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165" windowWidth="19440" windowHeight="11640" tabRatio="880" firstSheet="19" activeTab="26"/>
  </bookViews>
  <sheets>
    <sheet name="סכום נכסי הקרן" sheetId="88" r:id="rId1"/>
    <sheet name="מזומנים" sheetId="58" r:id="rId2"/>
    <sheet name="תעודות התחייבות ממשלתיות" sheetId="59" r:id="rId3"/>
    <sheet name="תעודות חוב מסחריות " sheetId="60" r:id="rId4"/>
    <sheet name="אג&quot;ח קונצרני" sheetId="61" r:id="rId5"/>
    <sheet name="מניות" sheetId="62" r:id="rId6"/>
    <sheet name="תעודות סל" sheetId="63" r:id="rId7"/>
    <sheet name="קרנות נאמנות" sheetId="64" r:id="rId8"/>
    <sheet name="כתבי אופציה" sheetId="65" r:id="rId9"/>
    <sheet name="אופציות" sheetId="66" r:id="rId10"/>
    <sheet name="חוזים עתידיים" sheetId="67" r:id="rId11"/>
    <sheet name="מוצרים מובנים" sheetId="68" r:id="rId12"/>
    <sheet name="לא סחיר- תעודות התחייבות ממשלתי" sheetId="69" r:id="rId13"/>
    <sheet name="לא סחיר - תעודות חוב מסחריות" sheetId="70" r:id="rId14"/>
    <sheet name="לא סחיר - אג&quot;ח קונצרני" sheetId="71" r:id="rId15"/>
    <sheet name="לא סחיר - מניות" sheetId="72" r:id="rId16"/>
    <sheet name="לא סחיר - קרנות השקעה" sheetId="73" r:id="rId17"/>
    <sheet name="לא סחיר - כתבי אופציה" sheetId="74" r:id="rId18"/>
    <sheet name="לא סחיר - אופציות" sheetId="75" r:id="rId19"/>
    <sheet name="לא סחיר - חוזים עתידיים" sheetId="76" r:id="rId20"/>
    <sheet name="לא סחיר - מוצרים מובנים" sheetId="77" r:id="rId21"/>
    <sheet name="הלוואות" sheetId="78" r:id="rId22"/>
    <sheet name="פקדונות מעל 3 חודשים" sheetId="79" r:id="rId23"/>
    <sheet name="זכויות מקרקעין" sheetId="80" r:id="rId24"/>
    <sheet name="השקעה בחברות מוחזקות" sheetId="90" r:id="rId25"/>
    <sheet name="השקעות אחרות " sheetId="81" r:id="rId26"/>
    <sheet name="יתרת התחייבות להשקעה" sheetId="84" r:id="rId27"/>
    <sheet name="עלות מתואמת אג&quot;ח קונצרני סחיר" sheetId="91" r:id="rId28"/>
    <sheet name="עלות מתואמת אג&quot;ח קונצרני ל.סחיר" sheetId="92" r:id="rId29"/>
    <sheet name="עלות מתואמת מסגרות אשראי ללווים" sheetId="93" r:id="rId30"/>
  </sheets>
  <externalReferences>
    <externalReference r:id="rId31"/>
    <externalReference r:id="rId32"/>
    <externalReference r:id="rId33"/>
    <externalReference r:id="rId34"/>
    <externalReference r:id="rId35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קונצרני'!$B$6:$T$32</definedName>
    <definedName name="_xlnm.Print_Area" localSheetId="9">אופציות!$B$6:$L$41</definedName>
    <definedName name="_xlnm.Print_Area" localSheetId="21">הלוואות!$B$6:$O$55</definedName>
    <definedName name="_xlnm.Print_Area" localSheetId="24">'השקעה בחברות מוחזקות'!$B$6:$K$17</definedName>
    <definedName name="_xlnm.Print_Area" localSheetId="25">'השקעות אחרות '!$B$6:$K$16</definedName>
    <definedName name="_xlnm.Print_Area" localSheetId="23">'זכויות מקרקעין'!$B$6:$I$24</definedName>
    <definedName name="_xlnm.Print_Area" localSheetId="10">'חוזים עתידיים'!$B$6:$I$18</definedName>
    <definedName name="_xlnm.Print_Area" localSheetId="26">'יתרת התחייבות להשקעה'!$B$6:$D$17</definedName>
    <definedName name="_xlnm.Print_Area" localSheetId="8">'כתבי אופציה'!$B$6:$L$20</definedName>
    <definedName name="_xlnm.Print_Area" localSheetId="12">'לא סחיר- תעודות התחייבות ממשלתי'!$B$6:$P$24</definedName>
    <definedName name="_xlnm.Print_Area" localSheetId="14">'לא סחיר - אג"ח קונצרני'!$B$6:$S$32</definedName>
    <definedName name="_xlnm.Print_Area" localSheetId="18">'לא סחיר - אופציות'!$B$6:$L$44</definedName>
    <definedName name="_xlnm.Print_Area" localSheetId="19">'לא סחיר - חוזים עתידיים'!$B$6:$K$41</definedName>
    <definedName name="_xlnm.Print_Area" localSheetId="17">'לא סחיר - כתבי אופציה'!$B$6:$L$19</definedName>
    <definedName name="_xlnm.Print_Area" localSheetId="20">'לא סחיר - מוצרים מובנים'!$B$6:$Q$36</definedName>
    <definedName name="_xlnm.Print_Area" localSheetId="15">'לא סחיר - מניות'!$B$6:$M$22</definedName>
    <definedName name="_xlnm.Print_Area" localSheetId="16">'לא סחיר - קרנות השקעה'!$B$6:$K$38</definedName>
    <definedName name="_xlnm.Print_Area" localSheetId="13">'לא סחיר - תעודות חוב מסחריות'!$B$6:$S$32</definedName>
    <definedName name="_xlnm.Print_Area" localSheetId="11">'מוצרים מובנים'!$B$6:$Q$37</definedName>
    <definedName name="_xlnm.Print_Area" localSheetId="1">מזומנים!$B$6:$K$40</definedName>
    <definedName name="_xlnm.Print_Area" localSheetId="5">מניות!$B$6:$N$32</definedName>
    <definedName name="_xlnm.Print_Area" localSheetId="0">'סכום נכסי הקרן'!$B$6:$D$57</definedName>
    <definedName name="_xlnm.Print_Area" localSheetId="22">'פקדונות מעל 3 חודשים'!$B$6:$O$30</definedName>
    <definedName name="_xlnm.Print_Area" localSheetId="7">'קרנות נאמנות'!$B$6:$O$20</definedName>
    <definedName name="_xlnm.Print_Area" localSheetId="2">'תעודות התחייבות ממשלתיות'!$B$6:$Q$29</definedName>
    <definedName name="_xlnm.Print_Area" localSheetId="3">'תעודות חוב מסחריות '!$B$6:$T$29</definedName>
    <definedName name="_xlnm.Print_Area" localSheetId="6">'תעודות סל'!$B$6:$M$44</definedName>
  </definedNames>
  <calcPr calcId="145621"/>
</workbook>
</file>

<file path=xl/calcChain.xml><?xml version="1.0" encoding="utf-8"?>
<calcChain xmlns="http://schemas.openxmlformats.org/spreadsheetml/2006/main">
  <c r="O15" i="78" l="1"/>
  <c r="C30" i="84"/>
  <c r="C10" i="84"/>
  <c r="C12" i="84"/>
  <c r="D42" i="88"/>
  <c r="D44" i="88"/>
</calcChain>
</file>

<file path=xl/sharedStrings.xml><?xml version="1.0" encoding="utf-8"?>
<sst xmlns="http://schemas.openxmlformats.org/spreadsheetml/2006/main" count="5864" uniqueCount="1446">
  <si>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</si>
  <si>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</si>
  <si>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</si>
  <si>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</si>
  <si>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</si>
  <si>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</si>
  <si>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</si>
  <si>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</si>
  <si>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</si>
  <si>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</si>
  <si>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</si>
  <si>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</si>
  <si>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</si>
  <si>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</si>
  <si>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</si>
  <si>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</si>
  <si>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</si>
  <si>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</si>
  <si>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</si>
  <si>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</si>
  <si>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</si>
  <si>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</si>
  <si>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₪</t>
  </si>
  <si>
    <t>אלפי ₪</t>
  </si>
  <si>
    <t>תאריך</t>
  </si>
  <si>
    <t>סה"כ צמודות מדד</t>
  </si>
  <si>
    <t>סה"כ בישראל</t>
  </si>
  <si>
    <t>סה"כ תעודות התחייבות ממשלתיות</t>
  </si>
  <si>
    <t>אחר</t>
  </si>
  <si>
    <t>סה"כ תל אביב 25</t>
  </si>
  <si>
    <t>סה"כ מניות היתר</t>
  </si>
  <si>
    <t>סה"כ תל אביב 75</t>
  </si>
  <si>
    <t>סה"כ מניות</t>
  </si>
  <si>
    <t>סה"כ תעודות סל</t>
  </si>
  <si>
    <t>סה"כ תעודות השתתפות בקרנות נאמנות</t>
  </si>
  <si>
    <t>סה"כ צמודות</t>
  </si>
  <si>
    <t>סה"כ צמודות למדד אחר</t>
  </si>
  <si>
    <t>סה"כ אגרות חוב קונצרניות</t>
  </si>
  <si>
    <t>שיעור ריבית ממוצע</t>
  </si>
  <si>
    <t>סה"כ מובטחות במשכנתא או תיקי משכנתאות</t>
  </si>
  <si>
    <t>סה"כ מובטחות בשעבוד כלי רכב</t>
  </si>
  <si>
    <t>סה"כ מובטחות בערבות בנקאית</t>
  </si>
  <si>
    <t>סה"כ מובטחות בבטחונות אחרים</t>
  </si>
  <si>
    <t>סה"כ הלוואות לסוכנים</t>
  </si>
  <si>
    <t>סה"כ לא מובטחות</t>
  </si>
  <si>
    <t>סה"כ הלוואות</t>
  </si>
  <si>
    <t>סה"כ  פקדונות מעל 3 חודשים</t>
  </si>
  <si>
    <t>סה"כ בחו"ל</t>
  </si>
  <si>
    <t>סה"כ מקרקעין</t>
  </si>
  <si>
    <t>סה"כ מזומנים ושווי מזומנים</t>
  </si>
  <si>
    <t>מספר ני"ע</t>
  </si>
  <si>
    <t>סה"כ תעודות חוב מסחריות</t>
  </si>
  <si>
    <t>* בעל ענין/צד קשור</t>
  </si>
  <si>
    <t>סה"כ לא צמודות</t>
  </si>
  <si>
    <t>סה"כ צמודות למט"ח</t>
  </si>
  <si>
    <t>סה"כ כתבי אופציה</t>
  </si>
  <si>
    <t>סה"כ חוזים עתידיים</t>
  </si>
  <si>
    <t>סה"כ אופציות</t>
  </si>
  <si>
    <t>סה"כ קרן מובטחת</t>
  </si>
  <si>
    <t>סה"כ קרן לא מובטחת</t>
  </si>
  <si>
    <t>סה"כ מוצרים מובנים</t>
  </si>
  <si>
    <t>נכס הבסיס</t>
  </si>
  <si>
    <t>סה"כ אג"ח קונצרני</t>
  </si>
  <si>
    <t xml:space="preserve">סה"כ קרנות השקעה </t>
  </si>
  <si>
    <t xml:space="preserve">סה"כ חוזים עתידיים </t>
  </si>
  <si>
    <t>תנאי ושיעור ריבית</t>
  </si>
  <si>
    <t>תשואה לפדיון</t>
  </si>
  <si>
    <t>תאריך שערוך אחרון</t>
  </si>
  <si>
    <t>שעור תשואה במהלך התקופה</t>
  </si>
  <si>
    <t>סה"כ השקעות אחרות</t>
  </si>
  <si>
    <t>שעור הריבית</t>
  </si>
  <si>
    <t>סה"כ צמודות לדולר</t>
  </si>
  <si>
    <t>שעור מערך נקוב מונפק</t>
  </si>
  <si>
    <t>סה"כ אופציות Call 001</t>
  </si>
  <si>
    <t>סה"כ צמוד מדד</t>
  </si>
  <si>
    <t>סה"כ לא צמוד</t>
  </si>
  <si>
    <t>סה"כ אחר</t>
  </si>
  <si>
    <t>סה"כ מוצרים מאוגחים</t>
  </si>
  <si>
    <t>שווי שוק</t>
  </si>
  <si>
    <t>אגורות</t>
  </si>
  <si>
    <t>סה"כ אג"ח של ממשלת ישראל שהונפקו בחו"ל</t>
  </si>
  <si>
    <t>סה"כ אג"ח שהנפיקו ממשלות זרות בחו"ל</t>
  </si>
  <si>
    <t>סה"כ חברות זרות בחו"ל</t>
  </si>
  <si>
    <t>סה"כ חברות ישראליות בחו"ל</t>
  </si>
  <si>
    <t>ענף מסחר</t>
  </si>
  <si>
    <t>שם מדרג</t>
  </si>
  <si>
    <t>סה"כ שמחקות מדדי מניות בישראל</t>
  </si>
  <si>
    <t>סה"כ שמחקות מדדי מניות בחו"ל</t>
  </si>
  <si>
    <t>סה"כ שמחקות מדדים אחרים בחו"ל</t>
  </si>
  <si>
    <t>סה"כ שמחקות מדדים אחרים בישראל</t>
  </si>
  <si>
    <t>סה"כ short</t>
  </si>
  <si>
    <t>סה"כ שמחקות מדדי מניות</t>
  </si>
  <si>
    <t>סה"כ שמחקות מדדים אחרים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</si>
  <si>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</si>
  <si>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</si>
  <si>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</si>
  <si>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</si>
  <si>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סה"כ הלוואות לעובדים ונושאי משרה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</si>
  <si>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</si>
  <si>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</si>
  <si>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</si>
  <si>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</si>
  <si>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</si>
  <si>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</si>
  <si>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</si>
  <si>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</si>
  <si>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</si>
  <si>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</si>
  <si>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</si>
  <si>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</si>
  <si>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</si>
  <si>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</si>
  <si>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</si>
  <si>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</si>
  <si>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</si>
  <si>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סה"כ כנגד חסכון עמיתים/מבוטחים</t>
  </si>
  <si>
    <t>אופי הנכס</t>
  </si>
  <si>
    <t>סה"כ מניב</t>
  </si>
  <si>
    <t>סה"כ לא מניב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</si>
  <si>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</si>
  <si>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</si>
  <si>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</si>
  <si>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</si>
  <si>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</si>
  <si>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</si>
  <si>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</si>
  <si>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</si>
  <si>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</si>
  <si>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</si>
  <si>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</si>
  <si>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</si>
  <si>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</si>
  <si>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</si>
  <si>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</si>
  <si>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</si>
  <si>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</si>
  <si>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</si>
  <si>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</si>
  <si>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שער</t>
  </si>
  <si>
    <t>סה"כ יתרות התחייבות להשקעה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</si>
  <si>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</si>
  <si>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</si>
  <si>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</si>
  <si>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</si>
  <si>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</si>
  <si>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עלות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</si>
  <si>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</si>
  <si>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</si>
  <si>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</si>
  <si>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</si>
  <si>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</si>
  <si>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</si>
  <si>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</si>
  <si>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שווי הוגן/עעלות</t>
  </si>
  <si>
    <t>זירת מסחר</t>
  </si>
  <si>
    <t>TASE</t>
  </si>
  <si>
    <t>AMEX</t>
  </si>
  <si>
    <t>LSE</t>
  </si>
  <si>
    <t>TSE</t>
  </si>
  <si>
    <t>CAC</t>
  </si>
  <si>
    <t>BSE</t>
  </si>
  <si>
    <t>TSX</t>
  </si>
  <si>
    <t>טורנטו</t>
  </si>
  <si>
    <t>BOVESPA</t>
  </si>
  <si>
    <t>ASX</t>
  </si>
  <si>
    <t>אוסטרליה</t>
  </si>
  <si>
    <t>ISE</t>
  </si>
  <si>
    <t>SIX</t>
  </si>
  <si>
    <t>ציריך</t>
  </si>
  <si>
    <t>◄</t>
  </si>
  <si>
    <t>ביומד</t>
  </si>
  <si>
    <t>בנקים וחברות אחזקה</t>
  </si>
  <si>
    <t>השקעות ואחזקות</t>
  </si>
  <si>
    <t>חברות וסוכנויות ביטוח</t>
  </si>
  <si>
    <t>חיפושי נפט וגז</t>
  </si>
  <si>
    <t>מסחר</t>
  </si>
  <si>
    <t>מתכת</t>
  </si>
  <si>
    <t>נדל"ן ופיתוח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</si>
  <si>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</si>
  <si>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</si>
  <si>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</si>
  <si>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</si>
  <si>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</si>
  <si>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</si>
  <si>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</si>
  <si>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</si>
  <si>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</si>
  <si>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</si>
  <si>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</si>
  <si>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</si>
  <si>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</si>
  <si>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הונג קונג</t>
  </si>
  <si>
    <t>כתר שבדי</t>
  </si>
  <si>
    <t>דולר קנדי</t>
  </si>
  <si>
    <t>יין יפני</t>
  </si>
  <si>
    <t>מקסיקו פזו</t>
  </si>
  <si>
    <t>ריאל ברזילאי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</si>
  <si>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</si>
  <si>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</si>
  <si>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</si>
  <si>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</si>
  <si>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</si>
  <si>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</si>
  <si>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</si>
  <si>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השקעות במדעי החיים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</si>
  <si>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</si>
  <si>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</si>
  <si>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</si>
  <si>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</si>
  <si>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</si>
  <si>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</si>
  <si>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</si>
  <si>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</si>
  <si>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</si>
  <si>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</si>
  <si>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</si>
  <si>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</si>
  <si>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</si>
  <si>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</si>
  <si>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</si>
  <si>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</si>
  <si>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ב. אג"ח קונצנרני לא סחיר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</si>
  <si>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</si>
  <si>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</si>
  <si>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</si>
  <si>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</si>
  <si>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</si>
  <si>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</si>
  <si>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</si>
  <si>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</si>
  <si>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</si>
  <si>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</si>
  <si>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</si>
  <si>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</si>
  <si>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</si>
  <si>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</si>
  <si>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</si>
  <si>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 xml:space="preserve">₪ אלפי </t>
  </si>
  <si>
    <t>(7) אופציות</t>
  </si>
  <si>
    <t>סה"כ אג"ח קונצרני סחיר</t>
  </si>
  <si>
    <t>סה"כ אג"ח קונצרני לא סחיר</t>
  </si>
  <si>
    <t>סה"כ מסגרת אשראי מנוצלות ללווים</t>
  </si>
  <si>
    <t>2.ג. מסגרות אשראי מנוצלות ללווים</t>
  </si>
  <si>
    <t>סה"כ השקעה בחברות מוחזקות</t>
  </si>
  <si>
    <t>קונסורציום כן/לא</t>
  </si>
  <si>
    <t>שווי משוערך</t>
  </si>
  <si>
    <t>ספק מידע</t>
  </si>
  <si>
    <t>(18)</t>
  </si>
  <si>
    <t>סה"כ מדדים כולל מניות</t>
  </si>
  <si>
    <t>סה"כ ריבית</t>
  </si>
  <si>
    <t>סה"כ סחורות</t>
  </si>
  <si>
    <t>סה"כ קרנות הון סיכון</t>
  </si>
  <si>
    <t>סה"כ מט"ח/ מט"ח</t>
  </si>
  <si>
    <t>סה"כ מטבע</t>
  </si>
  <si>
    <t>סה"כ צמוד למדד</t>
  </si>
  <si>
    <t>סה"כ נקוב במט"ח</t>
  </si>
  <si>
    <t>סה"כ קרנות גידור</t>
  </si>
  <si>
    <t>סה"כ קרנות נדל"ן</t>
  </si>
  <si>
    <t>סה"כ קרנות השקעה אחרות</t>
  </si>
  <si>
    <t>סה"כ צמוד למט"ח</t>
  </si>
  <si>
    <t>סה"כ בחו"ל:</t>
  </si>
  <si>
    <t>סה"כ בישראל:</t>
  </si>
  <si>
    <t>סה"כ כתבי אופציה בחו"ל</t>
  </si>
  <si>
    <t>סה"כ אופציות בחו"ל:</t>
  </si>
  <si>
    <t>סה"כ אופציות בישראל:</t>
  </si>
  <si>
    <t>סה"כ חוזים עתידיים בחו"ל:</t>
  </si>
  <si>
    <t>סה"כ מקרקעין בישראל:</t>
  </si>
  <si>
    <t>סה"כ מקרקעין בחו"ל:</t>
  </si>
  <si>
    <t>מספר הנייר</t>
  </si>
  <si>
    <t>סה"כ יתרות מזומנים ועו"ש בש"ח</t>
  </si>
  <si>
    <t xml:space="preserve">                                                  </t>
  </si>
  <si>
    <t xml:space="preserve">עו"ש בינלאומי 697451                              </t>
  </si>
  <si>
    <t xml:space="preserve">עו"ש בינלאומי 697508                              </t>
  </si>
  <si>
    <t xml:space="preserve">עו"ש בינלאומי-656453                              </t>
  </si>
  <si>
    <t xml:space="preserve">עו"ש פועלים סהר                                   </t>
  </si>
  <si>
    <t xml:space="preserve">עוש 4989                                          </t>
  </si>
  <si>
    <t>סה"כ יתרות מזומנים ועו"ש נקובים במט"ח</t>
  </si>
  <si>
    <t>דולר ניו -זילנד</t>
  </si>
  <si>
    <t>פרנק שווצרי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</si>
  <si>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</si>
  <si>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</si>
  <si>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</si>
  <si>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</si>
  <si>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</si>
  <si>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31/03/2016</t>
  </si>
  <si>
    <t>מיטב דש גמל ופנסיה בע"מ</t>
  </si>
  <si>
    <t>מיטב דש קרן פנסיה מקיפה</t>
  </si>
  <si>
    <t>512065202-00000000000163-0000-000</t>
  </si>
  <si>
    <t xml:space="preserve">גליל 5903                                         </t>
  </si>
  <si>
    <t>אין דירוג</t>
  </si>
  <si>
    <t xml:space="preserve">גליל 5904                                         </t>
  </si>
  <si>
    <t xml:space="preserve">ממשל צמודה 418                                    </t>
  </si>
  <si>
    <t xml:space="preserve">ממשל צמודה 1019                                   </t>
  </si>
  <si>
    <t xml:space="preserve">ממשל צמודה 841                                    </t>
  </si>
  <si>
    <t xml:space="preserve">ממשל צמודה 517                                    </t>
  </si>
  <si>
    <t xml:space="preserve">ממשל צמודה 923                                    </t>
  </si>
  <si>
    <t xml:space="preserve">ממשל צמודה 545                                    </t>
  </si>
  <si>
    <t xml:space="preserve">ממשל צמודה 1025                                   </t>
  </si>
  <si>
    <t xml:space="preserve">ממשלתי צמוד 1016                                  </t>
  </si>
  <si>
    <t xml:space="preserve">ממשלתי צמודה 536                                  </t>
  </si>
  <si>
    <t xml:space="preserve">ממשלתי צמודה 922                                  </t>
  </si>
  <si>
    <t xml:space="preserve">מ.ק.מ 626                                         </t>
  </si>
  <si>
    <t xml:space="preserve">מקמ 516                                           </t>
  </si>
  <si>
    <t xml:space="preserve">מקמ 716                                           </t>
  </si>
  <si>
    <t xml:space="preserve">מקמ 816                                           </t>
  </si>
  <si>
    <t xml:space="preserve">מקמ 916                                           </t>
  </si>
  <si>
    <t xml:space="preserve">מקמ 1016                                          </t>
  </si>
  <si>
    <t xml:space="preserve">מקמ 1116                                          </t>
  </si>
  <si>
    <t xml:space="preserve">מקמ 1216                                          </t>
  </si>
  <si>
    <t xml:space="preserve">מקמ 117                                           </t>
  </si>
  <si>
    <t xml:space="preserve">מקמ 227                                           </t>
  </si>
  <si>
    <t xml:space="preserve">ממשל שקלית 026                                    </t>
  </si>
  <si>
    <t xml:space="preserve">ממשל שקלית 217                                    </t>
  </si>
  <si>
    <t xml:space="preserve">ממשל שקלית 219                                    </t>
  </si>
  <si>
    <t xml:space="preserve">ממשל שקלית 120                                    </t>
  </si>
  <si>
    <t xml:space="preserve">ממשל שקלית 816                                    </t>
  </si>
  <si>
    <t xml:space="preserve">ממשל שקלית 122                                    </t>
  </si>
  <si>
    <t xml:space="preserve">ממשל שקלית 0142                                   </t>
  </si>
  <si>
    <t xml:space="preserve">ממשלתי שקלי 118                                   </t>
  </si>
  <si>
    <t xml:space="preserve">ממשלתי שקלי 323                                   </t>
  </si>
  <si>
    <t xml:space="preserve">ממשלתי שקלי 516                                   </t>
  </si>
  <si>
    <t xml:space="preserve">ממשלתי שקלי 324                                   </t>
  </si>
  <si>
    <t xml:space="preserve">ממשלתי שקלי 519                                   </t>
  </si>
  <si>
    <t xml:space="preserve">ממשלתי שקלי 1018                                  </t>
  </si>
  <si>
    <t xml:space="preserve">ממשלתי שקלית 1017                                 </t>
  </si>
  <si>
    <t xml:space="preserve">ממשל משתנה 817                                    </t>
  </si>
  <si>
    <t xml:space="preserve">ממשל משתנה 520                                    </t>
  </si>
  <si>
    <t xml:space="preserve">ממשל משתנה 1121                                   </t>
  </si>
  <si>
    <t xml:space="preserve">ISRAEL 3.15% 6/23                                 </t>
  </si>
  <si>
    <t>US4651387M19</t>
  </si>
  <si>
    <t>A+</t>
  </si>
  <si>
    <t>S&amp;P</t>
  </si>
  <si>
    <t xml:space="preserve">ISRAEL 4.5%1/43                                   </t>
  </si>
  <si>
    <t>US4651387N91</t>
  </si>
  <si>
    <t xml:space="preserve">MBONO 10% 12/05/24                                </t>
  </si>
  <si>
    <t>MX0MGO000078</t>
  </si>
  <si>
    <t>A</t>
  </si>
  <si>
    <t xml:space="preserve">חשמל אגח 25                                       </t>
  </si>
  <si>
    <t>שרותים</t>
  </si>
  <si>
    <t>AAA</t>
  </si>
  <si>
    <t xml:space="preserve">לאומי אגח 176                                     </t>
  </si>
  <si>
    <t>בנקים</t>
  </si>
  <si>
    <t xml:space="preserve">לאומי אגח 177                                     </t>
  </si>
  <si>
    <t xml:space="preserve">מז טפ הנפק 33                                     </t>
  </si>
  <si>
    <t xml:space="preserve">מז טפ הנפק 35                                     </t>
  </si>
  <si>
    <t xml:space="preserve">מז טפ הנפק 43                                     </t>
  </si>
  <si>
    <t xml:space="preserve">מז טפ הנפקות 39                                   </t>
  </si>
  <si>
    <t xml:space="preserve">מזרחי טפחות הנפ 38                                </t>
  </si>
  <si>
    <t xml:space="preserve">מזרחי טפחות הנפק 36                               </t>
  </si>
  <si>
    <t xml:space="preserve">פועלים הנ אגח 34                                  </t>
  </si>
  <si>
    <t xml:space="preserve">פועלים הנפק 32                                    </t>
  </si>
  <si>
    <t xml:space="preserve">פועלים הנפקות 33                                  </t>
  </si>
  <si>
    <t xml:space="preserve">בינל הנפק אגח ט                                   </t>
  </si>
  <si>
    <t>AA+</t>
  </si>
  <si>
    <t xml:space="preserve">בינלאומי הנפקות סד. 3                             </t>
  </si>
  <si>
    <t xml:space="preserve">לאומי התחייבות ג'                                 </t>
  </si>
  <si>
    <t xml:space="preserve">לאומי התחייבות ח'                                 </t>
  </si>
  <si>
    <t xml:space="preserve">לאומי התחייבות יב                                 </t>
  </si>
  <si>
    <t xml:space="preserve">לאומי התחייבות יד                                 </t>
  </si>
  <si>
    <t xml:space="preserve">מז טפ הנפק 27                                     </t>
  </si>
  <si>
    <t xml:space="preserve">מז טפ הנפק 30                                     </t>
  </si>
  <si>
    <t xml:space="preserve">מזרחי טפחות הת 31                                 </t>
  </si>
  <si>
    <t xml:space="preserve">עזריאלי אגח ב                                     </t>
  </si>
  <si>
    <t>נדל"ן ובינוי</t>
  </si>
  <si>
    <t xml:space="preserve">פועלים הנ התחיבות יד                              </t>
  </si>
  <si>
    <t xml:space="preserve">פועלים הנפ הת טו                                  </t>
  </si>
  <si>
    <t xml:space="preserve">פועלים הנפק סדרה י                                </t>
  </si>
  <si>
    <t xml:space="preserve">פועלים הנפקות אג"ח יב'                            </t>
  </si>
  <si>
    <t xml:space="preserve">פועלים הנפקות ד'                                  </t>
  </si>
  <si>
    <t xml:space="preserve">פועלים הנפקות ט'                                  </t>
  </si>
  <si>
    <t xml:space="preserve">בזק אג"ח 6                                        </t>
  </si>
  <si>
    <t>AA</t>
  </si>
  <si>
    <t xml:space="preserve">בזק אגח 5                                         </t>
  </si>
  <si>
    <t xml:space="preserve">בינ הנפק  אג"ח ה                                  </t>
  </si>
  <si>
    <t xml:space="preserve">בינ הנפק אוצר אגח ו                               </t>
  </si>
  <si>
    <t xml:space="preserve">בינל הנפק אגח ד                                   </t>
  </si>
  <si>
    <t xml:space="preserve">בינלאומי הנפק התח כא                              </t>
  </si>
  <si>
    <t xml:space="preserve">בינלאומי הנפק כ                                   </t>
  </si>
  <si>
    <t xml:space="preserve">בינלאומי הנפק' ב'                                 </t>
  </si>
  <si>
    <t xml:space="preserve">הראל הנפקות אג"ח א'                               </t>
  </si>
  <si>
    <t>ביטוח</t>
  </si>
  <si>
    <t xml:space="preserve">לאומי ש"ה נד 300                                  </t>
  </si>
  <si>
    <t xml:space="preserve">נצבא אג"ח ה'                                      </t>
  </si>
  <si>
    <t xml:space="preserve">אגוד הנפ אגח ו                                    </t>
  </si>
  <si>
    <t>AA-</t>
  </si>
  <si>
    <t xml:space="preserve">אדמה אג"ח ב'                                      </t>
  </si>
  <si>
    <t>כימיה גומי ופלסטיק</t>
  </si>
  <si>
    <t xml:space="preserve">אלוני חץ אג"ח ו'                                  </t>
  </si>
  <si>
    <t xml:space="preserve">אמות אגח א                                        </t>
  </si>
  <si>
    <t xml:space="preserve">אמות אגח ב                                        </t>
  </si>
  <si>
    <t xml:space="preserve">גב ים אגח ו                                       </t>
  </si>
  <si>
    <t xml:space="preserve">גזית גלוב אג"ח ד'                                 </t>
  </si>
  <si>
    <t xml:space="preserve">גזית גלוב אג"ח ט                                  </t>
  </si>
  <si>
    <t xml:space="preserve">גזית גלוב אג"ח י'                                 </t>
  </si>
  <si>
    <t xml:space="preserve">גזית גלוב אגח ג                                   </t>
  </si>
  <si>
    <t xml:space="preserve">גזית גלוב אגח יא                                  </t>
  </si>
  <si>
    <t xml:space="preserve">גזית גלוב אגח יב                                  </t>
  </si>
  <si>
    <t xml:space="preserve">דיסקונט התחיבות נד י                              </t>
  </si>
  <si>
    <t xml:space="preserve">דיסקונט מנ הת ח                                   </t>
  </si>
  <si>
    <t xml:space="preserve">דיסקונט מנ התח ד                                  </t>
  </si>
  <si>
    <t xml:space="preserve">דקסה יש הנ אג"ח ז'                                </t>
  </si>
  <si>
    <t xml:space="preserve">דקסיה הנפ אגח י                                   </t>
  </si>
  <si>
    <t xml:space="preserve">דקסיה יש הנ אגח ב'                                </t>
  </si>
  <si>
    <t xml:space="preserve">הפניקס אג"ח ב'                                    </t>
  </si>
  <si>
    <t xml:space="preserve">הראל הנפקות אגח ד                                 </t>
  </si>
  <si>
    <t xml:space="preserve">הראל הנפקות אגח ה                                 </t>
  </si>
  <si>
    <t xml:space="preserve">הראל הנפקות אגח ו                                 </t>
  </si>
  <si>
    <t xml:space="preserve">הראל הנפקות אגח ח                                 </t>
  </si>
  <si>
    <t xml:space="preserve">הראל הנפקות ט                                     </t>
  </si>
  <si>
    <t xml:space="preserve">הראל הנפקות י                                     </t>
  </si>
  <si>
    <t xml:space="preserve">כללביט אגח ז                                      </t>
  </si>
  <si>
    <t xml:space="preserve">כללביט אגח ט                                      </t>
  </si>
  <si>
    <t xml:space="preserve">כללביט מימון אג"ח ג'                              </t>
  </si>
  <si>
    <t xml:space="preserve">מליסרון אגח ד                                     </t>
  </si>
  <si>
    <t xml:space="preserve">מליסרון אגח ו                                     </t>
  </si>
  <si>
    <t xml:space="preserve">מליסרון אגח י                                     </t>
  </si>
  <si>
    <t xml:space="preserve">מנורה מבטחים אגח א                                </t>
  </si>
  <si>
    <t xml:space="preserve">מנפיקים א'                                        </t>
  </si>
  <si>
    <t xml:space="preserve">פניקס אג"ח 1                                      </t>
  </si>
  <si>
    <t xml:space="preserve">פניקס אגח 2                                       </t>
  </si>
  <si>
    <t xml:space="preserve">פניקס הון אגח ה                                   </t>
  </si>
  <si>
    <t xml:space="preserve">ריט 1 אגח א                                       </t>
  </si>
  <si>
    <t xml:space="preserve">ריט 1 אגח ג                                       </t>
  </si>
  <si>
    <t xml:space="preserve">אגוד הנפ' התח' י"ז                                </t>
  </si>
  <si>
    <t xml:space="preserve">אגוד הנפק התח ב                                   </t>
  </si>
  <si>
    <t xml:space="preserve">אגוד הנפקות התח יט                                </t>
  </si>
  <si>
    <t xml:space="preserve">אלקטרה אגח ג                                      </t>
  </si>
  <si>
    <t xml:space="preserve">דלק קב אגח יח                                     </t>
  </si>
  <si>
    <t xml:space="preserve">חברה לישראל 7-חסום                                </t>
  </si>
  <si>
    <t xml:space="preserve">חברה לישראל אגח7                                  </t>
  </si>
  <si>
    <t xml:space="preserve">ירושלים הנ אגח ט                                  </t>
  </si>
  <si>
    <t xml:space="preserve">ירושלים הנפ הת ב                                  </t>
  </si>
  <si>
    <t xml:space="preserve">מזרחי טפחות שה א                                  </t>
  </si>
  <si>
    <t xml:space="preserve">נכסים ובנ אגח ו                                   </t>
  </si>
  <si>
    <t xml:space="preserve">נכסים ובנין אג"ח ג'                               </t>
  </si>
  <si>
    <t xml:space="preserve">נכסים ובנין אגח ד                                 </t>
  </si>
  <si>
    <t xml:space="preserve">סלע נדלן  אגח א                                   </t>
  </si>
  <si>
    <t xml:space="preserve">סלע נדלן אגח ב                                    </t>
  </si>
  <si>
    <t xml:space="preserve">סלקום אגח ו                                       </t>
  </si>
  <si>
    <t xml:space="preserve">סלקום אגח ח                                       </t>
  </si>
  <si>
    <t xml:space="preserve">פרטנר אגח ב                                       </t>
  </si>
  <si>
    <t xml:space="preserve">פרטנר אגח ג                                       </t>
  </si>
  <si>
    <t xml:space="preserve">שיכון ובינוי אגח 5                                </t>
  </si>
  <si>
    <t xml:space="preserve">שיכון ובינוי אגח 6                                </t>
  </si>
  <si>
    <t xml:space="preserve">איידיאו אגח ז                                     </t>
  </si>
  <si>
    <t xml:space="preserve">אפריקה מג אגח א                                   </t>
  </si>
  <si>
    <t xml:space="preserve">דקסיה יש הנפ אגח יג                               </t>
  </si>
  <si>
    <t xml:space="preserve">ישפרו אגח ב                                       </t>
  </si>
  <si>
    <t xml:space="preserve">קב דלק אגח יג                                     </t>
  </si>
  <si>
    <t xml:space="preserve">קב דלק סד' כב'                                    </t>
  </si>
  <si>
    <t xml:space="preserve">שופרסל אגח ב                                      </t>
  </si>
  <si>
    <t xml:space="preserve">שלמה החז אגח יא                                   </t>
  </si>
  <si>
    <t xml:space="preserve">אלבר אגח יא                                       </t>
  </si>
  <si>
    <t>A-</t>
  </si>
  <si>
    <t xml:space="preserve">אפריקה נכסים אגח ה                                </t>
  </si>
  <si>
    <t xml:space="preserve">אשדר אגח ג                                        </t>
  </si>
  <si>
    <t xml:space="preserve">ירושלים הנפ הת ג'                                 </t>
  </si>
  <si>
    <t xml:space="preserve">ירושלים הנפ נד 10                                 </t>
  </si>
  <si>
    <t xml:space="preserve">רבוע נדלן אגח ד                                   </t>
  </si>
  <si>
    <t xml:space="preserve">רבוע נדלן אגח ה                                   </t>
  </si>
  <si>
    <t xml:space="preserve">בזן אג"ח א                                        </t>
  </si>
  <si>
    <t>BBB+</t>
  </si>
  <si>
    <t xml:space="preserve">בזן אגח ז                                         </t>
  </si>
  <si>
    <t xml:space="preserve">הכש חב בטוח אגח 1                                 </t>
  </si>
  <si>
    <t>BBB</t>
  </si>
  <si>
    <t xml:space="preserve">כלכלית ים אגח י                                   </t>
  </si>
  <si>
    <t xml:space="preserve">כלכלית ים אגח יב                                  </t>
  </si>
  <si>
    <t xml:space="preserve">כלכלית ירושלים אג"ח 10-חסום                       </t>
  </si>
  <si>
    <t xml:space="preserve">כלכלית ירושלים אגח 10-חסום                        </t>
  </si>
  <si>
    <t xml:space="preserve">מבני תעשיה אגח ח                                  </t>
  </si>
  <si>
    <t xml:space="preserve">מבני תעשיה אגח ט                                  </t>
  </si>
  <si>
    <t xml:space="preserve">מבני תעשיה אגח יד                                 </t>
  </si>
  <si>
    <t xml:space="preserve">דיס השק אג"ח ח'                                   </t>
  </si>
  <si>
    <t>BBB-</t>
  </si>
  <si>
    <t xml:space="preserve">דיסק השק אגח ו                                    </t>
  </si>
  <si>
    <t xml:space="preserve">דסקונט השקעות אג"ח ד'                             </t>
  </si>
  <si>
    <t xml:space="preserve">פלאזה סנטר אג"ח ב                                 </t>
  </si>
  <si>
    <t xml:space="preserve">פלאזה סנטרס אג"ח א'                               </t>
  </si>
  <si>
    <t xml:space="preserve">אפריקה אג"ח כ"ו                                   </t>
  </si>
  <si>
    <t>BB-</t>
  </si>
  <si>
    <t xml:space="preserve">אפריקה אגח כז                                     </t>
  </si>
  <si>
    <t xml:space="preserve">פולאר השקעות אג"ח ו'                              </t>
  </si>
  <si>
    <t>B+</t>
  </si>
  <si>
    <t xml:space="preserve">קרדן אן וי אגח ב'                                 </t>
  </si>
  <si>
    <t>B</t>
  </si>
  <si>
    <t xml:space="preserve">קרדן אן.וי אגח א                                  </t>
  </si>
  <si>
    <t xml:space="preserve">אידיבי פת אגח ז                                   </t>
  </si>
  <si>
    <t>CCC</t>
  </si>
  <si>
    <t xml:space="preserve">פטרוכימיים אגח ב                                  </t>
  </si>
  <si>
    <t>CC</t>
  </si>
  <si>
    <t xml:space="preserve">אנגל משאב אגח ז                                   </t>
  </si>
  <si>
    <t xml:space="preserve">ארזים אגח 4                                       </t>
  </si>
  <si>
    <t xml:space="preserve">גמול השקעות אגח ב                                 </t>
  </si>
  <si>
    <t xml:space="preserve">דלק אנרגיה אג"ח ה'                                </t>
  </si>
  <si>
    <t xml:space="preserve">חבס אגח 4                                         </t>
  </si>
  <si>
    <t xml:space="preserve">חלל תקש אגח ח                                     </t>
  </si>
  <si>
    <t xml:space="preserve">חלל תקשורת אגח ה                                  </t>
  </si>
  <si>
    <t xml:space="preserve">טאואר אגח ד                                       </t>
  </si>
  <si>
    <t>מוליכים למחצה</t>
  </si>
  <si>
    <t xml:space="preserve">נפטא אגח א                                        </t>
  </si>
  <si>
    <t xml:space="preserve">סקיילקס אגח יא                                    </t>
  </si>
  <si>
    <t xml:space="preserve">לאומי אגח 178                                     </t>
  </si>
  <si>
    <t xml:space="preserve">מז טפ הנפק 37                                     </t>
  </si>
  <si>
    <t xml:space="preserve">מז טפ הנפק 40                                     </t>
  </si>
  <si>
    <t xml:space="preserve">מז טפ הנפק 41                                     </t>
  </si>
  <si>
    <t xml:space="preserve">פועלים הנ אגח 29                                  </t>
  </si>
  <si>
    <t xml:space="preserve">פועלים הנ אגח 30                                  </t>
  </si>
  <si>
    <t xml:space="preserve">אלביט מערכות א                                    </t>
  </si>
  <si>
    <t>ביטחוניות</t>
  </si>
  <si>
    <t xml:space="preserve">לאומי התחייבות יג                                 </t>
  </si>
  <si>
    <t xml:space="preserve">פועלים הנפ' התח' יג                               </t>
  </si>
  <si>
    <t xml:space="preserve">בזק אגח 7                                         </t>
  </si>
  <si>
    <t xml:space="preserve">בזק אגח 8                                         </t>
  </si>
  <si>
    <t xml:space="preserve">מגדל הון אגח ג                                    </t>
  </si>
  <si>
    <t xml:space="preserve">תעשיה אווירית אגח ב                               </t>
  </si>
  <si>
    <t xml:space="preserve">אגוד הנפק אגח ח                                   </t>
  </si>
  <si>
    <t xml:space="preserve">אלוני חץ סד י                                     </t>
  </si>
  <si>
    <t xml:space="preserve">גזית גלוב אג"ח ו'                                 </t>
  </si>
  <si>
    <t xml:space="preserve">דיסקונט מנפיקים הת ה'                             </t>
  </si>
  <si>
    <t xml:space="preserve">הראל הנפקות אגח ב                                 </t>
  </si>
  <si>
    <t xml:space="preserve">הראל הנפקות יא                                    </t>
  </si>
  <si>
    <t xml:space="preserve">כללביט אגח ו                                      </t>
  </si>
  <si>
    <t xml:space="preserve">כללביט אגח י'                                     </t>
  </si>
  <si>
    <t xml:space="preserve">מוניאן אגח סדרה א'                                </t>
  </si>
  <si>
    <t xml:space="preserve">מנורה מבטחים ד                                    </t>
  </si>
  <si>
    <t xml:space="preserve">פז נפט אג"ח ג'                                    </t>
  </si>
  <si>
    <t xml:space="preserve">פז נפט אגח ד                                      </t>
  </si>
  <si>
    <t xml:space="preserve">אגוד הנפק התח ג                                   </t>
  </si>
  <si>
    <t xml:space="preserve">חברה לישראל אג"ח 9                                </t>
  </si>
  <si>
    <t xml:space="preserve">נכסים ובנ אגח ז                                   </t>
  </si>
  <si>
    <t xml:space="preserve">פרטנר אג"ח ה                                      </t>
  </si>
  <si>
    <t xml:space="preserve">פרטנר אגח ד                                       </t>
  </si>
  <si>
    <t xml:space="preserve">אקסטל אגח ב                                       </t>
  </si>
  <si>
    <t xml:space="preserve">לוינשטיין אג"ח א'                                 </t>
  </si>
  <si>
    <t xml:space="preserve">נייר חדרה אגח 6                                   </t>
  </si>
  <si>
    <t>עץ, נייר ודפוס</t>
  </si>
  <si>
    <t xml:space="preserve">קרדן רכב אגח ח                                    </t>
  </si>
  <si>
    <t xml:space="preserve">אלבר אגח יב                                       </t>
  </si>
  <si>
    <t xml:space="preserve">אספן גרופ אגח ד                                   </t>
  </si>
  <si>
    <t xml:space="preserve">דלשה קפיטל אגח ב                                  </t>
  </si>
  <si>
    <t xml:space="preserve">ירושלים הנ אגח יד                                 </t>
  </si>
  <si>
    <t xml:space="preserve">בזן אגח ד                                         </t>
  </si>
  <si>
    <t xml:space="preserve">כלכלית ים אגח יא                                  </t>
  </si>
  <si>
    <t xml:space="preserve">כלכלית ים אגח יג                                  </t>
  </si>
  <si>
    <t xml:space="preserve">מבני תעשיה אגח טו                                 </t>
  </si>
  <si>
    <t xml:space="preserve">דיסקונט השק' אג"ח ט'                              </t>
  </si>
  <si>
    <t xml:space="preserve">פטרוכימיים אגח ג                                  </t>
  </si>
  <si>
    <t xml:space="preserve">דלק אנרגיה אג"ח ד'                                </t>
  </si>
  <si>
    <t xml:space="preserve">חלל תקשורת אגח ו                                  </t>
  </si>
  <si>
    <t xml:space="preserve">חלל תקשורת י"ד                                    </t>
  </si>
  <si>
    <t xml:space="preserve">פטרוכימים אגח 1                                   </t>
  </si>
  <si>
    <t xml:space="preserve">גזית גלוב אגח ב                                   </t>
  </si>
  <si>
    <t xml:space="preserve">בזן אגח ו                                         </t>
  </si>
  <si>
    <t xml:space="preserve">BCRE 6.5% 12/22                                   </t>
  </si>
  <si>
    <t>XS1150681135</t>
  </si>
  <si>
    <t>בלומברג</t>
  </si>
  <si>
    <t>Real Estate</t>
  </si>
  <si>
    <t xml:space="preserve">ISRAELE 6.875%6/23                                </t>
  </si>
  <si>
    <t>US46507NAE04</t>
  </si>
  <si>
    <t>חשמל</t>
  </si>
  <si>
    <t xml:space="preserve">BCOM7.375%2/21                                    </t>
  </si>
  <si>
    <t>IL0011312266</t>
  </si>
  <si>
    <t>Software &amp; Services</t>
  </si>
  <si>
    <t xml:space="preserve">AMXLMM6.45%12/22                                  </t>
  </si>
  <si>
    <t>XS0860706935</t>
  </si>
  <si>
    <t>Telecommunication Service</t>
  </si>
  <si>
    <t xml:space="preserve">BHP VAR                                           </t>
  </si>
  <si>
    <t>USQ12441AB91</t>
  </si>
  <si>
    <t>Materials</t>
  </si>
  <si>
    <t xml:space="preserve">ASBBN1.65%6/24                                    </t>
  </si>
  <si>
    <t>NZABBDG001C4</t>
  </si>
  <si>
    <t>Banks</t>
  </si>
  <si>
    <t xml:space="preserve">DLGLN VAR 4/42-22                                 </t>
  </si>
  <si>
    <t>XS0773947618</t>
  </si>
  <si>
    <t>Insurance</t>
  </si>
  <si>
    <t xml:space="preserve">BANSAF10.2%8/16                                   </t>
  </si>
  <si>
    <t>US05964TAE91</t>
  </si>
  <si>
    <t>Moodys</t>
  </si>
  <si>
    <t xml:space="preserve">MAPAU3.7%11/20                                    </t>
  </si>
  <si>
    <t>AU300SAFC041</t>
  </si>
  <si>
    <t>Transportation</t>
  </si>
  <si>
    <t xml:space="preserve">NDASS VAR12/49                                    </t>
  </si>
  <si>
    <t>US65557DAL55</t>
  </si>
  <si>
    <t xml:space="preserve">PRGO 4.375% 03/26                                 </t>
  </si>
  <si>
    <t>US71429MAB19</t>
  </si>
  <si>
    <t>Pharmaceuticals, Biotechn</t>
  </si>
  <si>
    <t xml:space="preserve">SHBASSVAR12/49                                    </t>
  </si>
  <si>
    <t>XS1194054166</t>
  </si>
  <si>
    <t xml:space="preserve">Aroundtown 1.5  1/21                              </t>
  </si>
  <si>
    <t>XS1336607715</t>
  </si>
  <si>
    <t>FWB</t>
  </si>
  <si>
    <t xml:space="preserve">RWE 6.625 07-30-75                                </t>
  </si>
  <si>
    <t>XS1254119750</t>
  </si>
  <si>
    <t>Utilities</t>
  </si>
  <si>
    <t xml:space="preserve">SIBNEF 6 11/27/23                                 </t>
  </si>
  <si>
    <t>XS0997544860</t>
  </si>
  <si>
    <t>Energy</t>
  </si>
  <si>
    <t xml:space="preserve">URALKALI 3.723                                    </t>
  </si>
  <si>
    <t>XS0922883318</t>
  </si>
  <si>
    <t>Diversified Financials</t>
  </si>
  <si>
    <t xml:space="preserve">ROCKIE6%1/19                                      </t>
  </si>
  <si>
    <t>USU75111AH44</t>
  </si>
  <si>
    <t>BB</t>
  </si>
  <si>
    <t xml:space="preserve">ARDTWN 05/05/20                                   </t>
  </si>
  <si>
    <t>XS1227093611</t>
  </si>
  <si>
    <t xml:space="preserve">PRMCTY 11/19                                      </t>
  </si>
  <si>
    <t>XS1137260086</t>
  </si>
  <si>
    <t xml:space="preserve">UBS7.625                                          </t>
  </si>
  <si>
    <t>US90261AAB89</t>
  </si>
  <si>
    <t xml:space="preserve">בינלאומי 5                                        </t>
  </si>
  <si>
    <t xml:space="preserve">דיסקונט                                           </t>
  </si>
  <si>
    <t xml:space="preserve">לאומי                                             </t>
  </si>
  <si>
    <t xml:space="preserve">מזרחי                                             </t>
  </si>
  <si>
    <t xml:space="preserve">פועלים                                            </t>
  </si>
  <si>
    <t xml:space="preserve">דלק קבוצה                                         </t>
  </si>
  <si>
    <t xml:space="preserve">חברה לישראל 1                                     </t>
  </si>
  <si>
    <t xml:space="preserve">פז נפט                                            </t>
  </si>
  <si>
    <t xml:space="preserve">אבנר  יהש                                         </t>
  </si>
  <si>
    <t xml:space="preserve">דלק קידוחים יהש                                   </t>
  </si>
  <si>
    <t xml:space="preserve">ישראמקו יהש                                       </t>
  </si>
  <si>
    <t xml:space="preserve">טבע                                               </t>
  </si>
  <si>
    <t xml:space="preserve">כי"ל                                              </t>
  </si>
  <si>
    <t xml:space="preserve">מיילן                                             </t>
  </si>
  <si>
    <t xml:space="preserve">פריגו                                             </t>
  </si>
  <si>
    <t xml:space="preserve">אסם מ"ר                                           </t>
  </si>
  <si>
    <t>מזון</t>
  </si>
  <si>
    <t xml:space="preserve">אלביט מערכות                                      </t>
  </si>
  <si>
    <t>מכשור רפואי</t>
  </si>
  <si>
    <t xml:space="preserve">גזית גלוב                                         </t>
  </si>
  <si>
    <t xml:space="preserve">עזריאלי קבוצה                                     </t>
  </si>
  <si>
    <t xml:space="preserve">אורמת טכנו                                        </t>
  </si>
  <si>
    <t xml:space="preserve">בזק                                               </t>
  </si>
  <si>
    <t xml:space="preserve">דלתא גליל 1                                       </t>
  </si>
  <si>
    <t xml:space="preserve">מיטרוניקס                                         </t>
  </si>
  <si>
    <t>אלקטרוניקה ואופטיקה</t>
  </si>
  <si>
    <t xml:space="preserve">אבוג'ן                                            </t>
  </si>
  <si>
    <t>ביוטכנולוגיה</t>
  </si>
  <si>
    <t xml:space="preserve">פרוטליקס- חסום                                    </t>
  </si>
  <si>
    <t xml:space="preserve">הפניקס 1                                          </t>
  </si>
  <si>
    <t xml:space="preserve">הראל השקעות                                       </t>
  </si>
  <si>
    <t xml:space="preserve">כלל ביטוח                                         </t>
  </si>
  <si>
    <t xml:space="preserve">מגדל                                              </t>
  </si>
  <si>
    <t xml:space="preserve">מנורה 1                                           </t>
  </si>
  <si>
    <t xml:space="preserve">אגוד                                              </t>
  </si>
  <si>
    <t xml:space="preserve">פי.בי                                             </t>
  </si>
  <si>
    <t xml:space="preserve">אלקטרה ישראל 1 מ"ר                                </t>
  </si>
  <si>
    <t xml:space="preserve">אקויטל                                            </t>
  </si>
  <si>
    <t xml:space="preserve">יואל                                              </t>
  </si>
  <si>
    <t xml:space="preserve">מבטח שמיר                                         </t>
  </si>
  <si>
    <t xml:space="preserve">קנון                                              </t>
  </si>
  <si>
    <t xml:space="preserve">חנל יהש                                           </t>
  </si>
  <si>
    <t xml:space="preserve">נפטא                                              </t>
  </si>
  <si>
    <t xml:space="preserve">רציו                                              </t>
  </si>
  <si>
    <t xml:space="preserve">בזן                                               </t>
  </si>
  <si>
    <t xml:space="preserve">פלסאון מר                                         </t>
  </si>
  <si>
    <t xml:space="preserve">טאוור                                             </t>
  </si>
  <si>
    <t xml:space="preserve">קרור                                              </t>
  </si>
  <si>
    <t xml:space="preserve">רמי לוי                                           </t>
  </si>
  <si>
    <t xml:space="preserve">שופרסל                                            </t>
  </si>
  <si>
    <t xml:space="preserve">שפיר                                              </t>
  </si>
  <si>
    <t>מתכת ומוצרי בניה</t>
  </si>
  <si>
    <t xml:space="preserve">איידיאו                                           </t>
  </si>
  <si>
    <t xml:space="preserve">אינרום                                            </t>
  </si>
  <si>
    <t xml:space="preserve">אלוני חץ                                          </t>
  </si>
  <si>
    <t xml:space="preserve">אלרוב נדלן                                        </t>
  </si>
  <si>
    <t xml:space="preserve">אמות- מניה                                        </t>
  </si>
  <si>
    <t xml:space="preserve">אפריקה נכסים                                      </t>
  </si>
  <si>
    <t xml:space="preserve">ארפורט סיטי                                       </t>
  </si>
  <si>
    <t xml:space="preserve">ביג מניה                                          </t>
  </si>
  <si>
    <t xml:space="preserve">בראק אן וי                                        </t>
  </si>
  <si>
    <t xml:space="preserve">גב ים 1                                           </t>
  </si>
  <si>
    <t xml:space="preserve">כלכלית ים-חסום                                    </t>
  </si>
  <si>
    <t xml:space="preserve">מבני תעשיה                                        </t>
  </si>
  <si>
    <t xml:space="preserve">מבני תעשיה זכו2                                   </t>
  </si>
  <si>
    <t xml:space="preserve">נורסטאר                                           </t>
  </si>
  <si>
    <t xml:space="preserve">רבוע כחול נדלן                                    </t>
  </si>
  <si>
    <t xml:space="preserve">ריט 1                                             </t>
  </si>
  <si>
    <t xml:space="preserve">שיכון ובינוי                                      </t>
  </si>
  <si>
    <t xml:space="preserve">אבגול                                             </t>
  </si>
  <si>
    <t xml:space="preserve">מטריקס                                            </t>
  </si>
  <si>
    <t>שרותי מידע</t>
  </si>
  <si>
    <t xml:space="preserve">פורמולה                                           </t>
  </si>
  <si>
    <t xml:space="preserve">איתוראן מר 1 שח                                   </t>
  </si>
  <si>
    <t xml:space="preserve">אל על                                             </t>
  </si>
  <si>
    <t xml:space="preserve">בי קומיונקיישנס                                   </t>
  </si>
  <si>
    <t xml:space="preserve">מג'יק                                             </t>
  </si>
  <si>
    <t xml:space="preserve">סאפיינס                                           </t>
  </si>
  <si>
    <t xml:space="preserve">סלקום                                             </t>
  </si>
  <si>
    <t xml:space="preserve">פרטנר                                             </t>
  </si>
  <si>
    <t xml:space="preserve">בגיר                                              </t>
  </si>
  <si>
    <t xml:space="preserve">גולף                                              </t>
  </si>
  <si>
    <t xml:space="preserve">קסטרו                                             </t>
  </si>
  <si>
    <t xml:space="preserve">תפרון                                             </t>
  </si>
  <si>
    <t xml:space="preserve">או אר טי                                          </t>
  </si>
  <si>
    <t xml:space="preserve">ארד                                               </t>
  </si>
  <si>
    <t xml:space="preserve">פי.סי.בי                                          </t>
  </si>
  <si>
    <t xml:space="preserve">אינטק פארמה                                       </t>
  </si>
  <si>
    <t xml:space="preserve">פרוטליקס                                          </t>
  </si>
  <si>
    <t xml:space="preserve">קולפלנט                                           </t>
  </si>
  <si>
    <t xml:space="preserve">קמהדע                                             </t>
  </si>
  <si>
    <t xml:space="preserve">אוהה                                              </t>
  </si>
  <si>
    <t xml:space="preserve">דקסיה ישראל                                       </t>
  </si>
  <si>
    <t xml:space="preserve">אלרון                                             </t>
  </si>
  <si>
    <t xml:space="preserve">ביו לייט                                          </t>
  </si>
  <si>
    <t xml:space="preserve">פולאר תקשורת                                      </t>
  </si>
  <si>
    <t xml:space="preserve">קרדן אן.וי                                        </t>
  </si>
  <si>
    <t xml:space="preserve">אלון גז                                           </t>
  </si>
  <si>
    <t xml:space="preserve">דלק נפט                                           </t>
  </si>
  <si>
    <t xml:space="preserve">כהן פיתוח                                         </t>
  </si>
  <si>
    <t xml:space="preserve">גולן פלסטיק                                       </t>
  </si>
  <si>
    <t xml:space="preserve">סנו מ~ר 1                                         </t>
  </si>
  <si>
    <t xml:space="preserve">פולירם                                            </t>
  </si>
  <si>
    <t xml:space="preserve">פטרוכימיים                                        </t>
  </si>
  <si>
    <t xml:space="preserve">מוצרי מעברות  מר                                  </t>
  </si>
  <si>
    <t xml:space="preserve">נטו                                               </t>
  </si>
  <si>
    <t xml:space="preserve">אליום מדיקל                                       </t>
  </si>
  <si>
    <t xml:space="preserve">טלסיס                                             </t>
  </si>
  <si>
    <t xml:space="preserve">נטו מלינדה                                        </t>
  </si>
  <si>
    <t xml:space="preserve">אפריקה תעשיות                                     </t>
  </si>
  <si>
    <t xml:space="preserve">בית שמש                                           </t>
  </si>
  <si>
    <t xml:space="preserve">המלט                                              </t>
  </si>
  <si>
    <t xml:space="preserve">סקופ                                              </t>
  </si>
  <si>
    <t xml:space="preserve">עשות                                              </t>
  </si>
  <si>
    <t xml:space="preserve">אורון                                             </t>
  </si>
  <si>
    <t xml:space="preserve">אלקטרה נדלן                                       </t>
  </si>
  <si>
    <t xml:space="preserve">אנגל משאבים                                       </t>
  </si>
  <si>
    <t xml:space="preserve">דמרי                                              </t>
  </si>
  <si>
    <t xml:space="preserve">לוינשטיין נכסים                                   </t>
  </si>
  <si>
    <t xml:space="preserve">מנרב                                              </t>
  </si>
  <si>
    <t xml:space="preserve">מצלאוי חברה לבנין                                 </t>
  </si>
  <si>
    <t xml:space="preserve">סלע קפיטל נדל"ן מ"ר                               </t>
  </si>
  <si>
    <t xml:space="preserve">פלאזה סנטרס                                       </t>
  </si>
  <si>
    <t xml:space="preserve">מפעלי נייר                                        </t>
  </si>
  <si>
    <t xml:space="preserve">ניסן                                              </t>
  </si>
  <si>
    <t xml:space="preserve">על-בד מ"ר                                         </t>
  </si>
  <si>
    <t xml:space="preserve">שלאג                                              </t>
  </si>
  <si>
    <t xml:space="preserve">גילת                                              </t>
  </si>
  <si>
    <t>ציוד ותקשורת</t>
  </si>
  <si>
    <t xml:space="preserve">גילת זכויות 1                                     </t>
  </si>
  <si>
    <t xml:space="preserve">מיקרונט                                           </t>
  </si>
  <si>
    <t xml:space="preserve">אנליסט                                            </t>
  </si>
  <si>
    <t>שירותים פיננסים</t>
  </si>
  <si>
    <t xml:space="preserve">אקסלנס                                            </t>
  </si>
  <si>
    <t xml:space="preserve">א.אל.די. מ"ר                                      </t>
  </si>
  <si>
    <t xml:space="preserve">אמת                                               </t>
  </si>
  <si>
    <t xml:space="preserve">וואן תוכנה                                        </t>
  </si>
  <si>
    <t xml:space="preserve">מיחשוב ישיר                                       </t>
  </si>
  <si>
    <t xml:space="preserve">מלם תים                                           </t>
  </si>
  <si>
    <t xml:space="preserve">אוריין                                            </t>
  </si>
  <si>
    <t xml:space="preserve">דור אלון                                          </t>
  </si>
  <si>
    <t xml:space="preserve">דנאל כא                                           </t>
  </si>
  <si>
    <t xml:space="preserve">פרידנזון                                          </t>
  </si>
  <si>
    <t xml:space="preserve">בבילון                                            </t>
  </si>
  <si>
    <t xml:space="preserve">אינטרנט זהב                                       </t>
  </si>
  <si>
    <t xml:space="preserve">סקיילקס                                           </t>
  </si>
  <si>
    <t xml:space="preserve">תיא 5                                             </t>
  </si>
  <si>
    <t xml:space="preserve">MYLAN NV                                          </t>
  </si>
  <si>
    <t>NL0011031208</t>
  </si>
  <si>
    <t>NASDAQ</t>
  </si>
  <si>
    <t>Health Care Equipment &amp; S</t>
  </si>
  <si>
    <t xml:space="preserve">ISRAEL CHEMICALS                                  </t>
  </si>
  <si>
    <t>IL0002810146</t>
  </si>
  <si>
    <t xml:space="preserve">EVOGENE                                           </t>
  </si>
  <si>
    <t>IL0011050551</t>
  </si>
  <si>
    <t xml:space="preserve">INTEC PHARMA                                      </t>
  </si>
  <si>
    <t>IL0011177958</t>
  </si>
  <si>
    <t xml:space="preserve">MEDIWOUND                                         </t>
  </si>
  <si>
    <t>IL0011316309</t>
  </si>
  <si>
    <t xml:space="preserve">PERRIGO CO                                        </t>
  </si>
  <si>
    <t>US7142901039</t>
  </si>
  <si>
    <t>NYSE</t>
  </si>
  <si>
    <t xml:space="preserve">TEVA                                              </t>
  </si>
  <si>
    <t>US8816242098</t>
  </si>
  <si>
    <t xml:space="preserve">GRAND CITY PROPERTIES                             </t>
  </si>
  <si>
    <t>LU0775917882</t>
  </si>
  <si>
    <t xml:space="preserve">DSP GROUP INC                                     </t>
  </si>
  <si>
    <t>US23332B1061</t>
  </si>
  <si>
    <t>Semiconductors &amp; Semicond</t>
  </si>
  <si>
    <t xml:space="preserve">TOWER SEMICOUND                                   </t>
  </si>
  <si>
    <t>IL0010823792</t>
  </si>
  <si>
    <t xml:space="preserve">WIX.COM LTD                                       </t>
  </si>
  <si>
    <t>IL0011301780</t>
  </si>
  <si>
    <t xml:space="preserve">סופט' קומטאצ'- CYREN                              </t>
  </si>
  <si>
    <t>IL0010832371</t>
  </si>
  <si>
    <t xml:space="preserve">צ'ק פוינט סופט                                    </t>
  </si>
  <si>
    <t>IL0010824113</t>
  </si>
  <si>
    <t xml:space="preserve">KORNIT DIGITAL                                    </t>
  </si>
  <si>
    <t>IL0011216723</t>
  </si>
  <si>
    <t>Technology Hardware &amp; Equ</t>
  </si>
  <si>
    <t xml:space="preserve">MAGIC                                             </t>
  </si>
  <si>
    <t>IL0010823123</t>
  </si>
  <si>
    <t xml:space="preserve">MATOMY                                            </t>
  </si>
  <si>
    <t>IL0011316978</t>
  </si>
  <si>
    <t xml:space="preserve">MTSL US                                           </t>
  </si>
  <si>
    <t>IL0010826191</t>
  </si>
  <si>
    <t xml:space="preserve">NOVA MEASURING                                    </t>
  </si>
  <si>
    <t>IL0010845571</t>
  </si>
  <si>
    <t xml:space="preserve">SILICOM LIMITED                                   </t>
  </si>
  <si>
    <t>IL0010826928</t>
  </si>
  <si>
    <t xml:space="preserve">POINTER                                           </t>
  </si>
  <si>
    <t>IL0010826274</t>
  </si>
  <si>
    <t xml:space="preserve">אורמט טכנולוגי'                                   </t>
  </si>
  <si>
    <t>US6866881021</t>
  </si>
  <si>
    <t xml:space="preserve">SELECTIVE                                         </t>
  </si>
  <si>
    <t>US8163001071</t>
  </si>
  <si>
    <t xml:space="preserve">MARKETAXESS                                       </t>
  </si>
  <si>
    <t>US57060D1081</t>
  </si>
  <si>
    <t xml:space="preserve">בי פי -אי די אר                                   </t>
  </si>
  <si>
    <t>us0556221044</t>
  </si>
  <si>
    <t xml:space="preserve">CHINA TRAVEL                                      </t>
  </si>
  <si>
    <t>HK0308001558</t>
  </si>
  <si>
    <t>HKSE</t>
  </si>
  <si>
    <t>Hotels Restaurants &amp; Leis</t>
  </si>
  <si>
    <t xml:space="preserve">FAIRE AX FINANCIAL                                </t>
  </si>
  <si>
    <t>CA3039011026</t>
  </si>
  <si>
    <t xml:space="preserve">COMCAST CORP-CL A                                 </t>
  </si>
  <si>
    <t>US20030N1019</t>
  </si>
  <si>
    <t>Media</t>
  </si>
  <si>
    <t xml:space="preserve">GILEAD SCIENCES                                   </t>
  </si>
  <si>
    <t>US3755581036</t>
  </si>
  <si>
    <t xml:space="preserve">PFIZZER INC                                       </t>
  </si>
  <si>
    <t>US7170811035</t>
  </si>
  <si>
    <t xml:space="preserve">AFI DEVELOPMENT                                   </t>
  </si>
  <si>
    <t>US00106J2006</t>
  </si>
  <si>
    <t xml:space="preserve">ATRIUM EURPPEAN                                   </t>
  </si>
  <si>
    <t>JE00B3DCF752</t>
  </si>
  <si>
    <t xml:space="preserve">Afi development                                   </t>
  </si>
  <si>
    <t>CY0101380612</t>
  </si>
  <si>
    <t xml:space="preserve">LENNAR CORP                                       </t>
  </si>
  <si>
    <t>US5260571048</t>
  </si>
  <si>
    <t xml:space="preserve">VERIZON                                           </t>
  </si>
  <si>
    <t>US92343V1044</t>
  </si>
  <si>
    <t xml:space="preserve">FACEBOOK INC                                      </t>
  </si>
  <si>
    <t>US30303M1027</t>
  </si>
  <si>
    <t xml:space="preserve">MICROSOFT CORP                                    </t>
  </si>
  <si>
    <t>US5949181045</t>
  </si>
  <si>
    <t xml:space="preserve">Apple inc                                         </t>
  </si>
  <si>
    <t>US0378331005</t>
  </si>
  <si>
    <t xml:space="preserve">SYNAPTICS INC                                     </t>
  </si>
  <si>
    <t>US87157D1090</t>
  </si>
  <si>
    <t xml:space="preserve">גוגל אינק'                                        </t>
  </si>
  <si>
    <t>US38259P5089</t>
  </si>
  <si>
    <t xml:space="preserve">AT T INC                                          </t>
  </si>
  <si>
    <t>US00206R1023</t>
  </si>
  <si>
    <t xml:space="preserve">Anhui                                             </t>
  </si>
  <si>
    <t>CNE1000001X0</t>
  </si>
  <si>
    <t xml:space="preserve">הראל סל תעודת סל                                  </t>
  </si>
  <si>
    <t>מניות</t>
  </si>
  <si>
    <t xml:space="preserve">פסגות סל בנקים                                    </t>
  </si>
  <si>
    <t xml:space="preserve">פסגות סל ת"א 100                                  </t>
  </si>
  <si>
    <t xml:space="preserve">פסגות סל תא 25                                    </t>
  </si>
  <si>
    <t xml:space="preserve">קסם בנקים                                         </t>
  </si>
  <si>
    <t xml:space="preserve">קסם תא 100                                        </t>
  </si>
  <si>
    <t xml:space="preserve">אינדקס ת"א 100                                    </t>
  </si>
  <si>
    <t>*</t>
  </si>
  <si>
    <t xml:space="preserve">תכלית 25                                          </t>
  </si>
  <si>
    <t xml:space="preserve">תכלית ת"א 100                                     </t>
  </si>
  <si>
    <t xml:space="preserve">קסם S&amp;P 500                                       </t>
  </si>
  <si>
    <t xml:space="preserve">אינדקס יא                                         </t>
  </si>
  <si>
    <t xml:space="preserve">פסג סל נאסדק 100                                  </t>
  </si>
  <si>
    <t xml:space="preserve">פסגות סל 500 S&amp;P                                  </t>
  </si>
  <si>
    <t xml:space="preserve">קסם אירו 50                                       </t>
  </si>
  <si>
    <t xml:space="preserve">קסם דאקס                                          </t>
  </si>
  <si>
    <t xml:space="preserve">קסם יורוסטוקס                                     </t>
  </si>
  <si>
    <t xml:space="preserve">קסם נאסדק 100                                     </t>
  </si>
  <si>
    <t xml:space="preserve">קסם סמ קא עולמי                                   </t>
  </si>
  <si>
    <t xml:space="preserve">קסם סמ18 מס עולם                                  </t>
  </si>
  <si>
    <t xml:space="preserve">קסם שווקים מתעוררים                               </t>
  </si>
  <si>
    <t xml:space="preserve">תכלית MSCI שווקים מתעוררים                        </t>
  </si>
  <si>
    <t xml:space="preserve">תכלית S&amp;P 500                                     </t>
  </si>
  <si>
    <t xml:space="preserve">תכלית אינדקס S&amp;P                                  </t>
  </si>
  <si>
    <t xml:space="preserve">תכלית אריסטוקרט S&amp;P 500                           </t>
  </si>
  <si>
    <t xml:space="preserve">תכלית בנקים אזוריים ארה"ב                         </t>
  </si>
  <si>
    <t xml:space="preserve">תכלית מניות חו"ל                                  </t>
  </si>
  <si>
    <t xml:space="preserve">תכלית נייקי 225 שקלי                              </t>
  </si>
  <si>
    <t xml:space="preserve">תכלית נסדק שקל                                    </t>
  </si>
  <si>
    <t xml:space="preserve">הראל סל תל בונד 60                                </t>
  </si>
  <si>
    <t>אג״ח</t>
  </si>
  <si>
    <t xml:space="preserve">פסגות סל בונד 60                                  </t>
  </si>
  <si>
    <t xml:space="preserve">קסם תל בונד 20                                    </t>
  </si>
  <si>
    <t xml:space="preserve">קסם תל בונד 40                                    </t>
  </si>
  <si>
    <t xml:space="preserve">קסם תל בונד 60                                    </t>
  </si>
  <si>
    <t xml:space="preserve">פסגות סל ממשלתי שקלי                              </t>
  </si>
  <si>
    <t xml:space="preserve">הראל סל תל בונד מאגר                              </t>
  </si>
  <si>
    <t xml:space="preserve">קסם תל בונד מאגר                                  </t>
  </si>
  <si>
    <t xml:space="preserve">תכלית תל בונד 20                                  </t>
  </si>
  <si>
    <t xml:space="preserve">תכלית תל בונד 40                                  </t>
  </si>
  <si>
    <t xml:space="preserve">תכלית תל בונד 60                                  </t>
  </si>
  <si>
    <t xml:space="preserve">תכלית תל בונד תשואות                              </t>
  </si>
  <si>
    <t xml:space="preserve">ISHARES MSCI ACWI                                 </t>
  </si>
  <si>
    <t>US4642882579</t>
  </si>
  <si>
    <t xml:space="preserve">נאסדאק 100                                        </t>
  </si>
  <si>
    <t>US73935A1043</t>
  </si>
  <si>
    <t xml:space="preserve">DAIWA ETF - NIKKEI                                </t>
  </si>
  <si>
    <t>JP3027640006</t>
  </si>
  <si>
    <t xml:space="preserve">DBX MSCI                                          </t>
  </si>
  <si>
    <t>IE00BGHQ0G80</t>
  </si>
  <si>
    <t xml:space="preserve">DEUTSCHE X-TRACKWRS HARVEST                       </t>
  </si>
  <si>
    <t>US2330518794</t>
  </si>
  <si>
    <t xml:space="preserve">Energy select s  XLE                              </t>
  </si>
  <si>
    <t>US81369Y5069</t>
  </si>
  <si>
    <t xml:space="preserve">FIRST TRUST DJ                                    </t>
  </si>
  <si>
    <t>US33733E3027</t>
  </si>
  <si>
    <t xml:space="preserve">GAM STAR TECHNOLOGY                               </t>
  </si>
  <si>
    <t>IE00B3T0V975</t>
  </si>
  <si>
    <t xml:space="preserve">GUGGENHEIM                                        </t>
  </si>
  <si>
    <t>US78355W8745</t>
  </si>
  <si>
    <t xml:space="preserve">Health care sel  XLV                              </t>
  </si>
  <si>
    <t>US81369Y2090</t>
  </si>
  <si>
    <t xml:space="preserve">ISHARES CORE MSCI WORLD                           </t>
  </si>
  <si>
    <t>IE00B4L5Y983</t>
  </si>
  <si>
    <t xml:space="preserve">ISHARES FTSE 250                                  </t>
  </si>
  <si>
    <t>IE00B00FV128</t>
  </si>
  <si>
    <t xml:space="preserve">ISHARES MDAX                                      </t>
  </si>
  <si>
    <t>DE0005933923</t>
  </si>
  <si>
    <t xml:space="preserve">ISHARES MSCI EMERGING MKT IN                      </t>
  </si>
  <si>
    <t>US4642872349</t>
  </si>
  <si>
    <t xml:space="preserve">ISHARES MSCI TAIWAN                               </t>
  </si>
  <si>
    <t>US4642867315</t>
  </si>
  <si>
    <t xml:space="preserve">ISHARES PLC-IFTSE                                 </t>
  </si>
  <si>
    <t>IE0005042456</t>
  </si>
  <si>
    <t xml:space="preserve">ISHARES S&amp;P 100                                   </t>
  </si>
  <si>
    <t>US4642871010</t>
  </si>
  <si>
    <t xml:space="preserve">ISHARES USTECHNOLOGY                              </t>
  </si>
  <si>
    <t>US4642877215</t>
  </si>
  <si>
    <t xml:space="preserve">KRANESHARES                                       </t>
  </si>
  <si>
    <t>US5007673065</t>
  </si>
  <si>
    <t xml:space="preserve">LYXOR EFT                                         </t>
  </si>
  <si>
    <t>FR0010344812</t>
  </si>
  <si>
    <t>ERONEXT</t>
  </si>
  <si>
    <t xml:space="preserve">LYXOR EFT STX 600                                 </t>
  </si>
  <si>
    <t>FR0010344960</t>
  </si>
  <si>
    <t xml:space="preserve">LYXOR ETF DJ STX                                  </t>
  </si>
  <si>
    <t>FR0010344986</t>
  </si>
  <si>
    <t xml:space="preserve">LYXOR ETF STOXX                                   </t>
  </si>
  <si>
    <t>FR0010344879</t>
  </si>
  <si>
    <t xml:space="preserve">MSCI WORLD SOUR                                   </t>
  </si>
  <si>
    <t>IE00B60SX394</t>
  </si>
  <si>
    <t xml:space="preserve">NOMURA TOPIX                                      </t>
  </si>
  <si>
    <t>JP3040170007</t>
  </si>
  <si>
    <t xml:space="preserve">PBJ-POWERSHARES                                   </t>
  </si>
  <si>
    <t>US73935X8496</t>
  </si>
  <si>
    <t xml:space="preserve">POWERSARES AERO                                   </t>
  </si>
  <si>
    <t>US73935X6904</t>
  </si>
  <si>
    <t xml:space="preserve">REIT NOMURA ETF                                   </t>
  </si>
  <si>
    <t>JP3047010008</t>
  </si>
  <si>
    <t xml:space="preserve">SPDR S&amp;P HOMEBUILDERS                             </t>
  </si>
  <si>
    <t>US78464A8889</t>
  </si>
  <si>
    <t xml:space="preserve">SPDR S&amp;P INSURANCE                                </t>
  </si>
  <si>
    <t>US78464A7899</t>
  </si>
  <si>
    <t xml:space="preserve">SPDR S&amp;P REGIONAL                                 </t>
  </si>
  <si>
    <t>US78464A6982</t>
  </si>
  <si>
    <t xml:space="preserve">SPDR SP BANK                                      </t>
  </si>
  <si>
    <t>US78464A7972</t>
  </si>
  <si>
    <t xml:space="preserve">SPDR SP HOMEBUILDERS                              </t>
  </si>
  <si>
    <t>US78464A7220</t>
  </si>
  <si>
    <t xml:space="preserve">VANGUARD S&amp;P 500 ETF                              </t>
  </si>
  <si>
    <t>US9229083632</t>
  </si>
  <si>
    <t xml:space="preserve">WISDOM TREE JAPAN                                 </t>
  </si>
  <si>
    <t>US97717W8516</t>
  </si>
  <si>
    <t xml:space="preserve">XOR ETF MSCI ALL COUNTRY                          </t>
  </si>
  <si>
    <t>FR0011079466</t>
  </si>
  <si>
    <t xml:space="preserve">איישיירס צ'איינה                                  </t>
  </si>
  <si>
    <t>US4642871846</t>
  </si>
  <si>
    <t xml:space="preserve">דאקסקס                                            </t>
  </si>
  <si>
    <t>DE0005933931</t>
  </si>
  <si>
    <t xml:space="preserve">פיננשל סלקט                                       </t>
  </si>
  <si>
    <t>US81369Y6059</t>
  </si>
  <si>
    <t xml:space="preserve">AMUNDI ETF EUR HY LIQ BD IBX                      </t>
  </si>
  <si>
    <t>FR0011494822</t>
  </si>
  <si>
    <t xml:space="preserve">AMUNDI ETF EURO CORPORATES U                      </t>
  </si>
  <si>
    <t>FR0010754119</t>
  </si>
  <si>
    <t xml:space="preserve">ISHARES EURO CO- IBCX                             </t>
  </si>
  <si>
    <t>IE0032523478</t>
  </si>
  <si>
    <t xml:space="preserve">ISHARES JPM EMERG MKT BOND                        </t>
  </si>
  <si>
    <t>IE00B2NPKV68</t>
  </si>
  <si>
    <t xml:space="preserve">ISHARES MARKIT                                    </t>
  </si>
  <si>
    <t>IE00B66F4759</t>
  </si>
  <si>
    <t xml:space="preserve">ISHARES MARKIT IBOXX CR                           </t>
  </si>
  <si>
    <t>IE0032895942</t>
  </si>
  <si>
    <t xml:space="preserve">ISHARES MARKIT IBOXX HIGH                         </t>
  </si>
  <si>
    <t>IE00B4PY7Y77</t>
  </si>
  <si>
    <t xml:space="preserve">ISHARES DJ US MEDICAL                             </t>
  </si>
  <si>
    <t>US4642888105</t>
  </si>
  <si>
    <t>סה"כ תעודות השתתפות בקרנות נאמנות בישראל</t>
  </si>
  <si>
    <t>סה"כ תעודות השתתפות בקרנות נאמנות בחו"ל</t>
  </si>
  <si>
    <t xml:space="preserve">ABER GL-JPN SMLL COMP                             </t>
  </si>
  <si>
    <t>LU0278930234</t>
  </si>
  <si>
    <t xml:space="preserve">AVIVA INV-EUROPN                                  </t>
  </si>
  <si>
    <t>LU0160772918</t>
  </si>
  <si>
    <t xml:space="preserve">COMGEST GROWTH                                    </t>
  </si>
  <si>
    <t>IE00B5WN3467</t>
  </si>
  <si>
    <t xml:space="preserve">CREDIT SUISSE                                     </t>
  </si>
  <si>
    <t>LU0635707705</t>
  </si>
  <si>
    <t xml:space="preserve">EURIZON EASYFND-BND                               </t>
  </si>
  <si>
    <t>LU0335991534</t>
  </si>
  <si>
    <t xml:space="preserve">FNK TMO-TEMP EMMKT                                </t>
  </si>
  <si>
    <t>LU0300738944</t>
  </si>
  <si>
    <t xml:space="preserve">FRANK TH IN GLOBAL TOT                            </t>
  </si>
  <si>
    <t>LU0195953152</t>
  </si>
  <si>
    <t xml:space="preserve">GAM STAR CREDIT                                   </t>
  </si>
  <si>
    <t>IE00B50JD354</t>
  </si>
  <si>
    <t xml:space="preserve">GSM STAR CREDIT                                   </t>
  </si>
  <si>
    <t>IE00B5769310</t>
  </si>
  <si>
    <t>אג״ח ממשלתי</t>
  </si>
  <si>
    <t xml:space="preserve">HENDERSON HOR-PAN                                 </t>
  </si>
  <si>
    <t>LU0828814763</t>
  </si>
  <si>
    <t xml:space="preserve">HENDERSON HORIZON                                 </t>
  </si>
  <si>
    <t>LU1190461654</t>
  </si>
  <si>
    <t xml:space="preserve">HENDERSON SECURED                                 </t>
  </si>
  <si>
    <t>GB00B0NXD283</t>
  </si>
  <si>
    <t xml:space="preserve">HEPTAGON YACKTM                                   </t>
  </si>
  <si>
    <t>IE00B61H9W66</t>
  </si>
  <si>
    <t xml:space="preserve">ING L FLEX-SENIOR                                 </t>
  </si>
  <si>
    <t>LU0426533492</t>
  </si>
  <si>
    <t xml:space="preserve">INVESCO USSENIOR                                  </t>
  </si>
  <si>
    <t>LU0564079282</t>
  </si>
  <si>
    <t xml:space="preserve">JB LOCAL EMERGI                                   </t>
  </si>
  <si>
    <t>LU0107852435</t>
  </si>
  <si>
    <t xml:space="preserve">KOTAK INDIA                                       </t>
  </si>
  <si>
    <t>LU0996346937</t>
  </si>
  <si>
    <t xml:space="preserve">NATIXIS LOONIS SAY                                </t>
  </si>
  <si>
    <t>LU0218863602</t>
  </si>
  <si>
    <t xml:space="preserve">NEUBER BERMAN H/Y                                 </t>
  </si>
  <si>
    <t>IE00B12VW565</t>
  </si>
  <si>
    <t xml:space="preserve">Neuberger Berman Global Se                        </t>
  </si>
  <si>
    <t>IE00B98FL735</t>
  </si>
  <si>
    <t xml:space="preserve">ODDO AVENIR EUR                                   </t>
  </si>
  <si>
    <t>FR0010251108</t>
  </si>
  <si>
    <t xml:space="preserve">ORBIS SICAV- JAPAN                                </t>
  </si>
  <si>
    <t>LU0160128749</t>
  </si>
  <si>
    <t xml:space="preserve">PICTET JAPAN EQTY                                 </t>
  </si>
  <si>
    <t>LU0895849734</t>
  </si>
  <si>
    <t xml:space="preserve">PIMCO GBL GRADE                                   </t>
  </si>
  <si>
    <t xml:space="preserve">PIMCO GBL INV GRADE                               </t>
  </si>
  <si>
    <t>IE0034085260</t>
  </si>
  <si>
    <t xml:space="preserve">ROBECO HIGH YLD                                   </t>
  </si>
  <si>
    <t>LU0398248921</t>
  </si>
  <si>
    <t xml:space="preserve">Reyl (Lux) Global Funds                           </t>
  </si>
  <si>
    <t>LU0704154458</t>
  </si>
  <si>
    <t xml:space="preserve">SCHRODER INTL ASIAN                               </t>
  </si>
  <si>
    <t>LU0106259988</t>
  </si>
  <si>
    <t xml:space="preserve">TCW FUNDS-EMER                                    </t>
  </si>
  <si>
    <t>LU0726519282</t>
  </si>
  <si>
    <t xml:space="preserve">THREADNEEDLE-EUR                                  </t>
  </si>
  <si>
    <t>GB0030810138</t>
  </si>
  <si>
    <t xml:space="preserve">UBAM FCP EURO                                     </t>
  </si>
  <si>
    <t>FR0011896612</t>
  </si>
  <si>
    <t xml:space="preserve">UBAM GLOB HIGH LD                                 </t>
  </si>
  <si>
    <t>LU0569863243</t>
  </si>
  <si>
    <t xml:space="preserve">YL HGH WA-LM                                      </t>
  </si>
  <si>
    <t>IE00BVG1NV55</t>
  </si>
  <si>
    <t>סה"כ כתבי אופציה בישראל</t>
  </si>
  <si>
    <t xml:space="preserve">ביג אופציה 3                                      </t>
  </si>
  <si>
    <t xml:space="preserve">ביו לייט אפ 8                                     </t>
  </si>
  <si>
    <t xml:space="preserve">סלע נדלן אפ 3                                     </t>
  </si>
  <si>
    <t xml:space="preserve">קולפלנט אופ' ו                                    </t>
  </si>
  <si>
    <t xml:space="preserve">רציו אפ 14                                        </t>
  </si>
  <si>
    <t>סה"כ ₪/מט"ח</t>
  </si>
  <si>
    <t xml:space="preserve">SPX P1970 29/04/16                                </t>
  </si>
  <si>
    <t>ל.ר.</t>
  </si>
  <si>
    <t xml:space="preserve">SX5E P2925 15/04/16                               </t>
  </si>
  <si>
    <t>סה"כ ישראל</t>
  </si>
  <si>
    <t>סה"כ חו"ל</t>
  </si>
  <si>
    <t xml:space="preserve">CAC 40 06/16                                      </t>
  </si>
  <si>
    <t xml:space="preserve">DAX INDEX FUTURE 06/16                            </t>
  </si>
  <si>
    <t xml:space="preserve">DJ EURO STOXX 06/16                               </t>
  </si>
  <si>
    <t xml:space="preserve">FTSE 100 FUT 6/16                                 </t>
  </si>
  <si>
    <t xml:space="preserve">GENERIC IST MDAX 06/16                            </t>
  </si>
  <si>
    <t xml:space="preserve">JPNK400 INDEX FUT JUN16                           </t>
  </si>
  <si>
    <t xml:space="preserve">NASDAQ 100 EMINI 06/16                            </t>
  </si>
  <si>
    <t xml:space="preserve">S&amp;P MINI 500 06/16                                </t>
  </si>
  <si>
    <t xml:space="preserve">YR 10US - 06/16 F                                 </t>
  </si>
  <si>
    <t xml:space="preserve">גלובל פיננס 8 אגח ד                               </t>
  </si>
  <si>
    <t>אשראי</t>
  </si>
  <si>
    <t xml:space="preserve">ערד 8674                                          </t>
  </si>
  <si>
    <t xml:space="preserve">ערד 8675 (ישן)                                    </t>
  </si>
  <si>
    <t xml:space="preserve">ערד 8676                                          </t>
  </si>
  <si>
    <t xml:space="preserve">ערד 8677                                          </t>
  </si>
  <si>
    <t xml:space="preserve">ערד 8679                                          </t>
  </si>
  <si>
    <t xml:space="preserve">ערד 8680                                          </t>
  </si>
  <si>
    <t xml:space="preserve">ערד 8681                                          </t>
  </si>
  <si>
    <t xml:space="preserve">ערד 8682                                          </t>
  </si>
  <si>
    <t xml:space="preserve">ערד 8689                                          </t>
  </si>
  <si>
    <t xml:space="preserve">ערד 8690                                          </t>
  </si>
  <si>
    <t xml:space="preserve">ערד 8697                                          </t>
  </si>
  <si>
    <t xml:space="preserve">ערד 8699                                          </t>
  </si>
  <si>
    <t xml:space="preserve">ערד 8700 (ישן)                                    </t>
  </si>
  <si>
    <t xml:space="preserve">ערד 8701                                          </t>
  </si>
  <si>
    <t xml:space="preserve">ערד 8702 (ישן)                                    </t>
  </si>
  <si>
    <t xml:space="preserve">ערד 8715                                          </t>
  </si>
  <si>
    <t xml:space="preserve">ערד 8716                                          </t>
  </si>
  <si>
    <t xml:space="preserve">ערד 8717                                          </t>
  </si>
  <si>
    <t xml:space="preserve">ערד 8718                                          </t>
  </si>
  <si>
    <t xml:space="preserve">ערד 8719                                          </t>
  </si>
  <si>
    <t xml:space="preserve">ערד 8720                                          </t>
  </si>
  <si>
    <t xml:space="preserve">ערד 8726                                          </t>
  </si>
  <si>
    <t xml:space="preserve">ערד 8727                                          </t>
  </si>
  <si>
    <t xml:space="preserve">ערד 8728                                          </t>
  </si>
  <si>
    <t xml:space="preserve">ערד 8729                                          </t>
  </si>
  <si>
    <t xml:space="preserve">ערד 8730                                          </t>
  </si>
  <si>
    <t xml:space="preserve">ערד 8731                                          </t>
  </si>
  <si>
    <t xml:space="preserve">ערד 8732                                          </t>
  </si>
  <si>
    <t xml:space="preserve">ערד 8733                                          </t>
  </si>
  <si>
    <t xml:space="preserve">ערד 8734                                          </t>
  </si>
  <si>
    <t xml:space="preserve">ערד 8735                                          </t>
  </si>
  <si>
    <t xml:space="preserve">ערד 8736                                          </t>
  </si>
  <si>
    <t xml:space="preserve">ערד 8737                                          </t>
  </si>
  <si>
    <t xml:space="preserve">ערד 8738                                          </t>
  </si>
  <si>
    <t xml:space="preserve">ערד 8739                                          </t>
  </si>
  <si>
    <t xml:space="preserve">ערד 8740                                          </t>
  </si>
  <si>
    <t xml:space="preserve">ערד 8741                                          </t>
  </si>
  <si>
    <t xml:space="preserve">ערד 8743                                          </t>
  </si>
  <si>
    <t xml:space="preserve">ערד 8744                                          </t>
  </si>
  <si>
    <t xml:space="preserve">ערד 8745                                          </t>
  </si>
  <si>
    <t xml:space="preserve">ערד 8746                                          </t>
  </si>
  <si>
    <t xml:space="preserve">ערד 8751                                          </t>
  </si>
  <si>
    <t xml:space="preserve">ערד 8752                                          </t>
  </si>
  <si>
    <t xml:space="preserve">ערד 8753                                          </t>
  </si>
  <si>
    <t xml:space="preserve">ערד 8754                                          </t>
  </si>
  <si>
    <t xml:space="preserve">ערד 8755                                          </t>
  </si>
  <si>
    <t xml:space="preserve">ערד 8756                                          </t>
  </si>
  <si>
    <t xml:space="preserve">ערד 8757                                          </t>
  </si>
  <si>
    <t xml:space="preserve">ערד 8759                                          </t>
  </si>
  <si>
    <t xml:space="preserve">ערד 8760                                          </t>
  </si>
  <si>
    <t xml:space="preserve">ערד 8761                                          </t>
  </si>
  <si>
    <t xml:space="preserve">ערד 8762                                          </t>
  </si>
  <si>
    <t xml:space="preserve">ערד 8763                                          </t>
  </si>
  <si>
    <t xml:space="preserve">ערד 8764                                          </t>
  </si>
  <si>
    <t xml:space="preserve">ערד 8765                                          </t>
  </si>
  <si>
    <t xml:space="preserve">ערד 8766                                          </t>
  </si>
  <si>
    <t xml:space="preserve">ערד 8768                                          </t>
  </si>
  <si>
    <t xml:space="preserve">ערד 8769                                          </t>
  </si>
  <si>
    <t xml:space="preserve">ערד 8770                                          </t>
  </si>
  <si>
    <t xml:space="preserve">ערד 8771                                          </t>
  </si>
  <si>
    <t xml:space="preserve">ערד 8772                                          </t>
  </si>
  <si>
    <t xml:space="preserve">ערד 8773                                          </t>
  </si>
  <si>
    <t xml:space="preserve">ערד 8774                                          </t>
  </si>
  <si>
    <t xml:space="preserve">ערד 8775                                          </t>
  </si>
  <si>
    <t xml:space="preserve">ערד 8776                                          </t>
  </si>
  <si>
    <t xml:space="preserve">ערד 8777                                          </t>
  </si>
  <si>
    <t xml:space="preserve">ערד 8778                                          </t>
  </si>
  <si>
    <t xml:space="preserve">ערד 8779                                          </t>
  </si>
  <si>
    <t xml:space="preserve">ערד 8780                                          </t>
  </si>
  <si>
    <t xml:space="preserve">ערד 8781                                          </t>
  </si>
  <si>
    <t xml:space="preserve">ערד 8782                                          </t>
  </si>
  <si>
    <t xml:space="preserve">ערד 8783                                          </t>
  </si>
  <si>
    <t xml:space="preserve">ערד 8784                                          </t>
  </si>
  <si>
    <t xml:space="preserve">ערד 8785                                          </t>
  </si>
  <si>
    <t xml:space="preserve">ערד 8786                                          </t>
  </si>
  <si>
    <t xml:space="preserve">ערד 8787                                          </t>
  </si>
  <si>
    <t xml:space="preserve">ערד 8788                                          </t>
  </si>
  <si>
    <t xml:space="preserve">ערד 8789                                          </t>
  </si>
  <si>
    <t xml:space="preserve">ערד 8790                                          </t>
  </si>
  <si>
    <t xml:space="preserve">ערד 8791                                          </t>
  </si>
  <si>
    <t xml:space="preserve">ערד 8792                                          </t>
  </si>
  <si>
    <t xml:space="preserve">ערד 8793                                          </t>
  </si>
  <si>
    <t xml:space="preserve">ערד 8794                                          </t>
  </si>
  <si>
    <t xml:space="preserve">ערד 8795                                          </t>
  </si>
  <si>
    <t xml:space="preserve">ערד 8796                                          </t>
  </si>
  <si>
    <t xml:space="preserve">ערד 8797                                          </t>
  </si>
  <si>
    <t xml:space="preserve">ערד 8798                                          </t>
  </si>
  <si>
    <t xml:space="preserve">ערד 8799                                          </t>
  </si>
  <si>
    <t xml:space="preserve">ערד 8800                                          </t>
  </si>
  <si>
    <t xml:space="preserve">ערד 8801                                          </t>
  </si>
  <si>
    <t xml:space="preserve">ערד 8802                                          </t>
  </si>
  <si>
    <t xml:space="preserve">ערד 8803                                          </t>
  </si>
  <si>
    <t xml:space="preserve">ערד 8804                                          </t>
  </si>
  <si>
    <t xml:space="preserve">ערד 8805                                          </t>
  </si>
  <si>
    <t xml:space="preserve">ערד 8806                                          </t>
  </si>
  <si>
    <t xml:space="preserve">ערד 8807                                          </t>
  </si>
  <si>
    <t xml:space="preserve">ערד 8808                                          </t>
  </si>
  <si>
    <t xml:space="preserve">ערד 8809                                          </t>
  </si>
  <si>
    <t xml:space="preserve">ערד 8810                                          </t>
  </si>
  <si>
    <t xml:space="preserve">ערד 8811                                          </t>
  </si>
  <si>
    <t xml:space="preserve">ערד 8812                                          </t>
  </si>
  <si>
    <t xml:space="preserve">ערד 8813                                          </t>
  </si>
  <si>
    <t xml:space="preserve">ערד 8814                                          </t>
  </si>
  <si>
    <t xml:space="preserve">ערד 8815                                          </t>
  </si>
  <si>
    <t xml:space="preserve">ערד 8816                                          </t>
  </si>
  <si>
    <t xml:space="preserve">ערד 8817                                          </t>
  </si>
  <si>
    <t xml:space="preserve">ערד 8818                                          </t>
  </si>
  <si>
    <t xml:space="preserve">ערד 8819                                          </t>
  </si>
  <si>
    <t xml:space="preserve">ערד 8820                                          </t>
  </si>
  <si>
    <t xml:space="preserve">ערד 8821                                          </t>
  </si>
  <si>
    <t xml:space="preserve">ערד 8822                                          </t>
  </si>
  <si>
    <t xml:space="preserve">ערד 8823                                          </t>
  </si>
  <si>
    <t xml:space="preserve">ערד 8824                                          </t>
  </si>
  <si>
    <t xml:space="preserve">ערד 8825                                          </t>
  </si>
  <si>
    <t xml:space="preserve">ערד 8826                                          </t>
  </si>
  <si>
    <t xml:space="preserve">ערד 8828                                          </t>
  </si>
  <si>
    <t xml:space="preserve">ערד 8829                                          </t>
  </si>
  <si>
    <t xml:space="preserve">ערד 8830                                          </t>
  </si>
  <si>
    <t xml:space="preserve">ערד 8831                                          </t>
  </si>
  <si>
    <t xml:space="preserve">ערד 8832                                          </t>
  </si>
  <si>
    <t xml:space="preserve">ערד 8833                                          </t>
  </si>
  <si>
    <t xml:space="preserve">ערד 8834                                          </t>
  </si>
  <si>
    <t xml:space="preserve">ערד 8835                                          </t>
  </si>
  <si>
    <t xml:space="preserve">ערד 8836                                          </t>
  </si>
  <si>
    <t xml:space="preserve">ערד8784                                           </t>
  </si>
  <si>
    <t xml:space="preserve">ערד8827                                           </t>
  </si>
  <si>
    <t>סה"כ אג"ח לא סחיר שהנפיקו ממשלות זרות בחו"ל</t>
  </si>
  <si>
    <t xml:space="preserve">הלוואה 20                                         </t>
  </si>
  <si>
    <t xml:space="preserve">מימון ישיר סדרה 2                                 </t>
  </si>
  <si>
    <t xml:space="preserve">מקורות אגח 6-רמ                                   </t>
  </si>
  <si>
    <t xml:space="preserve">מניב ראשון אג"ח                                   </t>
  </si>
  <si>
    <t xml:space="preserve">סופרגז אגא א-ל                                    </t>
  </si>
  <si>
    <t xml:space="preserve">קנית נה אג א-רמ                                   </t>
  </si>
  <si>
    <t xml:space="preserve">אריסון החזקות א'                                  </t>
  </si>
  <si>
    <t xml:space="preserve">דור גז                                            </t>
  </si>
  <si>
    <t xml:space="preserve">די.בי.אס אגח א-רמ                                 </t>
  </si>
  <si>
    <t xml:space="preserve">דיביאס אגח ב-רמ                                   </t>
  </si>
  <si>
    <t xml:space="preserve">חשמל אגח יב-רמ                                    </t>
  </si>
  <si>
    <t xml:space="preserve">חשמל יא                                           </t>
  </si>
  <si>
    <t xml:space="preserve">מימון רמלה אג-ל                                   </t>
  </si>
  <si>
    <t xml:space="preserve">נתיבי גז אגח א-רמ                                 </t>
  </si>
  <si>
    <t xml:space="preserve">עיריית יהוד                                       </t>
  </si>
  <si>
    <t xml:space="preserve">אוצר החייל ש"ה                                    </t>
  </si>
  <si>
    <t xml:space="preserve">חמית הנפקות 8 אגח א                               </t>
  </si>
  <si>
    <t xml:space="preserve">חשמל אגח רמ 2022                                  </t>
  </si>
  <si>
    <t xml:space="preserve">חשמל צמוד 2029                                    </t>
  </si>
  <si>
    <t xml:space="preserve">פועלים ש.הון                                      </t>
  </si>
  <si>
    <t xml:space="preserve">דרך ארץ  סדרה 2 7.15%                             </t>
  </si>
  <si>
    <t xml:space="preserve">דרך ארץ חוב נחות 7.09%                            </t>
  </si>
  <si>
    <t xml:space="preserve">אספיסיאל אלעד 1                                   </t>
  </si>
  <si>
    <t xml:space="preserve">אספיסיאל-עאג2-רמ                                  </t>
  </si>
  <si>
    <t xml:space="preserve">אספיסיאל-עאג4-רמ                                  </t>
  </si>
  <si>
    <t xml:space="preserve">בארק קפיטל נכסים אג"ח א                           </t>
  </si>
  <si>
    <t xml:space="preserve">בזן אגח  סד 9                                     </t>
  </si>
  <si>
    <t xml:space="preserve">דואר ישראל סדרה א'                                </t>
  </si>
  <si>
    <t xml:space="preserve">אלון דלק אג"ח א                                   </t>
  </si>
  <si>
    <t xml:space="preserve">סוויטלנד אגח א רמ                                 </t>
  </si>
  <si>
    <t xml:space="preserve">הום סנטר אגא-רמ                                   </t>
  </si>
  <si>
    <t xml:space="preserve">לידקום סד' א'                                     </t>
  </si>
  <si>
    <t>C</t>
  </si>
  <si>
    <t>דירוג פנימי</t>
  </si>
  <si>
    <t xml:space="preserve">לידקום סדרה א'                                    </t>
  </si>
  <si>
    <t xml:space="preserve">אמפל אמרי אג"ח ב                                  </t>
  </si>
  <si>
    <t>D</t>
  </si>
  <si>
    <t xml:space="preserve">אמפל אמרי אגח ב חש                                </t>
  </si>
  <si>
    <t xml:space="preserve">אמפל ב חש 1/13                                    </t>
  </si>
  <si>
    <t xml:space="preserve">אמפל ב' חש 14                                     </t>
  </si>
  <si>
    <t xml:space="preserve">אמפל ב' חש                                        </t>
  </si>
  <si>
    <t xml:space="preserve">לגנא הולדינגס 1                                   </t>
  </si>
  <si>
    <t>NR3</t>
  </si>
  <si>
    <t xml:space="preserve">גמול אג"ח א מפדיון 12/09                          </t>
  </si>
  <si>
    <t xml:space="preserve">חבס אגח 12                                        </t>
  </si>
  <si>
    <t xml:space="preserve">חפצי בה חופים א'                                  </t>
  </si>
  <si>
    <t xml:space="preserve">חפציבה ג'רוזלם סד' א                              </t>
  </si>
  <si>
    <t xml:space="preserve">חפציבה ג'רוזלם סד' ב'                             </t>
  </si>
  <si>
    <t xml:space="preserve">חפציבה חופים א'                                   </t>
  </si>
  <si>
    <t xml:space="preserve">לידקום אג"ח א'                                    </t>
  </si>
  <si>
    <t xml:space="preserve">נידר סדרה ב'                                      </t>
  </si>
  <si>
    <t xml:space="preserve">פולישק אגח ב                                      </t>
  </si>
  <si>
    <t xml:space="preserve">דלק תמר 2016-רמ                                   </t>
  </si>
  <si>
    <t xml:space="preserve">דלק תמר 2018-רמ                                   </t>
  </si>
  <si>
    <t xml:space="preserve">דלק תמר 2020-רמ                                   </t>
  </si>
  <si>
    <t xml:space="preserve">דלק תמר 2023-רמ                                   </t>
  </si>
  <si>
    <t xml:space="preserve">דלק תמר 2025-רמ                                   </t>
  </si>
  <si>
    <t xml:space="preserve">כיל אגח ד-רמ                                      </t>
  </si>
  <si>
    <t xml:space="preserve">בי קומ $ 144 A - רמ                               </t>
  </si>
  <si>
    <t xml:space="preserve">גזית ישראל 2 15%2006/2016                         </t>
  </si>
  <si>
    <t xml:space="preserve">לאס וגאס סדרה א'                                  </t>
  </si>
  <si>
    <t xml:space="preserve">אורמת טכנולוגיות סד' פרטית                        </t>
  </si>
  <si>
    <t>NR1</t>
  </si>
  <si>
    <t xml:space="preserve">צים אגח A1- רמ                                    </t>
  </si>
  <si>
    <t xml:space="preserve">צים אגח ד- רמ                                     </t>
  </si>
  <si>
    <t xml:space="preserve">צים  A1 -מניה                                     </t>
  </si>
  <si>
    <t xml:space="preserve">DELEK GLOBAL RE                                   </t>
  </si>
  <si>
    <t>JE00B1S0VN88</t>
  </si>
  <si>
    <t xml:space="preserve">Eazy Energy                                       </t>
  </si>
  <si>
    <t>US27785B1098</t>
  </si>
  <si>
    <t xml:space="preserve">IXI ישראל טכנולוג  IXMO                           </t>
  </si>
  <si>
    <t>US4660261011</t>
  </si>
  <si>
    <t xml:space="preserve">קרן  Stage One Ventures II                        </t>
  </si>
  <si>
    <t xml:space="preserve">FORTISSIMO 4                                      </t>
  </si>
  <si>
    <t xml:space="preserve">FORTISSIMO CAPITAL  3                             </t>
  </si>
  <si>
    <t xml:space="preserve">PONTIFAX IV                                       </t>
  </si>
  <si>
    <t xml:space="preserve">מניבים ניהול                                      </t>
  </si>
  <si>
    <t xml:space="preserve">מניבים ריט                                        </t>
  </si>
  <si>
    <t xml:space="preserve">פימי 5                                            </t>
  </si>
  <si>
    <t xml:space="preserve">פסולת אנרגיה NOY 2                                </t>
  </si>
  <si>
    <t xml:space="preserve">קרן Firstime                                      </t>
  </si>
  <si>
    <t xml:space="preserve">קרן PLAYBUZZ                                      </t>
  </si>
  <si>
    <t xml:space="preserve">קרן השקעה Mustang                                 </t>
  </si>
  <si>
    <t xml:space="preserve">קרן מנוף בראשית                                   </t>
  </si>
  <si>
    <t xml:space="preserve">קרן נוי 1                                         </t>
  </si>
  <si>
    <t xml:space="preserve">קרן נוי 2                                         </t>
  </si>
  <si>
    <t xml:space="preserve">קרן נוי מגלים                                     </t>
  </si>
  <si>
    <t xml:space="preserve">קרן קלירמארק II                                   </t>
  </si>
  <si>
    <t xml:space="preserve">BSP Absulute                                      </t>
  </si>
  <si>
    <t>KYG166511041</t>
  </si>
  <si>
    <t xml:space="preserve">Sphera Global Class G                             </t>
  </si>
  <si>
    <t>KYG8347N1640</t>
  </si>
  <si>
    <t xml:space="preserve">BREP VIII בלקסטון                                 </t>
  </si>
  <si>
    <t xml:space="preserve">Harbor Group 2                                    </t>
  </si>
  <si>
    <t xml:space="preserve">Apollo Offshore Energy                            </t>
  </si>
  <si>
    <t xml:space="preserve">BCP Energy Services                               </t>
  </si>
  <si>
    <t xml:space="preserve">Gridiron lll                                      </t>
  </si>
  <si>
    <t xml:space="preserve">Hamilton Lane Co III                              </t>
  </si>
  <si>
    <t xml:space="preserve">Hamilton Lane Series G II                         </t>
  </si>
  <si>
    <t xml:space="preserve">Harbor Group                                      </t>
  </si>
  <si>
    <t xml:space="preserve">Helios קרן השקעה                                  </t>
  </si>
  <si>
    <t xml:space="preserve">Hony Capital Fund VIII                            </t>
  </si>
  <si>
    <t xml:space="preserve">U.S. Ventures Partners XI                         </t>
  </si>
  <si>
    <t xml:space="preserve">הודו סין ק.השקעה                                  </t>
  </si>
  <si>
    <t xml:space="preserve">קרן ARES European Loan Opportunitie               </t>
  </si>
  <si>
    <t xml:space="preserve">קרן ARES Special Situations Fund IV               </t>
  </si>
  <si>
    <t xml:space="preserve">צים אופציה ל.ס 2020                               </t>
  </si>
  <si>
    <t xml:space="preserve">CALL 6.893,  אינטק פארמה                          </t>
  </si>
  <si>
    <t xml:space="preserve">CALL 8.14,   אינטק פארמה US                       </t>
  </si>
  <si>
    <t xml:space="preserve">CALL 8.37, אינטק פארמה                            </t>
  </si>
  <si>
    <t>סה"כ ₪ / מט"ח</t>
  </si>
  <si>
    <t>סה"כ חוזים עתידיים בישראל:</t>
  </si>
  <si>
    <t xml:space="preserve">FW040416 USD/NIS3.7668                            </t>
  </si>
  <si>
    <t xml:space="preserve">FW070416 MXN/USD0.0541                            </t>
  </si>
  <si>
    <t xml:space="preserve">FW070416 MXN/USD0.0550                            </t>
  </si>
  <si>
    <t xml:space="preserve">FW070416 MXN/USD0.05565                           </t>
  </si>
  <si>
    <t xml:space="preserve">FW070416 MXN/USD0.0561                            </t>
  </si>
  <si>
    <t xml:space="preserve">FW070416 MXN/USD0.0569                            </t>
  </si>
  <si>
    <t xml:space="preserve">FW070416 USD/MXN17.565                            </t>
  </si>
  <si>
    <t xml:space="preserve">FW070416 USD/MXN17.8235                           </t>
  </si>
  <si>
    <t xml:space="preserve">FW070416 USD/MXN18.1655                           </t>
  </si>
  <si>
    <t xml:space="preserve">FW070416 USD/MXN18.454                            </t>
  </si>
  <si>
    <t xml:space="preserve">FW070416 USD/MXN18.484                            </t>
  </si>
  <si>
    <t xml:space="preserve">FW070416 USD/MXN18.492                            </t>
  </si>
  <si>
    <t xml:space="preserve">FW070416 USD/MXZ17.9685                           </t>
  </si>
  <si>
    <t xml:space="preserve">FW160616 USD/NIS3.7779                            </t>
  </si>
  <si>
    <t xml:space="preserve">FW160616 USD/NIS3.823                             </t>
  </si>
  <si>
    <t xml:space="preserve">FW160616 USD/NIS3.8276                            </t>
  </si>
  <si>
    <t xml:space="preserve">FW160616 USD/NIS3.8322                            </t>
  </si>
  <si>
    <t xml:space="preserve">FW160616 USD/NIS3.89                              </t>
  </si>
  <si>
    <t xml:space="preserve">FW240516 EUR/NIS4.2987                            </t>
  </si>
  <si>
    <t xml:space="preserve">FW240516 EUR/USD1.0873                            </t>
  </si>
  <si>
    <t xml:space="preserve">FW240516 EUR/USD1.0987                            </t>
  </si>
  <si>
    <t xml:space="preserve">FW240516 EUR/USD1.0994                            </t>
  </si>
  <si>
    <t xml:space="preserve">FW240516 EUR/USD1.1035                            </t>
  </si>
  <si>
    <t xml:space="preserve">FW240516 EUR/USD1.1333                            </t>
  </si>
  <si>
    <t xml:space="preserve">FW240516 GBP/USD1.4159                            </t>
  </si>
  <si>
    <t xml:space="preserve">FW240516 JPY/USD0.00882                           </t>
  </si>
  <si>
    <t xml:space="preserve">FW240516 JPY/USD0.00891                           </t>
  </si>
  <si>
    <t xml:space="preserve">FW240516 JPY/USD0.00893                           </t>
  </si>
  <si>
    <t xml:space="preserve">FW240516 JPY/USD111.6                             </t>
  </si>
  <si>
    <t xml:space="preserve">FW240516 JPY/USD112.68                            </t>
  </si>
  <si>
    <t xml:space="preserve">FW240516 JPY/USD114                               </t>
  </si>
  <si>
    <t xml:space="preserve">FW240516 USD/EUR0.0113                            </t>
  </si>
  <si>
    <t xml:space="preserve">FW240516 USD/EUR0.9062                            </t>
  </si>
  <si>
    <t xml:space="preserve">FW240516 USD/EUR0.9095                            </t>
  </si>
  <si>
    <t xml:space="preserve">FW240516 USD/EUR0.9101                            </t>
  </si>
  <si>
    <t xml:space="preserve">FW240516 USD/EUR0.9196                            </t>
  </si>
  <si>
    <t xml:space="preserve">FW240516 USD/GBP0.7063                            </t>
  </si>
  <si>
    <t xml:space="preserve">FW240516 USD/JPY.00896                            </t>
  </si>
  <si>
    <t xml:space="preserve">FW240516 USD/JPY0.0087                            </t>
  </si>
  <si>
    <t xml:space="preserve">FW240516 USD/JPY0.0088                            </t>
  </si>
  <si>
    <t xml:space="preserve">FW240516 USD/JPY112                               </t>
  </si>
  <si>
    <t xml:space="preserve">FW240516 USD/JPY112.21                            </t>
  </si>
  <si>
    <t xml:space="preserve">FW240516 USD/JPY113.38                            </t>
  </si>
  <si>
    <t xml:space="preserve">FW240516 USD/NIS3.7805                            </t>
  </si>
  <si>
    <t xml:space="preserve">FW240516 USD/NIS3.8255                            </t>
  </si>
  <si>
    <t xml:space="preserve">FW240516 USD/NIS3.8285                            </t>
  </si>
  <si>
    <t xml:space="preserve">FW240516 USD/NIS3.8775                            </t>
  </si>
  <si>
    <t xml:space="preserve">FW240516 USD/NIS3.884                             </t>
  </si>
  <si>
    <t xml:space="preserve">FW240516 USD/NIS3.8934                            </t>
  </si>
  <si>
    <t xml:space="preserve">FW240516 USD/NIS3.9148                            </t>
  </si>
  <si>
    <t xml:space="preserve">11/09ד חש8גלובל                                   </t>
  </si>
  <si>
    <t xml:space="preserve">נכס 27                                            </t>
  </si>
  <si>
    <t>נכס 27</t>
  </si>
  <si>
    <t xml:space="preserve">הלוואה 29                                         </t>
  </si>
  <si>
    <t>לא</t>
  </si>
  <si>
    <t xml:space="preserve">הלוואה 13                                         </t>
  </si>
  <si>
    <t>כן</t>
  </si>
  <si>
    <t xml:space="preserve">הלוואה 11א                                        </t>
  </si>
  <si>
    <t xml:space="preserve">הלוואה 7א                                         </t>
  </si>
  <si>
    <t xml:space="preserve">הלוואה 18                                         </t>
  </si>
  <si>
    <t xml:space="preserve">הלוואה 22                                         </t>
  </si>
  <si>
    <t xml:space="preserve">הלוואה 26                                         </t>
  </si>
  <si>
    <t xml:space="preserve">הלוואה 6                                          </t>
  </si>
  <si>
    <t xml:space="preserve">הלוואה 17                                         </t>
  </si>
  <si>
    <t xml:space="preserve">הלוואה 11                                         </t>
  </si>
  <si>
    <t xml:space="preserve">הלוואה 14                                         </t>
  </si>
  <si>
    <t xml:space="preserve">הלוואה 23ב                                        </t>
  </si>
  <si>
    <t xml:space="preserve">הלוואה 23ג                                        </t>
  </si>
  <si>
    <t xml:space="preserve">הלוואה 23ד                                        </t>
  </si>
  <si>
    <t xml:space="preserve">הלוואה 24                                         </t>
  </si>
  <si>
    <t xml:space="preserve">הלוואה 28                                         </t>
  </si>
  <si>
    <t xml:space="preserve">הלוואה 9                                          </t>
  </si>
  <si>
    <t xml:space="preserve">הלוואה 31                                         </t>
  </si>
  <si>
    <t xml:space="preserve">הלוואה 30                                         </t>
  </si>
  <si>
    <t xml:space="preserve">פועלים פקדון פועלים                               </t>
  </si>
  <si>
    <t xml:space="preserve">ריבית לקבל אג"ח סחיר                              </t>
  </si>
  <si>
    <t>פזו מקסיקני</t>
  </si>
  <si>
    <t>דולר ניו זילנד</t>
  </si>
  <si>
    <t>כתר שוודי</t>
  </si>
  <si>
    <t>פרנק שוויצרי</t>
  </si>
  <si>
    <t xml:space="preserve">פועלים דולר הונג קונג                             </t>
  </si>
  <si>
    <t xml:space="preserve">פועלים יין יפני                              </t>
  </si>
  <si>
    <t xml:space="preserve">פועלים פרנק שוויצרי                                </t>
  </si>
  <si>
    <t xml:space="preserve">פועלים תפס/פחק/פרי/פקפ                         </t>
  </si>
  <si>
    <t xml:space="preserve">פועלים אירו                                    </t>
  </si>
  <si>
    <t xml:space="preserve">פועלים דולר אמריקאי                            </t>
  </si>
  <si>
    <t xml:space="preserve">פועלים לירה שטרלינג                            </t>
  </si>
  <si>
    <t xml:space="preserve">פועלים פזו מקסיקני                             </t>
  </si>
  <si>
    <t xml:space="preserve"> פועלים דולר אוסטרלי                                </t>
  </si>
  <si>
    <t xml:space="preserve">פועלים דולר ניו זילנד                              </t>
  </si>
  <si>
    <t xml:space="preserve"> פועלים דולר קנדי                                   </t>
  </si>
  <si>
    <t xml:space="preserve">פועלים כתר שוודי                                   </t>
  </si>
  <si>
    <t>קרן מנוף בראשית</t>
  </si>
  <si>
    <t>קרן נוי</t>
  </si>
  <si>
    <t>קרן מוסטנג</t>
  </si>
  <si>
    <t>פורטיסימו 3</t>
  </si>
  <si>
    <t>פימי 5</t>
  </si>
  <si>
    <t>נוי מגלים</t>
  </si>
  <si>
    <t xml:space="preserve">קרן קלירמארק II   </t>
  </si>
  <si>
    <t>קרן נוי 2</t>
  </si>
  <si>
    <t xml:space="preserve">מניבים ריט </t>
  </si>
  <si>
    <t>מניבים חברה לניהול</t>
  </si>
  <si>
    <t>Fortissimo IV</t>
  </si>
  <si>
    <t>Pontifax IV</t>
  </si>
  <si>
    <t>NOY פסולת אנרגיה 2</t>
  </si>
  <si>
    <t>Firstime</t>
  </si>
  <si>
    <t>סה"כ בחו״ל:</t>
  </si>
  <si>
    <t>הודו סין ק.השקעה</t>
  </si>
  <si>
    <t xml:space="preserve">Hamilton Lane Co III               </t>
  </si>
  <si>
    <t>Apollo Energy Opporyunity</t>
  </si>
  <si>
    <t>Ares elof</t>
  </si>
  <si>
    <t xml:space="preserve">בלקסטון VIII                                      </t>
  </si>
  <si>
    <t>HL Series G ll</t>
  </si>
  <si>
    <t>Ares ssf iv</t>
  </si>
  <si>
    <t>Gridiron Capital III</t>
  </si>
  <si>
    <t>Helios (BIG)</t>
  </si>
  <si>
    <t>BCP Energy Services</t>
  </si>
  <si>
    <t>U.S. Ventures Partners XI</t>
  </si>
  <si>
    <t>Harbor Group</t>
  </si>
  <si>
    <t>Harbor Group 2</t>
  </si>
  <si>
    <t>Hony Capital Fund VIII</t>
  </si>
  <si>
    <t>IE00B4QHG263</t>
  </si>
  <si>
    <t>הלוואות לעמיתים-צמוד מדד</t>
  </si>
  <si>
    <t>aa+</t>
  </si>
  <si>
    <t>שקל</t>
  </si>
  <si>
    <t>הלוואות לעמיתים-שקלי</t>
  </si>
  <si>
    <t xml:space="preserve">פסגות תא 100                                    </t>
  </si>
  <si>
    <t xml:space="preserve">פסגות תא 25                                        </t>
  </si>
  <si>
    <t xml:space="preserve">פסגות תא בנקים                                      </t>
  </si>
  <si>
    <t xml:space="preserve">פסגות נאסדק                                     </t>
  </si>
  <si>
    <t xml:space="preserve">פסגות תל בונד 60                                    </t>
  </si>
  <si>
    <t>01/042016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</si>
</sst>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  <numFmt numFmtId="166" formatCode="0.00;\-0.00;;@"/>
  </numFmts>
  <fonts count="32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b/>
      <sz val="12"/>
      <name val="David"/>
      <family val="2"/>
      <charset val="177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sz val="10"/>
      <name val="Arial Black"/>
      <family val="2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2"/>
      <color rgb="FFFF0000"/>
      <name val="arial"/>
      <family val="2"/>
    </font>
    <font>
      <b/>
      <sz val="11"/>
      <name val="Arial"/>
      <family val="2"/>
      <scheme val="minor"/>
    </font>
    <font>
      <sz val="1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3">
    <xf numFmtId="0" fontId="0" fillId="0" borderId="0"/>
    <xf numFmtId="43" fontId="23" fillId="0" borderId="0" applyFont="0" applyFill="0" applyBorder="0" applyAlignment="0" applyProtection="0"/>
    <xf numFmtId="43" fontId="27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28" fillId="0" borderId="0" applyNumberFormat="0" applyFill="0" applyBorder="0" applyAlignment="0" applyProtection="0">
      <alignment vertical="top"/>
      <protection locked="0"/>
    </xf>
    <xf numFmtId="0" fontId="27" fillId="0" borderId="0"/>
    <xf numFmtId="0" fontId="16" fillId="0" borderId="0"/>
    <xf numFmtId="0" fontId="27" fillId="0" borderId="0"/>
    <xf numFmtId="0" fontId="1" fillId="0" borderId="0"/>
    <xf numFmtId="9" fontId="27" fillId="0" borderId="0" applyFont="0" applyFill="0" applyBorder="0" applyAlignment="0" applyProtection="0"/>
    <xf numFmtId="165" fontId="12" fillId="0" borderId="0" applyFill="0" applyBorder="0" applyProtection="0">
      <alignment horizontal="right"/>
    </xf>
    <xf numFmtId="165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</cellStyleXfs>
  <cellXfs count="189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8" applyFont="1" applyAlignment="1">
      <alignment horizontal="right"/>
    </xf>
    <xf numFmtId="0" fontId="4" fillId="0" borderId="0" xfId="8" applyFont="1" applyAlignment="1">
      <alignment horizontal="center"/>
    </xf>
    <xf numFmtId="0" fontId="6" fillId="0" borderId="0" xfId="8" applyFont="1" applyAlignment="1">
      <alignment horizontal="center" vertical="center" wrapText="1"/>
    </xf>
    <xf numFmtId="0" fontId="8" fillId="0" borderId="0" xfId="8" applyFont="1" applyAlignment="1">
      <alignment horizontal="center" wrapText="1"/>
    </xf>
    <xf numFmtId="0" fontId="15" fillId="0" borderId="0" xfId="8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8" applyNumberFormat="1" applyFont="1" applyFill="1" applyBorder="1" applyAlignment="1">
      <alignment horizontal="center" vertical="center" wrapText="1" readingOrder="2"/>
    </xf>
    <xf numFmtId="0" fontId="5" fillId="2" borderId="2" xfId="8" applyFont="1" applyFill="1" applyBorder="1" applyAlignment="1">
      <alignment horizontal="center" vertical="center" wrapText="1"/>
    </xf>
    <xf numFmtId="0" fontId="5" fillId="2" borderId="3" xfId="8" applyFont="1" applyFill="1" applyBorder="1" applyAlignment="1">
      <alignment horizontal="center" vertical="center" wrapText="1"/>
    </xf>
    <xf numFmtId="0" fontId="9" fillId="2" borderId="2" xfId="8" applyFont="1" applyFill="1" applyBorder="1" applyAlignment="1">
      <alignment horizontal="center" vertical="center" wrapText="1"/>
    </xf>
    <xf numFmtId="0" fontId="9" fillId="2" borderId="3" xfId="8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0" fontId="5" fillId="2" borderId="4" xfId="8" applyFont="1" applyFill="1" applyBorder="1" applyAlignment="1">
      <alignment horizontal="center" vertical="center" wrapText="1"/>
    </xf>
    <xf numFmtId="49" fontId="14" fillId="2" borderId="5" xfId="8" applyNumberFormat="1" applyFont="1" applyFill="1" applyBorder="1" applyAlignment="1">
      <alignment horizontal="center" vertical="center" wrapText="1" readingOrder="2"/>
    </xf>
    <xf numFmtId="0" fontId="9" fillId="0" borderId="6" xfId="8" applyFont="1" applyBorder="1" applyAlignment="1">
      <alignment horizontal="center"/>
    </xf>
    <xf numFmtId="0" fontId="18" fillId="0" borderId="0" xfId="0" applyFont="1" applyAlignment="1">
      <alignment horizontal="center"/>
    </xf>
    <xf numFmtId="0" fontId="19" fillId="0" borderId="0" xfId="12" applyFont="1" applyFill="1" applyBorder="1" applyAlignment="1" applyProtection="1">
      <alignment horizontal="center" readingOrder="2"/>
    </xf>
    <xf numFmtId="0" fontId="2" fillId="0" borderId="0" xfId="12" applyFill="1" applyBorder="1" applyAlignment="1" applyProtection="1">
      <alignment horizontal="center" readingOrder="2"/>
    </xf>
    <xf numFmtId="0" fontId="9" fillId="2" borderId="7" xfId="0" applyFont="1" applyFill="1" applyBorder="1" applyAlignment="1">
      <alignment horizontal="center" vertical="center" wrapText="1"/>
    </xf>
    <xf numFmtId="49" fontId="5" fillId="2" borderId="8" xfId="0" applyNumberFormat="1" applyFont="1" applyFill="1" applyBorder="1" applyAlignment="1">
      <alignment horizontal="center" wrapText="1"/>
    </xf>
    <xf numFmtId="49" fontId="14" fillId="2" borderId="9" xfId="8" applyNumberFormat="1" applyFont="1" applyFill="1" applyBorder="1" applyAlignment="1">
      <alignment horizontal="center" vertical="center" wrapText="1" readingOrder="2"/>
    </xf>
    <xf numFmtId="3" fontId="5" fillId="2" borderId="10" xfId="0" applyNumberFormat="1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3" fontId="5" fillId="2" borderId="11" xfId="0" applyNumberFormat="1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5" fillId="2" borderId="12" xfId="8" applyFont="1" applyFill="1" applyBorder="1" applyAlignment="1">
      <alignment horizontal="center" vertical="center" wrapText="1"/>
    </xf>
    <xf numFmtId="0" fontId="9" fillId="0" borderId="13" xfId="8" applyFont="1" applyBorder="1" applyAlignment="1">
      <alignment horizontal="center"/>
    </xf>
    <xf numFmtId="0" fontId="9" fillId="0" borderId="14" xfId="8" applyFont="1" applyBorder="1" applyAlignment="1">
      <alignment horizontal="center"/>
    </xf>
    <xf numFmtId="0" fontId="9" fillId="0" borderId="0" xfId="8" applyFont="1" applyBorder="1" applyAlignment="1">
      <alignment horizontal="center"/>
    </xf>
    <xf numFmtId="0" fontId="9" fillId="2" borderId="15" xfId="0" applyFont="1" applyFill="1" applyBorder="1" applyAlignment="1">
      <alignment horizontal="center" vertical="center" wrapText="1"/>
    </xf>
    <xf numFmtId="3" fontId="5" fillId="3" borderId="2" xfId="0" applyNumberFormat="1" applyFont="1" applyFill="1" applyBorder="1" applyAlignment="1">
      <alignment horizontal="center" vertical="center" wrapText="1"/>
    </xf>
    <xf numFmtId="3" fontId="5" fillId="3" borderId="3" xfId="0" applyNumberFormat="1" applyFont="1" applyFill="1" applyBorder="1" applyAlignment="1">
      <alignment horizontal="center" vertical="center" wrapText="1"/>
    </xf>
    <xf numFmtId="0" fontId="5" fillId="3" borderId="16" xfId="8" applyFont="1" applyFill="1" applyBorder="1" applyAlignment="1">
      <alignment horizontal="right" wrapText="1"/>
    </xf>
    <xf numFmtId="0" fontId="5" fillId="3" borderId="2" xfId="0" applyFont="1" applyFill="1" applyBorder="1" applyAlignment="1">
      <alignment horizontal="center" vertical="center" wrapText="1"/>
    </xf>
    <xf numFmtId="3" fontId="5" fillId="3" borderId="10" xfId="0" applyNumberFormat="1" applyFont="1" applyFill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center" vertical="center" wrapText="1"/>
    </xf>
    <xf numFmtId="49" fontId="14" fillId="3" borderId="9" xfId="8" applyNumberFormat="1" applyFont="1" applyFill="1" applyBorder="1" applyAlignment="1">
      <alignment horizontal="center" vertical="center" wrapText="1" readingOrder="2"/>
    </xf>
    <xf numFmtId="0" fontId="4" fillId="0" borderId="0" xfId="8" applyFont="1" applyBorder="1" applyAlignment="1">
      <alignment horizontal="center"/>
    </xf>
    <xf numFmtId="0" fontId="10" fillId="0" borderId="0" xfId="0" applyFont="1" applyAlignment="1">
      <alignment horizontal="center" vertical="center"/>
    </xf>
    <xf numFmtId="0" fontId="5" fillId="2" borderId="16" xfId="0" applyFont="1" applyFill="1" applyBorder="1" applyAlignment="1">
      <alignment horizontal="right" wrapText="1"/>
    </xf>
    <xf numFmtId="0" fontId="5" fillId="3" borderId="17" xfId="0" applyFont="1" applyFill="1" applyBorder="1" applyAlignment="1">
      <alignment horizontal="right" wrapText="1" indent="1"/>
    </xf>
    <xf numFmtId="0" fontId="10" fillId="2" borderId="17" xfId="0" applyFont="1" applyFill="1" applyBorder="1" applyAlignment="1">
      <alignment horizontal="right" wrapText="1" indent="5"/>
    </xf>
    <xf numFmtId="0" fontId="5" fillId="2" borderId="17" xfId="0" applyFont="1" applyFill="1" applyBorder="1" applyAlignment="1">
      <alignment horizontal="right" wrapText="1" indent="1"/>
    </xf>
    <xf numFmtId="0" fontId="10" fillId="2" borderId="17" xfId="0" applyFont="1" applyFill="1" applyBorder="1" applyAlignment="1">
      <alignment horizontal="right" wrapText="1" indent="4"/>
    </xf>
    <xf numFmtId="49" fontId="5" fillId="2" borderId="18" xfId="0" applyNumberFormat="1" applyFont="1" applyFill="1" applyBorder="1" applyAlignment="1">
      <alignment horizontal="center" wrapText="1"/>
    </xf>
    <xf numFmtId="3" fontId="5" fillId="2" borderId="18" xfId="0" applyNumberFormat="1" applyFont="1" applyFill="1" applyBorder="1" applyAlignment="1">
      <alignment horizontal="center" wrapText="1"/>
    </xf>
    <xf numFmtId="49" fontId="5" fillId="2" borderId="7" xfId="0" applyNumberFormat="1" applyFont="1" applyFill="1" applyBorder="1" applyAlignment="1">
      <alignment horizontal="center" wrapText="1"/>
    </xf>
    <xf numFmtId="49" fontId="5" fillId="2" borderId="19" xfId="0" applyNumberFormat="1" applyFont="1" applyFill="1" applyBorder="1" applyAlignment="1">
      <alignment horizontal="center" wrapText="1"/>
    </xf>
    <xf numFmtId="49" fontId="17" fillId="2" borderId="18" xfId="0" applyNumberFormat="1" applyFont="1" applyFill="1" applyBorder="1" applyAlignment="1">
      <alignment horizontal="center" wrapText="1"/>
    </xf>
    <xf numFmtId="0" fontId="10" fillId="2" borderId="17" xfId="0" applyFont="1" applyFill="1" applyBorder="1" applyAlignment="1">
      <alignment horizontal="right" wrapText="1" indent="2"/>
    </xf>
    <xf numFmtId="0" fontId="10" fillId="2" borderId="17" xfId="0" applyFont="1" applyFill="1" applyBorder="1" applyAlignment="1">
      <alignment horizontal="right" wrapText="1" indent="1"/>
    </xf>
    <xf numFmtId="0" fontId="10" fillId="2" borderId="17" xfId="0" applyFont="1" applyFill="1" applyBorder="1" applyAlignment="1">
      <alignment horizontal="right" wrapText="1" indent="3"/>
    </xf>
    <xf numFmtId="0" fontId="5" fillId="2" borderId="18" xfId="0" applyFont="1" applyFill="1" applyBorder="1" applyAlignment="1">
      <alignment horizontal="center" vertical="center" wrapText="1"/>
    </xf>
    <xf numFmtId="49" fontId="14" fillId="2" borderId="20" xfId="8" applyNumberFormat="1" applyFont="1" applyFill="1" applyBorder="1" applyAlignment="1">
      <alignment horizontal="right" vertical="center" wrapText="1" readingOrder="2"/>
    </xf>
    <xf numFmtId="0" fontId="14" fillId="2" borderId="17" xfId="8" applyNumberFormat="1" applyFont="1" applyFill="1" applyBorder="1" applyAlignment="1">
      <alignment horizontal="right" vertical="center" wrapText="1" indent="1"/>
    </xf>
    <xf numFmtId="49" fontId="14" fillId="2" borderId="17" xfId="8" applyNumberFormat="1" applyFont="1" applyFill="1" applyBorder="1" applyAlignment="1">
      <alignment horizontal="right" vertical="center" wrapText="1" indent="3" readingOrder="2"/>
    </xf>
    <xf numFmtId="0" fontId="14" fillId="2" borderId="20" xfId="8" applyNumberFormat="1" applyFont="1" applyFill="1" applyBorder="1" applyAlignment="1">
      <alignment horizontal="right" vertical="center" wrapText="1" indent="1"/>
    </xf>
    <xf numFmtId="0" fontId="14" fillId="2" borderId="17" xfId="8" applyNumberFormat="1" applyFont="1" applyFill="1" applyBorder="1" applyAlignment="1">
      <alignment horizontal="right" vertical="center" wrapText="1" readingOrder="2"/>
    </xf>
    <xf numFmtId="0" fontId="14" fillId="2" borderId="20" xfId="8" applyNumberFormat="1" applyFont="1" applyFill="1" applyBorder="1" applyAlignment="1">
      <alignment horizontal="right" vertical="center" wrapText="1" indent="1" readingOrder="2"/>
    </xf>
    <xf numFmtId="49" fontId="5" fillId="2" borderId="7" xfId="8" applyNumberFormat="1" applyFont="1" applyFill="1" applyBorder="1" applyAlignment="1">
      <alignment horizontal="center" wrapText="1"/>
    </xf>
    <xf numFmtId="3" fontId="5" fillId="3" borderId="2" xfId="0" applyNumberFormat="1" applyFont="1" applyFill="1" applyBorder="1" applyAlignment="1">
      <alignment horizontal="center" vertical="center"/>
    </xf>
    <xf numFmtId="3" fontId="5" fillId="2" borderId="2" xfId="0" applyNumberFormat="1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3" fontId="5" fillId="2" borderId="10" xfId="0" applyNumberFormat="1" applyFont="1" applyFill="1" applyBorder="1" applyAlignment="1">
      <alignment horizontal="center" vertical="center"/>
    </xf>
    <xf numFmtId="0" fontId="21" fillId="0" borderId="0" xfId="8" applyFont="1" applyAlignment="1">
      <alignment horizontal="right"/>
    </xf>
    <xf numFmtId="0" fontId="21" fillId="0" borderId="0" xfId="0" applyFont="1" applyAlignment="1">
      <alignment horizontal="right"/>
    </xf>
    <xf numFmtId="4" fontId="22" fillId="2" borderId="21" xfId="0" applyNumberFormat="1" applyFont="1" applyFill="1" applyBorder="1" applyAlignment="1">
      <alignment horizontal="right" vertical="center" indent="1"/>
    </xf>
    <xf numFmtId="0" fontId="22" fillId="2" borderId="21" xfId="0" applyNumberFormat="1" applyFont="1" applyFill="1" applyBorder="1" applyAlignment="1">
      <alignment horizontal="right" vertical="center" indent="1"/>
    </xf>
    <xf numFmtId="49" fontId="22" fillId="2" borderId="21" xfId="0" applyNumberFormat="1" applyFont="1" applyFill="1" applyBorder="1" applyAlignment="1">
      <alignment horizontal="right" vertical="center" indent="1"/>
    </xf>
    <xf numFmtId="4" fontId="22" fillId="3" borderId="21" xfId="0" applyNumberFormat="1" applyFont="1" applyFill="1" applyBorder="1" applyAlignment="1">
      <alignment horizontal="right" vertical="center"/>
    </xf>
    <xf numFmtId="0" fontId="22" fillId="3" borderId="21" xfId="0" applyNumberFormat="1" applyFont="1" applyFill="1" applyBorder="1" applyAlignment="1">
      <alignment horizontal="right" vertical="center" indent="1"/>
    </xf>
    <xf numFmtId="0" fontId="1" fillId="0" borderId="21" xfId="0" applyNumberFormat="1" applyFont="1" applyBorder="1" applyAlignment="1">
      <alignment horizontal="right" vertical="center" indent="1"/>
    </xf>
    <xf numFmtId="0" fontId="1" fillId="0" borderId="21" xfId="0" applyNumberFormat="1" applyFont="1" applyFill="1" applyBorder="1" applyAlignment="1">
      <alignment horizontal="right" vertical="center" indent="1"/>
    </xf>
    <xf numFmtId="4" fontId="22" fillId="3" borderId="21" xfId="0" applyNumberFormat="1" applyFont="1" applyFill="1" applyBorder="1" applyAlignment="1">
      <alignment horizontal="right" vertical="center" indent="1"/>
    </xf>
    <xf numFmtId="4" fontId="1" fillId="0" borderId="21" xfId="0" applyNumberFormat="1" applyFont="1" applyBorder="1" applyAlignment="1">
      <alignment horizontal="right" vertical="center" indent="1"/>
    </xf>
    <xf numFmtId="0" fontId="22" fillId="3" borderId="21" xfId="0" applyNumberFormat="1" applyFont="1" applyFill="1" applyBorder="1" applyAlignment="1">
      <alignment horizontal="right" vertical="center"/>
    </xf>
    <xf numFmtId="0" fontId="1" fillId="0" borderId="21" xfId="0" applyNumberFormat="1" applyFont="1" applyFill="1" applyBorder="1" applyAlignment="1">
      <alignment horizontal="right" vertical="center"/>
    </xf>
    <xf numFmtId="4" fontId="1" fillId="0" borderId="21" xfId="0" applyNumberFormat="1" applyFont="1" applyFill="1" applyBorder="1" applyAlignment="1">
      <alignment horizontal="right" vertical="center"/>
    </xf>
    <xf numFmtId="14" fontId="22" fillId="2" borderId="21" xfId="0" applyNumberFormat="1" applyFont="1" applyFill="1" applyBorder="1" applyAlignment="1">
      <alignment horizontal="right" vertical="center" indent="1"/>
    </xf>
    <xf numFmtId="14" fontId="22" fillId="3" borderId="21" xfId="0" applyNumberFormat="1" applyFont="1" applyFill="1" applyBorder="1" applyAlignment="1">
      <alignment horizontal="right" vertical="center" indent="1"/>
    </xf>
    <xf numFmtId="14" fontId="1" fillId="0" borderId="21" xfId="0" applyNumberFormat="1" applyFont="1" applyBorder="1" applyAlignment="1">
      <alignment horizontal="right" vertical="center" indent="1"/>
    </xf>
    <xf numFmtId="14" fontId="22" fillId="3" borderId="21" xfId="0" applyNumberFormat="1" applyFont="1" applyFill="1" applyBorder="1" applyAlignment="1">
      <alignment horizontal="right" vertical="center"/>
    </xf>
    <xf numFmtId="14" fontId="1" fillId="0" borderId="21" xfId="0" applyNumberFormat="1" applyFont="1" applyFill="1" applyBorder="1" applyAlignment="1">
      <alignment horizontal="right" vertical="center"/>
    </xf>
    <xf numFmtId="14" fontId="1" fillId="0" borderId="21" xfId="0" applyNumberFormat="1" applyFont="1" applyFill="1" applyBorder="1" applyAlignment="1">
      <alignment horizontal="right" vertical="center" indent="1"/>
    </xf>
    <xf numFmtId="4" fontId="22" fillId="2" borderId="21" xfId="1" applyNumberFormat="1" applyFont="1" applyFill="1" applyBorder="1" applyAlignment="1">
      <alignment horizontal="right" vertical="center" indent="1"/>
    </xf>
    <xf numFmtId="4" fontId="24" fillId="2" borderId="21" xfId="0" applyNumberFormat="1" applyFont="1" applyFill="1" applyBorder="1" applyAlignment="1">
      <alignment horizontal="right" vertical="center" indent="1"/>
    </xf>
    <xf numFmtId="4" fontId="24" fillId="2" borderId="21" xfId="8" applyNumberFormat="1" applyFont="1" applyFill="1" applyBorder="1" applyAlignment="1">
      <alignment horizontal="right" vertical="center" indent="1"/>
    </xf>
    <xf numFmtId="166" fontId="24" fillId="0" borderId="21" xfId="8" applyNumberFormat="1" applyFont="1" applyBorder="1" applyAlignment="1">
      <alignment horizontal="right" vertical="center" indent="1"/>
    </xf>
    <xf numFmtId="0" fontId="29" fillId="0" borderId="0" xfId="8" applyFont="1" applyAlignment="1">
      <alignment horizontal="center"/>
    </xf>
    <xf numFmtId="4" fontId="24" fillId="0" borderId="21" xfId="8" applyNumberFormat="1" applyFont="1" applyBorder="1" applyAlignment="1">
      <alignment horizontal="right" vertical="center" indent="1"/>
    </xf>
    <xf numFmtId="0" fontId="29" fillId="0" borderId="0" xfId="8" applyNumberFormat="1" applyFont="1" applyAlignment="1" applyProtection="1">
      <alignment horizontal="center"/>
      <protection hidden="1"/>
    </xf>
    <xf numFmtId="4" fontId="24" fillId="0" borderId="21" xfId="8" applyNumberFormat="1" applyFont="1" applyBorder="1" applyAlignment="1" applyProtection="1">
      <alignment horizontal="right" vertical="center" indent="1"/>
      <protection hidden="1"/>
    </xf>
    <xf numFmtId="4" fontId="25" fillId="0" borderId="21" xfId="8" applyNumberFormat="1" applyFont="1" applyBorder="1" applyAlignment="1" applyProtection="1">
      <alignment horizontal="right" vertical="center" indent="1"/>
      <protection hidden="1"/>
    </xf>
    <xf numFmtId="2" fontId="24" fillId="0" borderId="21" xfId="8" applyNumberFormat="1" applyFont="1" applyBorder="1" applyAlignment="1" applyProtection="1">
      <alignment horizontal="right" vertical="center" indent="1"/>
      <protection hidden="1"/>
    </xf>
    <xf numFmtId="2" fontId="25" fillId="0" borderId="21" xfId="8" applyNumberFormat="1" applyFont="1" applyBorder="1" applyAlignment="1" applyProtection="1">
      <alignment horizontal="right" vertical="center" indent="1"/>
      <protection hidden="1"/>
    </xf>
    <xf numFmtId="4" fontId="4" fillId="0" borderId="0" xfId="8" applyNumberFormat="1" applyFont="1" applyAlignment="1">
      <alignment horizontal="center"/>
    </xf>
    <xf numFmtId="0" fontId="10" fillId="2" borderId="16" xfId="0" applyFont="1" applyFill="1" applyBorder="1" applyAlignment="1">
      <alignment horizontal="right" wrapText="1" indent="5"/>
    </xf>
    <xf numFmtId="0" fontId="10" fillId="2" borderId="16" xfId="0" applyFont="1" applyFill="1" applyBorder="1" applyAlignment="1">
      <alignment horizontal="right" wrapText="1" indent="4"/>
    </xf>
    <xf numFmtId="4" fontId="1" fillId="0" borderId="21" xfId="0" applyNumberFormat="1" applyFont="1" applyFill="1" applyBorder="1" applyAlignment="1">
      <alignment horizontal="right" vertical="center" indent="1"/>
    </xf>
    <xf numFmtId="0" fontId="5" fillId="2" borderId="22" xfId="0" applyFont="1" applyFill="1" applyBorder="1" applyAlignment="1">
      <alignment horizontal="right" wrapText="1"/>
    </xf>
    <xf numFmtId="0" fontId="10" fillId="2" borderId="16" xfId="0" applyFont="1" applyFill="1" applyBorder="1" applyAlignment="1">
      <alignment horizontal="right" wrapText="1" indent="2"/>
    </xf>
    <xf numFmtId="0" fontId="10" fillId="2" borderId="16" xfId="0" applyFont="1" applyFill="1" applyBorder="1" applyAlignment="1">
      <alignment horizontal="right" wrapText="1" indent="1"/>
    </xf>
    <xf numFmtId="0" fontId="10" fillId="2" borderId="16" xfId="0" applyFont="1" applyFill="1" applyBorder="1" applyAlignment="1">
      <alignment horizontal="right" wrapText="1" indent="3"/>
    </xf>
    <xf numFmtId="49" fontId="14" fillId="2" borderId="23" xfId="8" applyNumberFormat="1" applyFont="1" applyFill="1" applyBorder="1" applyAlignment="1">
      <alignment horizontal="center" vertical="center" wrapText="1" readingOrder="2"/>
    </xf>
    <xf numFmtId="2" fontId="9" fillId="0" borderId="13" xfId="8" applyNumberFormat="1" applyFont="1" applyBorder="1" applyAlignment="1">
      <alignment horizontal="center"/>
    </xf>
    <xf numFmtId="2" fontId="9" fillId="0" borderId="14" xfId="8" applyNumberFormat="1" applyFont="1" applyBorder="1" applyAlignment="1">
      <alignment horizontal="center"/>
    </xf>
    <xf numFmtId="0" fontId="4" fillId="0" borderId="0" xfId="6" applyFont="1" applyAlignment="1">
      <alignment horizontal="center"/>
    </xf>
    <xf numFmtId="0" fontId="6" fillId="0" borderId="0" xfId="6" applyFont="1" applyAlignment="1">
      <alignment horizontal="center" vertical="center" wrapText="1"/>
    </xf>
    <xf numFmtId="0" fontId="4" fillId="0" borderId="0" xfId="6" applyFont="1" applyBorder="1" applyAlignment="1">
      <alignment horizontal="center"/>
    </xf>
    <xf numFmtId="0" fontId="5" fillId="2" borderId="24" xfId="6" applyFont="1" applyFill="1" applyBorder="1" applyAlignment="1">
      <alignment horizontal="center" vertical="center" wrapText="1"/>
    </xf>
    <xf numFmtId="0" fontId="5" fillId="2" borderId="25" xfId="6" applyFont="1" applyFill="1" applyBorder="1" applyAlignment="1">
      <alignment horizontal="center" vertical="center" wrapText="1"/>
    </xf>
    <xf numFmtId="0" fontId="6" fillId="0" borderId="0" xfId="6" applyFont="1" applyBorder="1" applyAlignment="1">
      <alignment horizontal="center" vertical="center" wrapText="1"/>
    </xf>
    <xf numFmtId="0" fontId="9" fillId="2" borderId="1" xfId="6" applyFont="1" applyFill="1" applyBorder="1" applyAlignment="1">
      <alignment horizontal="center" vertical="center" wrapText="1"/>
    </xf>
    <xf numFmtId="3" fontId="9" fillId="2" borderId="2" xfId="6" applyNumberFormat="1" applyFont="1" applyFill="1" applyBorder="1" applyAlignment="1">
      <alignment horizontal="center" vertical="center" wrapText="1"/>
    </xf>
    <xf numFmtId="0" fontId="9" fillId="2" borderId="3" xfId="6" applyFont="1" applyFill="1" applyBorder="1" applyAlignment="1">
      <alignment horizontal="center" vertical="center" wrapText="1"/>
    </xf>
    <xf numFmtId="0" fontId="8" fillId="0" borderId="0" xfId="6" applyFont="1" applyAlignment="1">
      <alignment horizontal="center" wrapText="1"/>
    </xf>
    <xf numFmtId="49" fontId="5" fillId="2" borderId="1" xfId="6" applyNumberFormat="1" applyFont="1" applyFill="1" applyBorder="1" applyAlignment="1">
      <alignment horizontal="center" wrapText="1"/>
    </xf>
    <xf numFmtId="49" fontId="5" fillId="2" borderId="18" xfId="6" applyNumberFormat="1" applyFont="1" applyFill="1" applyBorder="1" applyAlignment="1">
      <alignment horizontal="center" wrapText="1"/>
    </xf>
    <xf numFmtId="49" fontId="5" fillId="2" borderId="7" xfId="6" applyNumberFormat="1" applyFont="1" applyFill="1" applyBorder="1" applyAlignment="1">
      <alignment horizontal="center" wrapText="1"/>
    </xf>
    <xf numFmtId="0" fontId="8" fillId="0" borderId="0" xfId="6" applyFont="1" applyBorder="1" applyAlignment="1">
      <alignment horizontal="center" wrapText="1"/>
    </xf>
    <xf numFmtId="0" fontId="5" fillId="2" borderId="16" xfId="6" applyFont="1" applyFill="1" applyBorder="1" applyAlignment="1">
      <alignment horizontal="right" wrapText="1"/>
    </xf>
    <xf numFmtId="4" fontId="22" fillId="2" borderId="21" xfId="6" applyNumberFormat="1" applyFont="1" applyFill="1" applyBorder="1" applyAlignment="1">
      <alignment horizontal="right" vertical="center" indent="1"/>
    </xf>
    <xf numFmtId="14" fontId="22" fillId="2" borderId="21" xfId="6" applyNumberFormat="1" applyFont="1" applyFill="1" applyBorder="1" applyAlignment="1">
      <alignment horizontal="right" vertical="center" indent="1"/>
    </xf>
    <xf numFmtId="0" fontId="16" fillId="0" borderId="0" xfId="6"/>
    <xf numFmtId="0" fontId="5" fillId="2" borderId="17" xfId="6" applyFont="1" applyFill="1" applyBorder="1" applyAlignment="1">
      <alignment horizontal="right" wrapText="1" indent="1"/>
    </xf>
    <xf numFmtId="4" fontId="22" fillId="3" borderId="21" xfId="6" applyNumberFormat="1" applyFont="1" applyFill="1" applyBorder="1" applyAlignment="1">
      <alignment horizontal="right" vertical="center" indent="1"/>
    </xf>
    <xf numFmtId="14" fontId="22" fillId="3" borderId="21" xfId="6" applyNumberFormat="1" applyFont="1" applyFill="1" applyBorder="1" applyAlignment="1">
      <alignment horizontal="right" vertical="center" indent="1"/>
    </xf>
    <xf numFmtId="0" fontId="16" fillId="0" borderId="0" xfId="6" applyBorder="1"/>
    <xf numFmtId="0" fontId="5" fillId="2" borderId="26" xfId="6" applyFont="1" applyFill="1" applyBorder="1" applyAlignment="1">
      <alignment horizontal="right" wrapText="1" indent="1"/>
    </xf>
    <xf numFmtId="0" fontId="25" fillId="2" borderId="21" xfId="6" applyFont="1" applyFill="1" applyBorder="1" applyAlignment="1">
      <alignment horizontal="right" vertical="center" wrapText="1"/>
    </xf>
    <xf numFmtId="4" fontId="1" fillId="0" borderId="21" xfId="6" applyNumberFormat="1" applyFont="1" applyBorder="1" applyAlignment="1">
      <alignment horizontal="center"/>
    </xf>
    <xf numFmtId="4" fontId="1" fillId="0" borderId="0" xfId="6" applyNumberFormat="1" applyFont="1" applyBorder="1" applyAlignment="1">
      <alignment horizontal="center"/>
    </xf>
    <xf numFmtId="4" fontId="16" fillId="0" borderId="0" xfId="6" applyNumberFormat="1"/>
    <xf numFmtId="0" fontId="25" fillId="2" borderId="21" xfId="6" applyFont="1" applyFill="1" applyBorder="1" applyAlignment="1">
      <alignment horizontal="right" wrapText="1"/>
    </xf>
    <xf numFmtId="0" fontId="25" fillId="2" borderId="17" xfId="6" applyFont="1" applyFill="1" applyBorder="1" applyAlignment="1">
      <alignment horizontal="right" wrapText="1"/>
    </xf>
    <xf numFmtId="0" fontId="10" fillId="2" borderId="17" xfId="6" applyFont="1" applyFill="1" applyBorder="1" applyAlignment="1">
      <alignment horizontal="right" wrapText="1" indent="2"/>
    </xf>
    <xf numFmtId="0" fontId="1" fillId="0" borderId="21" xfId="6" applyNumberFormat="1" applyFont="1" applyFill="1" applyBorder="1" applyAlignment="1">
      <alignment horizontal="right" vertical="center" indent="1"/>
    </xf>
    <xf numFmtId="14" fontId="1" fillId="0" borderId="21" xfId="6" applyNumberFormat="1" applyFont="1" applyFill="1" applyBorder="1" applyAlignment="1">
      <alignment horizontal="right" vertical="center" indent="1"/>
    </xf>
    <xf numFmtId="0" fontId="30" fillId="2" borderId="17" xfId="6" applyFont="1" applyFill="1" applyBorder="1" applyAlignment="1">
      <alignment horizontal="right" wrapText="1"/>
    </xf>
    <xf numFmtId="0" fontId="5" fillId="2" borderId="20" xfId="6" applyFont="1" applyFill="1" applyBorder="1" applyAlignment="1">
      <alignment horizontal="right" wrapText="1"/>
    </xf>
    <xf numFmtId="0" fontId="22" fillId="0" borderId="21" xfId="0" applyNumberFormat="1" applyFont="1" applyFill="1" applyBorder="1" applyAlignment="1">
      <alignment horizontal="right" vertical="center" indent="1"/>
    </xf>
    <xf numFmtId="4" fontId="22" fillId="0" borderId="21" xfId="0" applyNumberFormat="1" applyFont="1" applyFill="1" applyBorder="1" applyAlignment="1">
      <alignment horizontal="right" vertical="center" indent="1"/>
    </xf>
    <xf numFmtId="0" fontId="26" fillId="2" borderId="1" xfId="0" applyFont="1" applyFill="1" applyBorder="1" applyAlignment="1">
      <alignment horizontal="right" wrapText="1" indent="3"/>
    </xf>
    <xf numFmtId="0" fontId="0" fillId="0" borderId="21" xfId="0" applyBorder="1" applyAlignment="1">
      <alignment horizontal="center" vertical="center"/>
    </xf>
    <xf numFmtId="0" fontId="0" fillId="0" borderId="21" xfId="0" applyBorder="1" applyAlignment="1">
      <alignment horizontal="center" vertical="center" wrapText="1"/>
    </xf>
    <xf numFmtId="0" fontId="31" fillId="0" borderId="21" xfId="0" applyNumberFormat="1" applyFont="1" applyFill="1" applyBorder="1" applyAlignment="1">
      <alignment horizontal="right" vertical="center" indent="1"/>
    </xf>
    <xf numFmtId="0" fontId="1" fillId="0" borderId="21" xfId="0" applyFont="1" applyBorder="1" applyAlignment="1">
      <alignment horizontal="center" vertical="center" wrapText="1"/>
    </xf>
    <xf numFmtId="4" fontId="31" fillId="0" borderId="21" xfId="0" applyNumberFormat="1" applyFont="1" applyFill="1" applyBorder="1" applyAlignment="1">
      <alignment horizontal="right" vertical="center" indent="1"/>
    </xf>
    <xf numFmtId="0" fontId="7" fillId="2" borderId="27" xfId="8" applyFont="1" applyFill="1" applyBorder="1" applyAlignment="1">
      <alignment horizontal="center" vertical="center" wrapText="1"/>
    </xf>
    <xf numFmtId="0" fontId="7" fillId="2" borderId="28" xfId="8" applyFont="1" applyFill="1" applyBorder="1" applyAlignment="1">
      <alignment horizontal="center" vertical="center" wrapText="1"/>
    </xf>
    <xf numFmtId="0" fontId="7" fillId="2" borderId="4" xfId="8" applyFont="1" applyFill="1" applyBorder="1" applyAlignment="1">
      <alignment horizontal="center" vertical="center" wrapText="1"/>
    </xf>
    <xf numFmtId="0" fontId="7" fillId="2" borderId="29" xfId="0" applyFont="1" applyFill="1" applyBorder="1" applyAlignment="1">
      <alignment horizontal="center" vertical="center" wrapText="1" readingOrder="2"/>
    </xf>
    <xf numFmtId="0" fontId="7" fillId="2" borderId="30" xfId="0" applyFont="1" applyFill="1" applyBorder="1" applyAlignment="1">
      <alignment horizontal="center" vertical="center" wrapText="1" readingOrder="2"/>
    </xf>
    <xf numFmtId="0" fontId="7" fillId="2" borderId="25" xfId="0" applyFont="1" applyFill="1" applyBorder="1" applyAlignment="1">
      <alignment horizontal="center" vertical="center" wrapText="1" readingOrder="2"/>
    </xf>
    <xf numFmtId="0" fontId="20" fillId="2" borderId="29" xfId="0" applyFont="1" applyFill="1" applyBorder="1" applyAlignment="1">
      <alignment horizontal="center" vertical="center" wrapText="1" readingOrder="2"/>
    </xf>
    <xf numFmtId="0" fontId="16" fillId="0" borderId="30" xfId="0" applyFont="1" applyBorder="1" applyAlignment="1">
      <alignment horizontal="center" readingOrder="2"/>
    </xf>
    <xf numFmtId="0" fontId="16" fillId="0" borderId="25" xfId="0" applyFont="1" applyBorder="1" applyAlignment="1">
      <alignment horizontal="center" readingOrder="2"/>
    </xf>
    <xf numFmtId="0" fontId="20" fillId="2" borderId="31" xfId="0" applyFont="1" applyFill="1" applyBorder="1" applyAlignment="1">
      <alignment horizontal="center" vertical="center" wrapText="1" readingOrder="2"/>
    </xf>
    <xf numFmtId="0" fontId="16" fillId="0" borderId="32" xfId="0" applyFont="1" applyBorder="1" applyAlignment="1">
      <alignment horizontal="center" readingOrder="2"/>
    </xf>
    <xf numFmtId="0" fontId="16" fillId="0" borderId="33" xfId="0" applyFont="1" applyBorder="1" applyAlignment="1">
      <alignment horizontal="center" readingOrder="2"/>
    </xf>
    <xf numFmtId="0" fontId="20" fillId="2" borderId="32" xfId="0" applyFont="1" applyFill="1" applyBorder="1" applyAlignment="1">
      <alignment horizontal="center" vertical="center" wrapText="1" readingOrder="2"/>
    </xf>
    <xf numFmtId="0" fontId="20" fillId="2" borderId="33" xfId="0" applyFont="1" applyFill="1" applyBorder="1" applyAlignment="1">
      <alignment horizontal="center" vertical="center" wrapText="1" readingOrder="2"/>
    </xf>
    <xf numFmtId="0" fontId="7" fillId="2" borderId="31" xfId="0" applyFont="1" applyFill="1" applyBorder="1" applyAlignment="1">
      <alignment horizontal="center" vertical="center" wrapText="1" readingOrder="2"/>
    </xf>
    <xf numFmtId="0" fontId="7" fillId="2" borderId="32" xfId="0" applyFont="1" applyFill="1" applyBorder="1" applyAlignment="1">
      <alignment horizontal="center" vertical="center" wrapText="1" readingOrder="2"/>
    </xf>
    <xf numFmtId="0" fontId="7" fillId="2" borderId="33" xfId="0" applyFont="1" applyFill="1" applyBorder="1" applyAlignment="1">
      <alignment horizontal="center" vertical="center" wrapText="1" readingOrder="2"/>
    </xf>
    <xf numFmtId="0" fontId="7" fillId="2" borderId="31" xfId="6" applyFont="1" applyFill="1" applyBorder="1" applyAlignment="1">
      <alignment horizontal="center" vertical="center" wrapText="1" readingOrder="2"/>
    </xf>
    <xf numFmtId="0" fontId="7" fillId="2" borderId="32" xfId="6" applyFont="1" applyFill="1" applyBorder="1" applyAlignment="1">
      <alignment horizontal="center" vertical="center" wrapText="1" readingOrder="2"/>
    </xf>
    <xf numFmtId="0" fontId="7" fillId="2" borderId="33" xfId="6" applyFont="1" applyFill="1" applyBorder="1" applyAlignment="1">
      <alignment horizontal="center" vertical="center" wrapText="1" readingOrder="2"/>
    </xf>
    <xf numFmtId="14" fontId="1" fillId="0" borderId="21" xfId="6" applyNumberFormat="1" applyFont="1" applyBorder="1" applyAlignment="1">
      <alignment horizontal="right"/>
    </xf>
    <xf numFmtId="14" fontId="16" fillId="0" borderId="21" xfId="6" applyNumberFormat="1" applyBorder="1" applyAlignment="1">
      <alignment horizontal="right"/>
    </xf>
    <xf numFmtId="14" fontId="1" fillId="0" borderId="21" xfId="6" applyNumberFormat="1" applyFont="1" applyFill="1" applyBorder="1" applyAlignment="1">
      <alignment wrapText="1"/>
    </xf>
  </cellXfs>
  <cellStyles count="13">
    <cellStyle name="Comma" xfId="1" builtinId="3"/>
    <cellStyle name="Comma 2" xfId="2"/>
    <cellStyle name="Currency [0] _1" xfId="3"/>
    <cellStyle name="Hyperlink 2" xfId="4"/>
    <cellStyle name="Normal" xfId="0" builtinId="0"/>
    <cellStyle name="Normal 11" xfId="5"/>
    <cellStyle name="Normal 2" xfId="6"/>
    <cellStyle name="Normal 3" xfId="7"/>
    <cellStyle name="Normal_2007-16618" xfId="8"/>
    <cellStyle name="Percent 2" xfId="9"/>
    <cellStyle name="Text" xfId="10"/>
    <cellStyle name="Total" xfId="11"/>
    <cellStyle name="היפר-קישור" xfId="1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42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tyles" Target="styles.xml"/><Relationship Id="rId40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198120</xdr:colOff>
      <xdr:row>58</xdr:row>
      <xdr:rowOff>0</xdr:rowOff>
    </xdr:from>
    <xdr:to>
      <xdr:col>36</xdr:col>
      <xdr:colOff>198120</xdr:colOff>
      <xdr:row>58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512065202_p163_0116X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סכום נכסי הקרן"/>
      <sheetName val="מזומנים"/>
      <sheetName val="תעודות התחייבות ממשלתיות"/>
      <sheetName val="תעודות חוב מסחריות "/>
      <sheetName val="אג״ח קונצרני"/>
      <sheetName val="מניות"/>
      <sheetName val="תעודות סל"/>
      <sheetName val="קרנות נאמנות"/>
      <sheetName val="כתבי אופציה"/>
      <sheetName val="אופציות"/>
      <sheetName val="חוזים עתידיים"/>
      <sheetName val="מוצרים מובנים"/>
      <sheetName val="לא סחיר- תעודות התחייבות ממשלתי"/>
      <sheetName val="לא סחיר - תעודות חוב מסחריות"/>
      <sheetName val="לא סחיר - אג״ח קונצרני"/>
      <sheetName val="לא סחיר - מניות"/>
      <sheetName val="לא סחיר - קרנות השקעה"/>
      <sheetName val="לא סחיר - כתבי אופציה"/>
      <sheetName val="לא סחיר - אופציות"/>
      <sheetName val="לא סחיר - חוזים עתידיים"/>
      <sheetName val="לא סחיר - מוצרים מובנים"/>
      <sheetName val="הלוואות"/>
      <sheetName val="פקדונות מעל 3 חודשים"/>
      <sheetName val="זכויות מקרקעין"/>
      <sheetName val="השקעה בחברות מוחזקות"/>
      <sheetName val="השקעות אחרות "/>
      <sheetName val="יתרת התחייבות להשקעה"/>
      <sheetName val="עלות מתואמת אג״ח קונצרני סחיר"/>
      <sheetName val="עלות מתואמת אג״ח קונצרני ל.סחיר"/>
      <sheetName val="עלות מתואמת מסגרות אשראי ללווים"/>
    </sheetNames>
    <sheetDataSet>
      <sheetData sheetId="0">
        <row r="43">
          <cell r="C43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AJ58"/>
  <sheetViews>
    <sheetView rightToLeft="1" topLeftCell="A31" workbookViewId="0">
      <selection activeCell="A43" sqref="A43"/>
    </sheetView>
  </sheetViews>
  <sheetFormatPr defaultRowHeight="18"/>
  <cols>
    <col min="1" max="1" width="6.28515625" style="8" customWidth="1"/>
    <col min="2" max="2" width="47.28515625" style="7" customWidth="1"/>
    <col min="3" max="3" width="18" style="8" customWidth="1"/>
    <col min="4" max="4" width="20.140625" style="8" customWidth="1"/>
    <col min="5" max="30" width="6.7109375" style="8" customWidth="1"/>
    <col min="31" max="33" width="7.7109375" style="8" customWidth="1"/>
    <col min="34" max="34" width="7.140625" style="8" customWidth="1"/>
    <col min="35" max="35" width="6" style="8" customWidth="1"/>
    <col min="36" max="36" width="7.85546875" style="8" customWidth="1"/>
    <col min="37" max="37" width="8.140625" style="8" customWidth="1"/>
    <col min="38" max="38" width="6.28515625" style="8" customWidth="1"/>
    <col min="39" max="39" width="8" style="8" customWidth="1"/>
    <col min="40" max="40" width="8.7109375" style="8" customWidth="1"/>
    <col min="41" max="41" width="10" style="8" customWidth="1"/>
    <col min="42" max="42" width="9.5703125" style="8" customWidth="1"/>
    <col min="43" max="43" width="6.140625" style="8" customWidth="1"/>
    <col min="44" max="45" width="5.7109375" style="8" customWidth="1"/>
    <col min="46" max="46" width="6.85546875" style="8" customWidth="1"/>
    <col min="47" max="47" width="6.42578125" style="8" customWidth="1"/>
    <col min="48" max="48" width="6.7109375" style="8" customWidth="1"/>
    <col min="49" max="49" width="7.28515625" style="8" customWidth="1"/>
    <col min="50" max="61" width="5.7109375" style="8" customWidth="1"/>
    <col min="62" max="16384" width="9.140625" style="8"/>
  </cols>
  <sheetData>
    <row r="1" spans="1:36">
      <c r="B1" s="82" t="s">
        <v>284</v>
      </c>
    </row>
    <row r="2" spans="1:36">
      <c r="B2" s="82" t="s">
        <v>285</v>
      </c>
    </row>
    <row r="3" spans="1:36">
      <c r="B3" s="82" t="s">
        <v>286</v>
      </c>
    </row>
    <row r="4" spans="1:36">
      <c r="B4" s="82" t="s">
        <v>287</v>
      </c>
    </row>
    <row r="5" spans="1:36">
      <c r="B5" s="82"/>
    </row>
    <row r="6" spans="1:36" ht="26.25" customHeight="1">
      <c r="B6" s="166" t="s">
        <v>210</v>
      </c>
      <c r="C6" s="167"/>
      <c r="D6" s="168"/>
    </row>
    <row r="7" spans="1:36" s="9" customFormat="1">
      <c r="B7" s="20"/>
      <c r="C7" s="21" t="s">
        <v>144</v>
      </c>
      <c r="D7" s="22" t="s">
        <v>142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J7" s="31" t="s">
        <v>144</v>
      </c>
    </row>
    <row r="8" spans="1:36" s="9" customFormat="1">
      <c r="B8" s="20"/>
      <c r="C8" s="23" t="s">
        <v>23</v>
      </c>
      <c r="D8" s="24" t="s">
        <v>20</v>
      </c>
      <c r="AJ8" s="31" t="s">
        <v>145</v>
      </c>
    </row>
    <row r="9" spans="1:36" s="10" customFormat="1" ht="18" customHeight="1">
      <c r="B9" s="30"/>
      <c r="C9" s="61" t="s">
        <v>1</v>
      </c>
      <c r="D9" s="76" t="s">
        <v>2</v>
      </c>
      <c r="AJ9" s="31" t="s">
        <v>153</v>
      </c>
    </row>
    <row r="10" spans="1:36" s="10" customFormat="1" ht="18" customHeight="1">
      <c r="B10" s="70" t="s">
        <v>209</v>
      </c>
      <c r="C10" s="103"/>
      <c r="D10" s="104"/>
      <c r="AJ10" s="45"/>
    </row>
    <row r="11" spans="1:36">
      <c r="A11" s="33" t="s">
        <v>169</v>
      </c>
      <c r="B11" s="71" t="s">
        <v>211</v>
      </c>
      <c r="C11" s="109">
        <v>54147.93</v>
      </c>
      <c r="D11" s="111">
        <v>3</v>
      </c>
    </row>
    <row r="12" spans="1:36">
      <c r="B12" s="71" t="s">
        <v>212</v>
      </c>
      <c r="C12" s="107"/>
      <c r="D12" s="105"/>
    </row>
    <row r="13" spans="1:36">
      <c r="A13" s="34" t="s">
        <v>169</v>
      </c>
      <c r="B13" s="72" t="s">
        <v>98</v>
      </c>
      <c r="C13" s="109">
        <v>74109.03</v>
      </c>
      <c r="D13" s="111">
        <v>4.0999999999999996</v>
      </c>
    </row>
    <row r="14" spans="1:36">
      <c r="A14" s="34" t="s">
        <v>169</v>
      </c>
      <c r="B14" s="72" t="s">
        <v>99</v>
      </c>
      <c r="C14" s="109">
        <v>0</v>
      </c>
      <c r="D14" s="111">
        <v>0</v>
      </c>
      <c r="G14" s="113"/>
    </row>
    <row r="15" spans="1:36">
      <c r="A15" s="34" t="s">
        <v>169</v>
      </c>
      <c r="B15" s="72" t="s">
        <v>100</v>
      </c>
      <c r="C15" s="109">
        <v>184163.57</v>
      </c>
      <c r="D15" s="111">
        <v>10.199999999999999</v>
      </c>
    </row>
    <row r="16" spans="1:36">
      <c r="A16" s="34" t="s">
        <v>169</v>
      </c>
      <c r="B16" s="72" t="s">
        <v>101</v>
      </c>
      <c r="C16" s="109">
        <v>320577.57</v>
      </c>
      <c r="D16" s="111">
        <v>17.760000000000002</v>
      </c>
    </row>
    <row r="17" spans="1:4">
      <c r="A17" s="34" t="s">
        <v>169</v>
      </c>
      <c r="B17" s="72" t="s">
        <v>102</v>
      </c>
      <c r="C17" s="109">
        <v>331139.95999999996</v>
      </c>
      <c r="D17" s="111">
        <v>18.34</v>
      </c>
    </row>
    <row r="18" spans="1:4">
      <c r="A18" s="34" t="s">
        <v>169</v>
      </c>
      <c r="B18" s="72" t="s">
        <v>103</v>
      </c>
      <c r="C18" s="109">
        <v>112763.99</v>
      </c>
      <c r="D18" s="111">
        <v>6.25</v>
      </c>
    </row>
    <row r="19" spans="1:4">
      <c r="A19" s="34" t="s">
        <v>169</v>
      </c>
      <c r="B19" s="72" t="s">
        <v>104</v>
      </c>
      <c r="C19" s="109">
        <v>228.12</v>
      </c>
      <c r="D19" s="111">
        <v>0.01</v>
      </c>
    </row>
    <row r="20" spans="1:4">
      <c r="A20" s="34" t="s">
        <v>169</v>
      </c>
      <c r="B20" s="72" t="s">
        <v>105</v>
      </c>
      <c r="C20" s="109">
        <v>94.3</v>
      </c>
      <c r="D20" s="111">
        <v>0.01</v>
      </c>
    </row>
    <row r="21" spans="1:4">
      <c r="A21" s="34" t="s">
        <v>169</v>
      </c>
      <c r="B21" s="72" t="s">
        <v>106</v>
      </c>
      <c r="C21" s="109">
        <v>-317.91000000000003</v>
      </c>
      <c r="D21" s="111">
        <v>-0.02</v>
      </c>
    </row>
    <row r="22" spans="1:4">
      <c r="A22" s="34" t="s">
        <v>169</v>
      </c>
      <c r="B22" s="72" t="s">
        <v>107</v>
      </c>
      <c r="C22" s="109">
        <v>303.07</v>
      </c>
      <c r="D22" s="111">
        <v>0.02</v>
      </c>
    </row>
    <row r="23" spans="1:4">
      <c r="B23" s="71" t="s">
        <v>213</v>
      </c>
      <c r="C23" s="107"/>
      <c r="D23" s="105"/>
    </row>
    <row r="24" spans="1:4">
      <c r="A24" s="34" t="s">
        <v>169</v>
      </c>
      <c r="B24" s="72" t="s">
        <v>108</v>
      </c>
      <c r="C24" s="109">
        <v>531445.73</v>
      </c>
      <c r="D24" s="111">
        <v>29.44</v>
      </c>
    </row>
    <row r="25" spans="1:4">
      <c r="A25" s="34" t="s">
        <v>169</v>
      </c>
      <c r="B25" s="72" t="s">
        <v>109</v>
      </c>
      <c r="C25" s="109">
        <v>6033.82</v>
      </c>
      <c r="D25" s="111">
        <v>0.33</v>
      </c>
    </row>
    <row r="26" spans="1:4">
      <c r="A26" s="34" t="s">
        <v>169</v>
      </c>
      <c r="B26" s="72" t="s">
        <v>100</v>
      </c>
      <c r="C26" s="109">
        <v>53709.4</v>
      </c>
      <c r="D26" s="111">
        <v>2.97</v>
      </c>
    </row>
    <row r="27" spans="1:4">
      <c r="A27" s="34" t="s">
        <v>169</v>
      </c>
      <c r="B27" s="72" t="s">
        <v>110</v>
      </c>
      <c r="C27" s="109">
        <v>729.45999999999992</v>
      </c>
      <c r="D27" s="111">
        <v>0.04</v>
      </c>
    </row>
    <row r="28" spans="1:4">
      <c r="A28" s="34" t="s">
        <v>169</v>
      </c>
      <c r="B28" s="72" t="s">
        <v>111</v>
      </c>
      <c r="C28" s="109">
        <v>51214.11</v>
      </c>
      <c r="D28" s="111">
        <v>2.84</v>
      </c>
    </row>
    <row r="29" spans="1:4">
      <c r="A29" s="34" t="s">
        <v>169</v>
      </c>
      <c r="B29" s="72" t="s">
        <v>112</v>
      </c>
      <c r="C29" s="109">
        <v>0</v>
      </c>
      <c r="D29" s="111">
        <v>0</v>
      </c>
    </row>
    <row r="30" spans="1:4">
      <c r="A30" s="34" t="s">
        <v>169</v>
      </c>
      <c r="B30" s="72" t="s">
        <v>238</v>
      </c>
      <c r="C30" s="109">
        <v>-16.53</v>
      </c>
      <c r="D30" s="111">
        <v>0</v>
      </c>
    </row>
    <row r="31" spans="1:4">
      <c r="A31" s="34" t="s">
        <v>169</v>
      </c>
      <c r="B31" s="72" t="s">
        <v>137</v>
      </c>
      <c r="C31" s="109">
        <v>8163.82</v>
      </c>
      <c r="D31" s="111">
        <v>0.45</v>
      </c>
    </row>
    <row r="32" spans="1:4">
      <c r="A32" s="34" t="s">
        <v>169</v>
      </c>
      <c r="B32" s="72" t="s">
        <v>113</v>
      </c>
      <c r="C32" s="109">
        <v>3461.8399999999997</v>
      </c>
      <c r="D32" s="111">
        <v>0.19</v>
      </c>
    </row>
    <row r="33" spans="1:7">
      <c r="A33" s="34" t="s">
        <v>169</v>
      </c>
      <c r="B33" s="71" t="s">
        <v>214</v>
      </c>
      <c r="C33" s="109">
        <v>72897.240000000005</v>
      </c>
      <c r="D33" s="111">
        <v>4.04</v>
      </c>
    </row>
    <row r="34" spans="1:7">
      <c r="A34" s="34" t="s">
        <v>169</v>
      </c>
      <c r="B34" s="71" t="s">
        <v>215</v>
      </c>
      <c r="C34" s="109">
        <v>1.26</v>
      </c>
      <c r="D34" s="111">
        <v>0</v>
      </c>
    </row>
    <row r="35" spans="1:7">
      <c r="A35" s="34" t="s">
        <v>169</v>
      </c>
      <c r="B35" s="71" t="s">
        <v>216</v>
      </c>
      <c r="C35" s="109">
        <v>0</v>
      </c>
      <c r="D35" s="111">
        <v>0</v>
      </c>
    </row>
    <row r="36" spans="1:7">
      <c r="A36" s="34" t="s">
        <v>169</v>
      </c>
      <c r="B36" s="73" t="s">
        <v>217</v>
      </c>
      <c r="C36" s="109">
        <v>0</v>
      </c>
      <c r="D36" s="111">
        <v>0</v>
      </c>
    </row>
    <row r="37" spans="1:7">
      <c r="A37" s="34" t="s">
        <v>169</v>
      </c>
      <c r="B37" s="71" t="s">
        <v>218</v>
      </c>
      <c r="C37" s="109">
        <v>513.86</v>
      </c>
      <c r="D37" s="111">
        <v>0.03</v>
      </c>
    </row>
    <row r="38" spans="1:7">
      <c r="A38" s="34"/>
      <c r="B38" s="74" t="s">
        <v>220</v>
      </c>
      <c r="C38" s="107"/>
      <c r="D38" s="105"/>
    </row>
    <row r="39" spans="1:7">
      <c r="A39" s="34" t="s">
        <v>169</v>
      </c>
      <c r="B39" s="75" t="s">
        <v>222</v>
      </c>
      <c r="C39" s="109">
        <v>0</v>
      </c>
      <c r="D39" s="111">
        <v>0</v>
      </c>
    </row>
    <row r="40" spans="1:7">
      <c r="A40" s="34" t="s">
        <v>169</v>
      </c>
      <c r="B40" s="75" t="s">
        <v>221</v>
      </c>
      <c r="C40" s="109">
        <v>0</v>
      </c>
      <c r="D40" s="111">
        <v>0</v>
      </c>
    </row>
    <row r="41" spans="1:7">
      <c r="A41" s="34" t="s">
        <v>169</v>
      </c>
      <c r="B41" s="75" t="s">
        <v>223</v>
      </c>
      <c r="C41" s="109">
        <v>0</v>
      </c>
      <c r="D41" s="111">
        <v>0</v>
      </c>
    </row>
    <row r="42" spans="1:7">
      <c r="B42" s="75" t="s">
        <v>114</v>
      </c>
      <c r="C42" s="110">
        <v>1805363.6400000006</v>
      </c>
      <c r="D42" s="112">
        <f>SUM(D11,D13,D14,D15,D16,D17,D18,D19,D20,D21,D22,D24,D25,D26,D27,D28,D29,D30,D31,D32,D33,D34,D35,D36,D37,D39,D40,D41)</f>
        <v>100.00000000000001</v>
      </c>
    </row>
    <row r="43" spans="1:7">
      <c r="A43" s="34" t="s">
        <v>169</v>
      </c>
      <c r="B43" s="49" t="s">
        <v>219</v>
      </c>
      <c r="C43" s="109">
        <v>58207.65</v>
      </c>
      <c r="D43" s="111"/>
    </row>
    <row r="44" spans="1:7">
      <c r="B44" s="6" t="s">
        <v>143</v>
      </c>
      <c r="C44" s="106"/>
      <c r="D44" s="108" t="str">
        <f>IF(SUM(D11,D13,D14,D15,D16,D17,D18,D19,D20,D21,D22,D24,D25,D26,D27,D28,D29,D30,D31,D32,D33,D34,D35,D36,D37,D39,D40,D41)=100," ",SUM(D11,D13,D14,D15,D16,D17,D18,D19,D20,D21,D22,D24,D25,D26,D27,D28,D29,D30,D31,D32,D33,D34,D35,D36,D37,D39,D40,D41))</f>
        <v xml:space="preserve"> </v>
      </c>
    </row>
    <row r="45" spans="1:7">
      <c r="C45" s="42" t="s">
        <v>201</v>
      </c>
      <c r="D45" s="29" t="s">
        <v>136</v>
      </c>
    </row>
    <row r="46" spans="1:7">
      <c r="C46" s="42" t="s">
        <v>1</v>
      </c>
      <c r="D46" s="42" t="s">
        <v>2</v>
      </c>
    </row>
    <row r="47" spans="1:7">
      <c r="C47" s="43" t="s">
        <v>186</v>
      </c>
      <c r="D47" s="122">
        <v>3.77</v>
      </c>
      <c r="G47" s="54"/>
    </row>
    <row r="48" spans="1:7">
      <c r="C48" s="43" t="s">
        <v>188</v>
      </c>
      <c r="D48" s="122">
        <v>4.29</v>
      </c>
      <c r="G48" s="54"/>
    </row>
    <row r="49" spans="2:7">
      <c r="C49" s="43" t="s">
        <v>189</v>
      </c>
      <c r="D49" s="122">
        <v>5.43</v>
      </c>
      <c r="G49" s="54"/>
    </row>
    <row r="50" spans="2:7">
      <c r="C50" s="43" t="s">
        <v>1390</v>
      </c>
      <c r="D50" s="122">
        <v>0.22</v>
      </c>
      <c r="G50" s="54"/>
    </row>
    <row r="51" spans="2:7">
      <c r="C51" s="43" t="s">
        <v>193</v>
      </c>
      <c r="D51" s="122">
        <v>2.91</v>
      </c>
      <c r="G51" s="54"/>
    </row>
    <row r="52" spans="2:7">
      <c r="C52" s="43" t="s">
        <v>191</v>
      </c>
      <c r="D52" s="122">
        <v>0.49</v>
      </c>
      <c r="G52" s="54"/>
    </row>
    <row r="53" spans="2:7">
      <c r="C53" s="43" t="s">
        <v>194</v>
      </c>
      <c r="D53" s="122">
        <v>0.03</v>
      </c>
      <c r="G53" s="54"/>
    </row>
    <row r="54" spans="2:7">
      <c r="C54" s="43" t="s">
        <v>190</v>
      </c>
      <c r="D54" s="122">
        <v>2.9</v>
      </c>
      <c r="G54" s="54"/>
    </row>
    <row r="55" spans="2:7">
      <c r="C55" s="43" t="s">
        <v>1391</v>
      </c>
      <c r="D55" s="122">
        <v>2.62</v>
      </c>
      <c r="G55" s="54"/>
    </row>
    <row r="56" spans="2:7">
      <c r="C56" s="43" t="s">
        <v>1392</v>
      </c>
      <c r="D56" s="122">
        <v>0.46</v>
      </c>
    </row>
    <row r="57" spans="2:7">
      <c r="C57" s="44" t="s">
        <v>1393</v>
      </c>
      <c r="D57" s="123">
        <v>3.92</v>
      </c>
    </row>
    <row r="58" spans="2:7">
      <c r="B58" s="11"/>
    </row>
  </sheetData>
  <mergeCells count="1">
    <mergeCell ref="B6:D6"/>
  </mergeCells>
  <phoneticPr fontId="3" type="noConversion"/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״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״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״ח קונצרני סחיר'!A1" display="◄"/>
    <hyperlink ref="A40" location="'עלות מתואמת אג״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A1:BI590"/>
  <sheetViews>
    <sheetView rightToLeft="1" workbookViewId="0">
      <selection activeCell="B1" sqref="B1:B4"/>
    </sheetView>
  </sheetViews>
  <sheetFormatPr defaultRowHeight="18"/>
  <cols>
    <col min="1" max="1" width="6.28515625" style="1" customWidth="1"/>
    <col min="2" max="2" width="38.42578125" style="2" customWidth="1"/>
    <col min="3" max="3" width="10.7109375" style="2" bestFit="1" customWidth="1"/>
    <col min="4" max="4" width="10.5703125" style="2" bestFit="1" customWidth="1"/>
    <col min="5" max="5" width="9.7109375" style="2" bestFit="1" customWidth="1"/>
    <col min="6" max="6" width="12.5703125" style="1" bestFit="1" customWidth="1"/>
    <col min="7" max="7" width="8.7109375" style="1" bestFit="1" customWidth="1"/>
    <col min="8" max="8" width="10.85546875" style="1" bestFit="1" customWidth="1"/>
    <col min="9" max="9" width="8.7109375" style="1" bestFit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2" t="s">
        <v>284</v>
      </c>
    </row>
    <row r="2" spans="2:61">
      <c r="B2" s="82" t="s">
        <v>285</v>
      </c>
    </row>
    <row r="3" spans="2:61">
      <c r="B3" s="82" t="s">
        <v>286</v>
      </c>
    </row>
    <row r="4" spans="2:61">
      <c r="B4" s="82" t="s">
        <v>287</v>
      </c>
    </row>
    <row r="6" spans="2:61" ht="26.25" customHeight="1">
      <c r="B6" s="180" t="s">
        <v>225</v>
      </c>
      <c r="C6" s="181"/>
      <c r="D6" s="181"/>
      <c r="E6" s="181"/>
      <c r="F6" s="181"/>
      <c r="G6" s="181"/>
      <c r="H6" s="181"/>
      <c r="I6" s="181"/>
      <c r="J6" s="181"/>
      <c r="K6" s="181"/>
      <c r="L6" s="182"/>
    </row>
    <row r="7" spans="2:61" ht="26.25" customHeight="1">
      <c r="B7" s="180" t="s">
        <v>126</v>
      </c>
      <c r="C7" s="181"/>
      <c r="D7" s="181"/>
      <c r="E7" s="181"/>
      <c r="F7" s="181"/>
      <c r="G7" s="181"/>
      <c r="H7" s="181"/>
      <c r="I7" s="181"/>
      <c r="J7" s="181"/>
      <c r="K7" s="181"/>
      <c r="L7" s="182"/>
      <c r="BI7" s="3"/>
    </row>
    <row r="8" spans="2:61" s="3" customFormat="1" ht="47.25">
      <c r="B8" s="20" t="s">
        <v>150</v>
      </c>
      <c r="C8" s="25" t="s">
        <v>50</v>
      </c>
      <c r="D8" s="77" t="s">
        <v>154</v>
      </c>
      <c r="E8" s="77" t="s">
        <v>84</v>
      </c>
      <c r="F8" s="25" t="s">
        <v>134</v>
      </c>
      <c r="G8" s="25" t="s">
        <v>0</v>
      </c>
      <c r="H8" s="25" t="s">
        <v>138</v>
      </c>
      <c r="I8" s="25" t="s">
        <v>78</v>
      </c>
      <c r="J8" s="25" t="s">
        <v>72</v>
      </c>
      <c r="K8" s="47" t="s">
        <v>197</v>
      </c>
      <c r="L8" s="26" t="s">
        <v>199</v>
      </c>
      <c r="M8" s="1"/>
      <c r="BE8" s="1"/>
      <c r="BF8" s="1"/>
    </row>
    <row r="9" spans="2:61" s="3" customFormat="1" ht="20.25">
      <c r="B9" s="15"/>
      <c r="C9" s="25"/>
      <c r="D9" s="25"/>
      <c r="E9" s="25"/>
      <c r="F9" s="25"/>
      <c r="G9" s="16" t="s">
        <v>22</v>
      </c>
      <c r="H9" s="16" t="s">
        <v>79</v>
      </c>
      <c r="I9" s="16" t="s">
        <v>23</v>
      </c>
      <c r="J9" s="16" t="s">
        <v>20</v>
      </c>
      <c r="K9" s="27" t="s">
        <v>20</v>
      </c>
      <c r="L9" s="17" t="s">
        <v>20</v>
      </c>
      <c r="BD9" s="1"/>
      <c r="BE9" s="1"/>
      <c r="BF9" s="1"/>
      <c r="BH9" s="4"/>
    </row>
    <row r="10" spans="2:61" s="4" customFormat="1" ht="18" customHeight="1">
      <c r="B10" s="18"/>
      <c r="C10" s="61" t="s">
        <v>1</v>
      </c>
      <c r="D10" s="61" t="s">
        <v>2</v>
      </c>
      <c r="E10" s="61" t="s">
        <v>3</v>
      </c>
      <c r="F10" s="61" t="s">
        <v>3</v>
      </c>
      <c r="G10" s="61" t="s">
        <v>4</v>
      </c>
      <c r="H10" s="61" t="s">
        <v>5</v>
      </c>
      <c r="I10" s="61" t="s">
        <v>6</v>
      </c>
      <c r="J10" s="61" t="s">
        <v>7</v>
      </c>
      <c r="K10" s="63" t="s">
        <v>8</v>
      </c>
      <c r="L10" s="63" t="s">
        <v>9</v>
      </c>
      <c r="BD10" s="1"/>
      <c r="BE10" s="3"/>
      <c r="BF10" s="1"/>
    </row>
    <row r="11" spans="2:61" s="4" customFormat="1" ht="18" customHeight="1">
      <c r="B11" s="56" t="s">
        <v>57</v>
      </c>
      <c r="C11" s="85"/>
      <c r="D11" s="85"/>
      <c r="E11" s="85"/>
      <c r="F11" s="85"/>
      <c r="G11" s="84">
        <v>73</v>
      </c>
      <c r="H11" s="84"/>
      <c r="I11" s="84">
        <v>94.3</v>
      </c>
      <c r="J11" s="84"/>
      <c r="K11" s="84"/>
      <c r="L11" s="84">
        <v>0.01</v>
      </c>
      <c r="BD11" s="1"/>
      <c r="BE11" s="3"/>
      <c r="BF11" s="1"/>
      <c r="BH11" s="1"/>
    </row>
    <row r="12" spans="2:61" customFormat="1" ht="15.75">
      <c r="B12" s="57" t="s">
        <v>261</v>
      </c>
      <c r="C12" s="88"/>
      <c r="D12" s="88"/>
      <c r="E12" s="88"/>
      <c r="F12" s="88"/>
      <c r="G12" s="91"/>
      <c r="H12" s="91"/>
      <c r="I12" s="91"/>
      <c r="J12" s="91"/>
      <c r="K12" s="91"/>
      <c r="L12" s="91"/>
    </row>
    <row r="13" spans="2:61" customFormat="1" ht="15.75">
      <c r="B13" s="57" t="s">
        <v>248</v>
      </c>
      <c r="C13" s="88"/>
      <c r="D13" s="88"/>
      <c r="E13" s="88"/>
      <c r="F13" s="88"/>
      <c r="G13" s="91"/>
      <c r="H13" s="91"/>
      <c r="I13" s="91"/>
      <c r="J13" s="91"/>
      <c r="K13" s="91"/>
      <c r="L13" s="91"/>
    </row>
    <row r="14" spans="2:61" customFormat="1" ht="15.75">
      <c r="B14" s="60" t="s">
        <v>270</v>
      </c>
      <c r="C14" s="90"/>
      <c r="D14" s="90"/>
      <c r="E14" s="90"/>
      <c r="F14" s="90"/>
      <c r="G14" s="116"/>
      <c r="H14" s="116"/>
      <c r="I14" s="116"/>
      <c r="J14" s="116"/>
      <c r="K14" s="116"/>
      <c r="L14" s="116"/>
    </row>
    <row r="15" spans="2:61" customFormat="1" ht="15.75">
      <c r="B15" s="57" t="s">
        <v>1058</v>
      </c>
      <c r="C15" s="88"/>
      <c r="D15" s="88"/>
      <c r="E15" s="88"/>
      <c r="F15" s="88"/>
      <c r="G15" s="91"/>
      <c r="H15" s="91"/>
      <c r="I15" s="91"/>
      <c r="J15" s="91"/>
      <c r="K15" s="91"/>
      <c r="L15" s="91"/>
    </row>
    <row r="16" spans="2:61" customFormat="1" ht="15.75">
      <c r="B16" s="60" t="s">
        <v>270</v>
      </c>
      <c r="C16" s="90"/>
      <c r="D16" s="90"/>
      <c r="E16" s="90"/>
      <c r="F16" s="90"/>
      <c r="G16" s="116"/>
      <c r="H16" s="116"/>
      <c r="I16" s="116"/>
      <c r="J16" s="116"/>
      <c r="K16" s="116"/>
      <c r="L16" s="116"/>
    </row>
    <row r="17" spans="2:12" customFormat="1" ht="15.75">
      <c r="B17" s="57" t="s">
        <v>249</v>
      </c>
      <c r="C17" s="88"/>
      <c r="D17" s="88"/>
      <c r="E17" s="88"/>
      <c r="F17" s="88"/>
      <c r="G17" s="91"/>
      <c r="H17" s="91"/>
      <c r="I17" s="91"/>
      <c r="J17" s="91"/>
      <c r="K17" s="91"/>
      <c r="L17" s="91"/>
    </row>
    <row r="18" spans="2:12" customFormat="1" ht="15.75">
      <c r="B18" s="60" t="s">
        <v>270</v>
      </c>
      <c r="C18" s="90"/>
      <c r="D18" s="90"/>
      <c r="E18" s="90"/>
      <c r="F18" s="90"/>
      <c r="G18" s="116"/>
      <c r="H18" s="116"/>
      <c r="I18" s="116"/>
      <c r="J18" s="116"/>
      <c r="K18" s="116"/>
      <c r="L18" s="116"/>
    </row>
    <row r="19" spans="2:12" customFormat="1" ht="15.75">
      <c r="B19" s="57" t="s">
        <v>76</v>
      </c>
      <c r="C19" s="88"/>
      <c r="D19" s="88"/>
      <c r="E19" s="88"/>
      <c r="F19" s="88"/>
      <c r="G19" s="91"/>
      <c r="H19" s="91"/>
      <c r="I19" s="91"/>
      <c r="J19" s="91"/>
      <c r="K19" s="91"/>
      <c r="L19" s="91"/>
    </row>
    <row r="20" spans="2:12" customFormat="1" ht="15.75">
      <c r="B20" s="60" t="s">
        <v>270</v>
      </c>
      <c r="C20" s="90"/>
      <c r="D20" s="90"/>
      <c r="E20" s="90"/>
      <c r="F20" s="90"/>
      <c r="G20" s="116"/>
      <c r="H20" s="116"/>
      <c r="I20" s="116"/>
      <c r="J20" s="116"/>
      <c r="K20" s="116"/>
      <c r="L20" s="116"/>
    </row>
    <row r="21" spans="2:12" customFormat="1" ht="15.75">
      <c r="B21" s="57" t="s">
        <v>260</v>
      </c>
      <c r="C21" s="88"/>
      <c r="D21" s="88"/>
      <c r="E21" s="88"/>
      <c r="F21" s="88"/>
      <c r="G21" s="91">
        <v>73</v>
      </c>
      <c r="H21" s="91"/>
      <c r="I21" s="91">
        <v>94.3</v>
      </c>
      <c r="J21" s="91"/>
      <c r="K21" s="91"/>
      <c r="L21" s="91">
        <v>0.01</v>
      </c>
    </row>
    <row r="22" spans="2:12" customFormat="1" ht="15.75">
      <c r="B22" s="57" t="s">
        <v>248</v>
      </c>
      <c r="C22" s="88"/>
      <c r="D22" s="88"/>
      <c r="E22" s="88"/>
      <c r="F22" s="88"/>
      <c r="G22" s="91">
        <v>73</v>
      </c>
      <c r="H22" s="91"/>
      <c r="I22" s="91">
        <v>94.3</v>
      </c>
      <c r="J22" s="91"/>
      <c r="K22" s="91"/>
      <c r="L22" s="91">
        <v>0.01</v>
      </c>
    </row>
    <row r="23" spans="2:12" customFormat="1" ht="15.75">
      <c r="B23" s="60" t="s">
        <v>270</v>
      </c>
      <c r="C23" s="90"/>
      <c r="D23" s="90"/>
      <c r="E23" s="90"/>
      <c r="F23" s="90"/>
      <c r="G23" s="116"/>
      <c r="H23" s="116"/>
      <c r="I23" s="116"/>
      <c r="J23" s="116"/>
      <c r="K23" s="116"/>
      <c r="L23" s="116"/>
    </row>
    <row r="24" spans="2:12" customFormat="1" ht="15.75">
      <c r="B24" s="60" t="s">
        <v>1059</v>
      </c>
      <c r="C24" s="90">
        <v>75456418</v>
      </c>
      <c r="D24" s="90" t="s">
        <v>28</v>
      </c>
      <c r="E24" s="90" t="s">
        <v>1060</v>
      </c>
      <c r="F24" s="90" t="s">
        <v>186</v>
      </c>
      <c r="G24" s="116">
        <v>10</v>
      </c>
      <c r="H24" s="116">
        <v>85500</v>
      </c>
      <c r="I24" s="116">
        <v>32.200000000000003</v>
      </c>
      <c r="J24" s="116">
        <v>0</v>
      </c>
      <c r="K24" s="116">
        <v>34.15</v>
      </c>
      <c r="L24" s="116">
        <v>0</v>
      </c>
    </row>
    <row r="25" spans="2:12" customFormat="1" ht="15.75">
      <c r="B25" s="60" t="s">
        <v>1061</v>
      </c>
      <c r="C25" s="90">
        <v>75456442</v>
      </c>
      <c r="D25" s="90" t="s">
        <v>28</v>
      </c>
      <c r="E25" s="90" t="s">
        <v>1060</v>
      </c>
      <c r="F25" s="90" t="s">
        <v>188</v>
      </c>
      <c r="G25" s="116">
        <v>63</v>
      </c>
      <c r="H25" s="116">
        <v>23000</v>
      </c>
      <c r="I25" s="116">
        <v>62.1</v>
      </c>
      <c r="J25" s="116">
        <v>0</v>
      </c>
      <c r="K25" s="116">
        <v>65.849999999999994</v>
      </c>
      <c r="L25" s="116">
        <v>0</v>
      </c>
    </row>
    <row r="26" spans="2:12" customFormat="1" ht="15.75">
      <c r="B26" s="57" t="s">
        <v>253</v>
      </c>
      <c r="C26" s="88"/>
      <c r="D26" s="88"/>
      <c r="E26" s="88"/>
      <c r="F26" s="88"/>
      <c r="G26" s="91"/>
      <c r="H26" s="91"/>
      <c r="I26" s="91"/>
      <c r="J26" s="91"/>
      <c r="K26" s="91"/>
      <c r="L26" s="91"/>
    </row>
    <row r="27" spans="2:12" customFormat="1" ht="15.75">
      <c r="B27" s="60" t="s">
        <v>270</v>
      </c>
      <c r="C27" s="90"/>
      <c r="D27" s="90"/>
      <c r="E27" s="90"/>
      <c r="F27" s="90"/>
      <c r="G27" s="116"/>
      <c r="H27" s="116"/>
      <c r="I27" s="116"/>
      <c r="J27" s="116"/>
      <c r="K27" s="116"/>
      <c r="L27" s="116"/>
    </row>
    <row r="28" spans="2:12" customFormat="1" ht="15.75">
      <c r="B28" s="57" t="s">
        <v>249</v>
      </c>
      <c r="C28" s="88"/>
      <c r="D28" s="88"/>
      <c r="E28" s="88"/>
      <c r="F28" s="88"/>
      <c r="G28" s="91"/>
      <c r="H28" s="91"/>
      <c r="I28" s="91"/>
      <c r="J28" s="91"/>
      <c r="K28" s="91"/>
      <c r="L28" s="91"/>
    </row>
    <row r="29" spans="2:12" customFormat="1" ht="15.75">
      <c r="B29" s="60" t="s">
        <v>270</v>
      </c>
      <c r="C29" s="90"/>
      <c r="D29" s="90"/>
      <c r="E29" s="90"/>
      <c r="F29" s="90"/>
      <c r="G29" s="116"/>
      <c r="H29" s="116"/>
      <c r="I29" s="116"/>
      <c r="J29" s="116"/>
      <c r="K29" s="116"/>
      <c r="L29" s="116"/>
    </row>
    <row r="30" spans="2:12" customFormat="1" ht="15.75">
      <c r="B30" s="57" t="s">
        <v>250</v>
      </c>
      <c r="C30" s="88"/>
      <c r="D30" s="88"/>
      <c r="E30" s="88"/>
      <c r="F30" s="88"/>
      <c r="G30" s="91"/>
      <c r="H30" s="91"/>
      <c r="I30" s="91"/>
      <c r="J30" s="91"/>
      <c r="K30" s="91"/>
      <c r="L30" s="91"/>
    </row>
    <row r="31" spans="2:12" customFormat="1" ht="15.75">
      <c r="B31" s="60" t="s">
        <v>270</v>
      </c>
      <c r="C31" s="90"/>
      <c r="D31" s="90"/>
      <c r="E31" s="90"/>
      <c r="F31" s="90"/>
      <c r="G31" s="116"/>
      <c r="H31" s="116"/>
      <c r="I31" s="116"/>
      <c r="J31" s="116"/>
      <c r="K31" s="116"/>
      <c r="L31" s="116"/>
    </row>
    <row r="32" spans="2:12" customFormat="1" ht="15.75">
      <c r="B32" s="57" t="s">
        <v>76</v>
      </c>
      <c r="C32" s="88"/>
      <c r="D32" s="88"/>
      <c r="E32" s="88"/>
      <c r="F32" s="88"/>
      <c r="G32" s="91"/>
      <c r="H32" s="91"/>
      <c r="I32" s="91"/>
      <c r="J32" s="91"/>
      <c r="K32" s="91"/>
      <c r="L32" s="91"/>
    </row>
    <row r="33" spans="1:12" customFormat="1" ht="15.75">
      <c r="B33" s="115" t="s">
        <v>270</v>
      </c>
      <c r="C33" s="90"/>
      <c r="D33" s="90"/>
      <c r="E33" s="90"/>
      <c r="F33" s="90"/>
      <c r="G33" s="116"/>
      <c r="H33" s="116"/>
      <c r="I33" s="116"/>
      <c r="J33" s="116"/>
      <c r="K33" s="116"/>
      <c r="L33" s="116"/>
    </row>
    <row r="34" spans="1:12" customFormat="1">
      <c r="A34" s="1"/>
      <c r="B34" s="6" t="s">
        <v>52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6" t="s">
        <v>146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 ht="12.75"/>
    <row r="37" spans="1:12" customFormat="1" ht="12.75"/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>
      <c r="C43" s="1"/>
      <c r="D43" s="1"/>
      <c r="E43" s="1"/>
    </row>
    <row r="44" spans="1:12">
      <c r="C44" s="1"/>
      <c r="D44" s="1"/>
      <c r="E44" s="1"/>
    </row>
    <row r="45" spans="1:12">
      <c r="C45" s="1"/>
      <c r="D45" s="1"/>
      <c r="E45" s="1"/>
    </row>
    <row r="46" spans="1:12">
      <c r="C46" s="1"/>
      <c r="D46" s="1"/>
      <c r="E46" s="1"/>
    </row>
    <row r="47" spans="1:12">
      <c r="C47" s="1"/>
      <c r="D47" s="1"/>
      <c r="E47" s="1"/>
    </row>
    <row r="48" spans="1:12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3:XFD65536 A34:L35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>
      <selection activeCell="B1" sqref="B1:B4"/>
    </sheetView>
  </sheetViews>
  <sheetFormatPr defaultRowHeight="18"/>
  <cols>
    <col min="1" max="1" width="6.28515625" style="2" customWidth="1"/>
    <col min="2" max="2" width="38.42578125" style="2" customWidth="1"/>
    <col min="3" max="3" width="9.7109375" style="2" bestFit="1" customWidth="1"/>
    <col min="4" max="4" width="10.5703125" style="2" bestFit="1" customWidth="1"/>
    <col min="5" max="5" width="9.7109375" style="2" bestFit="1" customWidth="1"/>
    <col min="6" max="6" width="12.85546875" style="1" bestFit="1" customWidth="1"/>
    <col min="7" max="7" width="10" style="1" bestFit="1" customWidth="1"/>
    <col min="8" max="8" width="10.42578125" style="1" bestFit="1" customWidth="1"/>
    <col min="9" max="9" width="10.5703125" style="1" bestFit="1" customWidth="1"/>
    <col min="10" max="10" width="11.85546875" style="1" bestFit="1" customWidth="1"/>
    <col min="11" max="11" width="11.14062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82" t="s">
        <v>284</v>
      </c>
    </row>
    <row r="2" spans="1:60">
      <c r="B2" s="82" t="s">
        <v>285</v>
      </c>
    </row>
    <row r="3" spans="1:60">
      <c r="B3" s="82" t="s">
        <v>286</v>
      </c>
    </row>
    <row r="4" spans="1:60">
      <c r="B4" s="82" t="s">
        <v>287</v>
      </c>
    </row>
    <row r="6" spans="1:60" ht="26.25" customHeight="1">
      <c r="B6" s="180" t="s">
        <v>225</v>
      </c>
      <c r="C6" s="181"/>
      <c r="D6" s="181"/>
      <c r="E6" s="181"/>
      <c r="F6" s="181"/>
      <c r="G6" s="181"/>
      <c r="H6" s="181"/>
      <c r="I6" s="181"/>
      <c r="J6" s="181"/>
      <c r="K6" s="182"/>
      <c r="BD6" s="1" t="s">
        <v>155</v>
      </c>
      <c r="BF6" s="1" t="s">
        <v>202</v>
      </c>
      <c r="BH6" s="3" t="s">
        <v>187</v>
      </c>
    </row>
    <row r="7" spans="1:60" ht="26.25" customHeight="1">
      <c r="B7" s="180" t="s">
        <v>127</v>
      </c>
      <c r="C7" s="181"/>
      <c r="D7" s="181"/>
      <c r="E7" s="181"/>
      <c r="F7" s="181"/>
      <c r="G7" s="181"/>
      <c r="H7" s="181"/>
      <c r="I7" s="181"/>
      <c r="J7" s="181"/>
      <c r="K7" s="182"/>
      <c r="BD7" s="3" t="s">
        <v>156</v>
      </c>
      <c r="BF7" s="1" t="s">
        <v>170</v>
      </c>
      <c r="BH7" s="3" t="s">
        <v>186</v>
      </c>
    </row>
    <row r="8" spans="1:60" s="3" customFormat="1" ht="47.25">
      <c r="A8" s="2"/>
      <c r="B8" s="20" t="s">
        <v>150</v>
      </c>
      <c r="C8" s="25" t="s">
        <v>50</v>
      </c>
      <c r="D8" s="77" t="s">
        <v>154</v>
      </c>
      <c r="E8" s="77" t="s">
        <v>84</v>
      </c>
      <c r="F8" s="25" t="s">
        <v>134</v>
      </c>
      <c r="G8" s="25" t="s">
        <v>0</v>
      </c>
      <c r="H8" s="25" t="s">
        <v>138</v>
      </c>
      <c r="I8" s="25" t="s">
        <v>78</v>
      </c>
      <c r="J8" s="47" t="s">
        <v>197</v>
      </c>
      <c r="K8" s="26" t="s">
        <v>199</v>
      </c>
      <c r="BC8" s="1" t="s">
        <v>164</v>
      </c>
      <c r="BD8" s="1" t="s">
        <v>165</v>
      </c>
      <c r="BE8" s="1" t="s">
        <v>171</v>
      </c>
      <c r="BG8" s="4" t="s">
        <v>188</v>
      </c>
    </row>
    <row r="9" spans="1:60" s="3" customFormat="1" ht="18.75" customHeight="1">
      <c r="A9" s="2"/>
      <c r="B9" s="15"/>
      <c r="C9" s="16"/>
      <c r="D9" s="16"/>
      <c r="E9" s="16"/>
      <c r="F9" s="16"/>
      <c r="G9" s="16" t="s">
        <v>22</v>
      </c>
      <c r="H9" s="16" t="s">
        <v>79</v>
      </c>
      <c r="I9" s="16" t="s">
        <v>23</v>
      </c>
      <c r="J9" s="27" t="s">
        <v>20</v>
      </c>
      <c r="K9" s="35" t="s">
        <v>20</v>
      </c>
      <c r="BC9" s="1" t="s">
        <v>163</v>
      </c>
      <c r="BE9" s="1" t="s">
        <v>172</v>
      </c>
      <c r="BG9" s="4" t="s">
        <v>189</v>
      </c>
    </row>
    <row r="10" spans="1:60" s="4" customFormat="1" ht="18" customHeight="1">
      <c r="A10" s="2"/>
      <c r="B10" s="18"/>
      <c r="C10" s="61" t="s">
        <v>1</v>
      </c>
      <c r="D10" s="61" t="s">
        <v>2</v>
      </c>
      <c r="E10" s="61" t="s">
        <v>3</v>
      </c>
      <c r="F10" s="61" t="s">
        <v>3</v>
      </c>
      <c r="G10" s="61" t="s">
        <v>4</v>
      </c>
      <c r="H10" s="61" t="s">
        <v>5</v>
      </c>
      <c r="I10" s="36" t="s">
        <v>6</v>
      </c>
      <c r="J10" s="36" t="s">
        <v>7</v>
      </c>
      <c r="K10" s="36" t="s">
        <v>8</v>
      </c>
      <c r="L10" s="3"/>
      <c r="M10" s="3"/>
      <c r="N10" s="3"/>
      <c r="O10" s="3"/>
      <c r="BC10" s="1" t="s">
        <v>160</v>
      </c>
      <c r="BD10" s="3"/>
      <c r="BE10" s="1" t="s">
        <v>203</v>
      </c>
      <c r="BG10" s="1" t="s">
        <v>193</v>
      </c>
    </row>
    <row r="11" spans="1:60" s="4" customFormat="1" ht="18" customHeight="1">
      <c r="A11" s="2"/>
      <c r="B11" s="56" t="s">
        <v>56</v>
      </c>
      <c r="C11" s="85"/>
      <c r="D11" s="85"/>
      <c r="E11" s="85"/>
      <c r="F11" s="85"/>
      <c r="G11" s="84">
        <v>432</v>
      </c>
      <c r="H11" s="84"/>
      <c r="I11" s="84">
        <v>-317.91000000000003</v>
      </c>
      <c r="J11" s="84"/>
      <c r="K11" s="84">
        <v>-0.02</v>
      </c>
      <c r="L11" s="3"/>
      <c r="M11" s="3"/>
      <c r="N11" s="3"/>
      <c r="O11" s="3"/>
      <c r="BC11" s="1" t="s">
        <v>159</v>
      </c>
      <c r="BD11" s="3"/>
      <c r="BE11" s="1" t="s">
        <v>173</v>
      </c>
      <c r="BG11" s="1" t="s">
        <v>190</v>
      </c>
    </row>
    <row r="12" spans="1:60" customFormat="1" ht="15.75">
      <c r="B12" s="57" t="s">
        <v>1062</v>
      </c>
      <c r="C12" s="88"/>
      <c r="D12" s="88"/>
      <c r="E12" s="88"/>
      <c r="F12" s="88"/>
      <c r="G12" s="91"/>
      <c r="H12" s="91"/>
      <c r="I12" s="91"/>
      <c r="J12" s="91"/>
      <c r="K12" s="91"/>
    </row>
    <row r="13" spans="1:60" customFormat="1" ht="15.75">
      <c r="B13" s="68" t="s">
        <v>270</v>
      </c>
      <c r="C13" s="90"/>
      <c r="D13" s="90"/>
      <c r="E13" s="90"/>
      <c r="F13" s="90"/>
      <c r="G13" s="116"/>
      <c r="H13" s="116"/>
      <c r="I13" s="116"/>
      <c r="J13" s="116"/>
      <c r="K13" s="116"/>
    </row>
    <row r="14" spans="1:60" customFormat="1" ht="15.75">
      <c r="B14" s="57" t="s">
        <v>1063</v>
      </c>
      <c r="C14" s="88"/>
      <c r="D14" s="88"/>
      <c r="E14" s="88"/>
      <c r="F14" s="88"/>
      <c r="G14" s="91">
        <v>432</v>
      </c>
      <c r="H14" s="91"/>
      <c r="I14" s="91">
        <v>-317.91000000000003</v>
      </c>
      <c r="J14" s="91"/>
      <c r="K14" s="91">
        <v>-0.02</v>
      </c>
    </row>
    <row r="15" spans="1:60" customFormat="1" ht="15.75">
      <c r="B15" s="68" t="s">
        <v>270</v>
      </c>
      <c r="C15" s="90"/>
      <c r="D15" s="90"/>
      <c r="E15" s="90"/>
      <c r="F15" s="90"/>
      <c r="G15" s="116"/>
      <c r="H15" s="116"/>
      <c r="I15" s="116"/>
      <c r="J15" s="116"/>
      <c r="K15" s="116"/>
    </row>
    <row r="16" spans="1:60" customFormat="1" ht="15.75">
      <c r="B16" s="68" t="s">
        <v>1064</v>
      </c>
      <c r="C16" s="90">
        <v>5556063</v>
      </c>
      <c r="D16" s="90" t="s">
        <v>28</v>
      </c>
      <c r="E16" s="90" t="s">
        <v>1060</v>
      </c>
      <c r="F16" s="90" t="s">
        <v>188</v>
      </c>
      <c r="G16" s="116">
        <v>42</v>
      </c>
      <c r="H16" s="116">
        <v>-889.89</v>
      </c>
      <c r="I16" s="116">
        <v>-160.18</v>
      </c>
      <c r="J16" s="116">
        <v>50.38</v>
      </c>
      <c r="K16" s="116">
        <v>-0.01</v>
      </c>
    </row>
    <row r="17" spans="2:58" customFormat="1" ht="15.75">
      <c r="B17" s="68" t="s">
        <v>1065</v>
      </c>
      <c r="C17" s="90">
        <v>5556105</v>
      </c>
      <c r="D17" s="90" t="s">
        <v>28</v>
      </c>
      <c r="E17" s="90" t="s">
        <v>1060</v>
      </c>
      <c r="F17" s="90" t="s">
        <v>188</v>
      </c>
      <c r="G17" s="116">
        <v>6</v>
      </c>
      <c r="H17" s="116">
        <v>-1062.5</v>
      </c>
      <c r="I17" s="116">
        <v>-27.32</v>
      </c>
      <c r="J17" s="116">
        <v>8.59</v>
      </c>
      <c r="K17" s="116">
        <v>0</v>
      </c>
    </row>
    <row r="18" spans="2:58" customFormat="1" ht="15.75">
      <c r="B18" s="68" t="s">
        <v>1066</v>
      </c>
      <c r="C18" s="90">
        <v>5556071</v>
      </c>
      <c r="D18" s="90" t="s">
        <v>28</v>
      </c>
      <c r="E18" s="90" t="s">
        <v>1060</v>
      </c>
      <c r="F18" s="90" t="s">
        <v>188</v>
      </c>
      <c r="G18" s="116">
        <v>54</v>
      </c>
      <c r="H18" s="116">
        <v>-1150</v>
      </c>
      <c r="I18" s="116">
        <v>-369.03</v>
      </c>
      <c r="J18" s="116">
        <v>116.08</v>
      </c>
      <c r="K18" s="116">
        <v>-0.02</v>
      </c>
    </row>
    <row r="19" spans="2:58" customFormat="1" ht="15.75">
      <c r="B19" s="68" t="s">
        <v>1067</v>
      </c>
      <c r="C19" s="90">
        <v>5556055</v>
      </c>
      <c r="D19" s="90" t="s">
        <v>28</v>
      </c>
      <c r="E19" s="90" t="s">
        <v>1060</v>
      </c>
      <c r="F19" s="90" t="s">
        <v>189</v>
      </c>
      <c r="G19" s="116">
        <v>30</v>
      </c>
      <c r="H19" s="116">
        <v>37.5</v>
      </c>
      <c r="I19" s="116">
        <v>6.11</v>
      </c>
      <c r="J19" s="116">
        <v>-1.92</v>
      </c>
      <c r="K19" s="116">
        <v>0</v>
      </c>
    </row>
    <row r="20" spans="2:58">
      <c r="B20" s="68" t="s">
        <v>1068</v>
      </c>
      <c r="C20" s="90">
        <v>5556089</v>
      </c>
      <c r="D20" s="90" t="s">
        <v>28</v>
      </c>
      <c r="E20" s="90" t="s">
        <v>1060</v>
      </c>
      <c r="F20" s="90" t="s">
        <v>188</v>
      </c>
      <c r="G20" s="116">
        <v>19</v>
      </c>
      <c r="H20" s="116">
        <v>1680</v>
      </c>
      <c r="I20" s="116">
        <v>136.80000000000001</v>
      </c>
      <c r="J20" s="116">
        <v>-43.03</v>
      </c>
      <c r="K20" s="116">
        <v>0.01</v>
      </c>
      <c r="BD20" s="1" t="s">
        <v>167</v>
      </c>
      <c r="BF20" s="1" t="s">
        <v>176</v>
      </c>
    </row>
    <row r="21" spans="2:58">
      <c r="B21" s="68" t="s">
        <v>1069</v>
      </c>
      <c r="C21" s="90">
        <v>5556048</v>
      </c>
      <c r="D21" s="90" t="s">
        <v>28</v>
      </c>
      <c r="E21" s="90" t="s">
        <v>1060</v>
      </c>
      <c r="F21" s="90" t="s">
        <v>194</v>
      </c>
      <c r="G21" s="116">
        <v>231</v>
      </c>
      <c r="H21" s="116">
        <v>-6600</v>
      </c>
      <c r="I21" s="116">
        <v>-190.67</v>
      </c>
      <c r="J21" s="116">
        <v>59.98</v>
      </c>
      <c r="K21" s="116">
        <v>-0.01</v>
      </c>
      <c r="BD21" s="1" t="s">
        <v>158</v>
      </c>
      <c r="BE21" s="1" t="s">
        <v>168</v>
      </c>
      <c r="BF21" s="1" t="s">
        <v>177</v>
      </c>
    </row>
    <row r="22" spans="2:58">
      <c r="B22" s="68" t="s">
        <v>1070</v>
      </c>
      <c r="C22" s="90">
        <v>5556113</v>
      </c>
      <c r="D22" s="90" t="s">
        <v>28</v>
      </c>
      <c r="E22" s="90" t="s">
        <v>1060</v>
      </c>
      <c r="F22" s="90" t="s">
        <v>186</v>
      </c>
      <c r="G22" s="116">
        <v>5</v>
      </c>
      <c r="H22" s="116">
        <v>2401</v>
      </c>
      <c r="I22" s="116">
        <v>45.21</v>
      </c>
      <c r="J22" s="116">
        <v>-14.22</v>
      </c>
      <c r="K22" s="116">
        <v>0</v>
      </c>
      <c r="BD22" s="1" t="s">
        <v>161</v>
      </c>
      <c r="BF22" s="1" t="s">
        <v>178</v>
      </c>
    </row>
    <row r="23" spans="2:58">
      <c r="B23" s="68" t="s">
        <v>1071</v>
      </c>
      <c r="C23" s="90">
        <v>5556097</v>
      </c>
      <c r="D23" s="90" t="s">
        <v>28</v>
      </c>
      <c r="E23" s="90" t="s">
        <v>1060</v>
      </c>
      <c r="F23" s="90" t="s">
        <v>186</v>
      </c>
      <c r="G23" s="116">
        <v>30</v>
      </c>
      <c r="H23" s="116">
        <v>2267.5</v>
      </c>
      <c r="I23" s="116">
        <v>256.18</v>
      </c>
      <c r="J23" s="116">
        <v>-80.58</v>
      </c>
      <c r="K23" s="116">
        <v>0.01</v>
      </c>
      <c r="BD23" s="1" t="s">
        <v>28</v>
      </c>
      <c r="BE23" s="1" t="s">
        <v>162</v>
      </c>
      <c r="BF23" s="1" t="s">
        <v>205</v>
      </c>
    </row>
    <row r="24" spans="2:58">
      <c r="B24" s="120" t="s">
        <v>1072</v>
      </c>
      <c r="C24" s="90">
        <v>5556030</v>
      </c>
      <c r="D24" s="90" t="s">
        <v>28</v>
      </c>
      <c r="E24" s="90" t="s">
        <v>1060</v>
      </c>
      <c r="F24" s="90" t="s">
        <v>186</v>
      </c>
      <c r="G24" s="116">
        <v>15</v>
      </c>
      <c r="H24" s="116">
        <v>-265.67500000000001</v>
      </c>
      <c r="I24" s="116">
        <v>-15.01</v>
      </c>
      <c r="J24" s="116">
        <v>4.72</v>
      </c>
      <c r="K24" s="116">
        <v>0</v>
      </c>
      <c r="BF24" s="1" t="s">
        <v>208</v>
      </c>
    </row>
    <row r="25" spans="2:58">
      <c r="B25" s="6" t="s">
        <v>52</v>
      </c>
      <c r="C25" s="3"/>
      <c r="D25" s="3"/>
      <c r="E25" s="3"/>
      <c r="F25" s="3"/>
      <c r="G25" s="3"/>
      <c r="H25" s="3"/>
      <c r="BF25" s="1" t="s">
        <v>179</v>
      </c>
    </row>
    <row r="26" spans="2:58">
      <c r="B26" s="6" t="s">
        <v>146</v>
      </c>
      <c r="C26" s="3"/>
      <c r="D26" s="3"/>
      <c r="E26" s="3"/>
      <c r="F26" s="3"/>
      <c r="G26" s="3"/>
      <c r="H26" s="3"/>
      <c r="BF26" s="1" t="s">
        <v>180</v>
      </c>
    </row>
    <row r="27" spans="2:58">
      <c r="C27" s="3"/>
      <c r="D27" s="3"/>
      <c r="E27" s="3"/>
      <c r="F27" s="3"/>
      <c r="G27" s="3"/>
      <c r="H27" s="3"/>
      <c r="BF27" s="1" t="s">
        <v>207</v>
      </c>
    </row>
    <row r="28" spans="2:58">
      <c r="C28" s="3"/>
      <c r="D28" s="3"/>
      <c r="E28" s="3"/>
      <c r="F28" s="3"/>
      <c r="G28" s="3"/>
      <c r="H28" s="3"/>
      <c r="BF28" s="1" t="s">
        <v>181</v>
      </c>
    </row>
    <row r="29" spans="2:58">
      <c r="C29" s="3"/>
      <c r="D29" s="3"/>
      <c r="E29" s="3"/>
      <c r="F29" s="3"/>
      <c r="G29" s="3"/>
      <c r="H29" s="3"/>
      <c r="BF29" s="1" t="s">
        <v>182</v>
      </c>
    </row>
    <row r="30" spans="2:58">
      <c r="C30" s="3"/>
      <c r="D30" s="3"/>
      <c r="E30" s="3"/>
      <c r="F30" s="3"/>
      <c r="G30" s="3"/>
      <c r="H30" s="3"/>
      <c r="BF30" s="1" t="s">
        <v>206</v>
      </c>
    </row>
    <row r="31" spans="2:58">
      <c r="C31" s="3"/>
      <c r="D31" s="3"/>
      <c r="E31" s="3"/>
      <c r="F31" s="3"/>
      <c r="G31" s="3"/>
      <c r="H31" s="3"/>
      <c r="BF31" s="1" t="s">
        <v>28</v>
      </c>
    </row>
    <row r="32" spans="2:58">
      <c r="C32" s="3"/>
      <c r="D32" s="3"/>
      <c r="E32" s="3"/>
      <c r="F32" s="3"/>
      <c r="G32" s="3"/>
      <c r="H32" s="3"/>
    </row>
    <row r="33" spans="3:8">
      <c r="C33" s="3"/>
      <c r="D33" s="3"/>
      <c r="E33" s="3"/>
      <c r="F33" s="3"/>
      <c r="G33" s="3"/>
      <c r="H33" s="3"/>
    </row>
    <row r="34" spans="3:8">
      <c r="C34" s="3"/>
      <c r="D34" s="3"/>
      <c r="E34" s="3"/>
      <c r="F34" s="3"/>
      <c r="G34" s="3"/>
      <c r="H34" s="3"/>
    </row>
    <row r="35" spans="3:8">
      <c r="C35" s="3"/>
      <c r="D35" s="3"/>
      <c r="E35" s="3"/>
      <c r="F35" s="3"/>
      <c r="G35" s="3"/>
      <c r="H35" s="3"/>
    </row>
    <row r="36" spans="3:8">
      <c r="C36" s="3"/>
      <c r="D36" s="3"/>
      <c r="E36" s="3"/>
      <c r="F36" s="3"/>
      <c r="G36" s="3"/>
      <c r="H36" s="3"/>
    </row>
    <row r="37" spans="3:8">
      <c r="C37" s="3"/>
      <c r="D37" s="3"/>
      <c r="E37" s="3"/>
      <c r="F37" s="3"/>
      <c r="G37" s="3"/>
      <c r="H37" s="3"/>
    </row>
    <row r="38" spans="3:8">
      <c r="C38" s="3"/>
      <c r="D38" s="3"/>
      <c r="E38" s="3"/>
      <c r="F38" s="3"/>
      <c r="G38" s="3"/>
      <c r="H38" s="3"/>
    </row>
    <row r="39" spans="3:8">
      <c r="C39" s="3"/>
      <c r="D39" s="3"/>
      <c r="E39" s="3"/>
      <c r="F39" s="3"/>
      <c r="G39" s="3"/>
      <c r="H39" s="3"/>
    </row>
    <row r="40" spans="3:8">
      <c r="C40" s="3"/>
      <c r="D40" s="3"/>
      <c r="E40" s="3"/>
      <c r="F40" s="3"/>
      <c r="G40" s="3"/>
      <c r="H40" s="3"/>
    </row>
    <row r="41" spans="3:8">
      <c r="C41" s="3"/>
      <c r="D41" s="3"/>
      <c r="E41" s="3"/>
      <c r="F41" s="3"/>
      <c r="G41" s="3"/>
      <c r="H41" s="3"/>
    </row>
    <row r="42" spans="3:8">
      <c r="C42" s="3"/>
      <c r="D42" s="3"/>
      <c r="E42" s="3"/>
      <c r="F42" s="3"/>
      <c r="G42" s="3"/>
      <c r="H42" s="3"/>
    </row>
    <row r="43" spans="3:8">
      <c r="C43" s="3"/>
      <c r="D43" s="3"/>
      <c r="E43" s="3"/>
      <c r="F43" s="3"/>
      <c r="G43" s="3"/>
      <c r="H43" s="3"/>
    </row>
    <row r="44" spans="3:8">
      <c r="C44" s="3"/>
      <c r="D44" s="3"/>
      <c r="E44" s="3"/>
      <c r="F44" s="3"/>
      <c r="G44" s="3"/>
      <c r="H44" s="3"/>
    </row>
    <row r="45" spans="3:8">
      <c r="C45" s="3"/>
      <c r="D45" s="3"/>
      <c r="E45" s="3"/>
      <c r="F45" s="3"/>
      <c r="G45" s="3"/>
      <c r="H45" s="3"/>
    </row>
    <row r="46" spans="3:8">
      <c r="C46" s="3"/>
      <c r="D46" s="3"/>
      <c r="E46" s="3"/>
      <c r="F46" s="3"/>
      <c r="G46" s="3"/>
      <c r="H46" s="3"/>
    </row>
    <row r="47" spans="3:8">
      <c r="C47" s="3"/>
      <c r="D47" s="3"/>
      <c r="E47" s="3"/>
      <c r="F47" s="3"/>
      <c r="G47" s="3"/>
      <c r="H47" s="3"/>
    </row>
    <row r="48" spans="3:8">
      <c r="C48" s="3"/>
      <c r="D48" s="3"/>
      <c r="E48" s="3"/>
      <c r="F48" s="3"/>
      <c r="G48" s="3"/>
      <c r="H48" s="3"/>
    </row>
    <row r="49" spans="3:8">
      <c r="C49" s="3"/>
      <c r="D49" s="3"/>
      <c r="E49" s="3"/>
      <c r="F49" s="3"/>
      <c r="G49" s="3"/>
      <c r="H49" s="3"/>
    </row>
    <row r="50" spans="3:8">
      <c r="C50" s="3"/>
      <c r="D50" s="3"/>
      <c r="E50" s="3"/>
      <c r="F50" s="3"/>
      <c r="G50" s="3"/>
      <c r="H50" s="3"/>
    </row>
    <row r="51" spans="3:8">
      <c r="C51" s="3"/>
      <c r="D51" s="3"/>
      <c r="E51" s="3"/>
      <c r="F51" s="3"/>
      <c r="G51" s="3"/>
      <c r="H51" s="3"/>
    </row>
    <row r="52" spans="3:8">
      <c r="C52" s="3"/>
      <c r="D52" s="3"/>
      <c r="E52" s="3"/>
      <c r="F52" s="3"/>
      <c r="G52" s="3"/>
      <c r="H52" s="3"/>
    </row>
    <row r="53" spans="3:8">
      <c r="C53" s="3"/>
      <c r="D53" s="3"/>
      <c r="E53" s="3"/>
      <c r="F53" s="3"/>
      <c r="G53" s="3"/>
      <c r="H53" s="3"/>
    </row>
    <row r="54" spans="3:8">
      <c r="C54" s="3"/>
      <c r="D54" s="3"/>
      <c r="E54" s="3"/>
      <c r="F54" s="3"/>
      <c r="G54" s="3"/>
      <c r="H54" s="3"/>
    </row>
    <row r="55" spans="3:8">
      <c r="C55" s="3"/>
      <c r="D55" s="3"/>
      <c r="E55" s="3"/>
      <c r="F55" s="3"/>
      <c r="G55" s="3"/>
      <c r="H55" s="3"/>
    </row>
    <row r="56" spans="3:8">
      <c r="C56" s="3"/>
      <c r="D56" s="3"/>
      <c r="E56" s="3"/>
      <c r="F56" s="3"/>
      <c r="G56" s="3"/>
      <c r="H56" s="3"/>
    </row>
    <row r="57" spans="3:8">
      <c r="C57" s="3"/>
      <c r="D57" s="3"/>
      <c r="E57" s="3"/>
      <c r="F57" s="3"/>
      <c r="G57" s="3"/>
      <c r="H57" s="3"/>
    </row>
    <row r="58" spans="3:8">
      <c r="C58" s="3"/>
      <c r="D58" s="3"/>
      <c r="E58" s="3"/>
      <c r="F58" s="3"/>
      <c r="G58" s="3"/>
      <c r="H58" s="3"/>
    </row>
    <row r="59" spans="3:8">
      <c r="C59" s="3"/>
      <c r="D59" s="3"/>
      <c r="E59" s="3"/>
      <c r="F59" s="3"/>
      <c r="G59" s="3"/>
      <c r="H59" s="3"/>
    </row>
    <row r="60" spans="3:8">
      <c r="C60" s="3"/>
      <c r="D60" s="3"/>
      <c r="E60" s="3"/>
      <c r="F60" s="3"/>
      <c r="G60" s="3"/>
      <c r="H60" s="3"/>
    </row>
    <row r="61" spans="3:8">
      <c r="C61" s="3"/>
      <c r="D61" s="3"/>
      <c r="E61" s="3"/>
      <c r="F61" s="3"/>
      <c r="G61" s="3"/>
      <c r="H61" s="3"/>
    </row>
    <row r="62" spans="3:8">
      <c r="C62" s="3"/>
      <c r="D62" s="3"/>
      <c r="E62" s="3"/>
      <c r="F62" s="3"/>
      <c r="G62" s="3"/>
      <c r="H62" s="3"/>
    </row>
    <row r="63" spans="3:8">
      <c r="C63" s="3"/>
      <c r="D63" s="3"/>
      <c r="E63" s="3"/>
      <c r="F63" s="3"/>
      <c r="G63" s="3"/>
      <c r="H63" s="3"/>
    </row>
    <row r="64" spans="3:8">
      <c r="C64" s="3"/>
      <c r="D64" s="3"/>
      <c r="E64" s="3"/>
      <c r="F64" s="3"/>
      <c r="G64" s="3"/>
      <c r="H64" s="3"/>
    </row>
    <row r="65" spans="3:8">
      <c r="C65" s="3"/>
      <c r="D65" s="3"/>
      <c r="E65" s="3"/>
      <c r="F65" s="3"/>
      <c r="G65" s="3"/>
      <c r="H65" s="3"/>
    </row>
    <row r="66" spans="3:8">
      <c r="C66" s="3"/>
      <c r="D66" s="3"/>
      <c r="E66" s="3"/>
      <c r="F66" s="3"/>
      <c r="G66" s="3"/>
      <c r="H66" s="3"/>
    </row>
    <row r="67" spans="3:8">
      <c r="C67" s="3"/>
      <c r="D67" s="3"/>
      <c r="E67" s="3"/>
      <c r="F67" s="3"/>
      <c r="G67" s="3"/>
      <c r="H67" s="3"/>
    </row>
    <row r="68" spans="3:8">
      <c r="C68" s="3"/>
      <c r="D68" s="3"/>
      <c r="E68" s="3"/>
      <c r="F68" s="3"/>
      <c r="G68" s="3"/>
      <c r="H68" s="3"/>
    </row>
    <row r="69" spans="3:8">
      <c r="C69" s="3"/>
      <c r="D69" s="3"/>
      <c r="E69" s="3"/>
      <c r="F69" s="3"/>
      <c r="G69" s="3"/>
      <c r="H69" s="3"/>
    </row>
    <row r="70" spans="3:8">
      <c r="C70" s="3"/>
      <c r="D70" s="3"/>
      <c r="E70" s="3"/>
      <c r="F70" s="3"/>
      <c r="G70" s="3"/>
      <c r="H70" s="3"/>
    </row>
    <row r="71" spans="3:8">
      <c r="C71" s="3"/>
      <c r="D71" s="3"/>
      <c r="E71" s="3"/>
      <c r="F71" s="3"/>
      <c r="G71" s="3"/>
      <c r="H71" s="3"/>
    </row>
    <row r="72" spans="3:8">
      <c r="C72" s="3"/>
      <c r="D72" s="3"/>
      <c r="E72" s="3"/>
      <c r="F72" s="3"/>
      <c r="G72" s="3"/>
      <c r="H72" s="3"/>
    </row>
    <row r="73" spans="3:8">
      <c r="C73" s="3"/>
      <c r="D73" s="3"/>
      <c r="E73" s="3"/>
      <c r="F73" s="3"/>
      <c r="G73" s="3"/>
      <c r="H73" s="3"/>
    </row>
    <row r="74" spans="3:8">
      <c r="C74" s="3"/>
      <c r="D74" s="3"/>
      <c r="E74" s="3"/>
      <c r="F74" s="3"/>
      <c r="G74" s="3"/>
      <c r="H74" s="3"/>
    </row>
    <row r="75" spans="3:8">
      <c r="C75" s="3"/>
      <c r="D75" s="3"/>
      <c r="E75" s="3"/>
      <c r="F75" s="3"/>
      <c r="G75" s="3"/>
      <c r="H75" s="3"/>
    </row>
    <row r="76" spans="3:8">
      <c r="C76" s="3"/>
      <c r="D76" s="3"/>
      <c r="E76" s="3"/>
      <c r="F76" s="3"/>
      <c r="G76" s="3"/>
      <c r="H76" s="3"/>
    </row>
    <row r="77" spans="3:8">
      <c r="C77" s="3"/>
      <c r="D77" s="3"/>
      <c r="E77" s="3"/>
      <c r="F77" s="3"/>
      <c r="G77" s="3"/>
      <c r="H77" s="3"/>
    </row>
    <row r="78" spans="3:8">
      <c r="C78" s="3"/>
      <c r="D78" s="3"/>
      <c r="E78" s="3"/>
      <c r="F78" s="3"/>
      <c r="G78" s="3"/>
      <c r="H78" s="3"/>
    </row>
    <row r="79" spans="3:8">
      <c r="C79" s="3"/>
      <c r="D79" s="3"/>
      <c r="E79" s="3"/>
      <c r="F79" s="3"/>
      <c r="G79" s="3"/>
      <c r="H79" s="3"/>
    </row>
    <row r="80" spans="3:8">
      <c r="C80" s="3"/>
      <c r="D80" s="3"/>
      <c r="E80" s="3"/>
      <c r="F80" s="3"/>
      <c r="G80" s="3"/>
      <c r="H80" s="3"/>
    </row>
    <row r="81" spans="3:8">
      <c r="C81" s="3"/>
      <c r="D81" s="3"/>
      <c r="E81" s="3"/>
      <c r="F81" s="3"/>
      <c r="G81" s="3"/>
      <c r="H81" s="3"/>
    </row>
    <row r="82" spans="3:8">
      <c r="C82" s="3"/>
      <c r="D82" s="3"/>
      <c r="E82" s="3"/>
      <c r="F82" s="3"/>
      <c r="G82" s="3"/>
      <c r="H82" s="3"/>
    </row>
    <row r="83" spans="3:8">
      <c r="C83" s="3"/>
      <c r="D83" s="3"/>
      <c r="E83" s="3"/>
      <c r="F83" s="3"/>
      <c r="G83" s="3"/>
      <c r="H83" s="3"/>
    </row>
    <row r="84" spans="3:8">
      <c r="C84" s="3"/>
      <c r="D84" s="3"/>
      <c r="E84" s="3"/>
      <c r="F84" s="3"/>
      <c r="G84" s="3"/>
      <c r="H84" s="3"/>
    </row>
    <row r="85" spans="3:8">
      <c r="C85" s="3"/>
      <c r="D85" s="3"/>
      <c r="E85" s="3"/>
      <c r="F85" s="3"/>
      <c r="G85" s="3"/>
      <c r="H85" s="3"/>
    </row>
    <row r="86" spans="3:8">
      <c r="C86" s="3"/>
      <c r="D86" s="3"/>
      <c r="E86" s="3"/>
      <c r="F86" s="3"/>
      <c r="G86" s="3"/>
      <c r="H86" s="3"/>
    </row>
    <row r="87" spans="3:8">
      <c r="C87" s="3"/>
      <c r="D87" s="3"/>
      <c r="E87" s="3"/>
      <c r="F87" s="3"/>
      <c r="G87" s="3"/>
      <c r="H87" s="3"/>
    </row>
    <row r="88" spans="3:8">
      <c r="C88" s="3"/>
      <c r="D88" s="3"/>
      <c r="E88" s="3"/>
      <c r="F88" s="3"/>
      <c r="G88" s="3"/>
      <c r="H88" s="3"/>
    </row>
    <row r="89" spans="3:8">
      <c r="C89" s="3"/>
      <c r="D89" s="3"/>
      <c r="E89" s="3"/>
      <c r="F89" s="3"/>
      <c r="G89" s="3"/>
      <c r="H89" s="3"/>
    </row>
    <row r="90" spans="3:8">
      <c r="C90" s="3"/>
      <c r="D90" s="3"/>
      <c r="E90" s="3"/>
      <c r="F90" s="3"/>
      <c r="G90" s="3"/>
      <c r="H90" s="3"/>
    </row>
    <row r="91" spans="3:8">
      <c r="C91" s="3"/>
      <c r="D91" s="3"/>
      <c r="E91" s="3"/>
      <c r="F91" s="3"/>
      <c r="G91" s="3"/>
      <c r="H91" s="3"/>
    </row>
    <row r="92" spans="3:8">
      <c r="C92" s="3"/>
      <c r="D92" s="3"/>
      <c r="E92" s="3"/>
      <c r="F92" s="3"/>
      <c r="G92" s="3"/>
      <c r="H92" s="3"/>
    </row>
    <row r="93" spans="3:8">
      <c r="C93" s="3"/>
      <c r="D93" s="3"/>
      <c r="E93" s="3"/>
      <c r="F93" s="3"/>
      <c r="G93" s="3"/>
      <c r="H93" s="3"/>
    </row>
    <row r="94" spans="3:8">
      <c r="C94" s="3"/>
      <c r="D94" s="3"/>
      <c r="E94" s="3"/>
      <c r="F94" s="3"/>
      <c r="G94" s="3"/>
      <c r="H94" s="3"/>
    </row>
    <row r="95" spans="3:8">
      <c r="C95" s="3"/>
      <c r="D95" s="3"/>
      <c r="E95" s="3"/>
      <c r="F95" s="3"/>
      <c r="G95" s="3"/>
      <c r="H95" s="3"/>
    </row>
    <row r="96" spans="3:8">
      <c r="C96" s="3"/>
      <c r="D96" s="3"/>
      <c r="E96" s="3"/>
      <c r="F96" s="3"/>
      <c r="G96" s="3"/>
      <c r="H96" s="3"/>
    </row>
    <row r="97" spans="3:8">
      <c r="C97" s="3"/>
      <c r="D97" s="3"/>
      <c r="E97" s="3"/>
      <c r="F97" s="3"/>
      <c r="G97" s="3"/>
      <c r="H97" s="3"/>
    </row>
    <row r="98" spans="3:8">
      <c r="C98" s="3"/>
      <c r="D98" s="3"/>
      <c r="E98" s="3"/>
      <c r="F98" s="3"/>
      <c r="G98" s="3"/>
      <c r="H98" s="3"/>
    </row>
    <row r="99" spans="3:8">
      <c r="C99" s="3"/>
      <c r="D99" s="3"/>
      <c r="E99" s="3"/>
      <c r="F99" s="3"/>
      <c r="G99" s="3"/>
      <c r="H99" s="3"/>
    </row>
    <row r="100" spans="3:8">
      <c r="C100" s="3"/>
      <c r="D100" s="3"/>
      <c r="E100" s="3"/>
      <c r="F100" s="3"/>
      <c r="G100" s="3"/>
      <c r="H100" s="3"/>
    </row>
    <row r="101" spans="3:8">
      <c r="C101" s="3"/>
      <c r="D101" s="3"/>
      <c r="E101" s="3"/>
      <c r="F101" s="3"/>
      <c r="G101" s="3"/>
      <c r="H101" s="3"/>
    </row>
    <row r="102" spans="3:8">
      <c r="C102" s="3"/>
      <c r="D102" s="3"/>
      <c r="E102" s="3"/>
      <c r="F102" s="3"/>
      <c r="G102" s="3"/>
      <c r="H102" s="3"/>
    </row>
    <row r="103" spans="3:8">
      <c r="C103" s="3"/>
      <c r="D103" s="3"/>
      <c r="E103" s="3"/>
      <c r="F103" s="3"/>
      <c r="G103" s="3"/>
      <c r="H103" s="3"/>
    </row>
    <row r="104" spans="3:8">
      <c r="C104" s="3"/>
      <c r="D104" s="3"/>
      <c r="E104" s="3"/>
      <c r="F104" s="3"/>
      <c r="G104" s="3"/>
      <c r="H104" s="3"/>
    </row>
    <row r="105" spans="3:8">
      <c r="C105" s="3"/>
      <c r="D105" s="3"/>
      <c r="E105" s="3"/>
      <c r="F105" s="3"/>
      <c r="G105" s="3"/>
      <c r="H105" s="3"/>
    </row>
    <row r="106" spans="3:8">
      <c r="C106" s="3"/>
      <c r="D106" s="3"/>
      <c r="E106" s="3"/>
      <c r="F106" s="3"/>
      <c r="G106" s="3"/>
      <c r="H106" s="3"/>
    </row>
    <row r="107" spans="3:8">
      <c r="C107" s="3"/>
      <c r="D107" s="3"/>
      <c r="E107" s="3"/>
      <c r="F107" s="3"/>
      <c r="G107" s="3"/>
      <c r="H107" s="3"/>
    </row>
    <row r="108" spans="3:8">
      <c r="C108" s="3"/>
      <c r="D108" s="3"/>
      <c r="E108" s="3"/>
      <c r="F108" s="3"/>
      <c r="G108" s="3"/>
      <c r="H108" s="3"/>
    </row>
    <row r="109" spans="3:8">
      <c r="C109" s="3"/>
      <c r="D109" s="3"/>
      <c r="E109" s="3"/>
      <c r="F109" s="3"/>
      <c r="G109" s="3"/>
      <c r="H109" s="3"/>
    </row>
    <row r="110" spans="3:8">
      <c r="C110" s="3"/>
      <c r="D110" s="3"/>
      <c r="E110" s="3"/>
      <c r="F110" s="3"/>
      <c r="G110" s="3"/>
      <c r="H110" s="3"/>
    </row>
    <row r="111" spans="3:8">
      <c r="C111" s="3"/>
      <c r="D111" s="3"/>
      <c r="E111" s="3"/>
      <c r="F111" s="3"/>
      <c r="G111" s="3"/>
      <c r="H111" s="3"/>
    </row>
    <row r="112" spans="3:8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20:XFD6553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A1:CC37"/>
  <sheetViews>
    <sheetView rightToLeft="1" workbookViewId="0">
      <selection activeCell="B1" sqref="B1:B4"/>
    </sheetView>
  </sheetViews>
  <sheetFormatPr defaultRowHeight="18"/>
  <cols>
    <col min="1" max="1" width="6.28515625" style="1" customWidth="1"/>
    <col min="2" max="2" width="37" style="2" customWidth="1"/>
    <col min="3" max="3" width="9.7109375" style="2" bestFit="1" customWidth="1"/>
    <col min="4" max="4" width="10.85546875" style="2" bestFit="1" customWidth="1"/>
    <col min="5" max="5" width="5.5703125" style="1" customWidth="1"/>
    <col min="6" max="6" width="7.42578125" style="1" bestFit="1" customWidth="1"/>
    <col min="7" max="7" width="11.7109375" style="1" customWidth="1"/>
    <col min="8" max="8" width="8.140625" style="1" bestFit="1" customWidth="1"/>
    <col min="9" max="9" width="9.85546875" style="1" bestFit="1" customWidth="1"/>
    <col min="10" max="10" width="6.42578125" style="1" customWidth="1"/>
    <col min="11" max="11" width="7.5703125" style="1" bestFit="1" customWidth="1"/>
    <col min="12" max="12" width="14.5703125" style="1" bestFit="1" customWidth="1"/>
    <col min="13" max="13" width="8.28515625" style="1" bestFit="1" customWidth="1"/>
    <col min="14" max="14" width="10" style="1" bestFit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82" t="s">
        <v>284</v>
      </c>
    </row>
    <row r="2" spans="2:81">
      <c r="B2" s="82" t="s">
        <v>285</v>
      </c>
    </row>
    <row r="3" spans="2:81">
      <c r="B3" s="82" t="s">
        <v>286</v>
      </c>
    </row>
    <row r="4" spans="2:81">
      <c r="B4" s="82" t="s">
        <v>287</v>
      </c>
    </row>
    <row r="6" spans="2:81" ht="26.25" customHeight="1">
      <c r="B6" s="180" t="s">
        <v>225</v>
      </c>
      <c r="C6" s="181"/>
      <c r="D6" s="181"/>
      <c r="E6" s="181"/>
      <c r="F6" s="181"/>
      <c r="G6" s="181"/>
      <c r="H6" s="181"/>
      <c r="I6" s="181"/>
      <c r="J6" s="181"/>
      <c r="K6" s="181"/>
      <c r="L6" s="181"/>
      <c r="M6" s="181"/>
      <c r="N6" s="181"/>
      <c r="O6" s="181"/>
      <c r="P6" s="181"/>
      <c r="Q6" s="182"/>
    </row>
    <row r="7" spans="2:81" ht="26.25" customHeight="1">
      <c r="B7" s="180" t="s">
        <v>128</v>
      </c>
      <c r="C7" s="181"/>
      <c r="D7" s="181"/>
      <c r="E7" s="181"/>
      <c r="F7" s="181"/>
      <c r="G7" s="181"/>
      <c r="H7" s="181"/>
      <c r="I7" s="181"/>
      <c r="J7" s="181"/>
      <c r="K7" s="181"/>
      <c r="L7" s="181"/>
      <c r="M7" s="181"/>
      <c r="N7" s="181"/>
      <c r="O7" s="181"/>
      <c r="P7" s="181"/>
      <c r="Q7" s="182"/>
    </row>
    <row r="8" spans="2:81" s="3" customFormat="1" ht="47.25">
      <c r="B8" s="20" t="s">
        <v>150</v>
      </c>
      <c r="C8" s="25" t="s">
        <v>50</v>
      </c>
      <c r="D8" s="80" t="s">
        <v>61</v>
      </c>
      <c r="E8" s="25" t="s">
        <v>15</v>
      </c>
      <c r="F8" s="25" t="s">
        <v>85</v>
      </c>
      <c r="G8" s="25" t="s">
        <v>135</v>
      </c>
      <c r="H8" s="78" t="s">
        <v>18</v>
      </c>
      <c r="I8" s="25" t="s">
        <v>134</v>
      </c>
      <c r="J8" s="25" t="s">
        <v>17</v>
      </c>
      <c r="K8" s="25" t="s">
        <v>19</v>
      </c>
      <c r="L8" s="25" t="s">
        <v>0</v>
      </c>
      <c r="M8" s="25" t="s">
        <v>138</v>
      </c>
      <c r="N8" s="25" t="s">
        <v>78</v>
      </c>
      <c r="O8" s="25" t="s">
        <v>72</v>
      </c>
      <c r="P8" s="47" t="s">
        <v>197</v>
      </c>
      <c r="Q8" s="26" t="s">
        <v>199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5"/>
      <c r="C9" s="16"/>
      <c r="D9" s="16"/>
      <c r="E9" s="27"/>
      <c r="F9" s="27"/>
      <c r="G9" s="27" t="s">
        <v>24</v>
      </c>
      <c r="H9" s="27" t="s">
        <v>21</v>
      </c>
      <c r="I9" s="27"/>
      <c r="J9" s="27" t="s">
        <v>20</v>
      </c>
      <c r="K9" s="27" t="s">
        <v>20</v>
      </c>
      <c r="L9" s="27" t="s">
        <v>22</v>
      </c>
      <c r="M9" s="27" t="s">
        <v>79</v>
      </c>
      <c r="N9" s="27" t="s">
        <v>23</v>
      </c>
      <c r="O9" s="27" t="s">
        <v>20</v>
      </c>
      <c r="P9" s="27" t="s">
        <v>20</v>
      </c>
      <c r="Q9" s="28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8"/>
      <c r="C10" s="61" t="s">
        <v>1</v>
      </c>
      <c r="D10" s="61" t="s">
        <v>2</v>
      </c>
      <c r="E10" s="61" t="s">
        <v>3</v>
      </c>
      <c r="F10" s="61" t="s">
        <v>4</v>
      </c>
      <c r="G10" s="61" t="s">
        <v>5</v>
      </c>
      <c r="H10" s="61" t="s">
        <v>6</v>
      </c>
      <c r="I10" s="61" t="s">
        <v>7</v>
      </c>
      <c r="J10" s="61" t="s">
        <v>8</v>
      </c>
      <c r="K10" s="61" t="s">
        <v>9</v>
      </c>
      <c r="L10" s="61" t="s">
        <v>10</v>
      </c>
      <c r="M10" s="61" t="s">
        <v>11</v>
      </c>
      <c r="N10" s="61" t="s">
        <v>12</v>
      </c>
      <c r="O10" s="61" t="s">
        <v>13</v>
      </c>
      <c r="P10" s="61" t="s">
        <v>14</v>
      </c>
      <c r="Q10" s="63" t="s">
        <v>147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56" t="s">
        <v>60</v>
      </c>
      <c r="C11" s="85"/>
      <c r="D11" s="85"/>
      <c r="E11" s="85"/>
      <c r="F11" s="85"/>
      <c r="G11" s="96"/>
      <c r="H11" s="85">
        <v>1.48</v>
      </c>
      <c r="I11" s="85"/>
      <c r="J11" s="84"/>
      <c r="K11" s="84">
        <v>3.5</v>
      </c>
      <c r="L11" s="84">
        <v>259236.09</v>
      </c>
      <c r="M11" s="84"/>
      <c r="N11" s="84">
        <v>303.07</v>
      </c>
      <c r="O11" s="84"/>
      <c r="P11" s="84"/>
      <c r="Q11" s="84">
        <v>0.02</v>
      </c>
      <c r="R11" s="1"/>
      <c r="S11" s="1"/>
      <c r="T11" s="1"/>
      <c r="U11" s="1"/>
      <c r="V11" s="1"/>
      <c r="W11" s="1"/>
      <c r="X11" s="1"/>
      <c r="CC11" s="1"/>
    </row>
    <row r="12" spans="2:81" customFormat="1" ht="21.75" customHeight="1">
      <c r="B12" s="59" t="s">
        <v>261</v>
      </c>
      <c r="C12" s="88"/>
      <c r="D12" s="88"/>
      <c r="E12" s="88"/>
      <c r="F12" s="88"/>
      <c r="G12" s="97"/>
      <c r="H12" s="88">
        <v>1.48</v>
      </c>
      <c r="I12" s="88"/>
      <c r="J12" s="91"/>
      <c r="K12" s="91">
        <v>3.5</v>
      </c>
      <c r="L12" s="91">
        <v>259236.09</v>
      </c>
      <c r="M12" s="91"/>
      <c r="N12" s="91">
        <v>303.07</v>
      </c>
      <c r="O12" s="91"/>
      <c r="P12" s="91"/>
      <c r="Q12" s="91">
        <v>0.02</v>
      </c>
    </row>
    <row r="13" spans="2:81" customFormat="1" ht="15.75">
      <c r="B13" s="59" t="s">
        <v>58</v>
      </c>
      <c r="C13" s="88"/>
      <c r="D13" s="88"/>
      <c r="E13" s="88"/>
      <c r="F13" s="88"/>
      <c r="G13" s="97"/>
      <c r="H13" s="88"/>
      <c r="I13" s="88"/>
      <c r="J13" s="91"/>
      <c r="K13" s="91"/>
      <c r="L13" s="91"/>
      <c r="M13" s="91"/>
      <c r="N13" s="91"/>
      <c r="O13" s="91"/>
      <c r="P13" s="91"/>
      <c r="Q13" s="91"/>
    </row>
    <row r="14" spans="2:81" customFormat="1" ht="15.75">
      <c r="B14" s="60" t="s">
        <v>270</v>
      </c>
      <c r="C14" s="90"/>
      <c r="D14" s="90"/>
      <c r="E14" s="90"/>
      <c r="F14" s="90"/>
      <c r="G14" s="101"/>
      <c r="H14" s="90"/>
      <c r="I14" s="90"/>
      <c r="J14" s="116"/>
      <c r="K14" s="116"/>
      <c r="L14" s="116"/>
      <c r="M14" s="116"/>
      <c r="N14" s="116"/>
      <c r="O14" s="116"/>
      <c r="P14" s="116"/>
      <c r="Q14" s="116"/>
    </row>
    <row r="15" spans="2:81" customFormat="1" ht="15.75">
      <c r="B15" s="59" t="s">
        <v>59</v>
      </c>
      <c r="C15" s="88"/>
      <c r="D15" s="88"/>
      <c r="E15" s="88"/>
      <c r="F15" s="88"/>
      <c r="G15" s="97"/>
      <c r="H15" s="88"/>
      <c r="I15" s="88"/>
      <c r="J15" s="91"/>
      <c r="K15" s="91"/>
      <c r="L15" s="91"/>
      <c r="M15" s="91"/>
      <c r="N15" s="91"/>
      <c r="O15" s="91"/>
      <c r="P15" s="91"/>
      <c r="Q15" s="91"/>
    </row>
    <row r="16" spans="2:81" customFormat="1" ht="15.75">
      <c r="B16" s="60" t="s">
        <v>270</v>
      </c>
      <c r="C16" s="90"/>
      <c r="D16" s="90"/>
      <c r="E16" s="90"/>
      <c r="F16" s="90"/>
      <c r="G16" s="101"/>
      <c r="H16" s="90"/>
      <c r="I16" s="90"/>
      <c r="J16" s="116"/>
      <c r="K16" s="116"/>
      <c r="L16" s="116"/>
      <c r="M16" s="116"/>
      <c r="N16" s="116"/>
      <c r="O16" s="116"/>
      <c r="P16" s="116"/>
      <c r="Q16" s="116"/>
    </row>
    <row r="17" spans="1:17" customFormat="1" ht="15.75">
      <c r="B17" s="59" t="s">
        <v>77</v>
      </c>
      <c r="C17" s="88"/>
      <c r="D17" s="88"/>
      <c r="E17" s="88"/>
      <c r="F17" s="88"/>
      <c r="G17" s="97"/>
      <c r="H17" s="88">
        <v>1.48</v>
      </c>
      <c r="I17" s="88"/>
      <c r="J17" s="91"/>
      <c r="K17" s="91">
        <v>3.5</v>
      </c>
      <c r="L17" s="91">
        <v>259236.09</v>
      </c>
      <c r="M17" s="91"/>
      <c r="N17" s="91">
        <v>303.07</v>
      </c>
      <c r="O17" s="91"/>
      <c r="P17" s="91"/>
      <c r="Q17" s="91">
        <v>0.02</v>
      </c>
    </row>
    <row r="18" spans="1:17" customFormat="1" ht="15.75">
      <c r="B18" s="60" t="s">
        <v>270</v>
      </c>
      <c r="C18" s="90"/>
      <c r="D18" s="90"/>
      <c r="E18" s="90"/>
      <c r="F18" s="90"/>
      <c r="G18" s="101"/>
      <c r="H18" s="90"/>
      <c r="I18" s="90"/>
      <c r="J18" s="116"/>
      <c r="K18" s="116"/>
      <c r="L18" s="116"/>
      <c r="M18" s="116"/>
      <c r="N18" s="116"/>
      <c r="O18" s="116"/>
      <c r="P18" s="116"/>
      <c r="Q18" s="116"/>
    </row>
    <row r="19" spans="1:17" customFormat="1" ht="15.75">
      <c r="B19" s="60" t="s">
        <v>270</v>
      </c>
      <c r="C19" s="90"/>
      <c r="D19" s="90"/>
      <c r="E19" s="90"/>
      <c r="F19" s="90"/>
      <c r="G19" s="101"/>
      <c r="H19" s="90"/>
      <c r="I19" s="90"/>
      <c r="J19" s="116"/>
      <c r="K19" s="116"/>
      <c r="L19" s="116"/>
      <c r="M19" s="116"/>
      <c r="N19" s="116"/>
      <c r="O19" s="116"/>
      <c r="P19" s="116"/>
      <c r="Q19" s="116"/>
    </row>
    <row r="20" spans="1:17" customFormat="1" ht="15.75">
      <c r="A20" s="55" t="s">
        <v>854</v>
      </c>
      <c r="B20" s="60" t="s">
        <v>1073</v>
      </c>
      <c r="C20" s="90">
        <v>1108620</v>
      </c>
      <c r="D20" s="90" t="s">
        <v>1074</v>
      </c>
      <c r="E20" s="90" t="s">
        <v>336</v>
      </c>
      <c r="F20" s="90" t="s">
        <v>183</v>
      </c>
      <c r="G20" s="101"/>
      <c r="H20" s="90">
        <v>1.48</v>
      </c>
      <c r="I20" s="90" t="s">
        <v>187</v>
      </c>
      <c r="J20" s="116">
        <v>4.0999999999999996</v>
      </c>
      <c r="K20" s="116">
        <v>3.5</v>
      </c>
      <c r="L20" s="116">
        <v>259236.09</v>
      </c>
      <c r="M20" s="116">
        <v>116.91</v>
      </c>
      <c r="N20" s="116">
        <v>303.07</v>
      </c>
      <c r="O20" s="116">
        <v>0.12</v>
      </c>
      <c r="P20" s="116">
        <v>100</v>
      </c>
      <c r="Q20" s="116">
        <v>0.02</v>
      </c>
    </row>
    <row r="21" spans="1:17" customFormat="1" ht="15.75">
      <c r="B21" s="60" t="s">
        <v>270</v>
      </c>
      <c r="C21" s="90"/>
      <c r="D21" s="90"/>
      <c r="E21" s="90"/>
      <c r="F21" s="90"/>
      <c r="G21" s="101"/>
      <c r="H21" s="90"/>
      <c r="I21" s="90"/>
      <c r="J21" s="116"/>
      <c r="K21" s="116"/>
      <c r="L21" s="116"/>
      <c r="M21" s="116"/>
      <c r="N21" s="116"/>
      <c r="O21" s="116"/>
      <c r="P21" s="116"/>
      <c r="Q21" s="116"/>
    </row>
    <row r="22" spans="1:17" customFormat="1" ht="15.75">
      <c r="B22" s="60" t="s">
        <v>270</v>
      </c>
      <c r="C22" s="90"/>
      <c r="D22" s="90"/>
      <c r="E22" s="90"/>
      <c r="F22" s="90"/>
      <c r="G22" s="101"/>
      <c r="H22" s="90"/>
      <c r="I22" s="90"/>
      <c r="J22" s="116"/>
      <c r="K22" s="116"/>
      <c r="L22" s="116"/>
      <c r="M22" s="116"/>
      <c r="N22" s="116"/>
      <c r="O22" s="116"/>
      <c r="P22" s="116"/>
      <c r="Q22" s="116"/>
    </row>
    <row r="23" spans="1:17" customFormat="1" ht="15.75">
      <c r="B23" s="59" t="s">
        <v>260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  <c r="Q23" s="91"/>
    </row>
    <row r="24" spans="1:17" customFormat="1" ht="15.75">
      <c r="B24" s="59" t="s">
        <v>58</v>
      </c>
      <c r="C24" s="88"/>
      <c r="D24" s="88"/>
      <c r="E24" s="88"/>
      <c r="F24" s="88"/>
      <c r="G24" s="97"/>
      <c r="H24" s="88"/>
      <c r="I24" s="88"/>
      <c r="J24" s="91"/>
      <c r="K24" s="91"/>
      <c r="L24" s="91"/>
      <c r="M24" s="91"/>
      <c r="N24" s="91"/>
      <c r="O24" s="91"/>
      <c r="P24" s="91"/>
      <c r="Q24" s="91"/>
    </row>
    <row r="25" spans="1:17" customFormat="1" ht="15.75">
      <c r="B25" s="60" t="s">
        <v>270</v>
      </c>
      <c r="C25" s="90"/>
      <c r="D25" s="90"/>
      <c r="E25" s="90"/>
      <c r="F25" s="90"/>
      <c r="G25" s="101"/>
      <c r="H25" s="90"/>
      <c r="I25" s="90"/>
      <c r="J25" s="116"/>
      <c r="K25" s="116"/>
      <c r="L25" s="116"/>
      <c r="M25" s="116"/>
      <c r="N25" s="116"/>
      <c r="O25" s="116"/>
      <c r="P25" s="116"/>
      <c r="Q25" s="116"/>
    </row>
    <row r="26" spans="1:17" customFormat="1" ht="15.75">
      <c r="B26" s="59" t="s">
        <v>59</v>
      </c>
      <c r="C26" s="88"/>
      <c r="D26" s="88"/>
      <c r="E26" s="88"/>
      <c r="F26" s="88"/>
      <c r="G26" s="97"/>
      <c r="H26" s="88"/>
      <c r="I26" s="88"/>
      <c r="J26" s="91"/>
      <c r="K26" s="91"/>
      <c r="L26" s="91"/>
      <c r="M26" s="91"/>
      <c r="N26" s="91"/>
      <c r="O26" s="91"/>
      <c r="P26" s="91"/>
      <c r="Q26" s="91"/>
    </row>
    <row r="27" spans="1:17" customFormat="1" ht="15.75">
      <c r="B27" s="60" t="s">
        <v>270</v>
      </c>
      <c r="C27" s="90"/>
      <c r="D27" s="90"/>
      <c r="E27" s="90"/>
      <c r="F27" s="90"/>
      <c r="G27" s="101"/>
      <c r="H27" s="90"/>
      <c r="I27" s="90"/>
      <c r="J27" s="116"/>
      <c r="K27" s="116"/>
      <c r="L27" s="116"/>
      <c r="M27" s="116"/>
      <c r="N27" s="116"/>
      <c r="O27" s="116"/>
      <c r="P27" s="116"/>
      <c r="Q27" s="116"/>
    </row>
    <row r="28" spans="1:17" customFormat="1" ht="15.75">
      <c r="B28" s="59" t="s">
        <v>77</v>
      </c>
      <c r="C28" s="88"/>
      <c r="D28" s="88"/>
      <c r="E28" s="88"/>
      <c r="F28" s="88"/>
      <c r="G28" s="97"/>
      <c r="H28" s="88"/>
      <c r="I28" s="88"/>
      <c r="J28" s="91"/>
      <c r="K28" s="91"/>
      <c r="L28" s="91"/>
      <c r="M28" s="91"/>
      <c r="N28" s="91"/>
      <c r="O28" s="91"/>
      <c r="P28" s="91"/>
      <c r="Q28" s="91"/>
    </row>
    <row r="29" spans="1:17" customFormat="1" ht="15.75">
      <c r="B29" s="60" t="s">
        <v>270</v>
      </c>
      <c r="C29" s="90"/>
      <c r="D29" s="90"/>
      <c r="E29" s="90"/>
      <c r="F29" s="90"/>
      <c r="G29" s="101"/>
      <c r="H29" s="90"/>
      <c r="I29" s="90"/>
      <c r="J29" s="116"/>
      <c r="K29" s="116"/>
      <c r="L29" s="116"/>
      <c r="M29" s="116"/>
      <c r="N29" s="116"/>
      <c r="O29" s="116"/>
      <c r="P29" s="116"/>
      <c r="Q29" s="116"/>
    </row>
    <row r="30" spans="1:17" customFormat="1" ht="15.75">
      <c r="B30" s="60" t="s">
        <v>270</v>
      </c>
      <c r="C30" s="90"/>
      <c r="D30" s="90"/>
      <c r="E30" s="90"/>
      <c r="F30" s="90"/>
      <c r="G30" s="101"/>
      <c r="H30" s="90"/>
      <c r="I30" s="90"/>
      <c r="J30" s="116"/>
      <c r="K30" s="116"/>
      <c r="L30" s="116"/>
      <c r="M30" s="116"/>
      <c r="N30" s="116"/>
      <c r="O30" s="116"/>
      <c r="P30" s="116"/>
      <c r="Q30" s="116"/>
    </row>
    <row r="31" spans="1:17" customFormat="1" ht="15.75">
      <c r="B31" s="60" t="s">
        <v>270</v>
      </c>
      <c r="C31" s="90"/>
      <c r="D31" s="90"/>
      <c r="E31" s="90"/>
      <c r="F31" s="90"/>
      <c r="G31" s="101"/>
      <c r="H31" s="90"/>
      <c r="I31" s="90"/>
      <c r="J31" s="116"/>
      <c r="K31" s="116"/>
      <c r="L31" s="116"/>
      <c r="M31" s="116"/>
      <c r="N31" s="116"/>
      <c r="O31" s="116"/>
      <c r="P31" s="116"/>
      <c r="Q31" s="116"/>
    </row>
    <row r="32" spans="1:17" customFormat="1" ht="15.75">
      <c r="B32" s="115" t="s">
        <v>270</v>
      </c>
      <c r="C32" s="90"/>
      <c r="D32" s="90"/>
      <c r="E32" s="90"/>
      <c r="F32" s="90"/>
      <c r="G32" s="101"/>
      <c r="H32" s="90"/>
      <c r="I32" s="90"/>
      <c r="J32" s="116"/>
      <c r="K32" s="116"/>
      <c r="L32" s="116"/>
      <c r="M32" s="116"/>
      <c r="N32" s="116"/>
      <c r="O32" s="116"/>
      <c r="P32" s="116"/>
      <c r="Q32" s="116"/>
    </row>
    <row r="33" spans="1:17" customFormat="1">
      <c r="A33" s="1"/>
      <c r="B33" s="6" t="s">
        <v>52</v>
      </c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>
      <c r="A34" s="1"/>
      <c r="B34" s="6" t="s">
        <v>146</v>
      </c>
      <c r="C34" s="2"/>
      <c r="D34" s="2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customFormat="1" ht="12.75"/>
    <row r="36" spans="1:17" customFormat="1" ht="12.75"/>
    <row r="37" spans="1:17" customFormat="1" ht="12.75"/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38:XFD65536 A33:Q34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B1:BT163"/>
  <sheetViews>
    <sheetView rightToLeft="1" workbookViewId="0">
      <selection activeCell="B1" sqref="B1:B4"/>
    </sheetView>
  </sheetViews>
  <sheetFormatPr defaultRowHeight="18"/>
  <cols>
    <col min="1" max="1" width="3" style="1" customWidth="1"/>
    <col min="2" max="2" width="42.85546875" style="2" customWidth="1"/>
    <col min="3" max="3" width="9.7109375" style="2" bestFit="1" customWidth="1"/>
    <col min="4" max="4" width="5.5703125" style="1" customWidth="1"/>
    <col min="5" max="5" width="8.7109375" style="1" bestFit="1" customWidth="1"/>
    <col min="6" max="6" width="11.85546875" style="1" bestFit="1" customWidth="1"/>
    <col min="7" max="7" width="8.140625" style="1" bestFit="1" customWidth="1"/>
    <col min="8" max="8" width="9.85546875" style="1" bestFit="1" customWidth="1"/>
    <col min="9" max="9" width="6.28515625" style="1" customWidth="1"/>
    <col min="10" max="10" width="8.140625" style="1" bestFit="1" customWidth="1"/>
    <col min="11" max="11" width="19.140625" style="1" bestFit="1" customWidth="1"/>
    <col min="12" max="12" width="8.28515625" style="1" bestFit="1" customWidth="1"/>
    <col min="13" max="13" width="14.5703125" style="1" bestFit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82" t="s">
        <v>284</v>
      </c>
    </row>
    <row r="2" spans="2:72">
      <c r="B2" s="82" t="s">
        <v>285</v>
      </c>
    </row>
    <row r="3" spans="2:72">
      <c r="B3" s="82" t="s">
        <v>286</v>
      </c>
    </row>
    <row r="4" spans="2:72">
      <c r="B4" s="82" t="s">
        <v>287</v>
      </c>
    </row>
    <row r="6" spans="2:72" ht="26.25" customHeight="1">
      <c r="B6" s="180" t="s">
        <v>226</v>
      </c>
      <c r="C6" s="181"/>
      <c r="D6" s="181"/>
      <c r="E6" s="181"/>
      <c r="F6" s="181"/>
      <c r="G6" s="181"/>
      <c r="H6" s="181"/>
      <c r="I6" s="181"/>
      <c r="J6" s="181"/>
      <c r="K6" s="181"/>
      <c r="L6" s="181"/>
      <c r="M6" s="181"/>
      <c r="N6" s="181"/>
      <c r="O6" s="181"/>
      <c r="P6" s="182"/>
    </row>
    <row r="7" spans="2:72" ht="26.25" customHeight="1">
      <c r="B7" s="180" t="s">
        <v>119</v>
      </c>
      <c r="C7" s="181"/>
      <c r="D7" s="181"/>
      <c r="E7" s="181"/>
      <c r="F7" s="181"/>
      <c r="G7" s="181"/>
      <c r="H7" s="181"/>
      <c r="I7" s="181"/>
      <c r="J7" s="181"/>
      <c r="K7" s="181"/>
      <c r="L7" s="181"/>
      <c r="M7" s="181"/>
      <c r="N7" s="181"/>
      <c r="O7" s="181"/>
      <c r="P7" s="182"/>
    </row>
    <row r="8" spans="2:72" s="3" customFormat="1" ht="47.25">
      <c r="B8" s="20" t="s">
        <v>150</v>
      </c>
      <c r="C8" s="25" t="s">
        <v>50</v>
      </c>
      <c r="D8" s="25" t="s">
        <v>15</v>
      </c>
      <c r="E8" s="25" t="s">
        <v>85</v>
      </c>
      <c r="F8" s="25" t="s">
        <v>135</v>
      </c>
      <c r="G8" s="78" t="s">
        <v>18</v>
      </c>
      <c r="H8" s="25" t="s">
        <v>134</v>
      </c>
      <c r="I8" s="25" t="s">
        <v>17</v>
      </c>
      <c r="J8" s="25" t="s">
        <v>19</v>
      </c>
      <c r="K8" s="25" t="s">
        <v>0</v>
      </c>
      <c r="L8" s="25" t="s">
        <v>138</v>
      </c>
      <c r="M8" s="25" t="s">
        <v>144</v>
      </c>
      <c r="N8" s="25" t="s">
        <v>72</v>
      </c>
      <c r="O8" s="47" t="s">
        <v>197</v>
      </c>
      <c r="P8" s="26" t="s">
        <v>199</v>
      </c>
    </row>
    <row r="9" spans="2:72" s="3" customFormat="1" ht="25.5" customHeight="1">
      <c r="B9" s="15"/>
      <c r="C9" s="27"/>
      <c r="D9" s="27"/>
      <c r="E9" s="27"/>
      <c r="F9" s="27" t="s">
        <v>24</v>
      </c>
      <c r="G9" s="27" t="s">
        <v>21</v>
      </c>
      <c r="H9" s="27"/>
      <c r="I9" s="27" t="s">
        <v>20</v>
      </c>
      <c r="J9" s="27" t="s">
        <v>20</v>
      </c>
      <c r="K9" s="27" t="s">
        <v>22</v>
      </c>
      <c r="L9" s="27" t="s">
        <v>79</v>
      </c>
      <c r="M9" s="27" t="s">
        <v>23</v>
      </c>
      <c r="N9" s="27" t="s">
        <v>20</v>
      </c>
      <c r="O9" s="27" t="s">
        <v>20</v>
      </c>
      <c r="P9" s="28" t="s">
        <v>20</v>
      </c>
    </row>
    <row r="10" spans="2:72" s="4" customFormat="1" ht="18" customHeight="1">
      <c r="B10" s="18"/>
      <c r="C10" s="61" t="s">
        <v>1</v>
      </c>
      <c r="D10" s="61" t="s">
        <v>2</v>
      </c>
      <c r="E10" s="61" t="s">
        <v>3</v>
      </c>
      <c r="F10" s="61" t="s">
        <v>4</v>
      </c>
      <c r="G10" s="61" t="s">
        <v>5</v>
      </c>
      <c r="H10" s="61" t="s">
        <v>6</v>
      </c>
      <c r="I10" s="61" t="s">
        <v>7</v>
      </c>
      <c r="J10" s="61" t="s">
        <v>8</v>
      </c>
      <c r="K10" s="61" t="s">
        <v>9</v>
      </c>
      <c r="L10" s="61" t="s">
        <v>10</v>
      </c>
      <c r="M10" s="61" t="s">
        <v>11</v>
      </c>
      <c r="N10" s="61" t="s">
        <v>12</v>
      </c>
      <c r="O10" s="63" t="s">
        <v>13</v>
      </c>
      <c r="P10" s="63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56" t="s">
        <v>27</v>
      </c>
      <c r="C11" s="85"/>
      <c r="D11" s="85"/>
      <c r="E11" s="85"/>
      <c r="F11" s="96"/>
      <c r="G11" s="85">
        <v>8.5500000000000007</v>
      </c>
      <c r="H11" s="85"/>
      <c r="I11" s="85"/>
      <c r="J11" s="86">
        <v>4.75</v>
      </c>
      <c r="K11" s="102">
        <v>507082000</v>
      </c>
      <c r="L11" s="102"/>
      <c r="M11" s="102">
        <v>531445.73</v>
      </c>
      <c r="N11" s="102"/>
      <c r="O11" s="102"/>
      <c r="P11" s="102">
        <v>29.44</v>
      </c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customFormat="1" ht="21.75" customHeight="1">
      <c r="B12" s="57" t="s">
        <v>261</v>
      </c>
      <c r="C12" s="88"/>
      <c r="D12" s="88"/>
      <c r="E12" s="88"/>
      <c r="F12" s="97"/>
      <c r="G12" s="88">
        <v>8.5500000000000007</v>
      </c>
      <c r="H12" s="88"/>
      <c r="I12" s="88"/>
      <c r="J12" s="88">
        <v>4.75</v>
      </c>
      <c r="K12" s="91">
        <v>507082000</v>
      </c>
      <c r="L12" s="91"/>
      <c r="M12" s="91">
        <v>531445.73</v>
      </c>
      <c r="N12" s="91"/>
      <c r="O12" s="91"/>
      <c r="P12" s="91">
        <v>29.44</v>
      </c>
    </row>
    <row r="13" spans="2:72" customFormat="1" ht="15.75">
      <c r="B13" s="68" t="s">
        <v>270</v>
      </c>
      <c r="C13" s="90"/>
      <c r="D13" s="90"/>
      <c r="E13" s="90"/>
      <c r="F13" s="101"/>
      <c r="G13" s="90"/>
      <c r="H13" s="90"/>
      <c r="I13" s="90"/>
      <c r="J13" s="90"/>
      <c r="K13" s="116"/>
      <c r="L13" s="116"/>
      <c r="M13" s="116"/>
      <c r="N13" s="116"/>
      <c r="O13" s="116"/>
      <c r="P13" s="116"/>
    </row>
    <row r="14" spans="2:72" customFormat="1" ht="15.75">
      <c r="B14" s="68" t="s">
        <v>1075</v>
      </c>
      <c r="C14" s="90">
        <v>2867422</v>
      </c>
      <c r="D14" s="90">
        <v>0</v>
      </c>
      <c r="E14" s="90" t="s">
        <v>289</v>
      </c>
      <c r="F14" s="101">
        <v>38244</v>
      </c>
      <c r="G14" s="90">
        <v>0.33</v>
      </c>
      <c r="H14" s="90" t="s">
        <v>187</v>
      </c>
      <c r="I14" s="90">
        <v>4.8</v>
      </c>
      <c r="J14" s="90">
        <v>5</v>
      </c>
      <c r="K14" s="116">
        <v>13489000</v>
      </c>
      <c r="L14" s="116">
        <v>129.667</v>
      </c>
      <c r="M14" s="116">
        <v>17490.78</v>
      </c>
      <c r="N14" s="116">
        <v>0</v>
      </c>
      <c r="O14" s="116">
        <v>3.29</v>
      </c>
      <c r="P14" s="116">
        <v>0.97</v>
      </c>
    </row>
    <row r="15" spans="2:72" customFormat="1" ht="15.75">
      <c r="B15" s="68" t="s">
        <v>1076</v>
      </c>
      <c r="C15" s="90">
        <v>2867596</v>
      </c>
      <c r="D15" s="90">
        <v>0</v>
      </c>
      <c r="E15" s="90" t="s">
        <v>289</v>
      </c>
      <c r="F15" s="101">
        <v>37136</v>
      </c>
      <c r="G15" s="90">
        <v>0.42</v>
      </c>
      <c r="H15" s="90" t="s">
        <v>187</v>
      </c>
      <c r="I15" s="90">
        <v>4.8</v>
      </c>
      <c r="J15" s="90">
        <v>5.01</v>
      </c>
      <c r="K15" s="116">
        <v>873000</v>
      </c>
      <c r="L15" s="116">
        <v>128.63687999999999</v>
      </c>
      <c r="M15" s="116">
        <v>1123</v>
      </c>
      <c r="N15" s="116">
        <v>0</v>
      </c>
      <c r="O15" s="116">
        <v>0.21</v>
      </c>
      <c r="P15" s="116">
        <v>0.06</v>
      </c>
    </row>
    <row r="16" spans="2:72" customFormat="1" ht="15.75">
      <c r="B16" s="68" t="s">
        <v>1077</v>
      </c>
      <c r="C16" s="90">
        <v>2867679</v>
      </c>
      <c r="D16" s="90">
        <v>0</v>
      </c>
      <c r="E16" s="90" t="s">
        <v>289</v>
      </c>
      <c r="F16" s="101">
        <v>37165</v>
      </c>
      <c r="G16" s="90">
        <v>0.49</v>
      </c>
      <c r="H16" s="90" t="s">
        <v>187</v>
      </c>
      <c r="I16" s="90">
        <v>4.8</v>
      </c>
      <c r="J16" s="90">
        <v>5.01</v>
      </c>
      <c r="K16" s="116">
        <v>1465000</v>
      </c>
      <c r="L16" s="116">
        <v>130.81898000000001</v>
      </c>
      <c r="M16" s="116">
        <v>1916.5</v>
      </c>
      <c r="N16" s="116">
        <v>0</v>
      </c>
      <c r="O16" s="116">
        <v>0.36</v>
      </c>
      <c r="P16" s="116">
        <v>0.11</v>
      </c>
    </row>
    <row r="17" spans="2:16" customFormat="1" ht="15.75">
      <c r="B17" s="68" t="s">
        <v>1078</v>
      </c>
      <c r="C17" s="90">
        <v>2867752</v>
      </c>
      <c r="D17" s="90">
        <v>0</v>
      </c>
      <c r="E17" s="90" t="s">
        <v>289</v>
      </c>
      <c r="F17" s="101">
        <v>37196</v>
      </c>
      <c r="G17" s="90">
        <v>0.56999999999999995</v>
      </c>
      <c r="H17" s="90" t="s">
        <v>187</v>
      </c>
      <c r="I17" s="90">
        <v>4.8</v>
      </c>
      <c r="J17" s="90">
        <v>5</v>
      </c>
      <c r="K17" s="116">
        <v>4130000</v>
      </c>
      <c r="L17" s="116">
        <v>130.03056000000001</v>
      </c>
      <c r="M17" s="116">
        <v>5370.26</v>
      </c>
      <c r="N17" s="116">
        <v>0</v>
      </c>
      <c r="O17" s="116">
        <v>1.01</v>
      </c>
      <c r="P17" s="116">
        <v>0.3</v>
      </c>
    </row>
    <row r="18" spans="2:16" customFormat="1" ht="15.75">
      <c r="B18" s="68" t="s">
        <v>1079</v>
      </c>
      <c r="C18" s="90">
        <v>2867919</v>
      </c>
      <c r="D18" s="90">
        <v>0</v>
      </c>
      <c r="E18" s="90" t="s">
        <v>289</v>
      </c>
      <c r="F18" s="101">
        <v>39813</v>
      </c>
      <c r="G18" s="90">
        <v>0.74</v>
      </c>
      <c r="H18" s="90" t="s">
        <v>187</v>
      </c>
      <c r="I18" s="90">
        <v>4.8</v>
      </c>
      <c r="J18" s="90">
        <v>4.99</v>
      </c>
      <c r="K18" s="116">
        <v>6599000</v>
      </c>
      <c r="L18" s="116">
        <v>129.61526000000001</v>
      </c>
      <c r="M18" s="116">
        <v>8553.31</v>
      </c>
      <c r="N18" s="116">
        <v>0</v>
      </c>
      <c r="O18" s="116">
        <v>1.61</v>
      </c>
      <c r="P18" s="116">
        <v>0.47</v>
      </c>
    </row>
    <row r="19" spans="2:16" customFormat="1" ht="15.75">
      <c r="B19" s="68" t="s">
        <v>1080</v>
      </c>
      <c r="C19" s="90">
        <v>2868099</v>
      </c>
      <c r="D19" s="90">
        <v>0</v>
      </c>
      <c r="E19" s="90" t="s">
        <v>289</v>
      </c>
      <c r="F19" s="101">
        <v>37288</v>
      </c>
      <c r="G19" s="90">
        <v>0.83</v>
      </c>
      <c r="H19" s="90" t="s">
        <v>187</v>
      </c>
      <c r="I19" s="90">
        <v>4.8</v>
      </c>
      <c r="J19" s="90">
        <v>4.99</v>
      </c>
      <c r="K19" s="116">
        <v>3971000</v>
      </c>
      <c r="L19" s="116">
        <v>129.20562000000001</v>
      </c>
      <c r="M19" s="116">
        <v>5130.76</v>
      </c>
      <c r="N19" s="116">
        <v>0</v>
      </c>
      <c r="O19" s="116">
        <v>0.97</v>
      </c>
      <c r="P19" s="116">
        <v>0.28000000000000003</v>
      </c>
    </row>
    <row r="20" spans="2:16" customFormat="1" ht="15.75">
      <c r="B20" s="68" t="s">
        <v>1081</v>
      </c>
      <c r="C20" s="90">
        <v>2868172</v>
      </c>
      <c r="D20" s="90">
        <v>0</v>
      </c>
      <c r="E20" s="90" t="s">
        <v>289</v>
      </c>
      <c r="F20" s="101">
        <v>39554</v>
      </c>
      <c r="G20" s="90">
        <v>0.9</v>
      </c>
      <c r="H20" s="90" t="s">
        <v>187</v>
      </c>
      <c r="I20" s="90">
        <v>4.8</v>
      </c>
      <c r="J20" s="90">
        <v>5</v>
      </c>
      <c r="K20" s="116">
        <v>2618000</v>
      </c>
      <c r="L20" s="116">
        <v>127.32693</v>
      </c>
      <c r="M20" s="116">
        <v>3333.42</v>
      </c>
      <c r="N20" s="116">
        <v>0</v>
      </c>
      <c r="O20" s="116">
        <v>0.63</v>
      </c>
      <c r="P20" s="116">
        <v>0.18</v>
      </c>
    </row>
    <row r="21" spans="2:16" customFormat="1" ht="15.75">
      <c r="B21" s="68" t="s">
        <v>1082</v>
      </c>
      <c r="C21" s="90">
        <v>2868255</v>
      </c>
      <c r="D21" s="90">
        <v>0</v>
      </c>
      <c r="E21" s="90" t="s">
        <v>289</v>
      </c>
      <c r="F21" s="101">
        <v>39554</v>
      </c>
      <c r="G21" s="90">
        <v>0.97</v>
      </c>
      <c r="H21" s="90" t="s">
        <v>187</v>
      </c>
      <c r="I21" s="90">
        <v>4.8</v>
      </c>
      <c r="J21" s="90">
        <v>5</v>
      </c>
      <c r="K21" s="116">
        <v>1953000</v>
      </c>
      <c r="L21" s="116">
        <v>128.84869</v>
      </c>
      <c r="M21" s="116">
        <v>2516.42</v>
      </c>
      <c r="N21" s="116">
        <v>0</v>
      </c>
      <c r="O21" s="116">
        <v>0.47</v>
      </c>
      <c r="P21" s="116">
        <v>0.14000000000000001</v>
      </c>
    </row>
    <row r="22" spans="2:16" customFormat="1" ht="15.75">
      <c r="B22" s="68" t="s">
        <v>1083</v>
      </c>
      <c r="C22" s="90">
        <v>2868909</v>
      </c>
      <c r="D22" s="90">
        <v>0</v>
      </c>
      <c r="E22" s="90" t="s">
        <v>289</v>
      </c>
      <c r="F22" s="101">
        <v>37561</v>
      </c>
      <c r="G22" s="90">
        <v>1.52</v>
      </c>
      <c r="H22" s="90" t="s">
        <v>187</v>
      </c>
      <c r="I22" s="90">
        <v>4.8</v>
      </c>
      <c r="J22" s="90">
        <v>5.38</v>
      </c>
      <c r="K22" s="116">
        <v>29000</v>
      </c>
      <c r="L22" s="116">
        <v>121.43103000000001</v>
      </c>
      <c r="M22" s="116">
        <v>35.22</v>
      </c>
      <c r="N22" s="116">
        <v>0</v>
      </c>
      <c r="O22" s="116">
        <v>0.01</v>
      </c>
      <c r="P22" s="116">
        <v>0</v>
      </c>
    </row>
    <row r="23" spans="2:16" customFormat="1" ht="15.75">
      <c r="B23" s="68" t="s">
        <v>1084</v>
      </c>
      <c r="C23" s="90">
        <v>2869089</v>
      </c>
      <c r="D23" s="90">
        <v>0</v>
      </c>
      <c r="E23" s="90" t="s">
        <v>289</v>
      </c>
      <c r="F23" s="101">
        <v>37591</v>
      </c>
      <c r="G23" s="90">
        <v>1.6</v>
      </c>
      <c r="H23" s="90" t="s">
        <v>187</v>
      </c>
      <c r="I23" s="90">
        <v>4.8</v>
      </c>
      <c r="J23" s="90">
        <v>4.8600000000000003</v>
      </c>
      <c r="K23" s="116">
        <v>31000</v>
      </c>
      <c r="L23" s="116">
        <v>121.08710000000001</v>
      </c>
      <c r="M23" s="116">
        <v>37.54</v>
      </c>
      <c r="N23" s="116">
        <v>0</v>
      </c>
      <c r="O23" s="116">
        <v>0.01</v>
      </c>
      <c r="P23" s="116">
        <v>0</v>
      </c>
    </row>
    <row r="24" spans="2:16" customFormat="1" ht="15.75">
      <c r="B24" s="68" t="s">
        <v>1085</v>
      </c>
      <c r="C24" s="90">
        <v>2869733</v>
      </c>
      <c r="D24" s="90">
        <v>0</v>
      </c>
      <c r="E24" s="90" t="s">
        <v>289</v>
      </c>
      <c r="F24" s="101">
        <v>37803</v>
      </c>
      <c r="G24" s="90">
        <v>2.13</v>
      </c>
      <c r="H24" s="90" t="s">
        <v>187</v>
      </c>
      <c r="I24" s="90">
        <v>4.8</v>
      </c>
      <c r="J24" s="90">
        <v>4.8600000000000003</v>
      </c>
      <c r="K24" s="116">
        <v>60000</v>
      </c>
      <c r="L24" s="116">
        <v>121.83</v>
      </c>
      <c r="M24" s="116">
        <v>73.099999999999994</v>
      </c>
      <c r="N24" s="116">
        <v>0</v>
      </c>
      <c r="O24" s="116">
        <v>0.01</v>
      </c>
      <c r="P24" s="116">
        <v>0</v>
      </c>
    </row>
    <row r="25" spans="2:16" customFormat="1" ht="15.75">
      <c r="B25" s="68" t="s">
        <v>1086</v>
      </c>
      <c r="C25" s="90">
        <v>2869998</v>
      </c>
      <c r="D25" s="90">
        <v>0</v>
      </c>
      <c r="E25" s="90" t="s">
        <v>289</v>
      </c>
      <c r="F25" s="101">
        <v>39541</v>
      </c>
      <c r="G25" s="90">
        <v>2.2999999999999998</v>
      </c>
      <c r="H25" s="90" t="s">
        <v>187</v>
      </c>
      <c r="I25" s="90">
        <v>4.8</v>
      </c>
      <c r="J25" s="90">
        <v>4.99</v>
      </c>
      <c r="K25" s="116">
        <v>3720000</v>
      </c>
      <c r="L25" s="116">
        <v>122.10800999999999</v>
      </c>
      <c r="M25" s="116">
        <v>4542.42</v>
      </c>
      <c r="N25" s="116">
        <v>0</v>
      </c>
      <c r="O25" s="116">
        <v>0.85</v>
      </c>
      <c r="P25" s="116">
        <v>0.25</v>
      </c>
    </row>
    <row r="26" spans="2:16">
      <c r="B26" s="68" t="s">
        <v>1087</v>
      </c>
      <c r="C26" s="90">
        <v>2870053</v>
      </c>
      <c r="D26" s="90">
        <v>0</v>
      </c>
      <c r="E26" s="90" t="s">
        <v>289</v>
      </c>
      <c r="F26" s="101">
        <v>37895</v>
      </c>
      <c r="G26" s="90">
        <v>2.33</v>
      </c>
      <c r="H26" s="90" t="s">
        <v>187</v>
      </c>
      <c r="I26" s="90">
        <v>4.8</v>
      </c>
      <c r="J26" s="90">
        <v>4.99</v>
      </c>
      <c r="K26" s="116">
        <v>7411000</v>
      </c>
      <c r="L26" s="116">
        <v>124.29011</v>
      </c>
      <c r="M26" s="116">
        <v>9211.14</v>
      </c>
      <c r="N26" s="116">
        <v>0</v>
      </c>
      <c r="O26" s="116">
        <v>1.73</v>
      </c>
      <c r="P26" s="116">
        <v>0.51</v>
      </c>
    </row>
    <row r="27" spans="2:16">
      <c r="B27" s="68" t="s">
        <v>1088</v>
      </c>
      <c r="C27" s="90">
        <v>2870137</v>
      </c>
      <c r="D27" s="90">
        <v>0</v>
      </c>
      <c r="E27" s="90" t="s">
        <v>289</v>
      </c>
      <c r="F27" s="101">
        <v>39541</v>
      </c>
      <c r="G27" s="90">
        <v>2.42</v>
      </c>
      <c r="H27" s="90" t="s">
        <v>187</v>
      </c>
      <c r="I27" s="90">
        <v>4.8</v>
      </c>
      <c r="J27" s="90">
        <v>4.99</v>
      </c>
      <c r="K27" s="116">
        <v>5105000</v>
      </c>
      <c r="L27" s="116">
        <v>124.40125</v>
      </c>
      <c r="M27" s="116">
        <v>6350.68</v>
      </c>
      <c r="N27" s="116">
        <v>0</v>
      </c>
      <c r="O27" s="116">
        <v>1.19</v>
      </c>
      <c r="P27" s="116">
        <v>0.35</v>
      </c>
    </row>
    <row r="28" spans="2:16">
      <c r="B28" s="68" t="s">
        <v>1089</v>
      </c>
      <c r="C28" s="90">
        <v>2870210</v>
      </c>
      <c r="D28" s="90">
        <v>0</v>
      </c>
      <c r="E28" s="90" t="s">
        <v>289</v>
      </c>
      <c r="F28" s="101">
        <v>37956</v>
      </c>
      <c r="G28" s="90">
        <v>2.5</v>
      </c>
      <c r="H28" s="90" t="s">
        <v>187</v>
      </c>
      <c r="I28" s="90">
        <v>4.8</v>
      </c>
      <c r="J28" s="90">
        <v>4.99</v>
      </c>
      <c r="K28" s="116">
        <v>3602000</v>
      </c>
      <c r="L28" s="116">
        <v>123.90998999999999</v>
      </c>
      <c r="M28" s="116">
        <v>4463.24</v>
      </c>
      <c r="N28" s="116">
        <v>0</v>
      </c>
      <c r="O28" s="116">
        <v>0.84</v>
      </c>
      <c r="P28" s="116">
        <v>0.25</v>
      </c>
    </row>
    <row r="29" spans="2:16">
      <c r="B29" s="68" t="s">
        <v>1090</v>
      </c>
      <c r="C29" s="90">
        <v>2887156</v>
      </c>
      <c r="D29" s="90">
        <v>0</v>
      </c>
      <c r="E29" s="90" t="s">
        <v>289</v>
      </c>
      <c r="F29" s="101">
        <v>38749</v>
      </c>
      <c r="G29" s="90">
        <v>4.34</v>
      </c>
      <c r="H29" s="90" t="s">
        <v>187</v>
      </c>
      <c r="I29" s="90">
        <v>4.8</v>
      </c>
      <c r="J29" s="90">
        <v>4.8600000000000003</v>
      </c>
      <c r="K29" s="116">
        <v>10000</v>
      </c>
      <c r="L29" s="116">
        <v>119.46</v>
      </c>
      <c r="M29" s="116">
        <v>11.95</v>
      </c>
      <c r="N29" s="116">
        <v>0</v>
      </c>
      <c r="O29" s="116">
        <v>0</v>
      </c>
      <c r="P29" s="116">
        <v>0</v>
      </c>
    </row>
    <row r="30" spans="2:16">
      <c r="B30" s="68" t="s">
        <v>1091</v>
      </c>
      <c r="C30" s="90">
        <v>2887164</v>
      </c>
      <c r="D30" s="90">
        <v>0</v>
      </c>
      <c r="E30" s="90" t="s">
        <v>289</v>
      </c>
      <c r="F30" s="101">
        <v>38777</v>
      </c>
      <c r="G30" s="90">
        <v>4.42</v>
      </c>
      <c r="H30" s="90" t="s">
        <v>187</v>
      </c>
      <c r="I30" s="90">
        <v>4.8</v>
      </c>
      <c r="J30" s="90">
        <v>4.8600000000000003</v>
      </c>
      <c r="K30" s="116">
        <v>3000</v>
      </c>
      <c r="L30" s="116">
        <v>119.33333</v>
      </c>
      <c r="M30" s="116">
        <v>3.58</v>
      </c>
      <c r="N30" s="116">
        <v>0</v>
      </c>
      <c r="O30" s="116">
        <v>0</v>
      </c>
      <c r="P30" s="116">
        <v>0</v>
      </c>
    </row>
    <row r="31" spans="2:16">
      <c r="B31" s="68" t="s">
        <v>1092</v>
      </c>
      <c r="C31" s="90">
        <v>8287179</v>
      </c>
      <c r="D31" s="90">
        <v>0</v>
      </c>
      <c r="E31" s="90" t="s">
        <v>289</v>
      </c>
      <c r="F31" s="101">
        <v>38809</v>
      </c>
      <c r="G31" s="90">
        <v>4.4000000000000004</v>
      </c>
      <c r="H31" s="90" t="s">
        <v>187</v>
      </c>
      <c r="I31" s="90">
        <v>4.8</v>
      </c>
      <c r="J31" s="90">
        <v>4.8600000000000003</v>
      </c>
      <c r="K31" s="116">
        <v>7000</v>
      </c>
      <c r="L31" s="116">
        <v>121</v>
      </c>
      <c r="M31" s="116">
        <v>8.4700000000000006</v>
      </c>
      <c r="N31" s="116">
        <v>0</v>
      </c>
      <c r="O31" s="116">
        <v>0</v>
      </c>
      <c r="P31" s="116">
        <v>0</v>
      </c>
    </row>
    <row r="32" spans="2:16">
      <c r="B32" s="68" t="s">
        <v>1093</v>
      </c>
      <c r="C32" s="90">
        <v>8287187</v>
      </c>
      <c r="D32" s="90">
        <v>0</v>
      </c>
      <c r="E32" s="90" t="s">
        <v>289</v>
      </c>
      <c r="F32" s="101">
        <v>38838</v>
      </c>
      <c r="G32" s="90">
        <v>4.4800000000000004</v>
      </c>
      <c r="H32" s="90" t="s">
        <v>187</v>
      </c>
      <c r="I32" s="90">
        <v>4.8</v>
      </c>
      <c r="J32" s="90">
        <v>4.8600000000000003</v>
      </c>
      <c r="K32" s="116">
        <v>11000</v>
      </c>
      <c r="L32" s="116">
        <v>120.18182</v>
      </c>
      <c r="M32" s="116">
        <v>13.22</v>
      </c>
      <c r="N32" s="116">
        <v>0</v>
      </c>
      <c r="O32" s="116">
        <v>0</v>
      </c>
      <c r="P32" s="116">
        <v>0</v>
      </c>
    </row>
    <row r="33" spans="2:16">
      <c r="B33" s="68" t="s">
        <v>1094</v>
      </c>
      <c r="C33" s="90">
        <v>8287195</v>
      </c>
      <c r="D33" s="90">
        <v>0</v>
      </c>
      <c r="E33" s="90" t="s">
        <v>289</v>
      </c>
      <c r="F33" s="101">
        <v>38869</v>
      </c>
      <c r="G33" s="90">
        <v>4.57</v>
      </c>
      <c r="H33" s="90" t="s">
        <v>187</v>
      </c>
      <c r="I33" s="90">
        <v>4.8</v>
      </c>
      <c r="J33" s="90">
        <v>4.8600000000000003</v>
      </c>
      <c r="K33" s="116">
        <v>19000</v>
      </c>
      <c r="L33" s="116">
        <v>118.68947</v>
      </c>
      <c r="M33" s="116">
        <v>22.55</v>
      </c>
      <c r="N33" s="116">
        <v>0</v>
      </c>
      <c r="O33" s="116">
        <v>0</v>
      </c>
      <c r="P33" s="116">
        <v>0</v>
      </c>
    </row>
    <row r="34" spans="2:16">
      <c r="B34" s="68" t="s">
        <v>1095</v>
      </c>
      <c r="C34" s="90">
        <v>8287203</v>
      </c>
      <c r="D34" s="90">
        <v>0</v>
      </c>
      <c r="E34" s="90" t="s">
        <v>289</v>
      </c>
      <c r="F34" s="101">
        <v>38900</v>
      </c>
      <c r="G34" s="90">
        <v>4.6500000000000004</v>
      </c>
      <c r="H34" s="90" t="s">
        <v>187</v>
      </c>
      <c r="I34" s="90">
        <v>4.8</v>
      </c>
      <c r="J34" s="90">
        <v>4.8600000000000003</v>
      </c>
      <c r="K34" s="116">
        <v>24000</v>
      </c>
      <c r="L34" s="116">
        <v>118.2</v>
      </c>
      <c r="M34" s="116">
        <v>28.37</v>
      </c>
      <c r="N34" s="116">
        <v>0</v>
      </c>
      <c r="O34" s="116">
        <v>0.01</v>
      </c>
      <c r="P34" s="116">
        <v>0</v>
      </c>
    </row>
    <row r="35" spans="2:16">
      <c r="B35" s="68" t="s">
        <v>1096</v>
      </c>
      <c r="C35" s="90">
        <v>2887263</v>
      </c>
      <c r="D35" s="90">
        <v>0</v>
      </c>
      <c r="E35" s="90" t="s">
        <v>289</v>
      </c>
      <c r="F35" s="101">
        <v>39083</v>
      </c>
      <c r="G35" s="90">
        <v>5.04</v>
      </c>
      <c r="H35" s="90" t="s">
        <v>187</v>
      </c>
      <c r="I35" s="90">
        <v>4.8</v>
      </c>
      <c r="J35" s="90">
        <v>4.8099999999999996</v>
      </c>
      <c r="K35" s="116">
        <v>499000</v>
      </c>
      <c r="L35" s="116">
        <v>120.31041999999999</v>
      </c>
      <c r="M35" s="116">
        <v>600.35</v>
      </c>
      <c r="N35" s="116">
        <v>0</v>
      </c>
      <c r="O35" s="116">
        <v>0.11</v>
      </c>
      <c r="P35" s="116">
        <v>0.03</v>
      </c>
    </row>
    <row r="36" spans="2:16">
      <c r="B36" s="68" t="s">
        <v>1097</v>
      </c>
      <c r="C36" s="90">
        <v>2887271</v>
      </c>
      <c r="D36" s="90">
        <v>0</v>
      </c>
      <c r="E36" s="90" t="s">
        <v>289</v>
      </c>
      <c r="F36" s="101">
        <v>39114</v>
      </c>
      <c r="G36" s="90">
        <v>5.12</v>
      </c>
      <c r="H36" s="90" t="s">
        <v>187</v>
      </c>
      <c r="I36" s="90">
        <v>4.8</v>
      </c>
      <c r="J36" s="90">
        <v>4.8899999999999997</v>
      </c>
      <c r="K36" s="116">
        <v>46000</v>
      </c>
      <c r="L36" s="116">
        <v>119.37609</v>
      </c>
      <c r="M36" s="116">
        <v>54.91</v>
      </c>
      <c r="N36" s="116">
        <v>0</v>
      </c>
      <c r="O36" s="116">
        <v>0.01</v>
      </c>
      <c r="P36" s="116">
        <v>0</v>
      </c>
    </row>
    <row r="37" spans="2:16">
      <c r="B37" s="68" t="s">
        <v>1098</v>
      </c>
      <c r="C37" s="90">
        <v>2887289</v>
      </c>
      <c r="D37" s="90">
        <v>0</v>
      </c>
      <c r="E37" s="90" t="s">
        <v>289</v>
      </c>
      <c r="F37" s="101">
        <v>39142</v>
      </c>
      <c r="G37" s="90">
        <v>5.2</v>
      </c>
      <c r="H37" s="90" t="s">
        <v>187</v>
      </c>
      <c r="I37" s="90">
        <v>4.8</v>
      </c>
      <c r="J37" s="90">
        <v>4.8600000000000003</v>
      </c>
      <c r="K37" s="116">
        <v>450000</v>
      </c>
      <c r="L37" s="116">
        <v>119.27844</v>
      </c>
      <c r="M37" s="116">
        <v>536.75</v>
      </c>
      <c r="N37" s="116">
        <v>0</v>
      </c>
      <c r="O37" s="116">
        <v>0.1</v>
      </c>
      <c r="P37" s="116">
        <v>0.03</v>
      </c>
    </row>
    <row r="38" spans="2:16">
      <c r="B38" s="68" t="s">
        <v>1099</v>
      </c>
      <c r="C38" s="90">
        <v>2887297</v>
      </c>
      <c r="D38" s="90">
        <v>0</v>
      </c>
      <c r="E38" s="90" t="s">
        <v>289</v>
      </c>
      <c r="F38" s="101">
        <v>39173</v>
      </c>
      <c r="G38" s="90">
        <v>5.16</v>
      </c>
      <c r="H38" s="90" t="s">
        <v>187</v>
      </c>
      <c r="I38" s="90">
        <v>4.8</v>
      </c>
      <c r="J38" s="90">
        <v>4.8600000000000003</v>
      </c>
      <c r="K38" s="116">
        <v>325000</v>
      </c>
      <c r="L38" s="116">
        <v>122.02338</v>
      </c>
      <c r="M38" s="116">
        <v>396.58</v>
      </c>
      <c r="N38" s="116">
        <v>0</v>
      </c>
      <c r="O38" s="116">
        <v>7.0000000000000007E-2</v>
      </c>
      <c r="P38" s="116">
        <v>0.02</v>
      </c>
    </row>
    <row r="39" spans="2:16">
      <c r="B39" s="68" t="s">
        <v>1100</v>
      </c>
      <c r="C39" s="90">
        <v>2887305</v>
      </c>
      <c r="D39" s="90">
        <v>0</v>
      </c>
      <c r="E39" s="90" t="s">
        <v>289</v>
      </c>
      <c r="F39" s="101">
        <v>39203</v>
      </c>
      <c r="G39" s="90">
        <v>5.25</v>
      </c>
      <c r="H39" s="90" t="s">
        <v>187</v>
      </c>
      <c r="I39" s="90">
        <v>4.8</v>
      </c>
      <c r="J39" s="90">
        <v>4.82</v>
      </c>
      <c r="K39" s="116">
        <v>328000</v>
      </c>
      <c r="L39" s="116">
        <v>121.50427000000001</v>
      </c>
      <c r="M39" s="116">
        <v>398.53</v>
      </c>
      <c r="N39" s="116">
        <v>0</v>
      </c>
      <c r="O39" s="116">
        <v>7.0000000000000007E-2</v>
      </c>
      <c r="P39" s="116">
        <v>0.02</v>
      </c>
    </row>
    <row r="40" spans="2:16">
      <c r="B40" s="68" t="s">
        <v>1101</v>
      </c>
      <c r="C40" s="90">
        <v>2887313</v>
      </c>
      <c r="D40" s="90">
        <v>0</v>
      </c>
      <c r="E40" s="90" t="s">
        <v>289</v>
      </c>
      <c r="F40" s="101">
        <v>39234</v>
      </c>
      <c r="G40" s="90">
        <v>5.33</v>
      </c>
      <c r="H40" s="90" t="s">
        <v>187</v>
      </c>
      <c r="I40" s="90">
        <v>4.8</v>
      </c>
      <c r="J40" s="90">
        <v>4.8600000000000003</v>
      </c>
      <c r="K40" s="116">
        <v>310000</v>
      </c>
      <c r="L40" s="116">
        <v>120.21451999999999</v>
      </c>
      <c r="M40" s="116">
        <v>372.67</v>
      </c>
      <c r="N40" s="116">
        <v>0</v>
      </c>
      <c r="O40" s="116">
        <v>7.0000000000000007E-2</v>
      </c>
      <c r="P40" s="116">
        <v>0.02</v>
      </c>
    </row>
    <row r="41" spans="2:16">
      <c r="B41" s="68" t="s">
        <v>1102</v>
      </c>
      <c r="C41" s="90">
        <v>2887321</v>
      </c>
      <c r="D41" s="90">
        <v>0</v>
      </c>
      <c r="E41" s="90" t="s">
        <v>289</v>
      </c>
      <c r="F41" s="101">
        <v>39264</v>
      </c>
      <c r="G41" s="90">
        <v>5.42</v>
      </c>
      <c r="H41" s="90" t="s">
        <v>187</v>
      </c>
      <c r="I41" s="90">
        <v>4.8</v>
      </c>
      <c r="J41" s="90">
        <v>4.7300000000000004</v>
      </c>
      <c r="K41" s="116">
        <v>406000</v>
      </c>
      <c r="L41" s="116">
        <v>120.56108</v>
      </c>
      <c r="M41" s="116">
        <v>489.48</v>
      </c>
      <c r="N41" s="116">
        <v>0</v>
      </c>
      <c r="O41" s="116">
        <v>0.09</v>
      </c>
      <c r="P41" s="116">
        <v>0.03</v>
      </c>
    </row>
    <row r="42" spans="2:16">
      <c r="B42" s="68" t="s">
        <v>1103</v>
      </c>
      <c r="C42" s="90">
        <v>2887339</v>
      </c>
      <c r="D42" s="90">
        <v>0</v>
      </c>
      <c r="E42" s="90" t="s">
        <v>289</v>
      </c>
      <c r="F42" s="101">
        <v>39295</v>
      </c>
      <c r="G42" s="90">
        <v>5.5</v>
      </c>
      <c r="H42" s="90" t="s">
        <v>187</v>
      </c>
      <c r="I42" s="90">
        <v>4.8</v>
      </c>
      <c r="J42" s="90">
        <v>4.8600000000000003</v>
      </c>
      <c r="K42" s="116">
        <v>115000</v>
      </c>
      <c r="L42" s="116">
        <v>118.41565</v>
      </c>
      <c r="M42" s="116">
        <v>136.18</v>
      </c>
      <c r="N42" s="116">
        <v>0</v>
      </c>
      <c r="O42" s="116">
        <v>0.03</v>
      </c>
      <c r="P42" s="116">
        <v>0.01</v>
      </c>
    </row>
    <row r="43" spans="2:16">
      <c r="B43" s="68" t="s">
        <v>1104</v>
      </c>
      <c r="C43" s="90">
        <v>2887347</v>
      </c>
      <c r="D43" s="90">
        <v>0</v>
      </c>
      <c r="E43" s="90" t="s">
        <v>289</v>
      </c>
      <c r="F43" s="101">
        <v>39327</v>
      </c>
      <c r="G43" s="90">
        <v>5.58</v>
      </c>
      <c r="H43" s="90" t="s">
        <v>187</v>
      </c>
      <c r="I43" s="90">
        <v>4.8</v>
      </c>
      <c r="J43" s="90">
        <v>4.8600000000000003</v>
      </c>
      <c r="K43" s="116">
        <v>303000</v>
      </c>
      <c r="L43" s="116">
        <v>116.6703</v>
      </c>
      <c r="M43" s="116">
        <v>353.51</v>
      </c>
      <c r="N43" s="116">
        <v>0</v>
      </c>
      <c r="O43" s="116">
        <v>7.0000000000000007E-2</v>
      </c>
      <c r="P43" s="116">
        <v>0.02</v>
      </c>
    </row>
    <row r="44" spans="2:16">
      <c r="B44" s="68" t="s">
        <v>1105</v>
      </c>
      <c r="C44" s="90">
        <v>2887354</v>
      </c>
      <c r="D44" s="90">
        <v>0</v>
      </c>
      <c r="E44" s="90" t="s">
        <v>289</v>
      </c>
      <c r="F44" s="101">
        <v>39356</v>
      </c>
      <c r="G44" s="90">
        <v>5.53</v>
      </c>
      <c r="H44" s="90" t="s">
        <v>187</v>
      </c>
      <c r="I44" s="90">
        <v>4.8</v>
      </c>
      <c r="J44" s="90">
        <v>4.8600000000000003</v>
      </c>
      <c r="K44" s="116">
        <v>946000</v>
      </c>
      <c r="L44" s="116">
        <v>118.19123</v>
      </c>
      <c r="M44" s="116">
        <v>1118.0899999999999</v>
      </c>
      <c r="N44" s="116">
        <v>0</v>
      </c>
      <c r="O44" s="116">
        <v>0.21</v>
      </c>
      <c r="P44" s="116">
        <v>0.06</v>
      </c>
    </row>
    <row r="45" spans="2:16">
      <c r="B45" s="68" t="s">
        <v>1106</v>
      </c>
      <c r="C45" s="90">
        <v>2887362</v>
      </c>
      <c r="D45" s="90">
        <v>0</v>
      </c>
      <c r="E45" s="90" t="s">
        <v>289</v>
      </c>
      <c r="F45" s="101">
        <v>39387</v>
      </c>
      <c r="G45" s="90">
        <v>5.61</v>
      </c>
      <c r="H45" s="90" t="s">
        <v>187</v>
      </c>
      <c r="I45" s="90">
        <v>4.8</v>
      </c>
      <c r="J45" s="90">
        <v>4.8600000000000003</v>
      </c>
      <c r="K45" s="116">
        <v>690000</v>
      </c>
      <c r="L45" s="116">
        <v>118.30116</v>
      </c>
      <c r="M45" s="116">
        <v>816.28</v>
      </c>
      <c r="N45" s="116">
        <v>0</v>
      </c>
      <c r="O45" s="116">
        <v>0.15</v>
      </c>
      <c r="P45" s="116">
        <v>0.05</v>
      </c>
    </row>
    <row r="46" spans="2:16">
      <c r="B46" s="68" t="s">
        <v>1107</v>
      </c>
      <c r="C46" s="90">
        <v>2887370</v>
      </c>
      <c r="D46" s="90">
        <v>0</v>
      </c>
      <c r="E46" s="90" t="s">
        <v>289</v>
      </c>
      <c r="F46" s="101">
        <v>39418</v>
      </c>
      <c r="G46" s="90">
        <v>5.7</v>
      </c>
      <c r="H46" s="90" t="s">
        <v>187</v>
      </c>
      <c r="I46" s="90">
        <v>4.8</v>
      </c>
      <c r="J46" s="90">
        <v>4.8600000000000003</v>
      </c>
      <c r="K46" s="116">
        <v>382000</v>
      </c>
      <c r="L46" s="116">
        <v>117.7123</v>
      </c>
      <c r="M46" s="116">
        <v>449.66</v>
      </c>
      <c r="N46" s="116">
        <v>0</v>
      </c>
      <c r="O46" s="116">
        <v>0.08</v>
      </c>
      <c r="P46" s="116">
        <v>0.02</v>
      </c>
    </row>
    <row r="47" spans="2:16">
      <c r="B47" s="68" t="s">
        <v>1108</v>
      </c>
      <c r="C47" s="90">
        <v>2887388</v>
      </c>
      <c r="D47" s="90">
        <v>0</v>
      </c>
      <c r="E47" s="90" t="s">
        <v>289</v>
      </c>
      <c r="F47" s="101">
        <v>39448</v>
      </c>
      <c r="G47" s="90">
        <v>5.78</v>
      </c>
      <c r="H47" s="90" t="s">
        <v>187</v>
      </c>
      <c r="I47" s="90">
        <v>4.8</v>
      </c>
      <c r="J47" s="90">
        <v>4.8600000000000003</v>
      </c>
      <c r="K47" s="116">
        <v>737000</v>
      </c>
      <c r="L47" s="116">
        <v>116.79483999999999</v>
      </c>
      <c r="M47" s="116">
        <v>860.78</v>
      </c>
      <c r="N47" s="116">
        <v>0</v>
      </c>
      <c r="O47" s="116">
        <v>0.16</v>
      </c>
      <c r="P47" s="116">
        <v>0.05</v>
      </c>
    </row>
    <row r="48" spans="2:16">
      <c r="B48" s="68" t="s">
        <v>1109</v>
      </c>
      <c r="C48" s="90">
        <v>2887396</v>
      </c>
      <c r="D48" s="90">
        <v>0</v>
      </c>
      <c r="E48" s="90" t="s">
        <v>289</v>
      </c>
      <c r="F48" s="101">
        <v>39479</v>
      </c>
      <c r="G48" s="90">
        <v>5.88</v>
      </c>
      <c r="H48" s="90" t="s">
        <v>187</v>
      </c>
      <c r="I48" s="90">
        <v>4.8</v>
      </c>
      <c r="J48" s="90">
        <v>4.51</v>
      </c>
      <c r="K48" s="116">
        <v>267000</v>
      </c>
      <c r="L48" s="116">
        <v>117.89663</v>
      </c>
      <c r="M48" s="116">
        <v>314.77999999999997</v>
      </c>
      <c r="N48" s="116">
        <v>0</v>
      </c>
      <c r="O48" s="116">
        <v>0.06</v>
      </c>
      <c r="P48" s="116">
        <v>0.02</v>
      </c>
    </row>
    <row r="49" spans="2:16">
      <c r="B49" s="68" t="s">
        <v>1110</v>
      </c>
      <c r="C49" s="90">
        <v>2887404</v>
      </c>
      <c r="D49" s="90">
        <v>0</v>
      </c>
      <c r="E49" s="90" t="s">
        <v>289</v>
      </c>
      <c r="F49" s="101">
        <v>39509</v>
      </c>
      <c r="G49" s="90">
        <v>5.95</v>
      </c>
      <c r="H49" s="90" t="s">
        <v>187</v>
      </c>
      <c r="I49" s="90">
        <v>4.8</v>
      </c>
      <c r="J49" s="90">
        <v>4.8600000000000003</v>
      </c>
      <c r="K49" s="116">
        <v>666000</v>
      </c>
      <c r="L49" s="116">
        <v>115.19054</v>
      </c>
      <c r="M49" s="116">
        <v>767.17</v>
      </c>
      <c r="N49" s="116">
        <v>0</v>
      </c>
      <c r="O49" s="116">
        <v>0.14000000000000001</v>
      </c>
      <c r="P49" s="116">
        <v>0.04</v>
      </c>
    </row>
    <row r="50" spans="2:16">
      <c r="B50" s="68" t="s">
        <v>1111</v>
      </c>
      <c r="C50" s="90">
        <v>2887412</v>
      </c>
      <c r="D50" s="90">
        <v>0</v>
      </c>
      <c r="E50" s="90" t="s">
        <v>289</v>
      </c>
      <c r="F50" s="101">
        <v>39539</v>
      </c>
      <c r="G50" s="90">
        <v>5.89</v>
      </c>
      <c r="H50" s="90" t="s">
        <v>187</v>
      </c>
      <c r="I50" s="90">
        <v>4.8</v>
      </c>
      <c r="J50" s="90">
        <v>4.8600000000000003</v>
      </c>
      <c r="K50" s="116">
        <v>483000</v>
      </c>
      <c r="L50" s="116">
        <v>117.72919</v>
      </c>
      <c r="M50" s="116">
        <v>568.63</v>
      </c>
      <c r="N50" s="116">
        <v>0</v>
      </c>
      <c r="O50" s="116">
        <v>0.11</v>
      </c>
      <c r="P50" s="116">
        <v>0.03</v>
      </c>
    </row>
    <row r="51" spans="2:16">
      <c r="B51" s="68" t="s">
        <v>1112</v>
      </c>
      <c r="C51" s="90">
        <v>2887438</v>
      </c>
      <c r="D51" s="90">
        <v>0</v>
      </c>
      <c r="E51" s="90" t="s">
        <v>289</v>
      </c>
      <c r="F51" s="101">
        <v>39600</v>
      </c>
      <c r="G51" s="90">
        <v>6.05</v>
      </c>
      <c r="H51" s="90" t="s">
        <v>187</v>
      </c>
      <c r="I51" s="90">
        <v>4.8</v>
      </c>
      <c r="J51" s="90">
        <v>4.8600000000000003</v>
      </c>
      <c r="K51" s="116">
        <v>838000</v>
      </c>
      <c r="L51" s="116">
        <v>114.78711</v>
      </c>
      <c r="M51" s="116">
        <v>961.92</v>
      </c>
      <c r="N51" s="116">
        <v>0</v>
      </c>
      <c r="O51" s="116">
        <v>0.18</v>
      </c>
      <c r="P51" s="116">
        <v>0.05</v>
      </c>
    </row>
    <row r="52" spans="2:16">
      <c r="B52" s="68" t="s">
        <v>1113</v>
      </c>
      <c r="C52" s="90">
        <v>2887446</v>
      </c>
      <c r="D52" s="90">
        <v>0</v>
      </c>
      <c r="E52" s="90" t="s">
        <v>289</v>
      </c>
      <c r="F52" s="101">
        <v>39630</v>
      </c>
      <c r="G52" s="90">
        <v>6.14</v>
      </c>
      <c r="H52" s="90" t="s">
        <v>187</v>
      </c>
      <c r="I52" s="90">
        <v>4.8</v>
      </c>
      <c r="J52" s="90">
        <v>4.8600000000000003</v>
      </c>
      <c r="K52" s="116">
        <v>150000</v>
      </c>
      <c r="L52" s="116">
        <v>113.56332999999999</v>
      </c>
      <c r="M52" s="116">
        <v>170.35</v>
      </c>
      <c r="N52" s="116">
        <v>0</v>
      </c>
      <c r="O52" s="116">
        <v>0.03</v>
      </c>
      <c r="P52" s="116">
        <v>0.01</v>
      </c>
    </row>
    <row r="53" spans="2:16">
      <c r="B53" s="68" t="s">
        <v>1114</v>
      </c>
      <c r="C53" s="90">
        <v>2887453</v>
      </c>
      <c r="D53" s="90">
        <v>0</v>
      </c>
      <c r="E53" s="90" t="s">
        <v>289</v>
      </c>
      <c r="F53" s="101">
        <v>39661</v>
      </c>
      <c r="G53" s="90">
        <v>6.22</v>
      </c>
      <c r="H53" s="90" t="s">
        <v>187</v>
      </c>
      <c r="I53" s="90">
        <v>4.8</v>
      </c>
      <c r="J53" s="90">
        <v>4.8600000000000003</v>
      </c>
      <c r="K53" s="116">
        <v>235000</v>
      </c>
      <c r="L53" s="116">
        <v>112.99745</v>
      </c>
      <c r="M53" s="116">
        <v>265.54000000000002</v>
      </c>
      <c r="N53" s="116">
        <v>0</v>
      </c>
      <c r="O53" s="116">
        <v>0.05</v>
      </c>
      <c r="P53" s="116">
        <v>0.01</v>
      </c>
    </row>
    <row r="54" spans="2:16">
      <c r="B54" s="68" t="s">
        <v>1115</v>
      </c>
      <c r="C54" s="90">
        <v>2887461</v>
      </c>
      <c r="D54" s="90">
        <v>0</v>
      </c>
      <c r="E54" s="90" t="s">
        <v>289</v>
      </c>
      <c r="F54" s="101">
        <v>39692</v>
      </c>
      <c r="G54" s="90">
        <v>6.3</v>
      </c>
      <c r="H54" s="90" t="s">
        <v>187</v>
      </c>
      <c r="I54" s="90">
        <v>4.8</v>
      </c>
      <c r="J54" s="90">
        <v>4.92</v>
      </c>
      <c r="K54" s="116">
        <v>285000</v>
      </c>
      <c r="L54" s="116">
        <v>110.91719000000001</v>
      </c>
      <c r="M54" s="116">
        <v>316.11</v>
      </c>
      <c r="N54" s="116">
        <v>0</v>
      </c>
      <c r="O54" s="116">
        <v>0.06</v>
      </c>
      <c r="P54" s="116">
        <v>0.02</v>
      </c>
    </row>
    <row r="55" spans="2:16">
      <c r="B55" s="68" t="s">
        <v>1116</v>
      </c>
      <c r="C55" s="90">
        <v>2887511</v>
      </c>
      <c r="D55" s="90">
        <v>0</v>
      </c>
      <c r="E55" s="90" t="s">
        <v>289</v>
      </c>
      <c r="F55" s="101">
        <v>39845</v>
      </c>
      <c r="G55" s="90">
        <v>6.58</v>
      </c>
      <c r="H55" s="90" t="s">
        <v>187</v>
      </c>
      <c r="I55" s="90">
        <v>4.8</v>
      </c>
      <c r="J55" s="90">
        <v>4.8499999999999996</v>
      </c>
      <c r="K55" s="116">
        <v>946000</v>
      </c>
      <c r="L55" s="116">
        <v>111.45486</v>
      </c>
      <c r="M55" s="116">
        <v>1054.3599999999999</v>
      </c>
      <c r="N55" s="116">
        <v>0</v>
      </c>
      <c r="O55" s="116">
        <v>0.2</v>
      </c>
      <c r="P55" s="116">
        <v>0.06</v>
      </c>
    </row>
    <row r="56" spans="2:16">
      <c r="B56" s="68" t="s">
        <v>1117</v>
      </c>
      <c r="C56" s="90">
        <v>2875268</v>
      </c>
      <c r="D56" s="90">
        <v>0</v>
      </c>
      <c r="E56" s="90" t="s">
        <v>289</v>
      </c>
      <c r="F56" s="101">
        <v>39873</v>
      </c>
      <c r="G56" s="90">
        <v>6.66</v>
      </c>
      <c r="H56" s="90" t="s">
        <v>187</v>
      </c>
      <c r="I56" s="90">
        <v>4.8</v>
      </c>
      <c r="J56" s="90">
        <v>4.8600000000000003</v>
      </c>
      <c r="K56" s="116">
        <v>345000</v>
      </c>
      <c r="L56" s="116">
        <v>111.57478</v>
      </c>
      <c r="M56" s="116">
        <v>384.93</v>
      </c>
      <c r="N56" s="116">
        <v>0</v>
      </c>
      <c r="O56" s="116">
        <v>7.0000000000000007E-2</v>
      </c>
      <c r="P56" s="116">
        <v>0.02</v>
      </c>
    </row>
    <row r="57" spans="2:16">
      <c r="B57" s="68" t="s">
        <v>1118</v>
      </c>
      <c r="C57" s="90">
        <v>2875342</v>
      </c>
      <c r="D57" s="90">
        <v>0</v>
      </c>
      <c r="E57" s="90" t="s">
        <v>289</v>
      </c>
      <c r="F57" s="101">
        <v>39904</v>
      </c>
      <c r="G57" s="90">
        <v>6.58</v>
      </c>
      <c r="H57" s="90" t="s">
        <v>187</v>
      </c>
      <c r="I57" s="90">
        <v>4.8</v>
      </c>
      <c r="J57" s="90">
        <v>4.8600000000000003</v>
      </c>
      <c r="K57" s="116">
        <v>850000</v>
      </c>
      <c r="L57" s="116">
        <v>113.90918000000001</v>
      </c>
      <c r="M57" s="116">
        <v>968.23</v>
      </c>
      <c r="N57" s="116">
        <v>0</v>
      </c>
      <c r="O57" s="116">
        <v>0.18</v>
      </c>
      <c r="P57" s="116">
        <v>0.05</v>
      </c>
    </row>
    <row r="58" spans="2:16">
      <c r="B58" s="68" t="s">
        <v>1119</v>
      </c>
      <c r="C58" s="90">
        <v>2875425</v>
      </c>
      <c r="D58" s="90">
        <v>0</v>
      </c>
      <c r="E58" s="90" t="s">
        <v>289</v>
      </c>
      <c r="F58" s="101">
        <v>39934</v>
      </c>
      <c r="G58" s="90">
        <v>6.66</v>
      </c>
      <c r="H58" s="90" t="s">
        <v>187</v>
      </c>
      <c r="I58" s="90">
        <v>4.8</v>
      </c>
      <c r="J58" s="90">
        <v>4.8600000000000003</v>
      </c>
      <c r="K58" s="116">
        <v>723000</v>
      </c>
      <c r="L58" s="116">
        <v>112.89461</v>
      </c>
      <c r="M58" s="116">
        <v>816.23</v>
      </c>
      <c r="N58" s="116">
        <v>0</v>
      </c>
      <c r="O58" s="116">
        <v>0.15</v>
      </c>
      <c r="P58" s="116">
        <v>0.05</v>
      </c>
    </row>
    <row r="59" spans="2:16">
      <c r="B59" s="68" t="s">
        <v>1120</v>
      </c>
      <c r="C59" s="90">
        <v>2875599</v>
      </c>
      <c r="D59" s="90">
        <v>0</v>
      </c>
      <c r="E59" s="90" t="s">
        <v>289</v>
      </c>
      <c r="F59" s="101">
        <v>39965</v>
      </c>
      <c r="G59" s="90">
        <v>6.75</v>
      </c>
      <c r="H59" s="90" t="s">
        <v>187</v>
      </c>
      <c r="I59" s="90">
        <v>4.8</v>
      </c>
      <c r="J59" s="90">
        <v>4.8600000000000003</v>
      </c>
      <c r="K59" s="116">
        <v>330000</v>
      </c>
      <c r="L59" s="116">
        <v>111.35636</v>
      </c>
      <c r="M59" s="116">
        <v>367.48</v>
      </c>
      <c r="N59" s="116">
        <v>0</v>
      </c>
      <c r="O59" s="116">
        <v>7.0000000000000007E-2</v>
      </c>
      <c r="P59" s="116">
        <v>0.02</v>
      </c>
    </row>
    <row r="60" spans="2:16">
      <c r="B60" s="68" t="s">
        <v>1121</v>
      </c>
      <c r="C60" s="90">
        <v>2875607</v>
      </c>
      <c r="D60" s="90">
        <v>0</v>
      </c>
      <c r="E60" s="90" t="s">
        <v>289</v>
      </c>
      <c r="F60" s="101">
        <v>39995</v>
      </c>
      <c r="G60" s="90">
        <v>6.83</v>
      </c>
      <c r="H60" s="90" t="s">
        <v>187</v>
      </c>
      <c r="I60" s="90">
        <v>4.8</v>
      </c>
      <c r="J60" s="90">
        <v>4.8600000000000003</v>
      </c>
      <c r="K60" s="116">
        <v>740000</v>
      </c>
      <c r="L60" s="116">
        <v>110.47676</v>
      </c>
      <c r="M60" s="116">
        <v>817.53</v>
      </c>
      <c r="N60" s="116">
        <v>0</v>
      </c>
      <c r="O60" s="116">
        <v>0.15</v>
      </c>
      <c r="P60" s="116">
        <v>0.05</v>
      </c>
    </row>
    <row r="61" spans="2:16">
      <c r="B61" s="68" t="s">
        <v>1122</v>
      </c>
      <c r="C61" s="90">
        <v>2875615</v>
      </c>
      <c r="D61" s="90">
        <v>0</v>
      </c>
      <c r="E61" s="90" t="s">
        <v>289</v>
      </c>
      <c r="F61" s="101">
        <v>40027</v>
      </c>
      <c r="G61" s="90">
        <v>6.92</v>
      </c>
      <c r="H61" s="90" t="s">
        <v>187</v>
      </c>
      <c r="I61" s="90">
        <v>4.8</v>
      </c>
      <c r="J61" s="90">
        <v>4.8600000000000003</v>
      </c>
      <c r="K61" s="116">
        <v>367000</v>
      </c>
      <c r="L61" s="116">
        <v>109.05967</v>
      </c>
      <c r="M61" s="116">
        <v>400.25</v>
      </c>
      <c r="N61" s="116">
        <v>0</v>
      </c>
      <c r="O61" s="116">
        <v>0.08</v>
      </c>
      <c r="P61" s="116">
        <v>0.02</v>
      </c>
    </row>
    <row r="62" spans="2:16">
      <c r="B62" s="68" t="s">
        <v>1123</v>
      </c>
      <c r="C62" s="90">
        <v>2875631</v>
      </c>
      <c r="D62" s="90">
        <v>0</v>
      </c>
      <c r="E62" s="90" t="s">
        <v>289</v>
      </c>
      <c r="F62" s="101">
        <v>40087</v>
      </c>
      <c r="G62" s="90">
        <v>6.92</v>
      </c>
      <c r="H62" s="90" t="s">
        <v>187</v>
      </c>
      <c r="I62" s="90">
        <v>4.8</v>
      </c>
      <c r="J62" s="90">
        <v>4.8600000000000003</v>
      </c>
      <c r="K62" s="116">
        <v>881000</v>
      </c>
      <c r="L62" s="116">
        <v>109.13598</v>
      </c>
      <c r="M62" s="116">
        <v>961.49</v>
      </c>
      <c r="N62" s="116">
        <v>0</v>
      </c>
      <c r="O62" s="116">
        <v>0.18</v>
      </c>
      <c r="P62" s="116">
        <v>0.05</v>
      </c>
    </row>
    <row r="63" spans="2:16">
      <c r="B63" s="68" t="s">
        <v>1124</v>
      </c>
      <c r="C63" s="90">
        <v>2875649</v>
      </c>
      <c r="D63" s="90">
        <v>0</v>
      </c>
      <c r="E63" s="90" t="s">
        <v>289</v>
      </c>
      <c r="F63" s="101">
        <v>40115</v>
      </c>
      <c r="G63" s="90">
        <v>7</v>
      </c>
      <c r="H63" s="90" t="s">
        <v>187</v>
      </c>
      <c r="I63" s="90">
        <v>4.8</v>
      </c>
      <c r="J63" s="90">
        <v>4.8600000000000003</v>
      </c>
      <c r="K63" s="116">
        <v>847000</v>
      </c>
      <c r="L63" s="116">
        <v>109.01275</v>
      </c>
      <c r="M63" s="116">
        <v>923.34</v>
      </c>
      <c r="N63" s="116">
        <v>0</v>
      </c>
      <c r="O63" s="116">
        <v>0.17</v>
      </c>
      <c r="P63" s="116">
        <v>0.05</v>
      </c>
    </row>
    <row r="64" spans="2:16">
      <c r="B64" s="68" t="s">
        <v>1125</v>
      </c>
      <c r="C64" s="90">
        <v>2875656</v>
      </c>
      <c r="D64" s="90">
        <v>0</v>
      </c>
      <c r="E64" s="90" t="s">
        <v>289</v>
      </c>
      <c r="F64" s="101">
        <v>40148</v>
      </c>
      <c r="G64" s="90">
        <v>7.08</v>
      </c>
      <c r="H64" s="90" t="s">
        <v>187</v>
      </c>
      <c r="I64" s="90">
        <v>4.8</v>
      </c>
      <c r="J64" s="90">
        <v>4.8600000000000003</v>
      </c>
      <c r="K64" s="116">
        <v>387000</v>
      </c>
      <c r="L64" s="116">
        <v>108.38424000000001</v>
      </c>
      <c r="M64" s="116">
        <v>419.45</v>
      </c>
      <c r="N64" s="116">
        <v>0</v>
      </c>
      <c r="O64" s="116">
        <v>0.08</v>
      </c>
      <c r="P64" s="116">
        <v>0.02</v>
      </c>
    </row>
    <row r="65" spans="2:16">
      <c r="B65" s="68" t="s">
        <v>1126</v>
      </c>
      <c r="C65" s="90">
        <v>2875664</v>
      </c>
      <c r="D65" s="90">
        <v>0</v>
      </c>
      <c r="E65" s="90" t="s">
        <v>289</v>
      </c>
      <c r="F65" s="101">
        <v>40178</v>
      </c>
      <c r="G65" s="90">
        <v>7.49</v>
      </c>
      <c r="H65" s="90" t="s">
        <v>187</v>
      </c>
      <c r="I65" s="90">
        <v>4.8</v>
      </c>
      <c r="J65" s="90">
        <v>4.8600000000000003</v>
      </c>
      <c r="K65" s="116">
        <v>500000</v>
      </c>
      <c r="L65" s="116">
        <v>107.6412</v>
      </c>
      <c r="M65" s="116">
        <v>538.21</v>
      </c>
      <c r="N65" s="116">
        <v>0</v>
      </c>
      <c r="O65" s="116">
        <v>0.1</v>
      </c>
      <c r="P65" s="116">
        <v>0.03</v>
      </c>
    </row>
    <row r="66" spans="2:16">
      <c r="B66" s="68" t="s">
        <v>1127</v>
      </c>
      <c r="C66" s="90">
        <v>2875672</v>
      </c>
      <c r="D66" s="90">
        <v>0</v>
      </c>
      <c r="E66" s="90" t="s">
        <v>289</v>
      </c>
      <c r="F66" s="101">
        <v>40210</v>
      </c>
      <c r="G66" s="90">
        <v>7.25</v>
      </c>
      <c r="H66" s="90" t="s">
        <v>187</v>
      </c>
      <c r="I66" s="90">
        <v>4.8</v>
      </c>
      <c r="J66" s="90">
        <v>4.8600000000000003</v>
      </c>
      <c r="K66" s="116">
        <v>419000</v>
      </c>
      <c r="L66" s="116">
        <v>107.20764</v>
      </c>
      <c r="M66" s="116">
        <v>449.2</v>
      </c>
      <c r="N66" s="116">
        <v>0</v>
      </c>
      <c r="O66" s="116">
        <v>0.08</v>
      </c>
      <c r="P66" s="116">
        <v>0.02</v>
      </c>
    </row>
    <row r="67" spans="2:16">
      <c r="B67" s="68" t="s">
        <v>1128</v>
      </c>
      <c r="C67" s="90">
        <v>2875680</v>
      </c>
      <c r="D67" s="90">
        <v>0</v>
      </c>
      <c r="E67" s="90" t="s">
        <v>289</v>
      </c>
      <c r="F67" s="101">
        <v>40238</v>
      </c>
      <c r="G67" s="90">
        <v>7.33</v>
      </c>
      <c r="H67" s="90" t="s">
        <v>187</v>
      </c>
      <c r="I67" s="90">
        <v>4.8</v>
      </c>
      <c r="J67" s="90">
        <v>4.8600000000000003</v>
      </c>
      <c r="K67" s="116">
        <v>560000</v>
      </c>
      <c r="L67" s="116">
        <v>107.51732</v>
      </c>
      <c r="M67" s="116">
        <v>602.1</v>
      </c>
      <c r="N67" s="116">
        <v>0</v>
      </c>
      <c r="O67" s="116">
        <v>0.11</v>
      </c>
      <c r="P67" s="116">
        <v>0.03</v>
      </c>
    </row>
    <row r="68" spans="2:16">
      <c r="B68" s="68" t="s">
        <v>1129</v>
      </c>
      <c r="C68" s="90">
        <v>2875698</v>
      </c>
      <c r="D68" s="90">
        <v>0</v>
      </c>
      <c r="E68" s="90" t="s">
        <v>289</v>
      </c>
      <c r="F68" s="101">
        <v>40269</v>
      </c>
      <c r="G68" s="90">
        <v>7.24</v>
      </c>
      <c r="H68" s="90" t="s">
        <v>187</v>
      </c>
      <c r="I68" s="90">
        <v>4.8</v>
      </c>
      <c r="J68" s="90">
        <v>4.8600000000000003</v>
      </c>
      <c r="K68" s="116">
        <v>682000</v>
      </c>
      <c r="L68" s="116">
        <v>109.9739</v>
      </c>
      <c r="M68" s="116">
        <v>750.02</v>
      </c>
      <c r="N68" s="116">
        <v>0</v>
      </c>
      <c r="O68" s="116">
        <v>0.14000000000000001</v>
      </c>
      <c r="P68" s="116">
        <v>0.04</v>
      </c>
    </row>
    <row r="69" spans="2:16">
      <c r="B69" s="68" t="s">
        <v>1130</v>
      </c>
      <c r="C69" s="90">
        <v>2875706</v>
      </c>
      <c r="D69" s="90">
        <v>0</v>
      </c>
      <c r="E69" s="90" t="s">
        <v>289</v>
      </c>
      <c r="F69" s="101">
        <v>40297</v>
      </c>
      <c r="G69" s="90">
        <v>7.65</v>
      </c>
      <c r="H69" s="90" t="s">
        <v>187</v>
      </c>
      <c r="I69" s="90">
        <v>4.8</v>
      </c>
      <c r="J69" s="90">
        <v>4.8600000000000003</v>
      </c>
      <c r="K69" s="116">
        <v>265000</v>
      </c>
      <c r="L69" s="116">
        <v>109.41698</v>
      </c>
      <c r="M69" s="116">
        <v>289.95999999999998</v>
      </c>
      <c r="N69" s="116">
        <v>0</v>
      </c>
      <c r="O69" s="116">
        <v>0.05</v>
      </c>
      <c r="P69" s="116">
        <v>0.02</v>
      </c>
    </row>
    <row r="70" spans="2:16">
      <c r="B70" s="68" t="s">
        <v>1131</v>
      </c>
      <c r="C70" s="90">
        <v>2875714</v>
      </c>
      <c r="D70" s="90">
        <v>0</v>
      </c>
      <c r="E70" s="90" t="s">
        <v>289</v>
      </c>
      <c r="F70" s="101">
        <v>40359</v>
      </c>
      <c r="G70" s="90">
        <v>7.49</v>
      </c>
      <c r="H70" s="90" t="s">
        <v>187</v>
      </c>
      <c r="I70" s="90">
        <v>4.8</v>
      </c>
      <c r="J70" s="90">
        <v>4.8600000000000003</v>
      </c>
      <c r="K70" s="116">
        <v>758000</v>
      </c>
      <c r="L70" s="116">
        <v>107.23363999999999</v>
      </c>
      <c r="M70" s="116">
        <v>812.83</v>
      </c>
      <c r="N70" s="116">
        <v>0</v>
      </c>
      <c r="O70" s="116">
        <v>0.15</v>
      </c>
      <c r="P70" s="116">
        <v>0.05</v>
      </c>
    </row>
    <row r="71" spans="2:16">
      <c r="B71" s="68" t="s">
        <v>1132</v>
      </c>
      <c r="C71" s="90">
        <v>2875722</v>
      </c>
      <c r="D71" s="90">
        <v>0</v>
      </c>
      <c r="E71" s="90" t="s">
        <v>289</v>
      </c>
      <c r="F71" s="101">
        <v>40388</v>
      </c>
      <c r="G71" s="90">
        <v>8.2100000000000009</v>
      </c>
      <c r="H71" s="90" t="s">
        <v>187</v>
      </c>
      <c r="I71" s="90">
        <v>4.8</v>
      </c>
      <c r="J71" s="90">
        <v>4.8600000000000003</v>
      </c>
      <c r="K71" s="116">
        <v>608000</v>
      </c>
      <c r="L71" s="116">
        <v>106.49901</v>
      </c>
      <c r="M71" s="116">
        <v>647.51</v>
      </c>
      <c r="N71" s="116">
        <v>0</v>
      </c>
      <c r="O71" s="116">
        <v>0.12</v>
      </c>
      <c r="P71" s="116">
        <v>0.04</v>
      </c>
    </row>
    <row r="72" spans="2:16">
      <c r="B72" s="68" t="s">
        <v>1133</v>
      </c>
      <c r="C72" s="90">
        <v>2875730</v>
      </c>
      <c r="D72" s="90">
        <v>0</v>
      </c>
      <c r="E72" s="90" t="s">
        <v>289</v>
      </c>
      <c r="F72" s="101">
        <v>40422</v>
      </c>
      <c r="G72" s="90">
        <v>7.66</v>
      </c>
      <c r="H72" s="90" t="s">
        <v>187</v>
      </c>
      <c r="I72" s="90">
        <v>4.8</v>
      </c>
      <c r="J72" s="90">
        <v>4.8600000000000003</v>
      </c>
      <c r="K72" s="116">
        <v>704000</v>
      </c>
      <c r="L72" s="116">
        <v>105.5973</v>
      </c>
      <c r="M72" s="116">
        <v>743.41</v>
      </c>
      <c r="N72" s="116">
        <v>0</v>
      </c>
      <c r="O72" s="116">
        <v>0.14000000000000001</v>
      </c>
      <c r="P72" s="116">
        <v>0.04</v>
      </c>
    </row>
    <row r="73" spans="2:16">
      <c r="B73" s="68" t="s">
        <v>1134</v>
      </c>
      <c r="C73" s="90">
        <v>2875748</v>
      </c>
      <c r="D73" s="90">
        <v>0</v>
      </c>
      <c r="E73" s="90" t="s">
        <v>289</v>
      </c>
      <c r="F73" s="101">
        <v>40452</v>
      </c>
      <c r="G73" s="90">
        <v>7.56</v>
      </c>
      <c r="H73" s="90" t="s">
        <v>187</v>
      </c>
      <c r="I73" s="90">
        <v>4.8</v>
      </c>
      <c r="J73" s="90">
        <v>4.8600000000000003</v>
      </c>
      <c r="K73" s="116">
        <v>640000</v>
      </c>
      <c r="L73" s="116">
        <v>107.19609</v>
      </c>
      <c r="M73" s="116">
        <v>686.06</v>
      </c>
      <c r="N73" s="116">
        <v>0</v>
      </c>
      <c r="O73" s="116">
        <v>0.13</v>
      </c>
      <c r="P73" s="116">
        <v>0.04</v>
      </c>
    </row>
    <row r="74" spans="2:16">
      <c r="B74" s="68" t="s">
        <v>1135</v>
      </c>
      <c r="C74" s="90">
        <v>2875755</v>
      </c>
      <c r="D74" s="90">
        <v>0</v>
      </c>
      <c r="E74" s="90" t="s">
        <v>289</v>
      </c>
      <c r="F74" s="101">
        <v>40482</v>
      </c>
      <c r="G74" s="90">
        <v>7.65</v>
      </c>
      <c r="H74" s="90" t="s">
        <v>187</v>
      </c>
      <c r="I74" s="90">
        <v>4.8</v>
      </c>
      <c r="J74" s="90">
        <v>4.8600000000000003</v>
      </c>
      <c r="K74" s="116">
        <v>1091000</v>
      </c>
      <c r="L74" s="116">
        <v>106.47058</v>
      </c>
      <c r="M74" s="116">
        <v>1161.5899999999999</v>
      </c>
      <c r="N74" s="116">
        <v>0</v>
      </c>
      <c r="O74" s="116">
        <v>0.22</v>
      </c>
      <c r="P74" s="116">
        <v>0.06</v>
      </c>
    </row>
    <row r="75" spans="2:16">
      <c r="B75" s="68" t="s">
        <v>1136</v>
      </c>
      <c r="C75" s="90">
        <v>2875763</v>
      </c>
      <c r="D75" s="90">
        <v>0</v>
      </c>
      <c r="E75" s="90" t="s">
        <v>289</v>
      </c>
      <c r="F75" s="101">
        <v>40513</v>
      </c>
      <c r="G75" s="90">
        <v>7.73</v>
      </c>
      <c r="H75" s="90" t="s">
        <v>187</v>
      </c>
      <c r="I75" s="90">
        <v>4.8</v>
      </c>
      <c r="J75" s="90">
        <v>4.8600000000000003</v>
      </c>
      <c r="K75" s="116">
        <v>566000</v>
      </c>
      <c r="L75" s="116">
        <v>105.76272</v>
      </c>
      <c r="M75" s="116">
        <v>598.62</v>
      </c>
      <c r="N75" s="116">
        <v>0</v>
      </c>
      <c r="O75" s="116">
        <v>0.11</v>
      </c>
      <c r="P75" s="116">
        <v>0.03</v>
      </c>
    </row>
    <row r="76" spans="2:16">
      <c r="B76" s="68" t="s">
        <v>1137</v>
      </c>
      <c r="C76" s="90">
        <v>2875771</v>
      </c>
      <c r="D76" s="90">
        <v>0</v>
      </c>
      <c r="E76" s="90" t="s">
        <v>289</v>
      </c>
      <c r="F76" s="101">
        <v>40542</v>
      </c>
      <c r="G76" s="90">
        <v>8.1199999999999992</v>
      </c>
      <c r="H76" s="90" t="s">
        <v>187</v>
      </c>
      <c r="I76" s="90">
        <v>4.8</v>
      </c>
      <c r="J76" s="90">
        <v>4.8600000000000003</v>
      </c>
      <c r="K76" s="116">
        <v>1251000</v>
      </c>
      <c r="L76" s="116">
        <v>105.22669999999999</v>
      </c>
      <c r="M76" s="116">
        <v>1316.39</v>
      </c>
      <c r="N76" s="116">
        <v>0</v>
      </c>
      <c r="O76" s="116">
        <v>0.25</v>
      </c>
      <c r="P76" s="116">
        <v>7.0000000000000007E-2</v>
      </c>
    </row>
    <row r="77" spans="2:16">
      <c r="B77" s="68" t="s">
        <v>1138</v>
      </c>
      <c r="C77" s="90">
        <v>2875789</v>
      </c>
      <c r="D77" s="90">
        <v>0</v>
      </c>
      <c r="E77" s="90" t="s">
        <v>289</v>
      </c>
      <c r="F77" s="101">
        <v>40575</v>
      </c>
      <c r="G77" s="90">
        <v>7.9</v>
      </c>
      <c r="H77" s="90" t="s">
        <v>187</v>
      </c>
      <c r="I77" s="90">
        <v>4.8</v>
      </c>
      <c r="J77" s="90">
        <v>4.8600000000000003</v>
      </c>
      <c r="K77" s="116">
        <v>1250000</v>
      </c>
      <c r="L77" s="116">
        <v>104.42816000000001</v>
      </c>
      <c r="M77" s="116">
        <v>1305.3499999999999</v>
      </c>
      <c r="N77" s="116">
        <v>0</v>
      </c>
      <c r="O77" s="116">
        <v>0.25</v>
      </c>
      <c r="P77" s="116">
        <v>7.0000000000000007E-2</v>
      </c>
    </row>
    <row r="78" spans="2:16">
      <c r="B78" s="68" t="s">
        <v>1139</v>
      </c>
      <c r="C78" s="90">
        <v>2875797</v>
      </c>
      <c r="D78" s="90">
        <v>0</v>
      </c>
      <c r="E78" s="90" t="s">
        <v>289</v>
      </c>
      <c r="F78" s="101">
        <v>40603</v>
      </c>
      <c r="G78" s="90">
        <v>7.98</v>
      </c>
      <c r="H78" s="90" t="s">
        <v>187</v>
      </c>
      <c r="I78" s="90">
        <v>4.8</v>
      </c>
      <c r="J78" s="90">
        <v>4.8600000000000003</v>
      </c>
      <c r="K78" s="116">
        <v>529000</v>
      </c>
      <c r="L78" s="116">
        <v>103.81947</v>
      </c>
      <c r="M78" s="116">
        <v>549.21</v>
      </c>
      <c r="N78" s="116">
        <v>0</v>
      </c>
      <c r="O78" s="116">
        <v>0.1</v>
      </c>
      <c r="P78" s="116">
        <v>0.03</v>
      </c>
    </row>
    <row r="79" spans="2:16">
      <c r="B79" s="68" t="s">
        <v>1140</v>
      </c>
      <c r="C79" s="90">
        <v>2875805</v>
      </c>
      <c r="D79" s="90">
        <v>0</v>
      </c>
      <c r="E79" s="90" t="s">
        <v>289</v>
      </c>
      <c r="F79" s="101">
        <v>40634</v>
      </c>
      <c r="G79" s="90">
        <v>7.87</v>
      </c>
      <c r="H79" s="90" t="s">
        <v>187</v>
      </c>
      <c r="I79" s="90">
        <v>4.8</v>
      </c>
      <c r="J79" s="90">
        <v>4.8600000000000003</v>
      </c>
      <c r="K79" s="116">
        <v>974000</v>
      </c>
      <c r="L79" s="116">
        <v>105.57617999999999</v>
      </c>
      <c r="M79" s="116">
        <v>1028.31</v>
      </c>
      <c r="N79" s="116">
        <v>0</v>
      </c>
      <c r="O79" s="116">
        <v>0.19</v>
      </c>
      <c r="P79" s="116">
        <v>0.06</v>
      </c>
    </row>
    <row r="80" spans="2:16">
      <c r="B80" s="68" t="s">
        <v>1141</v>
      </c>
      <c r="C80" s="90">
        <v>2875813</v>
      </c>
      <c r="D80" s="90">
        <v>0</v>
      </c>
      <c r="E80" s="90" t="s">
        <v>289</v>
      </c>
      <c r="F80" s="101">
        <v>40661</v>
      </c>
      <c r="G80" s="90">
        <v>8.26</v>
      </c>
      <c r="H80" s="90" t="s">
        <v>187</v>
      </c>
      <c r="I80" s="90">
        <v>4.8</v>
      </c>
      <c r="J80" s="90">
        <v>4.8600000000000003</v>
      </c>
      <c r="K80" s="116">
        <v>459000</v>
      </c>
      <c r="L80" s="116">
        <v>104.95076</v>
      </c>
      <c r="M80" s="116">
        <v>481.72</v>
      </c>
      <c r="N80" s="116">
        <v>0</v>
      </c>
      <c r="O80" s="116">
        <v>0.09</v>
      </c>
      <c r="P80" s="116">
        <v>0.03</v>
      </c>
    </row>
    <row r="81" spans="2:16">
      <c r="B81" s="68" t="s">
        <v>1142</v>
      </c>
      <c r="C81" s="90">
        <v>2875821</v>
      </c>
      <c r="D81" s="90">
        <v>0</v>
      </c>
      <c r="E81" s="90" t="s">
        <v>289</v>
      </c>
      <c r="F81" s="101">
        <v>40695</v>
      </c>
      <c r="G81" s="90">
        <v>8.0399999999999991</v>
      </c>
      <c r="H81" s="90" t="s">
        <v>187</v>
      </c>
      <c r="I81" s="90">
        <v>4.8</v>
      </c>
      <c r="J81" s="90">
        <v>4.8600000000000003</v>
      </c>
      <c r="K81" s="116">
        <v>454000</v>
      </c>
      <c r="L81" s="116">
        <v>103.93634</v>
      </c>
      <c r="M81" s="116">
        <v>471.87</v>
      </c>
      <c r="N81" s="116">
        <v>0</v>
      </c>
      <c r="O81" s="116">
        <v>0.09</v>
      </c>
      <c r="P81" s="116">
        <v>0.03</v>
      </c>
    </row>
    <row r="82" spans="2:16">
      <c r="B82" s="68" t="s">
        <v>1143</v>
      </c>
      <c r="C82" s="90">
        <v>2875839</v>
      </c>
      <c r="D82" s="90">
        <v>0</v>
      </c>
      <c r="E82" s="90" t="s">
        <v>289</v>
      </c>
      <c r="F82" s="101">
        <v>40724</v>
      </c>
      <c r="G82" s="90">
        <v>8.1199999999999992</v>
      </c>
      <c r="H82" s="90" t="s">
        <v>187</v>
      </c>
      <c r="I82" s="90">
        <v>4.8</v>
      </c>
      <c r="J82" s="90">
        <v>4.8600000000000003</v>
      </c>
      <c r="K82" s="116">
        <v>210000</v>
      </c>
      <c r="L82" s="116">
        <v>103.01952</v>
      </c>
      <c r="M82" s="116">
        <v>216.34</v>
      </c>
      <c r="N82" s="116">
        <v>0</v>
      </c>
      <c r="O82" s="116">
        <v>0.04</v>
      </c>
      <c r="P82" s="116">
        <v>0.01</v>
      </c>
    </row>
    <row r="83" spans="2:16">
      <c r="B83" s="68" t="s">
        <v>1144</v>
      </c>
      <c r="C83" s="90">
        <v>2875847</v>
      </c>
      <c r="D83" s="90">
        <v>0</v>
      </c>
      <c r="E83" s="90" t="s">
        <v>289</v>
      </c>
      <c r="F83" s="101">
        <v>40756</v>
      </c>
      <c r="G83" s="90">
        <v>8.2100000000000009</v>
      </c>
      <c r="H83" s="90" t="s">
        <v>187</v>
      </c>
      <c r="I83" s="90">
        <v>4.8</v>
      </c>
      <c r="J83" s="90">
        <v>4.8600000000000003</v>
      </c>
      <c r="K83" s="116">
        <v>554000</v>
      </c>
      <c r="L83" s="116">
        <v>102.20993</v>
      </c>
      <c r="M83" s="116">
        <v>566.24</v>
      </c>
      <c r="N83" s="116">
        <v>0</v>
      </c>
      <c r="O83" s="116">
        <v>0.11</v>
      </c>
      <c r="P83" s="116">
        <v>0.03</v>
      </c>
    </row>
    <row r="84" spans="2:16">
      <c r="B84" s="68" t="s">
        <v>1144</v>
      </c>
      <c r="C84" s="90">
        <v>2878155</v>
      </c>
      <c r="D84" s="90">
        <v>0</v>
      </c>
      <c r="E84" s="90" t="s">
        <v>289</v>
      </c>
      <c r="F84" s="101">
        <v>40756</v>
      </c>
      <c r="G84" s="90">
        <v>8.2100000000000009</v>
      </c>
      <c r="H84" s="90" t="s">
        <v>187</v>
      </c>
      <c r="I84" s="90">
        <v>4.8</v>
      </c>
      <c r="J84" s="90">
        <v>4.8600000000000003</v>
      </c>
      <c r="K84" s="116">
        <v>19980000</v>
      </c>
      <c r="L84" s="116">
        <v>102.20984</v>
      </c>
      <c r="M84" s="116">
        <v>20421.53</v>
      </c>
      <c r="N84" s="116">
        <v>4</v>
      </c>
      <c r="O84" s="116">
        <v>3.84</v>
      </c>
      <c r="P84" s="116">
        <v>1.1299999999999999</v>
      </c>
    </row>
    <row r="85" spans="2:16">
      <c r="B85" s="68" t="s">
        <v>1145</v>
      </c>
      <c r="C85" s="90">
        <v>2875854</v>
      </c>
      <c r="D85" s="90">
        <v>0</v>
      </c>
      <c r="E85" s="90" t="s">
        <v>289</v>
      </c>
      <c r="F85" s="101">
        <v>40787</v>
      </c>
      <c r="G85" s="90">
        <v>8.2899999999999991</v>
      </c>
      <c r="H85" s="90" t="s">
        <v>187</v>
      </c>
      <c r="I85" s="90">
        <v>4.8</v>
      </c>
      <c r="J85" s="90">
        <v>4.8600000000000003</v>
      </c>
      <c r="K85" s="116">
        <v>138000</v>
      </c>
      <c r="L85" s="116">
        <v>102.11667</v>
      </c>
      <c r="M85" s="116">
        <v>140.91999999999999</v>
      </c>
      <c r="N85" s="116">
        <v>0</v>
      </c>
      <c r="O85" s="116">
        <v>0.03</v>
      </c>
      <c r="P85" s="116">
        <v>0.01</v>
      </c>
    </row>
    <row r="86" spans="2:16">
      <c r="B86" s="68" t="s">
        <v>1145</v>
      </c>
      <c r="C86" s="90">
        <v>2878239</v>
      </c>
      <c r="D86" s="90">
        <v>0</v>
      </c>
      <c r="E86" s="90" t="s">
        <v>289</v>
      </c>
      <c r="F86" s="101">
        <v>40787</v>
      </c>
      <c r="G86" s="90">
        <v>8.2899999999999991</v>
      </c>
      <c r="H86" s="90" t="s">
        <v>187</v>
      </c>
      <c r="I86" s="90">
        <v>4.8</v>
      </c>
      <c r="J86" s="90">
        <v>4.8600000000000003</v>
      </c>
      <c r="K86" s="116">
        <v>5069000</v>
      </c>
      <c r="L86" s="116">
        <v>102.11762</v>
      </c>
      <c r="M86" s="116">
        <v>5176.34</v>
      </c>
      <c r="N86" s="116">
        <v>0</v>
      </c>
      <c r="O86" s="116">
        <v>0.97</v>
      </c>
      <c r="P86" s="116">
        <v>0.28999999999999998</v>
      </c>
    </row>
    <row r="87" spans="2:16">
      <c r="B87" s="68" t="s">
        <v>1146</v>
      </c>
      <c r="C87" s="90">
        <v>2875862</v>
      </c>
      <c r="D87" s="90">
        <v>0</v>
      </c>
      <c r="E87" s="90" t="s">
        <v>289</v>
      </c>
      <c r="F87" s="101">
        <v>40818</v>
      </c>
      <c r="G87" s="90">
        <v>8.18</v>
      </c>
      <c r="H87" s="90" t="s">
        <v>187</v>
      </c>
      <c r="I87" s="90">
        <v>4.8</v>
      </c>
      <c r="J87" s="90">
        <v>4.8600000000000003</v>
      </c>
      <c r="K87" s="116">
        <v>165000</v>
      </c>
      <c r="L87" s="116">
        <v>103.65212</v>
      </c>
      <c r="M87" s="116">
        <v>171.03</v>
      </c>
      <c r="N87" s="116">
        <v>0</v>
      </c>
      <c r="O87" s="116">
        <v>0.03</v>
      </c>
      <c r="P87" s="116">
        <v>0.01</v>
      </c>
    </row>
    <row r="88" spans="2:16">
      <c r="B88" s="68" t="s">
        <v>1147</v>
      </c>
      <c r="C88" s="90">
        <v>2875870</v>
      </c>
      <c r="D88" s="90">
        <v>0</v>
      </c>
      <c r="E88" s="90" t="s">
        <v>289</v>
      </c>
      <c r="F88" s="101">
        <v>40848</v>
      </c>
      <c r="G88" s="90">
        <v>8.26</v>
      </c>
      <c r="H88" s="90" t="s">
        <v>187</v>
      </c>
      <c r="I88" s="90">
        <v>4.8</v>
      </c>
      <c r="J88" s="90">
        <v>4.8600000000000003</v>
      </c>
      <c r="K88" s="116">
        <v>1762000</v>
      </c>
      <c r="L88" s="116">
        <v>103.43695</v>
      </c>
      <c r="M88" s="116">
        <v>1822.56</v>
      </c>
      <c r="N88" s="116">
        <v>0</v>
      </c>
      <c r="O88" s="116">
        <v>0.34</v>
      </c>
      <c r="P88" s="116">
        <v>0.1</v>
      </c>
    </row>
    <row r="89" spans="2:16">
      <c r="B89" s="68" t="s">
        <v>1148</v>
      </c>
      <c r="C89" s="90">
        <v>2875888</v>
      </c>
      <c r="D89" s="90">
        <v>0</v>
      </c>
      <c r="E89" s="90" t="s">
        <v>289</v>
      </c>
      <c r="F89" s="101">
        <v>40881</v>
      </c>
      <c r="G89" s="90">
        <v>8.34</v>
      </c>
      <c r="H89" s="90" t="s">
        <v>187</v>
      </c>
      <c r="I89" s="90">
        <v>4.8</v>
      </c>
      <c r="J89" s="90">
        <v>4.8600000000000003</v>
      </c>
      <c r="K89" s="116">
        <v>57000</v>
      </c>
      <c r="L89" s="116">
        <v>102.93859999999999</v>
      </c>
      <c r="M89" s="116">
        <v>58.68</v>
      </c>
      <c r="N89" s="116">
        <v>0</v>
      </c>
      <c r="O89" s="116">
        <v>0.01</v>
      </c>
      <c r="P89" s="116">
        <v>0</v>
      </c>
    </row>
    <row r="90" spans="2:16">
      <c r="B90" s="68" t="s">
        <v>1149</v>
      </c>
      <c r="C90" s="90">
        <v>2875896</v>
      </c>
      <c r="D90" s="90">
        <v>0</v>
      </c>
      <c r="E90" s="90" t="s">
        <v>289</v>
      </c>
      <c r="F90" s="101">
        <v>40906</v>
      </c>
      <c r="G90" s="90">
        <v>8.43</v>
      </c>
      <c r="H90" s="90" t="s">
        <v>187</v>
      </c>
      <c r="I90" s="90">
        <v>4.8</v>
      </c>
      <c r="J90" s="90">
        <v>4.8600000000000003</v>
      </c>
      <c r="K90" s="116">
        <v>1484000</v>
      </c>
      <c r="L90" s="116">
        <v>102.62325</v>
      </c>
      <c r="M90" s="116">
        <v>1522.93</v>
      </c>
      <c r="N90" s="116">
        <v>0</v>
      </c>
      <c r="O90" s="116">
        <v>0.28999999999999998</v>
      </c>
      <c r="P90" s="116">
        <v>0.08</v>
      </c>
    </row>
    <row r="91" spans="2:16">
      <c r="B91" s="68" t="s">
        <v>1149</v>
      </c>
      <c r="C91" s="90">
        <v>2878643</v>
      </c>
      <c r="D91" s="90">
        <v>0</v>
      </c>
      <c r="E91" s="90" t="s">
        <v>289</v>
      </c>
      <c r="F91" s="101">
        <v>40906</v>
      </c>
      <c r="G91" s="90">
        <v>8.43</v>
      </c>
      <c r="H91" s="90" t="s">
        <v>187</v>
      </c>
      <c r="I91" s="90">
        <v>4.8</v>
      </c>
      <c r="J91" s="90">
        <v>4.8600000000000003</v>
      </c>
      <c r="K91" s="116">
        <v>700000</v>
      </c>
      <c r="L91" s="116">
        <v>102.62329</v>
      </c>
      <c r="M91" s="116">
        <v>718.36</v>
      </c>
      <c r="N91" s="116">
        <v>0</v>
      </c>
      <c r="O91" s="116">
        <v>0.14000000000000001</v>
      </c>
      <c r="P91" s="116">
        <v>0.04</v>
      </c>
    </row>
    <row r="92" spans="2:16">
      <c r="B92" s="68" t="s">
        <v>1150</v>
      </c>
      <c r="C92" s="90">
        <v>2875904</v>
      </c>
      <c r="D92" s="90">
        <v>0</v>
      </c>
      <c r="E92" s="90" t="s">
        <v>289</v>
      </c>
      <c r="F92" s="101">
        <v>40939</v>
      </c>
      <c r="G92" s="90">
        <v>8.51</v>
      </c>
      <c r="H92" s="90" t="s">
        <v>187</v>
      </c>
      <c r="I92" s="90">
        <v>4.8</v>
      </c>
      <c r="J92" s="90">
        <v>4.8600000000000003</v>
      </c>
      <c r="K92" s="116">
        <v>1637000</v>
      </c>
      <c r="L92" s="116">
        <v>102.20984</v>
      </c>
      <c r="M92" s="116">
        <v>1673.18</v>
      </c>
      <c r="N92" s="116">
        <v>0</v>
      </c>
      <c r="O92" s="116">
        <v>0.31</v>
      </c>
      <c r="P92" s="116">
        <v>0.09</v>
      </c>
    </row>
    <row r="93" spans="2:16">
      <c r="B93" s="68" t="s">
        <v>1150</v>
      </c>
      <c r="C93" s="90">
        <v>2878726</v>
      </c>
      <c r="D93" s="90">
        <v>0</v>
      </c>
      <c r="E93" s="90" t="s">
        <v>289</v>
      </c>
      <c r="F93" s="101">
        <v>40940</v>
      </c>
      <c r="G93" s="90">
        <v>8.51</v>
      </c>
      <c r="H93" s="90" t="s">
        <v>187</v>
      </c>
      <c r="I93" s="90">
        <v>4.8</v>
      </c>
      <c r="J93" s="90">
        <v>4.8600000000000003</v>
      </c>
      <c r="K93" s="116">
        <v>6800000</v>
      </c>
      <c r="L93" s="116">
        <v>102.20984</v>
      </c>
      <c r="M93" s="116">
        <v>6950.27</v>
      </c>
      <c r="N93" s="116">
        <v>6.8</v>
      </c>
      <c r="O93" s="116">
        <v>1.31</v>
      </c>
      <c r="P93" s="116">
        <v>0.38</v>
      </c>
    </row>
    <row r="94" spans="2:16">
      <c r="B94" s="68" t="s">
        <v>1151</v>
      </c>
      <c r="C94" s="90">
        <v>2875912</v>
      </c>
      <c r="D94" s="90">
        <v>0</v>
      </c>
      <c r="E94" s="90" t="s">
        <v>289</v>
      </c>
      <c r="F94" s="101">
        <v>40969</v>
      </c>
      <c r="G94" s="90">
        <v>10.92</v>
      </c>
      <c r="H94" s="90" t="s">
        <v>187</v>
      </c>
      <c r="I94" s="90">
        <v>4.8</v>
      </c>
      <c r="J94" s="90">
        <v>-0.04</v>
      </c>
      <c r="K94" s="116">
        <v>964000</v>
      </c>
      <c r="L94" s="116">
        <v>101.82293</v>
      </c>
      <c r="M94" s="116">
        <v>981.57</v>
      </c>
      <c r="N94" s="116">
        <v>0</v>
      </c>
      <c r="O94" s="116">
        <v>0.18</v>
      </c>
      <c r="P94" s="116">
        <v>0.05</v>
      </c>
    </row>
    <row r="95" spans="2:16">
      <c r="B95" s="68" t="s">
        <v>1151</v>
      </c>
      <c r="C95" s="90">
        <v>2878809</v>
      </c>
      <c r="D95" s="90">
        <v>0</v>
      </c>
      <c r="E95" s="90" t="s">
        <v>289</v>
      </c>
      <c r="F95" s="101">
        <v>40969</v>
      </c>
      <c r="G95" s="90">
        <v>8.59</v>
      </c>
      <c r="H95" s="90" t="s">
        <v>187</v>
      </c>
      <c r="I95" s="90">
        <v>4.8</v>
      </c>
      <c r="J95" s="90">
        <v>4.8600000000000003</v>
      </c>
      <c r="K95" s="116">
        <v>3399000</v>
      </c>
      <c r="L95" s="116">
        <v>101.82307</v>
      </c>
      <c r="M95" s="116">
        <v>3460.97</v>
      </c>
      <c r="N95" s="116">
        <v>3.4</v>
      </c>
      <c r="O95" s="116">
        <v>0.65</v>
      </c>
      <c r="P95" s="116">
        <v>0.19</v>
      </c>
    </row>
    <row r="96" spans="2:16">
      <c r="B96" s="68" t="s">
        <v>1152</v>
      </c>
      <c r="C96" s="90">
        <v>2875920</v>
      </c>
      <c r="D96" s="90">
        <v>0</v>
      </c>
      <c r="E96" s="90" t="s">
        <v>289</v>
      </c>
      <c r="F96" s="101">
        <v>41000</v>
      </c>
      <c r="G96" s="90">
        <v>8.4700000000000006</v>
      </c>
      <c r="H96" s="90" t="s">
        <v>187</v>
      </c>
      <c r="I96" s="90">
        <v>4.8</v>
      </c>
      <c r="J96" s="90">
        <v>4.8600000000000003</v>
      </c>
      <c r="K96" s="116">
        <v>1834000</v>
      </c>
      <c r="L96" s="116">
        <v>103.85044000000001</v>
      </c>
      <c r="M96" s="116">
        <v>1904.62</v>
      </c>
      <c r="N96" s="116">
        <v>0</v>
      </c>
      <c r="O96" s="116">
        <v>0.36</v>
      </c>
      <c r="P96" s="116">
        <v>0.11</v>
      </c>
    </row>
    <row r="97" spans="2:16">
      <c r="B97" s="68" t="s">
        <v>1152</v>
      </c>
      <c r="C97" s="90">
        <v>2878981</v>
      </c>
      <c r="D97" s="90">
        <v>0</v>
      </c>
      <c r="E97" s="90" t="s">
        <v>289</v>
      </c>
      <c r="F97" s="101">
        <v>41000</v>
      </c>
      <c r="G97" s="90">
        <v>8.4700000000000006</v>
      </c>
      <c r="H97" s="90" t="s">
        <v>187</v>
      </c>
      <c r="I97" s="90">
        <v>4.8</v>
      </c>
      <c r="J97" s="90">
        <v>4.8600000000000003</v>
      </c>
      <c r="K97" s="116">
        <v>2390000</v>
      </c>
      <c r="L97" s="116">
        <v>103.85042</v>
      </c>
      <c r="M97" s="116">
        <v>2482.0300000000002</v>
      </c>
      <c r="N97" s="116">
        <v>2.39</v>
      </c>
      <c r="O97" s="116">
        <v>0.47</v>
      </c>
      <c r="P97" s="116">
        <v>0.14000000000000001</v>
      </c>
    </row>
    <row r="98" spans="2:16">
      <c r="B98" s="68" t="s">
        <v>1153</v>
      </c>
      <c r="C98" s="90">
        <v>2875938</v>
      </c>
      <c r="D98" s="90">
        <v>0</v>
      </c>
      <c r="E98" s="90" t="s">
        <v>289</v>
      </c>
      <c r="F98" s="101">
        <v>41030</v>
      </c>
      <c r="G98" s="90">
        <v>8.56</v>
      </c>
      <c r="H98" s="90" t="s">
        <v>187</v>
      </c>
      <c r="I98" s="90">
        <v>4.8</v>
      </c>
      <c r="J98" s="90">
        <v>4.8600000000000003</v>
      </c>
      <c r="K98" s="116">
        <v>1285000</v>
      </c>
      <c r="L98" s="116">
        <v>103.04062</v>
      </c>
      <c r="M98" s="116">
        <v>1324.07</v>
      </c>
      <c r="N98" s="116">
        <v>0</v>
      </c>
      <c r="O98" s="116">
        <v>0.25</v>
      </c>
      <c r="P98" s="116">
        <v>7.0000000000000007E-2</v>
      </c>
    </row>
    <row r="99" spans="2:16">
      <c r="B99" s="68" t="s">
        <v>1153</v>
      </c>
      <c r="C99" s="90">
        <v>2879062</v>
      </c>
      <c r="D99" s="90">
        <v>0</v>
      </c>
      <c r="E99" s="90" t="s">
        <v>289</v>
      </c>
      <c r="F99" s="101">
        <v>41030</v>
      </c>
      <c r="G99" s="90">
        <v>8.56</v>
      </c>
      <c r="H99" s="90" t="s">
        <v>187</v>
      </c>
      <c r="I99" s="90">
        <v>4.8</v>
      </c>
      <c r="J99" s="90">
        <v>4.8600000000000003</v>
      </c>
      <c r="K99" s="116">
        <v>2627000</v>
      </c>
      <c r="L99" s="116">
        <v>103.04062</v>
      </c>
      <c r="M99" s="116">
        <v>2706.88</v>
      </c>
      <c r="N99" s="116">
        <v>2.63</v>
      </c>
      <c r="O99" s="116">
        <v>0.51</v>
      </c>
      <c r="P99" s="116">
        <v>0.15</v>
      </c>
    </row>
    <row r="100" spans="2:16">
      <c r="B100" s="68" t="s">
        <v>1154</v>
      </c>
      <c r="C100" s="90">
        <v>2875946</v>
      </c>
      <c r="D100" s="90">
        <v>0</v>
      </c>
      <c r="E100" s="90" t="s">
        <v>289</v>
      </c>
      <c r="F100" s="101">
        <v>41060</v>
      </c>
      <c r="G100" s="90">
        <v>8.64</v>
      </c>
      <c r="H100" s="90" t="s">
        <v>187</v>
      </c>
      <c r="I100" s="90">
        <v>4.8</v>
      </c>
      <c r="J100" s="90">
        <v>4.8600000000000003</v>
      </c>
      <c r="K100" s="116">
        <v>18000</v>
      </c>
      <c r="L100" s="116">
        <v>101.76667</v>
      </c>
      <c r="M100" s="116">
        <v>18.32</v>
      </c>
      <c r="N100" s="116">
        <v>0</v>
      </c>
      <c r="O100" s="116">
        <v>0</v>
      </c>
      <c r="P100" s="116">
        <v>0</v>
      </c>
    </row>
    <row r="101" spans="2:16">
      <c r="B101" s="68" t="s">
        <v>1154</v>
      </c>
      <c r="C101" s="90">
        <v>2879146</v>
      </c>
      <c r="D101" s="90">
        <v>0</v>
      </c>
      <c r="E101" s="90" t="s">
        <v>289</v>
      </c>
      <c r="F101" s="101">
        <v>41061</v>
      </c>
      <c r="G101" s="90">
        <v>8.64</v>
      </c>
      <c r="H101" s="90" t="s">
        <v>187</v>
      </c>
      <c r="I101" s="90">
        <v>4.8</v>
      </c>
      <c r="J101" s="90">
        <v>4.8600000000000003</v>
      </c>
      <c r="K101" s="116">
        <v>390000</v>
      </c>
      <c r="L101" s="116">
        <v>101.76461999999999</v>
      </c>
      <c r="M101" s="116">
        <v>396.88</v>
      </c>
      <c r="N101" s="116">
        <v>0</v>
      </c>
      <c r="O101" s="116">
        <v>7.0000000000000007E-2</v>
      </c>
      <c r="P101" s="116">
        <v>0.02</v>
      </c>
    </row>
    <row r="102" spans="2:16">
      <c r="B102" s="68" t="s">
        <v>1155</v>
      </c>
      <c r="C102" s="90">
        <v>2875953</v>
      </c>
      <c r="D102" s="90">
        <v>0</v>
      </c>
      <c r="E102" s="90" t="s">
        <v>289</v>
      </c>
      <c r="F102" s="101">
        <v>41091</v>
      </c>
      <c r="G102" s="90">
        <v>8.7200000000000006</v>
      </c>
      <c r="H102" s="90" t="s">
        <v>187</v>
      </c>
      <c r="I102" s="90">
        <v>4.8</v>
      </c>
      <c r="J102" s="90">
        <v>4.8600000000000003</v>
      </c>
      <c r="K102" s="116">
        <v>1075000</v>
      </c>
      <c r="L102" s="116">
        <v>101.35637</v>
      </c>
      <c r="M102" s="116">
        <v>1089.58</v>
      </c>
      <c r="N102" s="116">
        <v>0</v>
      </c>
      <c r="O102" s="116">
        <v>0.21</v>
      </c>
      <c r="P102" s="116">
        <v>0.06</v>
      </c>
    </row>
    <row r="103" spans="2:16">
      <c r="B103" s="68" t="s">
        <v>1155</v>
      </c>
      <c r="C103" s="90">
        <v>2879229</v>
      </c>
      <c r="D103" s="90">
        <v>0</v>
      </c>
      <c r="E103" s="90" t="s">
        <v>289</v>
      </c>
      <c r="F103" s="101">
        <v>41091</v>
      </c>
      <c r="G103" s="90">
        <v>8.7200000000000006</v>
      </c>
      <c r="H103" s="90" t="s">
        <v>187</v>
      </c>
      <c r="I103" s="90">
        <v>4.8</v>
      </c>
      <c r="J103" s="90">
        <v>4.8600000000000003</v>
      </c>
      <c r="K103" s="116">
        <v>533000</v>
      </c>
      <c r="L103" s="116">
        <v>101.35629</v>
      </c>
      <c r="M103" s="116">
        <v>540.23</v>
      </c>
      <c r="N103" s="116">
        <v>0</v>
      </c>
      <c r="O103" s="116">
        <v>0.1</v>
      </c>
      <c r="P103" s="116">
        <v>0.03</v>
      </c>
    </row>
    <row r="104" spans="2:16">
      <c r="B104" s="68" t="s">
        <v>1156</v>
      </c>
      <c r="C104" s="90">
        <v>2875961</v>
      </c>
      <c r="D104" s="90">
        <v>0</v>
      </c>
      <c r="E104" s="90" t="s">
        <v>289</v>
      </c>
      <c r="F104" s="101">
        <v>41122</v>
      </c>
      <c r="G104" s="90">
        <v>8.81</v>
      </c>
      <c r="H104" s="90" t="s">
        <v>187</v>
      </c>
      <c r="I104" s="90">
        <v>4.8</v>
      </c>
      <c r="J104" s="90">
        <v>4.8600000000000003</v>
      </c>
      <c r="K104" s="116">
        <v>2638000</v>
      </c>
      <c r="L104" s="116">
        <v>101.23643</v>
      </c>
      <c r="M104" s="116">
        <v>2670.62</v>
      </c>
      <c r="N104" s="116">
        <v>0</v>
      </c>
      <c r="O104" s="116">
        <v>0.5</v>
      </c>
      <c r="P104" s="116">
        <v>0.15</v>
      </c>
    </row>
    <row r="105" spans="2:16">
      <c r="B105" s="68" t="s">
        <v>1156</v>
      </c>
      <c r="C105" s="90">
        <v>2879302</v>
      </c>
      <c r="D105" s="90">
        <v>0</v>
      </c>
      <c r="E105" s="90" t="s">
        <v>289</v>
      </c>
      <c r="F105" s="101">
        <v>40940</v>
      </c>
      <c r="G105" s="90">
        <v>8.81</v>
      </c>
      <c r="H105" s="90" t="s">
        <v>187</v>
      </c>
      <c r="I105" s="90">
        <v>4.8</v>
      </c>
      <c r="J105" s="90">
        <v>4.8600000000000003</v>
      </c>
      <c r="K105" s="116">
        <v>6775000</v>
      </c>
      <c r="L105" s="116">
        <v>101.23643</v>
      </c>
      <c r="M105" s="116">
        <v>6858.77</v>
      </c>
      <c r="N105" s="116">
        <v>0</v>
      </c>
      <c r="O105" s="116">
        <v>1.29</v>
      </c>
      <c r="P105" s="116">
        <v>0.38</v>
      </c>
    </row>
    <row r="106" spans="2:16">
      <c r="B106" s="68" t="s">
        <v>1157</v>
      </c>
      <c r="C106" s="90">
        <v>2875979</v>
      </c>
      <c r="D106" s="90">
        <v>0</v>
      </c>
      <c r="E106" s="90" t="s">
        <v>289</v>
      </c>
      <c r="F106" s="101">
        <v>41151</v>
      </c>
      <c r="G106" s="90">
        <v>8.89</v>
      </c>
      <c r="H106" s="90" t="s">
        <v>187</v>
      </c>
      <c r="I106" s="90">
        <v>4.8</v>
      </c>
      <c r="J106" s="90">
        <v>4.8600000000000003</v>
      </c>
      <c r="K106" s="116">
        <v>2182000</v>
      </c>
      <c r="L106" s="116">
        <v>100.74409</v>
      </c>
      <c r="M106" s="116">
        <v>2198.2399999999998</v>
      </c>
      <c r="N106" s="116">
        <v>0</v>
      </c>
      <c r="O106" s="116">
        <v>0.41</v>
      </c>
      <c r="P106" s="116">
        <v>0.12</v>
      </c>
    </row>
    <row r="107" spans="2:16">
      <c r="B107" s="68" t="s">
        <v>1157</v>
      </c>
      <c r="C107" s="90">
        <v>2879484</v>
      </c>
      <c r="D107" s="90">
        <v>0</v>
      </c>
      <c r="E107" s="90" t="s">
        <v>289</v>
      </c>
      <c r="F107" s="101">
        <v>41154</v>
      </c>
      <c r="G107" s="90">
        <v>8.89</v>
      </c>
      <c r="H107" s="90" t="s">
        <v>187</v>
      </c>
      <c r="I107" s="90">
        <v>4.8</v>
      </c>
      <c r="J107" s="90">
        <v>4.8600000000000003</v>
      </c>
      <c r="K107" s="116">
        <v>1480000</v>
      </c>
      <c r="L107" s="116">
        <v>100.74412</v>
      </c>
      <c r="M107" s="116">
        <v>1491.01</v>
      </c>
      <c r="N107" s="116">
        <v>1.48</v>
      </c>
      <c r="O107" s="116">
        <v>0.28000000000000003</v>
      </c>
      <c r="P107" s="116">
        <v>0.08</v>
      </c>
    </row>
    <row r="108" spans="2:16">
      <c r="B108" s="68" t="s">
        <v>1158</v>
      </c>
      <c r="C108" s="90">
        <v>2875987</v>
      </c>
      <c r="D108" s="90">
        <v>0</v>
      </c>
      <c r="E108" s="90" t="s">
        <v>289</v>
      </c>
      <c r="F108" s="101">
        <v>41179</v>
      </c>
      <c r="G108" s="90">
        <v>8.77</v>
      </c>
      <c r="H108" s="90" t="s">
        <v>187</v>
      </c>
      <c r="I108" s="90">
        <v>4.8</v>
      </c>
      <c r="J108" s="90">
        <v>4.8600000000000003</v>
      </c>
      <c r="K108" s="116">
        <v>1583000</v>
      </c>
      <c r="L108" s="116">
        <v>102.38023</v>
      </c>
      <c r="M108" s="116">
        <v>1620.68</v>
      </c>
      <c r="N108" s="116">
        <v>0</v>
      </c>
      <c r="O108" s="116">
        <v>0.3</v>
      </c>
      <c r="P108" s="116">
        <v>0.09</v>
      </c>
    </row>
    <row r="109" spans="2:16">
      <c r="B109" s="68" t="s">
        <v>1158</v>
      </c>
      <c r="C109" s="90">
        <v>2879559</v>
      </c>
      <c r="D109" s="90">
        <v>0</v>
      </c>
      <c r="E109" s="90" t="s">
        <v>289</v>
      </c>
      <c r="F109" s="101">
        <v>41179</v>
      </c>
      <c r="G109" s="90">
        <v>8.77</v>
      </c>
      <c r="H109" s="90" t="s">
        <v>187</v>
      </c>
      <c r="I109" s="90">
        <v>4.8</v>
      </c>
      <c r="J109" s="90">
        <v>4.8600000000000003</v>
      </c>
      <c r="K109" s="116">
        <v>901000</v>
      </c>
      <c r="L109" s="116">
        <v>102.38036</v>
      </c>
      <c r="M109" s="116">
        <v>922.45</v>
      </c>
      <c r="N109" s="116">
        <v>0</v>
      </c>
      <c r="O109" s="116">
        <v>0.17</v>
      </c>
      <c r="P109" s="116">
        <v>0.05</v>
      </c>
    </row>
    <row r="110" spans="2:16">
      <c r="B110" s="68" t="s">
        <v>1159</v>
      </c>
      <c r="C110" s="90">
        <v>2875995</v>
      </c>
      <c r="D110" s="90">
        <v>0</v>
      </c>
      <c r="E110" s="90" t="s">
        <v>289</v>
      </c>
      <c r="F110" s="101">
        <v>41214</v>
      </c>
      <c r="G110" s="90">
        <v>8.85</v>
      </c>
      <c r="H110" s="90" t="s">
        <v>187</v>
      </c>
      <c r="I110" s="90">
        <v>4.8</v>
      </c>
      <c r="J110" s="90">
        <v>4.8600000000000003</v>
      </c>
      <c r="K110" s="116">
        <v>2872000</v>
      </c>
      <c r="L110" s="116">
        <v>101.98576</v>
      </c>
      <c r="M110" s="116">
        <v>2929.03</v>
      </c>
      <c r="N110" s="116">
        <v>0</v>
      </c>
      <c r="O110" s="116">
        <v>0.55000000000000004</v>
      </c>
      <c r="P110" s="116">
        <v>0.16</v>
      </c>
    </row>
    <row r="111" spans="2:16">
      <c r="B111" s="68" t="s">
        <v>1159</v>
      </c>
      <c r="C111" s="90">
        <v>2879633</v>
      </c>
      <c r="D111" s="90">
        <v>0</v>
      </c>
      <c r="E111" s="90" t="s">
        <v>289</v>
      </c>
      <c r="F111" s="101">
        <v>41214</v>
      </c>
      <c r="G111" s="90">
        <v>8.85</v>
      </c>
      <c r="H111" s="90" t="s">
        <v>187</v>
      </c>
      <c r="I111" s="90">
        <v>4.8</v>
      </c>
      <c r="J111" s="90">
        <v>4.8600000000000003</v>
      </c>
      <c r="K111" s="116">
        <v>3783000</v>
      </c>
      <c r="L111" s="116">
        <v>101.98575</v>
      </c>
      <c r="M111" s="116">
        <v>3858.12</v>
      </c>
      <c r="N111" s="116">
        <v>0</v>
      </c>
      <c r="O111" s="116">
        <v>0.73</v>
      </c>
      <c r="P111" s="116">
        <v>0.21</v>
      </c>
    </row>
    <row r="112" spans="2:16">
      <c r="B112" s="68" t="s">
        <v>1160</v>
      </c>
      <c r="C112" s="90">
        <v>2876001</v>
      </c>
      <c r="D112" s="90">
        <v>0</v>
      </c>
      <c r="E112" s="90" t="s">
        <v>289</v>
      </c>
      <c r="F112" s="101">
        <v>41245</v>
      </c>
      <c r="G112" s="90">
        <v>8.93</v>
      </c>
      <c r="H112" s="90" t="s">
        <v>187</v>
      </c>
      <c r="I112" s="90">
        <v>4.8</v>
      </c>
      <c r="J112" s="90">
        <v>4.8600000000000003</v>
      </c>
      <c r="K112" s="116">
        <v>2099000</v>
      </c>
      <c r="L112" s="116">
        <v>101.57808</v>
      </c>
      <c r="M112" s="116">
        <v>2132.12</v>
      </c>
      <c r="N112" s="116">
        <v>0</v>
      </c>
      <c r="O112" s="116">
        <v>0.4</v>
      </c>
      <c r="P112" s="116">
        <v>0.12</v>
      </c>
    </row>
    <row r="113" spans="2:16">
      <c r="B113" s="68" t="s">
        <v>1160</v>
      </c>
      <c r="C113" s="90">
        <v>2879716</v>
      </c>
      <c r="D113" s="90">
        <v>0</v>
      </c>
      <c r="E113" s="90" t="s">
        <v>289</v>
      </c>
      <c r="F113" s="101">
        <v>41245</v>
      </c>
      <c r="G113" s="90">
        <v>8.93</v>
      </c>
      <c r="H113" s="90" t="s">
        <v>187</v>
      </c>
      <c r="I113" s="90">
        <v>4.8</v>
      </c>
      <c r="J113" s="90">
        <v>4.8600000000000003</v>
      </c>
      <c r="K113" s="116">
        <v>277000</v>
      </c>
      <c r="L113" s="116">
        <v>101.57798</v>
      </c>
      <c r="M113" s="116">
        <v>281.37</v>
      </c>
      <c r="N113" s="116">
        <v>0</v>
      </c>
      <c r="O113" s="116">
        <v>0.05</v>
      </c>
      <c r="P113" s="116">
        <v>0.02</v>
      </c>
    </row>
    <row r="114" spans="2:16">
      <c r="B114" s="68" t="s">
        <v>1161</v>
      </c>
      <c r="C114" s="90">
        <v>2876019</v>
      </c>
      <c r="D114" s="90">
        <v>0</v>
      </c>
      <c r="E114" s="90" t="s">
        <v>289</v>
      </c>
      <c r="F114" s="101">
        <v>41274</v>
      </c>
      <c r="G114" s="90">
        <v>9.01</v>
      </c>
      <c r="H114" s="90" t="s">
        <v>187</v>
      </c>
      <c r="I114" s="90">
        <v>4.8</v>
      </c>
      <c r="J114" s="90">
        <v>4.8600000000000003</v>
      </c>
      <c r="K114" s="116">
        <v>2948000</v>
      </c>
      <c r="L114" s="116">
        <v>101.18355</v>
      </c>
      <c r="M114" s="116">
        <v>2982.89</v>
      </c>
      <c r="N114" s="116">
        <v>0</v>
      </c>
      <c r="O114" s="116">
        <v>0.56000000000000005</v>
      </c>
      <c r="P114" s="116">
        <v>0.17</v>
      </c>
    </row>
    <row r="115" spans="2:16">
      <c r="B115" s="68" t="s">
        <v>1161</v>
      </c>
      <c r="C115" s="90">
        <v>2879898</v>
      </c>
      <c r="D115" s="90">
        <v>0</v>
      </c>
      <c r="E115" s="90" t="s">
        <v>289</v>
      </c>
      <c r="F115" s="101">
        <v>41275</v>
      </c>
      <c r="G115" s="90">
        <v>9.01</v>
      </c>
      <c r="H115" s="90" t="s">
        <v>187</v>
      </c>
      <c r="I115" s="90">
        <v>4.8</v>
      </c>
      <c r="J115" s="90">
        <v>4.8600000000000003</v>
      </c>
      <c r="K115" s="116">
        <v>2379000</v>
      </c>
      <c r="L115" s="116">
        <v>101.18356</v>
      </c>
      <c r="M115" s="116">
        <v>2407.16</v>
      </c>
      <c r="N115" s="116">
        <v>0</v>
      </c>
      <c r="O115" s="116">
        <v>0.45</v>
      </c>
      <c r="P115" s="116">
        <v>0.13</v>
      </c>
    </row>
    <row r="116" spans="2:16">
      <c r="B116" s="68" t="s">
        <v>1162</v>
      </c>
      <c r="C116" s="90">
        <v>8287997</v>
      </c>
      <c r="D116" s="90">
        <v>0</v>
      </c>
      <c r="E116" s="90" t="s">
        <v>289</v>
      </c>
      <c r="F116" s="101">
        <v>41306</v>
      </c>
      <c r="G116" s="90">
        <v>9.1</v>
      </c>
      <c r="H116" s="90" t="s">
        <v>187</v>
      </c>
      <c r="I116" s="90">
        <v>4.8</v>
      </c>
      <c r="J116" s="90">
        <v>4.8600000000000003</v>
      </c>
      <c r="K116" s="116">
        <v>3393000</v>
      </c>
      <c r="L116" s="116">
        <v>100.77589</v>
      </c>
      <c r="M116" s="116">
        <v>3419.33</v>
      </c>
      <c r="N116" s="116">
        <v>0</v>
      </c>
      <c r="O116" s="116">
        <v>0.64</v>
      </c>
      <c r="P116" s="116">
        <v>0.19</v>
      </c>
    </row>
    <row r="117" spans="2:16">
      <c r="B117" s="68" t="s">
        <v>1163</v>
      </c>
      <c r="C117" s="90">
        <v>8288003</v>
      </c>
      <c r="D117" s="90">
        <v>0</v>
      </c>
      <c r="E117" s="90" t="s">
        <v>289</v>
      </c>
      <c r="F117" s="101">
        <v>41334</v>
      </c>
      <c r="G117" s="90">
        <v>9.18</v>
      </c>
      <c r="H117" s="90" t="s">
        <v>187</v>
      </c>
      <c r="I117" s="90">
        <v>4.8</v>
      </c>
      <c r="J117" s="90">
        <v>4.8600000000000003</v>
      </c>
      <c r="K117" s="116">
        <v>15571000</v>
      </c>
      <c r="L117" s="116">
        <v>100.39453</v>
      </c>
      <c r="M117" s="116">
        <v>15632.43</v>
      </c>
      <c r="N117" s="116">
        <v>0</v>
      </c>
      <c r="O117" s="116">
        <v>2.94</v>
      </c>
      <c r="P117" s="116">
        <v>0.87</v>
      </c>
    </row>
    <row r="118" spans="2:16">
      <c r="B118" s="68" t="s">
        <v>1164</v>
      </c>
      <c r="C118" s="90">
        <v>8288011</v>
      </c>
      <c r="D118" s="90">
        <v>0</v>
      </c>
      <c r="E118" s="90" t="s">
        <v>289</v>
      </c>
      <c r="F118" s="101">
        <v>41366</v>
      </c>
      <c r="G118" s="90">
        <v>9.0500000000000007</v>
      </c>
      <c r="H118" s="90" t="s">
        <v>187</v>
      </c>
      <c r="I118" s="90">
        <v>4.8</v>
      </c>
      <c r="J118" s="90">
        <v>4.8600000000000003</v>
      </c>
      <c r="K118" s="116">
        <v>7058000</v>
      </c>
      <c r="L118" s="116">
        <v>102.38028</v>
      </c>
      <c r="M118" s="116">
        <v>7226</v>
      </c>
      <c r="N118" s="116">
        <v>0</v>
      </c>
      <c r="O118" s="116">
        <v>1.36</v>
      </c>
      <c r="P118" s="116">
        <v>0.4</v>
      </c>
    </row>
    <row r="119" spans="2:16">
      <c r="B119" s="68" t="s">
        <v>1165</v>
      </c>
      <c r="C119" s="90">
        <v>8288029</v>
      </c>
      <c r="D119" s="90">
        <v>0</v>
      </c>
      <c r="E119" s="90" t="s">
        <v>289</v>
      </c>
      <c r="F119" s="101">
        <v>41395</v>
      </c>
      <c r="G119" s="90">
        <v>9.1300000000000008</v>
      </c>
      <c r="H119" s="90" t="s">
        <v>187</v>
      </c>
      <c r="I119" s="90">
        <v>4.8</v>
      </c>
      <c r="J119" s="90">
        <v>4.8600000000000003</v>
      </c>
      <c r="K119" s="116">
        <v>5564000</v>
      </c>
      <c r="L119" s="116">
        <v>101.98577</v>
      </c>
      <c r="M119" s="116">
        <v>5674.49</v>
      </c>
      <c r="N119" s="116">
        <v>0</v>
      </c>
      <c r="O119" s="116">
        <v>1.07</v>
      </c>
      <c r="P119" s="116">
        <v>0.31</v>
      </c>
    </row>
    <row r="120" spans="2:16">
      <c r="B120" s="68" t="s">
        <v>1166</v>
      </c>
      <c r="C120" s="90">
        <v>8288037</v>
      </c>
      <c r="D120" s="90">
        <v>0</v>
      </c>
      <c r="E120" s="90" t="s">
        <v>289</v>
      </c>
      <c r="F120" s="101">
        <v>41427</v>
      </c>
      <c r="G120" s="90">
        <v>9.2200000000000006</v>
      </c>
      <c r="H120" s="90" t="s">
        <v>187</v>
      </c>
      <c r="I120" s="90">
        <v>4.8</v>
      </c>
      <c r="J120" s="90">
        <v>4.8600000000000003</v>
      </c>
      <c r="K120" s="116">
        <v>4983000</v>
      </c>
      <c r="L120" s="116">
        <v>101.57807</v>
      </c>
      <c r="M120" s="116">
        <v>5061.6400000000003</v>
      </c>
      <c r="N120" s="116">
        <v>0</v>
      </c>
      <c r="O120" s="116">
        <v>0.95</v>
      </c>
      <c r="P120" s="116">
        <v>0.28000000000000003</v>
      </c>
    </row>
    <row r="121" spans="2:16">
      <c r="B121" s="68" t="s">
        <v>1167</v>
      </c>
      <c r="C121" s="90">
        <v>8288045</v>
      </c>
      <c r="D121" s="90">
        <v>0</v>
      </c>
      <c r="E121" s="90" t="s">
        <v>289</v>
      </c>
      <c r="F121" s="101">
        <v>41456</v>
      </c>
      <c r="G121" s="90">
        <v>9.3000000000000007</v>
      </c>
      <c r="H121" s="90" t="s">
        <v>187</v>
      </c>
      <c r="I121" s="90">
        <v>4.8</v>
      </c>
      <c r="J121" s="90">
        <v>4.8600000000000003</v>
      </c>
      <c r="K121" s="116">
        <v>1021000</v>
      </c>
      <c r="L121" s="116">
        <v>101.18355</v>
      </c>
      <c r="M121" s="116">
        <v>1033.08</v>
      </c>
      <c r="N121" s="116">
        <v>0</v>
      </c>
      <c r="O121" s="116">
        <v>0.19</v>
      </c>
      <c r="P121" s="116">
        <v>0.06</v>
      </c>
    </row>
    <row r="122" spans="2:16">
      <c r="B122" s="68" t="s">
        <v>1168</v>
      </c>
      <c r="C122" s="90">
        <v>8288052</v>
      </c>
      <c r="D122" s="90">
        <v>0</v>
      </c>
      <c r="E122" s="90" t="s">
        <v>289</v>
      </c>
      <c r="F122" s="101">
        <v>41487</v>
      </c>
      <c r="G122" s="90">
        <v>9.3800000000000008</v>
      </c>
      <c r="H122" s="90" t="s">
        <v>187</v>
      </c>
      <c r="I122" s="90">
        <v>4.8</v>
      </c>
      <c r="J122" s="90">
        <v>4.8600000000000003</v>
      </c>
      <c r="K122" s="116">
        <v>5610000</v>
      </c>
      <c r="L122" s="116">
        <v>100.77588</v>
      </c>
      <c r="M122" s="116">
        <v>5653.53</v>
      </c>
      <c r="N122" s="116">
        <v>0</v>
      </c>
      <c r="O122" s="116">
        <v>1.06</v>
      </c>
      <c r="P122" s="116">
        <v>0.31</v>
      </c>
    </row>
    <row r="123" spans="2:16">
      <c r="B123" s="68" t="s">
        <v>1169</v>
      </c>
      <c r="C123" s="90">
        <v>8288060</v>
      </c>
      <c r="D123" s="90">
        <v>0</v>
      </c>
      <c r="E123" s="90" t="s">
        <v>289</v>
      </c>
      <c r="F123" s="101">
        <v>41518</v>
      </c>
      <c r="G123" s="90">
        <v>9.4600000000000009</v>
      </c>
      <c r="H123" s="90" t="s">
        <v>187</v>
      </c>
      <c r="I123" s="90">
        <v>4.8</v>
      </c>
      <c r="J123" s="90">
        <v>4.8600000000000003</v>
      </c>
      <c r="K123" s="116">
        <v>4523000</v>
      </c>
      <c r="L123" s="116">
        <v>100.39452</v>
      </c>
      <c r="M123" s="116">
        <v>4540.84</v>
      </c>
      <c r="N123" s="116">
        <v>0</v>
      </c>
      <c r="O123" s="116">
        <v>0.85</v>
      </c>
      <c r="P123" s="116">
        <v>0.25</v>
      </c>
    </row>
    <row r="124" spans="2:16">
      <c r="B124" s="68" t="s">
        <v>1170</v>
      </c>
      <c r="C124" s="90">
        <v>8288078</v>
      </c>
      <c r="D124" s="90">
        <v>0</v>
      </c>
      <c r="E124" s="90" t="s">
        <v>289</v>
      </c>
      <c r="F124" s="101">
        <v>41548</v>
      </c>
      <c r="G124" s="90">
        <v>9.32</v>
      </c>
      <c r="H124" s="90" t="s">
        <v>187</v>
      </c>
      <c r="I124" s="90">
        <v>4.8</v>
      </c>
      <c r="J124" s="90">
        <v>4.8600000000000003</v>
      </c>
      <c r="K124" s="116">
        <v>8029000</v>
      </c>
      <c r="L124" s="116">
        <v>102.39342000000001</v>
      </c>
      <c r="M124" s="116">
        <v>8221.17</v>
      </c>
      <c r="N124" s="116">
        <v>0</v>
      </c>
      <c r="O124" s="116">
        <v>1.55</v>
      </c>
      <c r="P124" s="116">
        <v>0.46</v>
      </c>
    </row>
    <row r="125" spans="2:16">
      <c r="B125" s="68" t="s">
        <v>1171</v>
      </c>
      <c r="C125" s="90">
        <v>8288086</v>
      </c>
      <c r="D125" s="90">
        <v>0</v>
      </c>
      <c r="E125" s="90" t="s">
        <v>289</v>
      </c>
      <c r="F125" s="101">
        <v>41579</v>
      </c>
      <c r="G125" s="90">
        <v>9.41</v>
      </c>
      <c r="H125" s="90" t="s">
        <v>187</v>
      </c>
      <c r="I125" s="90">
        <v>4.8</v>
      </c>
      <c r="J125" s="90">
        <v>4.8600000000000003</v>
      </c>
      <c r="K125" s="116">
        <v>9254000</v>
      </c>
      <c r="L125" s="116">
        <v>101.98576</v>
      </c>
      <c r="M125" s="116">
        <v>9437.76</v>
      </c>
      <c r="N125" s="116">
        <v>0</v>
      </c>
      <c r="O125" s="116">
        <v>1.78</v>
      </c>
      <c r="P125" s="116">
        <v>0.52</v>
      </c>
    </row>
    <row r="126" spans="2:16">
      <c r="B126" s="68" t="s">
        <v>1172</v>
      </c>
      <c r="C126" s="90">
        <v>8288094</v>
      </c>
      <c r="D126" s="90">
        <v>0</v>
      </c>
      <c r="E126" s="90" t="s">
        <v>289</v>
      </c>
      <c r="F126" s="101">
        <v>41609</v>
      </c>
      <c r="G126" s="90">
        <v>9.49</v>
      </c>
      <c r="H126" s="90" t="s">
        <v>187</v>
      </c>
      <c r="I126" s="90">
        <v>4.8</v>
      </c>
      <c r="J126" s="90">
        <v>4.8600000000000003</v>
      </c>
      <c r="K126" s="116">
        <v>17747000</v>
      </c>
      <c r="L126" s="116">
        <v>101.59123</v>
      </c>
      <c r="M126" s="116">
        <v>18029.400000000001</v>
      </c>
      <c r="N126" s="116">
        <v>0</v>
      </c>
      <c r="O126" s="116">
        <v>3.39</v>
      </c>
      <c r="P126" s="116">
        <v>1</v>
      </c>
    </row>
    <row r="127" spans="2:16">
      <c r="B127" s="68" t="s">
        <v>1173</v>
      </c>
      <c r="C127" s="90">
        <v>8288102</v>
      </c>
      <c r="D127" s="90">
        <v>0</v>
      </c>
      <c r="E127" s="90" t="s">
        <v>289</v>
      </c>
      <c r="F127" s="101">
        <v>41640</v>
      </c>
      <c r="G127" s="90">
        <v>9.58</v>
      </c>
      <c r="H127" s="90" t="s">
        <v>187</v>
      </c>
      <c r="I127" s="90">
        <v>4.8</v>
      </c>
      <c r="J127" s="90">
        <v>4.8600000000000003</v>
      </c>
      <c r="K127" s="116">
        <v>1230000</v>
      </c>
      <c r="L127" s="116">
        <v>101.18358000000001</v>
      </c>
      <c r="M127" s="116">
        <v>1244.56</v>
      </c>
      <c r="N127" s="116">
        <v>0</v>
      </c>
      <c r="O127" s="116">
        <v>0.23</v>
      </c>
      <c r="P127" s="116">
        <v>7.0000000000000007E-2</v>
      </c>
    </row>
    <row r="128" spans="2:16">
      <c r="B128" s="68" t="s">
        <v>1174</v>
      </c>
      <c r="C128" s="90">
        <v>8288110</v>
      </c>
      <c r="D128" s="90">
        <v>0</v>
      </c>
      <c r="E128" s="90" t="s">
        <v>289</v>
      </c>
      <c r="F128" s="101">
        <v>41671</v>
      </c>
      <c r="G128" s="90">
        <v>9.66</v>
      </c>
      <c r="H128" s="90" t="s">
        <v>187</v>
      </c>
      <c r="I128" s="90">
        <v>4.8</v>
      </c>
      <c r="J128" s="90">
        <v>4.8600000000000003</v>
      </c>
      <c r="K128" s="116">
        <v>4019000</v>
      </c>
      <c r="L128" s="116">
        <v>100.77589</v>
      </c>
      <c r="M128" s="116">
        <v>4050.18</v>
      </c>
      <c r="N128" s="116">
        <v>0</v>
      </c>
      <c r="O128" s="116">
        <v>0.76</v>
      </c>
      <c r="P128" s="116">
        <v>0.22</v>
      </c>
    </row>
    <row r="129" spans="2:16">
      <c r="B129" s="68" t="s">
        <v>1175</v>
      </c>
      <c r="C129" s="90">
        <v>8288128</v>
      </c>
      <c r="D129" s="90">
        <v>0</v>
      </c>
      <c r="E129" s="90" t="s">
        <v>289</v>
      </c>
      <c r="F129" s="101">
        <v>41700</v>
      </c>
      <c r="G129" s="90">
        <v>9.74</v>
      </c>
      <c r="H129" s="90" t="s">
        <v>187</v>
      </c>
      <c r="I129" s="90">
        <v>4.8</v>
      </c>
      <c r="J129" s="90">
        <v>4.8600000000000003</v>
      </c>
      <c r="K129" s="116">
        <v>15047000</v>
      </c>
      <c r="L129" s="116">
        <v>100.38137</v>
      </c>
      <c r="M129" s="116">
        <v>15104.38</v>
      </c>
      <c r="N129" s="116">
        <v>0</v>
      </c>
      <c r="O129" s="116">
        <v>2.84</v>
      </c>
      <c r="P129" s="116">
        <v>0.84</v>
      </c>
    </row>
    <row r="130" spans="2:16">
      <c r="B130" s="68" t="s">
        <v>1176</v>
      </c>
      <c r="C130" s="90">
        <v>8288136</v>
      </c>
      <c r="D130" s="90">
        <v>0</v>
      </c>
      <c r="E130" s="90" t="s">
        <v>289</v>
      </c>
      <c r="F130" s="101">
        <v>41730</v>
      </c>
      <c r="G130" s="90">
        <v>9.59</v>
      </c>
      <c r="H130" s="90" t="s">
        <v>187</v>
      </c>
      <c r="I130" s="90">
        <v>4.8</v>
      </c>
      <c r="J130" s="90">
        <v>4.8600000000000003</v>
      </c>
      <c r="K130" s="116">
        <v>10270000</v>
      </c>
      <c r="L130" s="116">
        <v>102.39342000000001</v>
      </c>
      <c r="M130" s="116">
        <v>10515.8</v>
      </c>
      <c r="N130" s="116">
        <v>0</v>
      </c>
      <c r="O130" s="116">
        <v>1.98</v>
      </c>
      <c r="P130" s="116">
        <v>0.57999999999999996</v>
      </c>
    </row>
    <row r="131" spans="2:16">
      <c r="B131" s="68" t="s">
        <v>1177</v>
      </c>
      <c r="C131" s="90">
        <v>8288144</v>
      </c>
      <c r="D131" s="90">
        <v>0</v>
      </c>
      <c r="E131" s="90" t="s">
        <v>289</v>
      </c>
      <c r="F131" s="101">
        <v>41760</v>
      </c>
      <c r="G131" s="90">
        <v>9.68</v>
      </c>
      <c r="H131" s="90" t="s">
        <v>187</v>
      </c>
      <c r="I131" s="90">
        <v>4.8</v>
      </c>
      <c r="J131" s="90">
        <v>4.8600000000000003</v>
      </c>
      <c r="K131" s="116">
        <v>4578000</v>
      </c>
      <c r="L131" s="116">
        <v>101.98574000000001</v>
      </c>
      <c r="M131" s="116">
        <v>4668.91</v>
      </c>
      <c r="N131" s="116">
        <v>0</v>
      </c>
      <c r="O131" s="116">
        <v>0.88</v>
      </c>
      <c r="P131" s="116">
        <v>0.26</v>
      </c>
    </row>
    <row r="132" spans="2:16">
      <c r="B132" s="68" t="s">
        <v>1178</v>
      </c>
      <c r="C132" s="90">
        <v>8288151</v>
      </c>
      <c r="D132" s="90">
        <v>0</v>
      </c>
      <c r="E132" s="90" t="s">
        <v>289</v>
      </c>
      <c r="F132" s="101">
        <v>41791</v>
      </c>
      <c r="G132" s="90">
        <v>9.76</v>
      </c>
      <c r="H132" s="90" t="s">
        <v>187</v>
      </c>
      <c r="I132" s="90">
        <v>4.8</v>
      </c>
      <c r="J132" s="90">
        <v>4.8600000000000003</v>
      </c>
      <c r="K132" s="116">
        <v>10754000</v>
      </c>
      <c r="L132" s="116">
        <v>101.59122000000001</v>
      </c>
      <c r="M132" s="116">
        <v>10925.12</v>
      </c>
      <c r="N132" s="116">
        <v>0</v>
      </c>
      <c r="O132" s="116">
        <v>2.06</v>
      </c>
      <c r="P132" s="116">
        <v>0.61</v>
      </c>
    </row>
    <row r="133" spans="2:16">
      <c r="B133" s="68" t="s">
        <v>1179</v>
      </c>
      <c r="C133" s="90">
        <v>8288169</v>
      </c>
      <c r="D133" s="90">
        <v>0</v>
      </c>
      <c r="E133" s="90" t="s">
        <v>289</v>
      </c>
      <c r="F133" s="101">
        <v>41821</v>
      </c>
      <c r="G133" s="90">
        <v>9.84</v>
      </c>
      <c r="H133" s="90" t="s">
        <v>187</v>
      </c>
      <c r="I133" s="90">
        <v>4.8</v>
      </c>
      <c r="J133" s="90">
        <v>4.8600000000000003</v>
      </c>
      <c r="K133" s="116">
        <v>8390000</v>
      </c>
      <c r="L133" s="116">
        <v>101.18355</v>
      </c>
      <c r="M133" s="116">
        <v>8489.2999999999993</v>
      </c>
      <c r="N133" s="116">
        <v>0</v>
      </c>
      <c r="O133" s="116">
        <v>1.6</v>
      </c>
      <c r="P133" s="116">
        <v>0.47</v>
      </c>
    </row>
    <row r="134" spans="2:16">
      <c r="B134" s="68" t="s">
        <v>1180</v>
      </c>
      <c r="C134" s="90">
        <v>8288177</v>
      </c>
      <c r="D134" s="90">
        <v>0</v>
      </c>
      <c r="E134" s="90" t="s">
        <v>289</v>
      </c>
      <c r="F134" s="101">
        <v>41852</v>
      </c>
      <c r="G134" s="90">
        <v>9.93</v>
      </c>
      <c r="H134" s="90" t="s">
        <v>187</v>
      </c>
      <c r="I134" s="90">
        <v>4.8</v>
      </c>
      <c r="J134" s="90">
        <v>4.8600000000000003</v>
      </c>
      <c r="K134" s="116">
        <v>7603000</v>
      </c>
      <c r="L134" s="116">
        <v>100.77589999999999</v>
      </c>
      <c r="M134" s="116">
        <v>7661.99</v>
      </c>
      <c r="N134" s="116">
        <v>0</v>
      </c>
      <c r="O134" s="116">
        <v>1.44</v>
      </c>
      <c r="P134" s="116">
        <v>0.42</v>
      </c>
    </row>
    <row r="135" spans="2:16">
      <c r="B135" s="68" t="s">
        <v>1181</v>
      </c>
      <c r="C135" s="90">
        <v>8288185</v>
      </c>
      <c r="D135" s="90">
        <v>0</v>
      </c>
      <c r="E135" s="90" t="s">
        <v>289</v>
      </c>
      <c r="F135" s="101">
        <v>41883</v>
      </c>
      <c r="G135" s="90">
        <v>10.01</v>
      </c>
      <c r="H135" s="90" t="s">
        <v>187</v>
      </c>
      <c r="I135" s="90">
        <v>4.8</v>
      </c>
      <c r="J135" s="90">
        <v>4.8600000000000003</v>
      </c>
      <c r="K135" s="116">
        <v>14981000</v>
      </c>
      <c r="L135" s="116">
        <v>100.39451</v>
      </c>
      <c r="M135" s="116">
        <v>15040.1</v>
      </c>
      <c r="N135" s="116">
        <v>0</v>
      </c>
      <c r="O135" s="116">
        <v>2.83</v>
      </c>
      <c r="P135" s="116">
        <v>0.83</v>
      </c>
    </row>
    <row r="136" spans="2:16">
      <c r="B136" s="68" t="s">
        <v>1182</v>
      </c>
      <c r="C136" s="90">
        <v>8288193</v>
      </c>
      <c r="D136" s="90">
        <v>0</v>
      </c>
      <c r="E136" s="90" t="s">
        <v>289</v>
      </c>
      <c r="F136" s="101">
        <v>41913</v>
      </c>
      <c r="G136" s="90">
        <v>9.86</v>
      </c>
      <c r="H136" s="90" t="s">
        <v>187</v>
      </c>
      <c r="I136" s="90">
        <v>4.8</v>
      </c>
      <c r="J136" s="90">
        <v>4.8600000000000003</v>
      </c>
      <c r="K136" s="116">
        <v>11061000</v>
      </c>
      <c r="L136" s="116">
        <v>102.39343</v>
      </c>
      <c r="M136" s="116">
        <v>11325.74</v>
      </c>
      <c r="N136" s="116">
        <v>0</v>
      </c>
      <c r="O136" s="116">
        <v>2.13</v>
      </c>
      <c r="P136" s="116">
        <v>0.63</v>
      </c>
    </row>
    <row r="137" spans="2:16">
      <c r="B137" s="68" t="s">
        <v>1183</v>
      </c>
      <c r="C137" s="90">
        <v>8288201</v>
      </c>
      <c r="D137" s="90">
        <v>0</v>
      </c>
      <c r="E137" s="90" t="s">
        <v>289</v>
      </c>
      <c r="F137" s="101">
        <v>41945</v>
      </c>
      <c r="G137" s="90">
        <v>9.94</v>
      </c>
      <c r="H137" s="90" t="s">
        <v>187</v>
      </c>
      <c r="I137" s="90">
        <v>4.8</v>
      </c>
      <c r="J137" s="90">
        <v>4.8600000000000003</v>
      </c>
      <c r="K137" s="116">
        <v>9115000</v>
      </c>
      <c r="L137" s="116">
        <v>101.97261</v>
      </c>
      <c r="M137" s="116">
        <v>9294.7999999999993</v>
      </c>
      <c r="N137" s="116">
        <v>0</v>
      </c>
      <c r="O137" s="116">
        <v>1.75</v>
      </c>
      <c r="P137" s="116">
        <v>0.51</v>
      </c>
    </row>
    <row r="138" spans="2:16">
      <c r="B138" s="68" t="s">
        <v>1184</v>
      </c>
      <c r="C138" s="90">
        <v>8288219</v>
      </c>
      <c r="D138" s="90">
        <v>0</v>
      </c>
      <c r="E138" s="90" t="s">
        <v>289</v>
      </c>
      <c r="F138" s="101">
        <v>41974</v>
      </c>
      <c r="G138" s="90">
        <v>10.02</v>
      </c>
      <c r="H138" s="90" t="s">
        <v>187</v>
      </c>
      <c r="I138" s="90">
        <v>4.8</v>
      </c>
      <c r="J138" s="90">
        <v>4.8600000000000003</v>
      </c>
      <c r="K138" s="116">
        <v>12895000</v>
      </c>
      <c r="L138" s="116">
        <v>101.59124</v>
      </c>
      <c r="M138" s="116">
        <v>13100.19</v>
      </c>
      <c r="N138" s="116">
        <v>0</v>
      </c>
      <c r="O138" s="116">
        <v>2.4700000000000002</v>
      </c>
      <c r="P138" s="116">
        <v>0.73</v>
      </c>
    </row>
    <row r="139" spans="2:16">
      <c r="B139" s="68" t="s">
        <v>1185</v>
      </c>
      <c r="C139" s="90">
        <v>8288227</v>
      </c>
      <c r="D139" s="90">
        <v>0</v>
      </c>
      <c r="E139" s="90" t="s">
        <v>289</v>
      </c>
      <c r="F139" s="101">
        <v>42005</v>
      </c>
      <c r="G139" s="90">
        <v>10.11</v>
      </c>
      <c r="H139" s="90" t="s">
        <v>187</v>
      </c>
      <c r="I139" s="90">
        <v>4.8</v>
      </c>
      <c r="J139" s="90">
        <v>4.8600000000000003</v>
      </c>
      <c r="K139" s="116">
        <v>6399000</v>
      </c>
      <c r="L139" s="116">
        <v>101.18358000000001</v>
      </c>
      <c r="M139" s="116">
        <v>6474.74</v>
      </c>
      <c r="N139" s="116">
        <v>0</v>
      </c>
      <c r="O139" s="116">
        <v>1.22</v>
      </c>
      <c r="P139" s="116">
        <v>0.36</v>
      </c>
    </row>
    <row r="140" spans="2:16">
      <c r="B140" s="68" t="s">
        <v>1186</v>
      </c>
      <c r="C140" s="90">
        <v>8288235</v>
      </c>
      <c r="D140" s="90">
        <v>0</v>
      </c>
      <c r="E140" s="90" t="s">
        <v>289</v>
      </c>
      <c r="F140" s="101">
        <v>42036</v>
      </c>
      <c r="G140" s="90">
        <v>10.19</v>
      </c>
      <c r="H140" s="90" t="s">
        <v>187</v>
      </c>
      <c r="I140" s="90">
        <v>4.8</v>
      </c>
      <c r="J140" s="90">
        <v>4.8600000000000003</v>
      </c>
      <c r="K140" s="116">
        <v>11048000</v>
      </c>
      <c r="L140" s="116">
        <v>100.77589</v>
      </c>
      <c r="M140" s="116">
        <v>11133.72</v>
      </c>
      <c r="N140" s="116">
        <v>0</v>
      </c>
      <c r="O140" s="116">
        <v>2.09</v>
      </c>
      <c r="P140" s="116">
        <v>0.62</v>
      </c>
    </row>
    <row r="141" spans="2:16">
      <c r="B141" s="68" t="s">
        <v>1187</v>
      </c>
      <c r="C141" s="90">
        <v>8288243</v>
      </c>
      <c r="D141" s="90">
        <v>0</v>
      </c>
      <c r="E141" s="90" t="s">
        <v>289</v>
      </c>
      <c r="F141" s="101">
        <v>42064</v>
      </c>
      <c r="G141" s="90">
        <v>10.27</v>
      </c>
      <c r="H141" s="90" t="s">
        <v>187</v>
      </c>
      <c r="I141" s="90">
        <v>4.8</v>
      </c>
      <c r="J141" s="90">
        <v>4.8600000000000003</v>
      </c>
      <c r="K141" s="116">
        <v>21742000</v>
      </c>
      <c r="L141" s="116">
        <v>100.39452</v>
      </c>
      <c r="M141" s="116">
        <v>21827.78</v>
      </c>
      <c r="N141" s="116">
        <v>0</v>
      </c>
      <c r="O141" s="116">
        <v>4.1100000000000003</v>
      </c>
      <c r="P141" s="116">
        <v>1.21</v>
      </c>
    </row>
    <row r="142" spans="2:16">
      <c r="B142" s="68" t="s">
        <v>1188</v>
      </c>
      <c r="C142" s="90">
        <v>8288250</v>
      </c>
      <c r="D142" s="90">
        <v>0</v>
      </c>
      <c r="E142" s="90" t="s">
        <v>289</v>
      </c>
      <c r="F142" s="101">
        <v>42095</v>
      </c>
      <c r="G142" s="90">
        <v>10.11</v>
      </c>
      <c r="H142" s="90" t="s">
        <v>187</v>
      </c>
      <c r="I142" s="90">
        <v>4.8</v>
      </c>
      <c r="J142" s="90">
        <v>4.8600000000000003</v>
      </c>
      <c r="K142" s="116">
        <v>17154000</v>
      </c>
      <c r="L142" s="116">
        <v>102.39342000000001</v>
      </c>
      <c r="M142" s="116">
        <v>17564.57</v>
      </c>
      <c r="N142" s="116">
        <v>0</v>
      </c>
      <c r="O142" s="116">
        <v>3.31</v>
      </c>
      <c r="P142" s="116">
        <v>0.97</v>
      </c>
    </row>
    <row r="143" spans="2:16">
      <c r="B143" s="68" t="s">
        <v>1189</v>
      </c>
      <c r="C143" s="90">
        <v>8288268</v>
      </c>
      <c r="D143" s="90">
        <v>0</v>
      </c>
      <c r="E143" s="90" t="s">
        <v>289</v>
      </c>
      <c r="F143" s="101">
        <v>42127</v>
      </c>
      <c r="G143" s="90">
        <v>10.199999999999999</v>
      </c>
      <c r="H143" s="90" t="s">
        <v>187</v>
      </c>
      <c r="I143" s="90">
        <v>4.8</v>
      </c>
      <c r="J143" s="90">
        <v>4.8600000000000003</v>
      </c>
      <c r="K143" s="116">
        <v>11949000</v>
      </c>
      <c r="L143" s="116">
        <v>101.98576</v>
      </c>
      <c r="M143" s="116">
        <v>12186.28</v>
      </c>
      <c r="N143" s="116">
        <v>0</v>
      </c>
      <c r="O143" s="116">
        <v>2.29</v>
      </c>
      <c r="P143" s="116">
        <v>0.68</v>
      </c>
    </row>
    <row r="144" spans="2:16">
      <c r="B144" s="68" t="s">
        <v>1190</v>
      </c>
      <c r="C144" s="90">
        <v>8288284</v>
      </c>
      <c r="D144" s="90">
        <v>0</v>
      </c>
      <c r="E144" s="90" t="s">
        <v>289</v>
      </c>
      <c r="F144" s="101">
        <v>42186</v>
      </c>
      <c r="G144" s="90">
        <v>10.36</v>
      </c>
      <c r="H144" s="90" t="s">
        <v>187</v>
      </c>
      <c r="I144" s="90">
        <v>4.8</v>
      </c>
      <c r="J144" s="90">
        <v>4.8600000000000003</v>
      </c>
      <c r="K144" s="116">
        <v>3255000</v>
      </c>
      <c r="L144" s="116">
        <v>101.18356</v>
      </c>
      <c r="M144" s="116">
        <v>3293.53</v>
      </c>
      <c r="N144" s="116">
        <v>0</v>
      </c>
      <c r="O144" s="116">
        <v>0.62</v>
      </c>
      <c r="P144" s="116">
        <v>0.18</v>
      </c>
    </row>
    <row r="145" spans="2:16">
      <c r="B145" s="68" t="s">
        <v>1191</v>
      </c>
      <c r="C145" s="90">
        <v>8288292</v>
      </c>
      <c r="D145" s="90">
        <v>0</v>
      </c>
      <c r="E145" s="90" t="s">
        <v>289</v>
      </c>
      <c r="F145" s="101">
        <v>42218</v>
      </c>
      <c r="G145" s="90">
        <v>10.45</v>
      </c>
      <c r="H145" s="90" t="s">
        <v>187</v>
      </c>
      <c r="I145" s="90">
        <v>4.8</v>
      </c>
      <c r="J145" s="90">
        <v>4.8600000000000003</v>
      </c>
      <c r="K145" s="116">
        <v>12804000</v>
      </c>
      <c r="L145" s="116">
        <v>100.76275</v>
      </c>
      <c r="M145" s="116">
        <v>12901.66</v>
      </c>
      <c r="N145" s="116">
        <v>0</v>
      </c>
      <c r="O145" s="116">
        <v>2.4300000000000002</v>
      </c>
      <c r="P145" s="116">
        <v>0.71</v>
      </c>
    </row>
    <row r="146" spans="2:16">
      <c r="B146" s="68" t="s">
        <v>1192</v>
      </c>
      <c r="C146" s="90">
        <v>8288300</v>
      </c>
      <c r="D146" s="90">
        <v>0</v>
      </c>
      <c r="E146" s="90" t="s">
        <v>289</v>
      </c>
      <c r="F146" s="101">
        <v>42248</v>
      </c>
      <c r="G146" s="90">
        <v>10.53</v>
      </c>
      <c r="H146" s="90" t="s">
        <v>187</v>
      </c>
      <c r="I146" s="90">
        <v>4.8</v>
      </c>
      <c r="J146" s="90">
        <v>4.8600000000000003</v>
      </c>
      <c r="K146" s="116">
        <v>379000</v>
      </c>
      <c r="L146" s="116">
        <v>100.39446</v>
      </c>
      <c r="M146" s="116">
        <v>380.5</v>
      </c>
      <c r="N146" s="116">
        <v>0</v>
      </c>
      <c r="O146" s="116">
        <v>7.0000000000000007E-2</v>
      </c>
      <c r="P146" s="116">
        <v>0.02</v>
      </c>
    </row>
    <row r="147" spans="2:16">
      <c r="B147" s="68" t="s">
        <v>1193</v>
      </c>
      <c r="C147" s="90">
        <v>8288318</v>
      </c>
      <c r="D147" s="90">
        <v>0</v>
      </c>
      <c r="E147" s="90" t="s">
        <v>289</v>
      </c>
      <c r="F147" s="101">
        <v>42278</v>
      </c>
      <c r="G147" s="90">
        <v>10.85</v>
      </c>
      <c r="H147" s="90" t="s">
        <v>187</v>
      </c>
      <c r="I147" s="90">
        <v>4.8</v>
      </c>
      <c r="J147" s="90">
        <v>4.8600000000000003</v>
      </c>
      <c r="K147" s="116">
        <v>280000</v>
      </c>
      <c r="L147" s="116">
        <v>102.39321</v>
      </c>
      <c r="M147" s="116">
        <v>286.7</v>
      </c>
      <c r="N147" s="116">
        <v>0</v>
      </c>
      <c r="O147" s="116">
        <v>0.05</v>
      </c>
      <c r="P147" s="116">
        <v>0.02</v>
      </c>
    </row>
    <row r="148" spans="2:16">
      <c r="B148" s="68" t="s">
        <v>1194</v>
      </c>
      <c r="C148" s="90">
        <v>8288326</v>
      </c>
      <c r="D148" s="90">
        <v>0</v>
      </c>
      <c r="E148" s="90" t="s">
        <v>289</v>
      </c>
      <c r="F148" s="101">
        <v>42309</v>
      </c>
      <c r="G148" s="90">
        <v>10.93</v>
      </c>
      <c r="H148" s="90" t="s">
        <v>187</v>
      </c>
      <c r="I148" s="90">
        <v>4.8</v>
      </c>
      <c r="J148" s="90">
        <v>4.8600000000000003</v>
      </c>
      <c r="K148" s="116">
        <v>20317000</v>
      </c>
      <c r="L148" s="116">
        <v>101.98575</v>
      </c>
      <c r="M148" s="116">
        <v>20720.45</v>
      </c>
      <c r="N148" s="116">
        <v>0</v>
      </c>
      <c r="O148" s="116">
        <v>3.9</v>
      </c>
      <c r="P148" s="116">
        <v>1.1499999999999999</v>
      </c>
    </row>
    <row r="149" spans="2:16">
      <c r="B149" s="68" t="s">
        <v>1195</v>
      </c>
      <c r="C149" s="90">
        <v>8288334</v>
      </c>
      <c r="D149" s="90">
        <v>0</v>
      </c>
      <c r="E149" s="90" t="s">
        <v>289</v>
      </c>
      <c r="F149" s="101">
        <v>42339</v>
      </c>
      <c r="G149" s="90">
        <v>11.02</v>
      </c>
      <c r="H149" s="90" t="s">
        <v>187</v>
      </c>
      <c r="I149" s="90">
        <v>4.8</v>
      </c>
      <c r="J149" s="90">
        <v>4.8600000000000003</v>
      </c>
      <c r="K149" s="116">
        <v>12853000</v>
      </c>
      <c r="L149" s="116">
        <v>101.59123</v>
      </c>
      <c r="M149" s="116">
        <v>13057.52</v>
      </c>
      <c r="N149" s="116">
        <v>0</v>
      </c>
      <c r="O149" s="116">
        <v>2.46</v>
      </c>
      <c r="P149" s="116">
        <v>0.72</v>
      </c>
    </row>
    <row r="150" spans="2:16">
      <c r="B150" s="68" t="s">
        <v>1196</v>
      </c>
      <c r="C150" s="90">
        <v>8288342</v>
      </c>
      <c r="D150" s="90">
        <v>0</v>
      </c>
      <c r="E150" s="90" t="s">
        <v>289</v>
      </c>
      <c r="F150" s="101">
        <v>42370</v>
      </c>
      <c r="G150" s="90">
        <v>11.1</v>
      </c>
      <c r="H150" s="90" t="s">
        <v>187</v>
      </c>
      <c r="I150" s="90">
        <v>4.8</v>
      </c>
      <c r="J150" s="90">
        <v>4.8600000000000003</v>
      </c>
      <c r="K150" s="116">
        <v>5711000</v>
      </c>
      <c r="L150" s="116">
        <v>101.18356</v>
      </c>
      <c r="M150" s="116">
        <v>5778.59</v>
      </c>
      <c r="N150" s="116">
        <v>0</v>
      </c>
      <c r="O150" s="116">
        <v>1.0900000000000001</v>
      </c>
      <c r="P150" s="116">
        <v>0.32</v>
      </c>
    </row>
    <row r="151" spans="2:16">
      <c r="B151" s="68" t="s">
        <v>1197</v>
      </c>
      <c r="C151" s="90">
        <v>8288359</v>
      </c>
      <c r="D151" s="90">
        <v>0</v>
      </c>
      <c r="E151" s="90" t="s">
        <v>289</v>
      </c>
      <c r="F151" s="101">
        <v>42401</v>
      </c>
      <c r="G151" s="90">
        <v>11.19</v>
      </c>
      <c r="H151" s="90" t="s">
        <v>187</v>
      </c>
      <c r="I151" s="90">
        <v>4.8</v>
      </c>
      <c r="J151" s="90">
        <v>4.8600000000000003</v>
      </c>
      <c r="K151" s="116">
        <v>2919000</v>
      </c>
      <c r="L151" s="116">
        <v>100.77592</v>
      </c>
      <c r="M151" s="116">
        <v>2941.65</v>
      </c>
      <c r="N151" s="116">
        <v>0</v>
      </c>
      <c r="O151" s="116">
        <v>0.55000000000000004</v>
      </c>
      <c r="P151" s="116">
        <v>0.16</v>
      </c>
    </row>
    <row r="152" spans="2:16">
      <c r="B152" s="68" t="s">
        <v>1198</v>
      </c>
      <c r="C152" s="90">
        <v>8288367</v>
      </c>
      <c r="D152" s="90">
        <v>0</v>
      </c>
      <c r="E152" s="90" t="s">
        <v>289</v>
      </c>
      <c r="F152" s="101">
        <v>42430</v>
      </c>
      <c r="G152" s="90">
        <v>15.93</v>
      </c>
      <c r="H152" s="90" t="s">
        <v>187</v>
      </c>
      <c r="I152" s="90">
        <v>4.8</v>
      </c>
      <c r="J152" s="90">
        <v>-0.02</v>
      </c>
      <c r="K152" s="116">
        <v>13191000</v>
      </c>
      <c r="L152" s="116">
        <v>100.39451</v>
      </c>
      <c r="M152" s="116">
        <v>13243.04</v>
      </c>
      <c r="N152" s="116">
        <v>0</v>
      </c>
      <c r="O152" s="116">
        <v>2.4900000000000002</v>
      </c>
      <c r="P152" s="116">
        <v>0.73</v>
      </c>
    </row>
    <row r="153" spans="2:16">
      <c r="B153" s="68" t="s">
        <v>1199</v>
      </c>
      <c r="C153" s="90">
        <v>2878494</v>
      </c>
      <c r="D153" s="90">
        <v>0</v>
      </c>
      <c r="E153" s="90" t="s">
        <v>289</v>
      </c>
      <c r="F153" s="101">
        <v>40848</v>
      </c>
      <c r="G153" s="90">
        <v>8.26</v>
      </c>
      <c r="H153" s="90" t="s">
        <v>187</v>
      </c>
      <c r="I153" s="90">
        <v>4.8</v>
      </c>
      <c r="J153" s="90">
        <v>4.8600000000000003</v>
      </c>
      <c r="K153" s="116">
        <v>2410000</v>
      </c>
      <c r="L153" s="116">
        <v>103.43689000000001</v>
      </c>
      <c r="M153" s="116">
        <v>2492.83</v>
      </c>
      <c r="N153" s="116">
        <v>0</v>
      </c>
      <c r="O153" s="116">
        <v>0.47</v>
      </c>
      <c r="P153" s="116">
        <v>0.14000000000000001</v>
      </c>
    </row>
    <row r="154" spans="2:16">
      <c r="B154" s="68" t="s">
        <v>1200</v>
      </c>
      <c r="C154" s="90">
        <v>8288276</v>
      </c>
      <c r="D154" s="90">
        <v>0</v>
      </c>
      <c r="E154" s="90" t="s">
        <v>289</v>
      </c>
      <c r="F154" s="101">
        <v>42156</v>
      </c>
      <c r="G154" s="90">
        <v>10.28</v>
      </c>
      <c r="H154" s="90" t="s">
        <v>187</v>
      </c>
      <c r="I154" s="90">
        <v>4.8</v>
      </c>
      <c r="J154" s="90">
        <v>4.8600000000000003</v>
      </c>
      <c r="K154" s="116">
        <v>7270000</v>
      </c>
      <c r="L154" s="116">
        <v>101.59124</v>
      </c>
      <c r="M154" s="116">
        <v>7385.68</v>
      </c>
      <c r="N154" s="116">
        <v>0</v>
      </c>
      <c r="O154" s="116">
        <v>1.39</v>
      </c>
      <c r="P154" s="116">
        <v>0.41</v>
      </c>
    </row>
    <row r="155" spans="2:16">
      <c r="B155" s="68" t="s">
        <v>270</v>
      </c>
      <c r="C155" s="90"/>
      <c r="D155" s="90"/>
      <c r="E155" s="90"/>
      <c r="F155" s="101"/>
      <c r="G155" s="90"/>
      <c r="H155" s="90"/>
      <c r="I155" s="90"/>
      <c r="J155" s="90"/>
      <c r="K155" s="116"/>
      <c r="L155" s="116"/>
      <c r="M155" s="116"/>
      <c r="N155" s="116"/>
      <c r="O155" s="116"/>
      <c r="P155" s="116"/>
    </row>
    <row r="156" spans="2:16">
      <c r="B156" s="68" t="s">
        <v>270</v>
      </c>
      <c r="C156" s="90"/>
      <c r="D156" s="90"/>
      <c r="E156" s="90"/>
      <c r="F156" s="101"/>
      <c r="G156" s="90"/>
      <c r="H156" s="90"/>
      <c r="I156" s="90"/>
      <c r="J156" s="90"/>
      <c r="K156" s="116"/>
      <c r="L156" s="116"/>
      <c r="M156" s="116"/>
      <c r="N156" s="116"/>
      <c r="O156" s="116"/>
      <c r="P156" s="116"/>
    </row>
    <row r="157" spans="2:16">
      <c r="B157" s="68" t="s">
        <v>270</v>
      </c>
      <c r="C157" s="90"/>
      <c r="D157" s="90"/>
      <c r="E157" s="90"/>
      <c r="F157" s="101"/>
      <c r="G157" s="90"/>
      <c r="H157" s="90"/>
      <c r="I157" s="90"/>
      <c r="J157" s="90"/>
      <c r="K157" s="116"/>
      <c r="L157" s="116"/>
      <c r="M157" s="116"/>
      <c r="N157" s="116"/>
      <c r="O157" s="116"/>
      <c r="P157" s="116"/>
    </row>
    <row r="158" spans="2:16">
      <c r="B158" s="57" t="s">
        <v>260</v>
      </c>
      <c r="C158" s="88"/>
      <c r="D158" s="88"/>
      <c r="E158" s="88"/>
      <c r="F158" s="97"/>
      <c r="G158" s="88"/>
      <c r="H158" s="88"/>
      <c r="I158" s="88"/>
      <c r="J158" s="88"/>
      <c r="K158" s="91"/>
      <c r="L158" s="91"/>
      <c r="M158" s="91"/>
      <c r="N158" s="91"/>
      <c r="O158" s="91"/>
      <c r="P158" s="91"/>
    </row>
    <row r="159" spans="2:16" ht="31.5">
      <c r="B159" s="57" t="s">
        <v>80</v>
      </c>
      <c r="C159" s="88"/>
      <c r="D159" s="88"/>
      <c r="E159" s="88"/>
      <c r="F159" s="97"/>
      <c r="G159" s="88"/>
      <c r="H159" s="88"/>
      <c r="I159" s="88"/>
      <c r="J159" s="88"/>
      <c r="K159" s="91"/>
      <c r="L159" s="91"/>
      <c r="M159" s="91"/>
      <c r="N159" s="91"/>
      <c r="O159" s="91"/>
      <c r="P159" s="91"/>
    </row>
    <row r="160" spans="2:16">
      <c r="B160" s="68" t="s">
        <v>270</v>
      </c>
      <c r="C160" s="90"/>
      <c r="D160" s="90"/>
      <c r="E160" s="90"/>
      <c r="F160" s="101"/>
      <c r="G160" s="90"/>
      <c r="H160" s="90"/>
      <c r="I160" s="90"/>
      <c r="J160" s="90"/>
      <c r="K160" s="116"/>
      <c r="L160" s="116"/>
      <c r="M160" s="116"/>
      <c r="N160" s="116"/>
      <c r="O160" s="116"/>
      <c r="P160" s="116"/>
    </row>
    <row r="161" spans="2:16" ht="31.5">
      <c r="B161" s="57" t="s">
        <v>1201</v>
      </c>
      <c r="C161" s="88"/>
      <c r="D161" s="88"/>
      <c r="E161" s="88"/>
      <c r="F161" s="97"/>
      <c r="G161" s="88"/>
      <c r="H161" s="88"/>
      <c r="I161" s="88"/>
      <c r="J161" s="88"/>
      <c r="K161" s="91"/>
      <c r="L161" s="91"/>
      <c r="M161" s="91"/>
      <c r="N161" s="91"/>
      <c r="O161" s="91"/>
      <c r="P161" s="91"/>
    </row>
    <row r="162" spans="2:16">
      <c r="B162" s="120" t="s">
        <v>270</v>
      </c>
      <c r="C162" s="90"/>
      <c r="D162" s="90"/>
      <c r="E162" s="90"/>
      <c r="F162" s="101"/>
      <c r="G162" s="90"/>
      <c r="H162" s="90"/>
      <c r="I162" s="90"/>
      <c r="J162" s="90"/>
      <c r="K162" s="116"/>
      <c r="L162" s="116"/>
      <c r="M162" s="116"/>
      <c r="N162" s="116"/>
      <c r="O162" s="116"/>
      <c r="P162" s="116"/>
    </row>
    <row r="163" spans="2:16">
      <c r="B163" s="6" t="s">
        <v>146</v>
      </c>
    </row>
  </sheetData>
  <mergeCells count="2">
    <mergeCell ref="B6:P6"/>
    <mergeCell ref="B7:P7"/>
  </mergeCells>
  <phoneticPr fontId="3" type="noConversion"/>
  <dataValidations count="1">
    <dataValidation allowBlank="1" showInputMessage="1" showErrorMessage="1" sqref="A5:XFD11 A26:XFD6553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A1:BM400"/>
  <sheetViews>
    <sheetView rightToLeft="1" workbookViewId="0">
      <selection activeCell="D15" sqref="D15"/>
    </sheetView>
  </sheetViews>
  <sheetFormatPr defaultRowHeight="18"/>
  <cols>
    <col min="1" max="1" width="6.28515625" style="1" customWidth="1"/>
    <col min="2" max="2" width="48.28515625" style="2" customWidth="1"/>
    <col min="3" max="3" width="10.7109375" style="2" bestFit="1" customWidth="1"/>
    <col min="4" max="4" width="8.85546875" style="2" bestFit="1" customWidth="1"/>
    <col min="5" max="5" width="6.28515625" style="2" customWidth="1"/>
    <col min="6" max="6" width="9.7109375" style="2" bestFit="1" customWidth="1"/>
    <col min="7" max="7" width="5.5703125" style="1" customWidth="1"/>
    <col min="8" max="8" width="8.7109375" style="1" bestFit="1" customWidth="1"/>
    <col min="9" max="9" width="11.85546875" style="1" bestFit="1" customWidth="1"/>
    <col min="10" max="10" width="8.140625" style="1" bestFit="1" customWidth="1"/>
    <col min="11" max="11" width="12.5703125" style="1" bestFit="1" customWidth="1"/>
    <col min="12" max="12" width="6.28515625" style="1" bestFit="1" customWidth="1"/>
    <col min="13" max="13" width="7.5703125" style="1" bestFit="1" customWidth="1"/>
    <col min="14" max="14" width="16.42578125" style="1" bestFit="1" customWidth="1"/>
    <col min="15" max="15" width="8.28515625" style="1" bestFit="1" customWidth="1"/>
    <col min="16" max="16" width="11.85546875" style="1" bestFit="1" customWidth="1"/>
    <col min="17" max="17" width="11.28515625" style="1" bestFit="1" customWidth="1"/>
    <col min="18" max="18" width="11.85546875" style="1" bestFit="1" customWidth="1"/>
    <col min="19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82" t="s">
        <v>284</v>
      </c>
    </row>
    <row r="2" spans="2:65">
      <c r="B2" s="82" t="s">
        <v>285</v>
      </c>
    </row>
    <row r="3" spans="2:65">
      <c r="B3" s="82" t="s">
        <v>286</v>
      </c>
    </row>
    <row r="4" spans="2:65">
      <c r="B4" s="82" t="s">
        <v>287</v>
      </c>
    </row>
    <row r="6" spans="2:65" ht="26.25" customHeight="1">
      <c r="B6" s="180" t="s">
        <v>226</v>
      </c>
      <c r="C6" s="181"/>
      <c r="D6" s="181"/>
      <c r="E6" s="181"/>
      <c r="F6" s="181"/>
      <c r="G6" s="181"/>
      <c r="H6" s="181"/>
      <c r="I6" s="181"/>
      <c r="J6" s="181"/>
      <c r="K6" s="181"/>
      <c r="L6" s="181"/>
      <c r="M6" s="181"/>
      <c r="N6" s="181"/>
      <c r="O6" s="181"/>
      <c r="P6" s="181"/>
      <c r="Q6" s="181"/>
      <c r="R6" s="181"/>
      <c r="S6" s="182"/>
    </row>
    <row r="7" spans="2:65" ht="26.25" customHeight="1">
      <c r="B7" s="180" t="s">
        <v>120</v>
      </c>
      <c r="C7" s="181"/>
      <c r="D7" s="181"/>
      <c r="E7" s="181"/>
      <c r="F7" s="181"/>
      <c r="G7" s="181"/>
      <c r="H7" s="181"/>
      <c r="I7" s="181"/>
      <c r="J7" s="181"/>
      <c r="K7" s="181"/>
      <c r="L7" s="181"/>
      <c r="M7" s="181"/>
      <c r="N7" s="181"/>
      <c r="O7" s="181"/>
      <c r="P7" s="181"/>
      <c r="Q7" s="181"/>
      <c r="R7" s="181"/>
      <c r="S7" s="182"/>
    </row>
    <row r="8" spans="2:65" s="3" customFormat="1" ht="47.25">
      <c r="B8" s="20" t="s">
        <v>150</v>
      </c>
      <c r="C8" s="25" t="s">
        <v>50</v>
      </c>
      <c r="D8" s="47" t="s">
        <v>152</v>
      </c>
      <c r="E8" s="47" t="s">
        <v>151</v>
      </c>
      <c r="F8" s="77" t="s">
        <v>84</v>
      </c>
      <c r="G8" s="25" t="s">
        <v>15</v>
      </c>
      <c r="H8" s="25" t="s">
        <v>85</v>
      </c>
      <c r="I8" s="25" t="s">
        <v>135</v>
      </c>
      <c r="J8" s="78" t="s">
        <v>18</v>
      </c>
      <c r="K8" s="25" t="s">
        <v>134</v>
      </c>
      <c r="L8" s="25" t="s">
        <v>17</v>
      </c>
      <c r="M8" s="47" t="s">
        <v>19</v>
      </c>
      <c r="N8" s="25" t="s">
        <v>0</v>
      </c>
      <c r="O8" s="25" t="s">
        <v>138</v>
      </c>
      <c r="P8" s="25" t="s">
        <v>144</v>
      </c>
      <c r="Q8" s="25" t="s">
        <v>72</v>
      </c>
      <c r="R8" s="47" t="s">
        <v>197</v>
      </c>
      <c r="S8" s="26" t="s">
        <v>199</v>
      </c>
      <c r="U8" s="1"/>
      <c r="BJ8" s="1"/>
    </row>
    <row r="9" spans="2:65" s="3" customFormat="1" ht="17.25" customHeight="1">
      <c r="B9" s="15"/>
      <c r="C9" s="27"/>
      <c r="D9" s="16"/>
      <c r="E9" s="16"/>
      <c r="F9" s="27"/>
      <c r="G9" s="27"/>
      <c r="H9" s="27"/>
      <c r="I9" s="27" t="s">
        <v>24</v>
      </c>
      <c r="J9" s="27" t="s">
        <v>21</v>
      </c>
      <c r="K9" s="27"/>
      <c r="L9" s="27" t="s">
        <v>20</v>
      </c>
      <c r="M9" s="27" t="s">
        <v>20</v>
      </c>
      <c r="N9" s="27" t="s">
        <v>22</v>
      </c>
      <c r="O9" s="27" t="s">
        <v>79</v>
      </c>
      <c r="P9" s="27" t="s">
        <v>23</v>
      </c>
      <c r="Q9" s="27" t="s">
        <v>20</v>
      </c>
      <c r="R9" s="27" t="s">
        <v>20</v>
      </c>
      <c r="S9" s="28" t="s">
        <v>20</v>
      </c>
      <c r="BJ9" s="1"/>
    </row>
    <row r="10" spans="2:65" s="4" customFormat="1" ht="18" customHeight="1">
      <c r="B10" s="18"/>
      <c r="C10" s="61" t="s">
        <v>1</v>
      </c>
      <c r="D10" s="61" t="s">
        <v>2</v>
      </c>
      <c r="E10" s="61" t="s">
        <v>3</v>
      </c>
      <c r="F10" s="61" t="s">
        <v>4</v>
      </c>
      <c r="G10" s="61" t="s">
        <v>5</v>
      </c>
      <c r="H10" s="61" t="s">
        <v>6</v>
      </c>
      <c r="I10" s="61" t="s">
        <v>7</v>
      </c>
      <c r="J10" s="61" t="s">
        <v>8</v>
      </c>
      <c r="K10" s="61" t="s">
        <v>9</v>
      </c>
      <c r="L10" s="61" t="s">
        <v>10</v>
      </c>
      <c r="M10" s="61" t="s">
        <v>11</v>
      </c>
      <c r="N10" s="61" t="s">
        <v>12</v>
      </c>
      <c r="O10" s="61" t="s">
        <v>13</v>
      </c>
      <c r="P10" s="61" t="s">
        <v>14</v>
      </c>
      <c r="Q10" s="61" t="s">
        <v>147</v>
      </c>
      <c r="R10" s="63" t="s">
        <v>148</v>
      </c>
      <c r="S10" s="63" t="s">
        <v>200</v>
      </c>
      <c r="T10" s="5"/>
      <c r="BJ10" s="1"/>
    </row>
    <row r="11" spans="2:65" s="4" customFormat="1" ht="18" customHeight="1">
      <c r="B11" s="56" t="s">
        <v>51</v>
      </c>
      <c r="C11" s="85"/>
      <c r="D11" s="85"/>
      <c r="E11" s="85"/>
      <c r="F11" s="85"/>
      <c r="G11" s="85"/>
      <c r="H11" s="85"/>
      <c r="I11" s="96"/>
      <c r="J11" s="85">
        <v>0.42</v>
      </c>
      <c r="K11" s="85"/>
      <c r="L11" s="84"/>
      <c r="M11" s="84">
        <v>4.4000000000000004</v>
      </c>
      <c r="N11" s="84">
        <v>1601164.63</v>
      </c>
      <c r="O11" s="84"/>
      <c r="P11" s="84">
        <v>6033.82</v>
      </c>
      <c r="Q11" s="84"/>
      <c r="R11" s="84"/>
      <c r="S11" s="84">
        <v>0.33</v>
      </c>
      <c r="T11" s="5"/>
      <c r="BJ11" s="1"/>
      <c r="BM11" s="1"/>
    </row>
    <row r="12" spans="2:65" customFormat="1" ht="20.25" customHeight="1">
      <c r="B12" s="59" t="s">
        <v>261</v>
      </c>
      <c r="C12" s="88"/>
      <c r="D12" s="88"/>
      <c r="E12" s="88"/>
      <c r="F12" s="88"/>
      <c r="G12" s="88"/>
      <c r="H12" s="88"/>
      <c r="I12" s="97"/>
      <c r="J12" s="88">
        <v>0.42</v>
      </c>
      <c r="K12" s="88"/>
      <c r="L12" s="91"/>
      <c r="M12" s="91">
        <v>4.4000000000000004</v>
      </c>
      <c r="N12" s="91">
        <v>1601164.63</v>
      </c>
      <c r="O12" s="91"/>
      <c r="P12" s="91">
        <v>6033.82</v>
      </c>
      <c r="Q12" s="91"/>
      <c r="R12" s="91"/>
      <c r="S12" s="91">
        <v>0.33</v>
      </c>
    </row>
    <row r="13" spans="2:65" customFormat="1" ht="15.75">
      <c r="B13" s="59" t="s">
        <v>74</v>
      </c>
      <c r="C13" s="88"/>
      <c r="D13" s="88"/>
      <c r="E13" s="88"/>
      <c r="F13" s="88"/>
      <c r="G13" s="88"/>
      <c r="H13" s="88"/>
      <c r="I13" s="97"/>
      <c r="J13" s="88"/>
      <c r="K13" s="88"/>
      <c r="L13" s="91"/>
      <c r="M13" s="91"/>
      <c r="N13" s="91"/>
      <c r="O13" s="91"/>
      <c r="P13" s="91"/>
      <c r="Q13" s="91"/>
      <c r="R13" s="91"/>
      <c r="S13" s="91"/>
    </row>
    <row r="14" spans="2:65" customFormat="1" ht="15.75">
      <c r="B14" s="68" t="s">
        <v>270</v>
      </c>
      <c r="C14" s="90"/>
      <c r="D14" s="90"/>
      <c r="E14" s="90"/>
      <c r="F14" s="90"/>
      <c r="G14" s="90"/>
      <c r="H14" s="90"/>
      <c r="I14" s="101"/>
      <c r="J14" s="90"/>
      <c r="K14" s="90"/>
      <c r="L14" s="116"/>
      <c r="M14" s="116"/>
      <c r="N14" s="116"/>
      <c r="O14" s="116"/>
      <c r="P14" s="116"/>
      <c r="Q14" s="116"/>
      <c r="R14" s="116"/>
      <c r="S14" s="116"/>
    </row>
    <row r="15" spans="2:65" customFormat="1" ht="15.75">
      <c r="B15" s="59" t="s">
        <v>75</v>
      </c>
      <c r="C15" s="88"/>
      <c r="D15" s="88"/>
      <c r="E15" s="88"/>
      <c r="F15" s="88"/>
      <c r="G15" s="88"/>
      <c r="H15" s="88"/>
      <c r="I15" s="97"/>
      <c r="J15" s="88"/>
      <c r="K15" s="88"/>
      <c r="L15" s="91"/>
      <c r="M15" s="91"/>
      <c r="N15" s="91"/>
      <c r="O15" s="91"/>
      <c r="P15" s="91"/>
      <c r="Q15" s="91"/>
      <c r="R15" s="91"/>
      <c r="S15" s="91"/>
    </row>
    <row r="16" spans="2:65" customFormat="1" ht="15.75">
      <c r="B16" s="68" t="s">
        <v>270</v>
      </c>
      <c r="C16" s="90"/>
      <c r="D16" s="90"/>
      <c r="E16" s="90"/>
      <c r="F16" s="90"/>
      <c r="G16" s="90"/>
      <c r="H16" s="90"/>
      <c r="I16" s="101"/>
      <c r="J16" s="90"/>
      <c r="K16" s="90"/>
      <c r="L16" s="116"/>
      <c r="M16" s="116"/>
      <c r="N16" s="116"/>
      <c r="O16" s="116"/>
      <c r="P16" s="116"/>
      <c r="Q16" s="116"/>
      <c r="R16" s="116"/>
      <c r="S16" s="116"/>
    </row>
    <row r="17" spans="1:19" customFormat="1" ht="15.75">
      <c r="B17" s="59" t="s">
        <v>54</v>
      </c>
      <c r="C17" s="88"/>
      <c r="D17" s="88"/>
      <c r="E17" s="88"/>
      <c r="F17" s="88"/>
      <c r="G17" s="88"/>
      <c r="H17" s="88"/>
      <c r="I17" s="97"/>
      <c r="J17" s="88">
        <v>0.42</v>
      </c>
      <c r="K17" s="88"/>
      <c r="L17" s="91"/>
      <c r="M17" s="91">
        <v>4.4000000000000004</v>
      </c>
      <c r="N17" s="91">
        <v>1601164.63</v>
      </c>
      <c r="O17" s="91"/>
      <c r="P17" s="91">
        <v>6033.82</v>
      </c>
      <c r="Q17" s="91"/>
      <c r="R17" s="91"/>
      <c r="S17" s="91">
        <v>0.33</v>
      </c>
    </row>
    <row r="18" spans="1:19" customFormat="1" ht="15.75">
      <c r="B18" s="68" t="s">
        <v>270</v>
      </c>
      <c r="C18" s="90"/>
      <c r="D18" s="90"/>
      <c r="E18" s="90"/>
      <c r="F18" s="90"/>
      <c r="G18" s="90"/>
      <c r="H18" s="90"/>
      <c r="I18" s="101"/>
      <c r="J18" s="90"/>
      <c r="K18" s="90"/>
      <c r="L18" s="116"/>
      <c r="M18" s="116"/>
      <c r="N18" s="116"/>
      <c r="O18" s="116"/>
      <c r="P18" s="116"/>
      <c r="Q18" s="116"/>
      <c r="R18" s="116"/>
      <c r="S18" s="116"/>
    </row>
    <row r="19" spans="1:19" customFormat="1" ht="15.75">
      <c r="B19" s="68" t="s">
        <v>1202</v>
      </c>
      <c r="C19" s="90">
        <v>20920153</v>
      </c>
      <c r="D19" s="90"/>
      <c r="E19" s="90">
        <v>695</v>
      </c>
      <c r="F19" s="90" t="s">
        <v>341</v>
      </c>
      <c r="G19" s="90">
        <v>0</v>
      </c>
      <c r="H19" s="90" t="s">
        <v>289</v>
      </c>
      <c r="I19" s="101">
        <v>41884</v>
      </c>
      <c r="J19" s="90">
        <v>0.42</v>
      </c>
      <c r="K19" s="90" t="s">
        <v>186</v>
      </c>
      <c r="L19" s="116">
        <v>5.03</v>
      </c>
      <c r="M19" s="116">
        <v>4.4000000000000004</v>
      </c>
      <c r="N19" s="116">
        <v>1601164.63</v>
      </c>
      <c r="O19" s="116">
        <v>100.71</v>
      </c>
      <c r="P19" s="116">
        <v>6033.82</v>
      </c>
      <c r="Q19" s="116">
        <v>0</v>
      </c>
      <c r="R19" s="116">
        <v>100</v>
      </c>
      <c r="S19" s="116">
        <v>0.33</v>
      </c>
    </row>
    <row r="20" spans="1:19" customFormat="1" ht="15.75">
      <c r="B20" s="59" t="s">
        <v>76</v>
      </c>
      <c r="C20" s="88"/>
      <c r="D20" s="88"/>
      <c r="E20" s="88"/>
      <c r="F20" s="88"/>
      <c r="G20" s="88"/>
      <c r="H20" s="88"/>
      <c r="I20" s="97"/>
      <c r="J20" s="88"/>
      <c r="K20" s="88"/>
      <c r="L20" s="91"/>
      <c r="M20" s="91"/>
      <c r="N20" s="91"/>
      <c r="O20" s="91"/>
      <c r="P20" s="91"/>
      <c r="Q20" s="91"/>
      <c r="R20" s="91"/>
      <c r="S20" s="91"/>
    </row>
    <row r="21" spans="1:19" customFormat="1" ht="15.75">
      <c r="B21" s="68" t="s">
        <v>270</v>
      </c>
      <c r="C21" s="90"/>
      <c r="D21" s="90"/>
      <c r="E21" s="90"/>
      <c r="F21" s="90"/>
      <c r="G21" s="90"/>
      <c r="H21" s="90"/>
      <c r="I21" s="101"/>
      <c r="J21" s="90"/>
      <c r="K21" s="90"/>
      <c r="L21" s="116"/>
      <c r="M21" s="116"/>
      <c r="N21" s="116"/>
      <c r="O21" s="116"/>
      <c r="P21" s="116"/>
      <c r="Q21" s="116"/>
      <c r="R21" s="116"/>
      <c r="S21" s="116"/>
    </row>
    <row r="22" spans="1:19" customFormat="1" ht="15.75">
      <c r="B22" s="59" t="s">
        <v>260</v>
      </c>
      <c r="C22" s="88"/>
      <c r="D22" s="88"/>
      <c r="E22" s="88"/>
      <c r="F22" s="88"/>
      <c r="G22" s="88"/>
      <c r="H22" s="88"/>
      <c r="I22" s="97"/>
      <c r="J22" s="88"/>
      <c r="K22" s="88"/>
      <c r="L22" s="91"/>
      <c r="M22" s="91"/>
      <c r="N22" s="91"/>
      <c r="O22" s="91"/>
      <c r="P22" s="91"/>
      <c r="Q22" s="91"/>
      <c r="R22" s="91"/>
      <c r="S22" s="91"/>
    </row>
    <row r="23" spans="1:19" customFormat="1" ht="15.75">
      <c r="B23" s="59" t="s">
        <v>93</v>
      </c>
      <c r="C23" s="88"/>
      <c r="D23" s="88"/>
      <c r="E23" s="88"/>
      <c r="F23" s="88"/>
      <c r="G23" s="88"/>
      <c r="H23" s="88"/>
      <c r="I23" s="97"/>
      <c r="J23" s="88"/>
      <c r="K23" s="88"/>
      <c r="L23" s="91"/>
      <c r="M23" s="91"/>
      <c r="N23" s="91"/>
      <c r="O23" s="91"/>
      <c r="P23" s="91"/>
      <c r="Q23" s="91"/>
      <c r="R23" s="91"/>
      <c r="S23" s="91"/>
    </row>
    <row r="24" spans="1:19" customFormat="1" ht="15.75">
      <c r="B24" s="68" t="s">
        <v>270</v>
      </c>
      <c r="C24" s="90"/>
      <c r="D24" s="90"/>
      <c r="E24" s="90"/>
      <c r="F24" s="90"/>
      <c r="G24" s="90"/>
      <c r="H24" s="90"/>
      <c r="I24" s="101"/>
      <c r="J24" s="90"/>
      <c r="K24" s="90"/>
      <c r="L24" s="116"/>
      <c r="M24" s="116"/>
      <c r="N24" s="116"/>
      <c r="O24" s="116"/>
      <c r="P24" s="116"/>
      <c r="Q24" s="116"/>
      <c r="R24" s="116"/>
      <c r="S24" s="116"/>
    </row>
    <row r="25" spans="1:19" customFormat="1" ht="15.75">
      <c r="B25" s="59" t="s">
        <v>94</v>
      </c>
      <c r="C25" s="88"/>
      <c r="D25" s="88"/>
      <c r="E25" s="88"/>
      <c r="F25" s="88"/>
      <c r="G25" s="88"/>
      <c r="H25" s="88"/>
      <c r="I25" s="97"/>
      <c r="J25" s="88"/>
      <c r="K25" s="88"/>
      <c r="L25" s="91"/>
      <c r="M25" s="91"/>
      <c r="N25" s="91"/>
      <c r="O25" s="91"/>
      <c r="P25" s="91"/>
      <c r="Q25" s="91"/>
      <c r="R25" s="91"/>
      <c r="S25" s="91"/>
    </row>
    <row r="26" spans="1:19" customFormat="1" ht="15.75">
      <c r="B26" s="120" t="s">
        <v>270</v>
      </c>
      <c r="C26" s="90"/>
      <c r="D26" s="90"/>
      <c r="E26" s="90"/>
      <c r="F26" s="90"/>
      <c r="G26" s="90"/>
      <c r="H26" s="90"/>
      <c r="I26" s="101"/>
      <c r="J26" s="90"/>
      <c r="K26" s="90"/>
      <c r="L26" s="116"/>
      <c r="M26" s="116"/>
      <c r="N26" s="116"/>
      <c r="O26" s="116"/>
      <c r="P26" s="116"/>
      <c r="Q26" s="116"/>
      <c r="R26" s="116"/>
      <c r="S26" s="116"/>
    </row>
    <row r="27" spans="1:19" customFormat="1">
      <c r="A27" s="1"/>
      <c r="B27" s="6" t="s">
        <v>52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>
      <c r="A28" s="1"/>
      <c r="B28" s="6" t="s">
        <v>146</v>
      </c>
      <c r="C28" s="2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customFormat="1" ht="12.75"/>
    <row r="30" spans="1:19" customFormat="1" ht="12.75"/>
    <row r="31" spans="1:19" customFormat="1" ht="12.75"/>
    <row r="32" spans="1:19" customFormat="1" ht="12.75"/>
    <row r="33" spans="4:6" customFormat="1" ht="12.75"/>
    <row r="34" spans="4:6">
      <c r="D34" s="1"/>
      <c r="E34" s="1"/>
      <c r="F34" s="1"/>
    </row>
    <row r="35" spans="4:6">
      <c r="D35" s="1"/>
      <c r="E35" s="1"/>
      <c r="F35" s="1"/>
    </row>
    <row r="36" spans="4:6">
      <c r="D36" s="1"/>
      <c r="E36" s="1"/>
      <c r="F36" s="1"/>
    </row>
    <row r="37" spans="4:6">
      <c r="D37" s="1"/>
      <c r="E37" s="1"/>
      <c r="F37" s="1"/>
    </row>
    <row r="38" spans="4:6">
      <c r="D38" s="1"/>
      <c r="E38" s="1"/>
      <c r="F38" s="1"/>
    </row>
    <row r="39" spans="4:6">
      <c r="D39" s="1"/>
      <c r="E39" s="1"/>
      <c r="F39" s="1"/>
    </row>
    <row r="40" spans="4:6">
      <c r="D40" s="1"/>
      <c r="E40" s="1"/>
      <c r="F40" s="1"/>
    </row>
    <row r="41" spans="4:6">
      <c r="D41" s="1"/>
      <c r="E41" s="1"/>
      <c r="F41" s="1"/>
    </row>
    <row r="42" spans="4:6">
      <c r="D42" s="1"/>
      <c r="E42" s="1"/>
      <c r="F42" s="1"/>
    </row>
    <row r="43" spans="4:6">
      <c r="D43" s="1"/>
      <c r="E43" s="1"/>
      <c r="F43" s="1"/>
    </row>
    <row r="44" spans="4:6">
      <c r="D44" s="1"/>
      <c r="E44" s="1"/>
      <c r="F44" s="1"/>
    </row>
    <row r="45" spans="4:6">
      <c r="D45" s="1"/>
      <c r="E45" s="1"/>
      <c r="F45" s="1"/>
    </row>
    <row r="46" spans="4:6">
      <c r="D46" s="1"/>
      <c r="E46" s="1"/>
      <c r="F46" s="1"/>
    </row>
    <row r="47" spans="4:6">
      <c r="D47" s="1"/>
      <c r="E47" s="1"/>
      <c r="F47" s="1"/>
    </row>
    <row r="48" spans="4:6">
      <c r="D48" s="1"/>
      <c r="E48" s="1"/>
      <c r="F48" s="1"/>
    </row>
    <row r="49" spans="4:6">
      <c r="D49" s="1"/>
      <c r="E49" s="1"/>
      <c r="F49" s="1"/>
    </row>
    <row r="50" spans="4:6">
      <c r="D50" s="1"/>
      <c r="E50" s="1"/>
      <c r="F50" s="1"/>
    </row>
    <row r="51" spans="4:6">
      <c r="D51" s="1"/>
      <c r="E51" s="1"/>
      <c r="F51" s="1"/>
    </row>
    <row r="52" spans="4:6">
      <c r="D52" s="1"/>
      <c r="E52" s="1"/>
      <c r="F52" s="1"/>
    </row>
    <row r="53" spans="4:6">
      <c r="D53" s="1"/>
      <c r="E53" s="1"/>
      <c r="F53" s="1"/>
    </row>
    <row r="54" spans="4:6">
      <c r="D54" s="1"/>
      <c r="E54" s="1"/>
      <c r="F54" s="1"/>
    </row>
    <row r="55" spans="4:6">
      <c r="D55" s="1"/>
      <c r="E55" s="1"/>
      <c r="F55" s="1"/>
    </row>
    <row r="56" spans="4:6">
      <c r="D56" s="1"/>
      <c r="E56" s="1"/>
      <c r="F56" s="1"/>
    </row>
    <row r="57" spans="4:6">
      <c r="D57" s="1"/>
      <c r="E57" s="1"/>
      <c r="F57" s="1"/>
    </row>
    <row r="58" spans="4:6">
      <c r="D58" s="1"/>
      <c r="E58" s="1"/>
      <c r="F58" s="1"/>
    </row>
    <row r="59" spans="4:6">
      <c r="D59" s="1"/>
      <c r="E59" s="1"/>
      <c r="F59" s="1"/>
    </row>
    <row r="60" spans="4:6">
      <c r="D60" s="1"/>
      <c r="E60" s="1"/>
      <c r="F60" s="1"/>
    </row>
    <row r="61" spans="4:6">
      <c r="D61" s="1"/>
      <c r="E61" s="1"/>
      <c r="F61" s="1"/>
    </row>
    <row r="62" spans="4:6">
      <c r="D62" s="1"/>
      <c r="E62" s="1"/>
      <c r="F62" s="1"/>
    </row>
    <row r="63" spans="4:6">
      <c r="D63" s="1"/>
      <c r="E63" s="1"/>
      <c r="F63" s="1"/>
    </row>
    <row r="64" spans="4:6">
      <c r="D64" s="1"/>
      <c r="E64" s="1"/>
      <c r="F64" s="1"/>
    </row>
    <row r="65" spans="4:6">
      <c r="D65" s="1"/>
      <c r="E65" s="1"/>
      <c r="F65" s="1"/>
    </row>
    <row r="66" spans="4:6">
      <c r="D66" s="1"/>
      <c r="E66" s="1"/>
      <c r="F66" s="1"/>
    </row>
    <row r="67" spans="4:6">
      <c r="D67" s="1"/>
      <c r="E67" s="1"/>
      <c r="F67" s="1"/>
    </row>
    <row r="68" spans="4:6">
      <c r="D68" s="1"/>
      <c r="E68" s="1"/>
      <c r="F68" s="1"/>
    </row>
    <row r="69" spans="4:6">
      <c r="D69" s="1"/>
      <c r="E69" s="1"/>
      <c r="F69" s="1"/>
    </row>
    <row r="70" spans="4:6">
      <c r="D70" s="1"/>
      <c r="E70" s="1"/>
      <c r="F70" s="1"/>
    </row>
    <row r="71" spans="4:6">
      <c r="D71" s="1"/>
      <c r="E71" s="1"/>
      <c r="F71" s="1"/>
    </row>
    <row r="72" spans="4:6">
      <c r="D72" s="1"/>
      <c r="E72" s="1"/>
      <c r="F72" s="1"/>
    </row>
    <row r="73" spans="4:6">
      <c r="D73" s="1"/>
      <c r="E73" s="1"/>
      <c r="F73" s="1"/>
    </row>
    <row r="74" spans="4:6">
      <c r="D74" s="1"/>
      <c r="E74" s="1"/>
      <c r="F74" s="1"/>
    </row>
    <row r="75" spans="4:6">
      <c r="D75" s="1"/>
      <c r="E75" s="1"/>
      <c r="F75" s="1"/>
    </row>
    <row r="76" spans="4:6">
      <c r="D76" s="1"/>
      <c r="E76" s="1"/>
      <c r="F76" s="1"/>
    </row>
    <row r="77" spans="4:6">
      <c r="D77" s="1"/>
      <c r="E77" s="1"/>
      <c r="F77" s="1"/>
    </row>
    <row r="78" spans="4:6">
      <c r="D78" s="1"/>
      <c r="E78" s="1"/>
      <c r="F78" s="1"/>
    </row>
    <row r="79" spans="4:6">
      <c r="D79" s="1"/>
      <c r="E79" s="1"/>
      <c r="F79" s="1"/>
    </row>
    <row r="80" spans="4:6">
      <c r="D80" s="1"/>
      <c r="E80" s="1"/>
      <c r="F80" s="1"/>
    </row>
    <row r="81" spans="4:6">
      <c r="D81" s="1"/>
      <c r="E81" s="1"/>
      <c r="F81" s="1"/>
    </row>
    <row r="82" spans="4:6">
      <c r="D82" s="1"/>
      <c r="E82" s="1"/>
      <c r="F82" s="1"/>
    </row>
    <row r="83" spans="4:6">
      <c r="D83" s="1"/>
      <c r="E83" s="1"/>
      <c r="F83" s="1"/>
    </row>
    <row r="84" spans="4:6">
      <c r="D84" s="1"/>
      <c r="E84" s="1"/>
      <c r="F84" s="1"/>
    </row>
    <row r="85" spans="4:6">
      <c r="D85" s="1"/>
      <c r="E85" s="1"/>
      <c r="F85" s="1"/>
    </row>
    <row r="86" spans="4:6">
      <c r="D86" s="1"/>
      <c r="E86" s="1"/>
      <c r="F86" s="1"/>
    </row>
    <row r="87" spans="4:6">
      <c r="D87" s="1"/>
      <c r="E87" s="1"/>
      <c r="F87" s="1"/>
    </row>
    <row r="88" spans="4:6">
      <c r="D88" s="1"/>
      <c r="E88" s="1"/>
      <c r="F88" s="1"/>
    </row>
    <row r="89" spans="4:6">
      <c r="D89" s="1"/>
      <c r="E89" s="1"/>
      <c r="F89" s="1"/>
    </row>
    <row r="90" spans="4:6">
      <c r="D90" s="1"/>
      <c r="E90" s="1"/>
      <c r="F90" s="1"/>
    </row>
    <row r="91" spans="4:6">
      <c r="D91" s="1"/>
      <c r="E91" s="1"/>
      <c r="F91" s="1"/>
    </row>
    <row r="92" spans="4:6">
      <c r="D92" s="1"/>
      <c r="E92" s="1"/>
      <c r="F92" s="1"/>
    </row>
    <row r="93" spans="4:6">
      <c r="D93" s="1"/>
      <c r="E93" s="1"/>
      <c r="F93" s="1"/>
    </row>
    <row r="94" spans="4:6">
      <c r="D94" s="1"/>
      <c r="E94" s="1"/>
      <c r="F94" s="1"/>
    </row>
    <row r="95" spans="4:6">
      <c r="D95" s="1"/>
      <c r="E95" s="1"/>
      <c r="F95" s="1"/>
    </row>
    <row r="96" spans="4:6">
      <c r="D96" s="1"/>
      <c r="E96" s="1"/>
      <c r="F96" s="1"/>
    </row>
    <row r="97" spans="4:6">
      <c r="D97" s="1"/>
      <c r="E97" s="1"/>
      <c r="F97" s="1"/>
    </row>
    <row r="98" spans="4:6">
      <c r="D98" s="1"/>
      <c r="E98" s="1"/>
      <c r="F98" s="1"/>
    </row>
    <row r="99" spans="4:6">
      <c r="D99" s="1"/>
      <c r="E99" s="1"/>
      <c r="F99" s="1"/>
    </row>
    <row r="100" spans="4:6">
      <c r="D100" s="1"/>
      <c r="E100" s="1"/>
      <c r="F100" s="1"/>
    </row>
    <row r="101" spans="4:6">
      <c r="D101" s="1"/>
      <c r="E101" s="1"/>
      <c r="F101" s="1"/>
    </row>
    <row r="102" spans="4:6">
      <c r="D102" s="1"/>
      <c r="E102" s="1"/>
      <c r="F102" s="1"/>
    </row>
    <row r="103" spans="4:6">
      <c r="D103" s="1"/>
      <c r="E103" s="1"/>
      <c r="F103" s="1"/>
    </row>
    <row r="104" spans="4:6">
      <c r="D104" s="1"/>
      <c r="E104" s="1"/>
      <c r="F104" s="1"/>
    </row>
    <row r="105" spans="4:6">
      <c r="D105" s="1"/>
      <c r="E105" s="1"/>
      <c r="F105" s="1"/>
    </row>
    <row r="106" spans="4:6">
      <c r="D106" s="1"/>
      <c r="E106" s="1"/>
      <c r="F106" s="1"/>
    </row>
    <row r="107" spans="4:6">
      <c r="D107" s="1"/>
      <c r="E107" s="1"/>
      <c r="F107" s="1"/>
    </row>
    <row r="108" spans="4:6">
      <c r="D108" s="1"/>
      <c r="E108" s="1"/>
      <c r="F108" s="1"/>
    </row>
    <row r="109" spans="4:6">
      <c r="D109" s="1"/>
      <c r="E109" s="1"/>
      <c r="F109" s="1"/>
    </row>
    <row r="110" spans="4:6">
      <c r="D110" s="1"/>
      <c r="E110" s="1"/>
      <c r="F110" s="1"/>
    </row>
    <row r="111" spans="4:6">
      <c r="D111" s="1"/>
      <c r="E111" s="1"/>
      <c r="F111" s="1"/>
    </row>
    <row r="112" spans="4:6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32"/>
      <c r="D398" s="1"/>
      <c r="E398" s="1"/>
      <c r="F398" s="1"/>
    </row>
    <row r="399" spans="2:6">
      <c r="B399" s="32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4:XFD65536 A27:S28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B1:CC541"/>
  <sheetViews>
    <sheetView rightToLeft="1" workbookViewId="0">
      <selection activeCell="H88" sqref="H88"/>
    </sheetView>
  </sheetViews>
  <sheetFormatPr defaultRowHeight="18"/>
  <cols>
    <col min="1" max="1" width="6.28515625" style="1" customWidth="1"/>
    <col min="2" max="2" width="48.28515625" style="2" customWidth="1"/>
    <col min="3" max="3" width="11.7109375" style="2" bestFit="1" customWidth="1"/>
    <col min="4" max="4" width="10" style="2" customWidth="1"/>
    <col min="5" max="5" width="11.7109375" style="2" bestFit="1" customWidth="1"/>
    <col min="6" max="6" width="16.5703125" style="1" bestFit="1" customWidth="1"/>
    <col min="7" max="7" width="7.7109375" style="1" bestFit="1" customWidth="1"/>
    <col min="8" max="8" width="10.5703125" style="1" bestFit="1" customWidth="1"/>
    <col min="9" max="9" width="11.85546875" style="1" bestFit="1" customWidth="1"/>
    <col min="10" max="10" width="8.140625" style="1" bestFit="1" customWidth="1"/>
    <col min="11" max="11" width="12.5703125" style="1" bestFit="1" customWidth="1"/>
    <col min="12" max="12" width="7.28515625" style="1" bestFit="1" customWidth="1"/>
    <col min="13" max="13" width="7.5703125" style="1" bestFit="1" customWidth="1"/>
    <col min="14" max="14" width="17.85546875" style="1" bestFit="1" customWidth="1"/>
    <col min="15" max="15" width="8.28515625" style="1" bestFit="1" customWidth="1"/>
    <col min="16" max="16" width="13.140625" style="1" bestFit="1" customWidth="1"/>
    <col min="17" max="17" width="11.28515625" style="1" bestFit="1" customWidth="1"/>
    <col min="18" max="18" width="11.85546875" style="1" bestFit="1" customWidth="1"/>
    <col min="19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82" t="s">
        <v>284</v>
      </c>
    </row>
    <row r="2" spans="2:81">
      <c r="B2" s="82" t="s">
        <v>285</v>
      </c>
    </row>
    <row r="3" spans="2:81">
      <c r="B3" s="82" t="s">
        <v>286</v>
      </c>
    </row>
    <row r="4" spans="2:81">
      <c r="B4" s="82" t="s">
        <v>287</v>
      </c>
    </row>
    <row r="6" spans="2:81" ht="26.25" customHeight="1">
      <c r="B6" s="180" t="s">
        <v>226</v>
      </c>
      <c r="C6" s="181"/>
      <c r="D6" s="181"/>
      <c r="E6" s="181"/>
      <c r="F6" s="181"/>
      <c r="G6" s="181"/>
      <c r="H6" s="181"/>
      <c r="I6" s="181"/>
      <c r="J6" s="181"/>
      <c r="K6" s="181"/>
      <c r="L6" s="181"/>
      <c r="M6" s="181"/>
      <c r="N6" s="181"/>
      <c r="O6" s="181"/>
      <c r="P6" s="181"/>
      <c r="Q6" s="181"/>
      <c r="R6" s="181"/>
      <c r="S6" s="182"/>
    </row>
    <row r="7" spans="2:81" ht="26.25" customHeight="1">
      <c r="B7" s="180" t="s">
        <v>121</v>
      </c>
      <c r="C7" s="181"/>
      <c r="D7" s="181"/>
      <c r="E7" s="181"/>
      <c r="F7" s="181"/>
      <c r="G7" s="181"/>
      <c r="H7" s="181"/>
      <c r="I7" s="181"/>
      <c r="J7" s="181"/>
      <c r="K7" s="181"/>
      <c r="L7" s="181"/>
      <c r="M7" s="181"/>
      <c r="N7" s="181"/>
      <c r="O7" s="181"/>
      <c r="P7" s="181"/>
      <c r="Q7" s="181"/>
      <c r="R7" s="181"/>
      <c r="S7" s="182"/>
    </row>
    <row r="8" spans="2:81" s="3" customFormat="1" ht="47.25">
      <c r="B8" s="20" t="s">
        <v>150</v>
      </c>
      <c r="C8" s="25" t="s">
        <v>50</v>
      </c>
      <c r="D8" s="47" t="s">
        <v>152</v>
      </c>
      <c r="E8" s="47" t="s">
        <v>151</v>
      </c>
      <c r="F8" s="77" t="s">
        <v>84</v>
      </c>
      <c r="G8" s="25" t="s">
        <v>15</v>
      </c>
      <c r="H8" s="25" t="s">
        <v>85</v>
      </c>
      <c r="I8" s="25" t="s">
        <v>135</v>
      </c>
      <c r="J8" s="78" t="s">
        <v>18</v>
      </c>
      <c r="K8" s="25" t="s">
        <v>134</v>
      </c>
      <c r="L8" s="25" t="s">
        <v>17</v>
      </c>
      <c r="M8" s="47" t="s">
        <v>19</v>
      </c>
      <c r="N8" s="25" t="s">
        <v>0</v>
      </c>
      <c r="O8" s="25" t="s">
        <v>138</v>
      </c>
      <c r="P8" s="25" t="s">
        <v>144</v>
      </c>
      <c r="Q8" s="25" t="s">
        <v>72</v>
      </c>
      <c r="R8" s="47" t="s">
        <v>197</v>
      </c>
      <c r="S8" s="26" t="s">
        <v>199</v>
      </c>
      <c r="U8" s="1"/>
      <c r="BZ8" s="1"/>
    </row>
    <row r="9" spans="2:81" s="3" customFormat="1" ht="27.75" customHeight="1">
      <c r="B9" s="15"/>
      <c r="C9" s="27"/>
      <c r="D9" s="16"/>
      <c r="E9" s="16"/>
      <c r="F9" s="27"/>
      <c r="G9" s="27"/>
      <c r="H9" s="27"/>
      <c r="I9" s="27" t="s">
        <v>24</v>
      </c>
      <c r="J9" s="27" t="s">
        <v>21</v>
      </c>
      <c r="K9" s="27"/>
      <c r="L9" s="27" t="s">
        <v>20</v>
      </c>
      <c r="M9" s="27" t="s">
        <v>20</v>
      </c>
      <c r="N9" s="27" t="s">
        <v>22</v>
      </c>
      <c r="O9" s="27" t="s">
        <v>79</v>
      </c>
      <c r="P9" s="27" t="s">
        <v>23</v>
      </c>
      <c r="Q9" s="27" t="s">
        <v>20</v>
      </c>
      <c r="R9" s="27" t="s">
        <v>20</v>
      </c>
      <c r="S9" s="28" t="s">
        <v>20</v>
      </c>
      <c r="BZ9" s="1"/>
    </row>
    <row r="10" spans="2:81" s="4" customFormat="1" ht="18" customHeight="1">
      <c r="B10" s="18"/>
      <c r="C10" s="61" t="s">
        <v>1</v>
      </c>
      <c r="D10" s="61" t="s">
        <v>2</v>
      </c>
      <c r="E10" s="61" t="s">
        <v>3</v>
      </c>
      <c r="F10" s="61" t="s">
        <v>4</v>
      </c>
      <c r="G10" s="61" t="s">
        <v>5</v>
      </c>
      <c r="H10" s="61" t="s">
        <v>6</v>
      </c>
      <c r="I10" s="61" t="s">
        <v>7</v>
      </c>
      <c r="J10" s="61" t="s">
        <v>8</v>
      </c>
      <c r="K10" s="61" t="s">
        <v>9</v>
      </c>
      <c r="L10" s="61" t="s">
        <v>10</v>
      </c>
      <c r="M10" s="61" t="s">
        <v>11</v>
      </c>
      <c r="N10" s="61" t="s">
        <v>12</v>
      </c>
      <c r="O10" s="61" t="s">
        <v>13</v>
      </c>
      <c r="P10" s="61" t="s">
        <v>14</v>
      </c>
      <c r="Q10" s="61" t="s">
        <v>147</v>
      </c>
      <c r="R10" s="63" t="s">
        <v>148</v>
      </c>
      <c r="S10" s="63" t="s">
        <v>200</v>
      </c>
      <c r="T10" s="5"/>
      <c r="BZ10" s="1"/>
    </row>
    <row r="11" spans="2:81" s="4" customFormat="1" ht="18" customHeight="1">
      <c r="B11" s="56" t="s">
        <v>62</v>
      </c>
      <c r="C11" s="85"/>
      <c r="D11" s="85"/>
      <c r="E11" s="85"/>
      <c r="F11" s="85"/>
      <c r="G11" s="85"/>
      <c r="H11" s="85"/>
      <c r="I11" s="96"/>
      <c r="J11" s="85">
        <v>4.04</v>
      </c>
      <c r="K11" s="85"/>
      <c r="L11" s="84"/>
      <c r="M11" s="84">
        <v>3.33</v>
      </c>
      <c r="N11" s="84">
        <v>45056637.509999998</v>
      </c>
      <c r="O11" s="84"/>
      <c r="P11" s="84">
        <v>53709.4</v>
      </c>
      <c r="Q11" s="84"/>
      <c r="R11" s="84"/>
      <c r="S11" s="84">
        <v>2.97</v>
      </c>
      <c r="T11" s="5"/>
      <c r="BZ11" s="1"/>
      <c r="CC11" s="1"/>
    </row>
    <row r="12" spans="2:81" customFormat="1" ht="17.25" customHeight="1">
      <c r="B12" s="59" t="s">
        <v>261</v>
      </c>
      <c r="C12" s="88"/>
      <c r="D12" s="88"/>
      <c r="E12" s="88"/>
      <c r="F12" s="88"/>
      <c r="G12" s="88"/>
      <c r="H12" s="88"/>
      <c r="I12" s="97"/>
      <c r="J12" s="88">
        <v>4.04</v>
      </c>
      <c r="K12" s="88"/>
      <c r="L12" s="91"/>
      <c r="M12" s="91">
        <v>3.33</v>
      </c>
      <c r="N12" s="91">
        <v>45056637.509999998</v>
      </c>
      <c r="O12" s="91"/>
      <c r="P12" s="91">
        <v>53709.4</v>
      </c>
      <c r="Q12" s="91"/>
      <c r="R12" s="91"/>
      <c r="S12" s="91">
        <v>2.97</v>
      </c>
    </row>
    <row r="13" spans="2:81" customFormat="1" ht="15.75">
      <c r="B13" s="59" t="s">
        <v>74</v>
      </c>
      <c r="C13" s="88"/>
      <c r="D13" s="88"/>
      <c r="E13" s="88"/>
      <c r="F13" s="88"/>
      <c r="G13" s="88"/>
      <c r="H13" s="88"/>
      <c r="I13" s="97"/>
      <c r="J13" s="88">
        <v>3.83</v>
      </c>
      <c r="K13" s="88"/>
      <c r="L13" s="91"/>
      <c r="M13" s="91">
        <v>3.24</v>
      </c>
      <c r="N13" s="91">
        <v>40971774.609999999</v>
      </c>
      <c r="O13" s="91"/>
      <c r="P13" s="91">
        <v>45648.42</v>
      </c>
      <c r="Q13" s="91"/>
      <c r="R13" s="91"/>
      <c r="S13" s="91">
        <v>2.5299999999999998</v>
      </c>
    </row>
    <row r="14" spans="2:81" customFormat="1" ht="15.75">
      <c r="B14" s="68" t="s">
        <v>270</v>
      </c>
      <c r="C14" s="90"/>
      <c r="D14" s="90"/>
      <c r="E14" s="90"/>
      <c r="F14" s="90"/>
      <c r="G14" s="90"/>
      <c r="H14" s="90"/>
      <c r="I14" s="101"/>
      <c r="J14" s="90"/>
      <c r="K14" s="90"/>
      <c r="L14" s="116"/>
      <c r="M14" s="116"/>
      <c r="N14" s="116"/>
      <c r="O14" s="116"/>
      <c r="P14" s="116"/>
      <c r="Q14" s="116"/>
      <c r="R14" s="116"/>
      <c r="S14" s="116"/>
    </row>
    <row r="15" spans="2:81" customFormat="1" ht="15.75">
      <c r="B15" s="68" t="s">
        <v>1203</v>
      </c>
      <c r="C15" s="90">
        <v>1136035</v>
      </c>
      <c r="D15" s="90"/>
      <c r="E15" s="90">
        <v>1647</v>
      </c>
      <c r="F15" s="90" t="s">
        <v>380</v>
      </c>
      <c r="G15" s="90" t="s">
        <v>339</v>
      </c>
      <c r="H15" s="90" t="s">
        <v>185</v>
      </c>
      <c r="I15" s="101">
        <v>42200</v>
      </c>
      <c r="J15" s="90">
        <v>1.72</v>
      </c>
      <c r="K15" s="90" t="s">
        <v>187</v>
      </c>
      <c r="L15" s="116">
        <v>1.95</v>
      </c>
      <c r="M15" s="116">
        <v>1.69</v>
      </c>
      <c r="N15" s="116">
        <v>1683987.57</v>
      </c>
      <c r="O15" s="116">
        <v>100.57</v>
      </c>
      <c r="P15" s="116">
        <v>1693.59</v>
      </c>
      <c r="Q15" s="116">
        <v>1.24</v>
      </c>
      <c r="R15" s="116">
        <v>3.15</v>
      </c>
      <c r="S15" s="116">
        <v>0.09</v>
      </c>
    </row>
    <row r="16" spans="2:81" customFormat="1" ht="15.75">
      <c r="B16" s="68" t="s">
        <v>1204</v>
      </c>
      <c r="C16" s="90">
        <v>1100908</v>
      </c>
      <c r="D16" s="90"/>
      <c r="E16" s="90">
        <v>2420</v>
      </c>
      <c r="F16" s="90" t="s">
        <v>338</v>
      </c>
      <c r="G16" s="90" t="s">
        <v>339</v>
      </c>
      <c r="H16" s="90" t="s">
        <v>185</v>
      </c>
      <c r="I16" s="101">
        <v>39076</v>
      </c>
      <c r="J16" s="90">
        <v>10.34</v>
      </c>
      <c r="K16" s="90" t="s">
        <v>187</v>
      </c>
      <c r="L16" s="116">
        <v>4.9000000000000004</v>
      </c>
      <c r="M16" s="116">
        <v>1.41</v>
      </c>
      <c r="N16" s="116">
        <v>492700</v>
      </c>
      <c r="O16" s="116">
        <v>167.51</v>
      </c>
      <c r="P16" s="116">
        <v>825.32</v>
      </c>
      <c r="Q16" s="116">
        <v>0.03</v>
      </c>
      <c r="R16" s="116">
        <v>1.54</v>
      </c>
      <c r="S16" s="116">
        <v>0.05</v>
      </c>
    </row>
    <row r="17" spans="2:19" customFormat="1" ht="15.75">
      <c r="B17" s="68" t="s">
        <v>1205</v>
      </c>
      <c r="C17" s="90">
        <v>1092477</v>
      </c>
      <c r="D17" s="90"/>
      <c r="E17" s="90">
        <v>1235</v>
      </c>
      <c r="F17" s="90" t="s">
        <v>363</v>
      </c>
      <c r="G17" s="90" t="s">
        <v>353</v>
      </c>
      <c r="H17" s="90" t="s">
        <v>185</v>
      </c>
      <c r="I17" s="101">
        <v>39786</v>
      </c>
      <c r="J17" s="90">
        <v>2.5</v>
      </c>
      <c r="K17" s="90" t="s">
        <v>187</v>
      </c>
      <c r="L17" s="116">
        <v>5.9</v>
      </c>
      <c r="M17" s="116">
        <v>0.97</v>
      </c>
      <c r="N17" s="116">
        <v>727902.26</v>
      </c>
      <c r="O17" s="116">
        <v>136.82</v>
      </c>
      <c r="P17" s="116">
        <v>995.92</v>
      </c>
      <c r="Q17" s="116">
        <v>0.87</v>
      </c>
      <c r="R17" s="116">
        <v>1.85</v>
      </c>
      <c r="S17" s="116">
        <v>0.06</v>
      </c>
    </row>
    <row r="18" spans="2:19" customFormat="1" ht="15.75">
      <c r="B18" s="68" t="s">
        <v>1206</v>
      </c>
      <c r="C18" s="90">
        <v>1106822</v>
      </c>
      <c r="D18" s="90"/>
      <c r="E18" s="90">
        <v>1486</v>
      </c>
      <c r="F18" s="90" t="s">
        <v>338</v>
      </c>
      <c r="G18" s="90" t="s">
        <v>353</v>
      </c>
      <c r="H18" s="90" t="s">
        <v>183</v>
      </c>
      <c r="I18" s="101">
        <v>39265</v>
      </c>
      <c r="J18" s="90">
        <v>4.29</v>
      </c>
      <c r="K18" s="90" t="s">
        <v>187</v>
      </c>
      <c r="L18" s="116">
        <v>4.9000000000000004</v>
      </c>
      <c r="M18" s="116">
        <v>0.77</v>
      </c>
      <c r="N18" s="116">
        <v>11698.36</v>
      </c>
      <c r="O18" s="116">
        <v>141.892</v>
      </c>
      <c r="P18" s="116">
        <v>16.600000000000001</v>
      </c>
      <c r="Q18" s="116">
        <v>0</v>
      </c>
      <c r="R18" s="116">
        <v>0.03</v>
      </c>
      <c r="S18" s="116">
        <v>0</v>
      </c>
    </row>
    <row r="19" spans="2:19" customFormat="1" ht="15.75">
      <c r="B19" s="68" t="s">
        <v>1207</v>
      </c>
      <c r="C19" s="90">
        <v>1103159</v>
      </c>
      <c r="D19" s="90"/>
      <c r="E19" s="90">
        <v>1253</v>
      </c>
      <c r="F19" s="90" t="s">
        <v>363</v>
      </c>
      <c r="G19" s="90" t="s">
        <v>353</v>
      </c>
      <c r="H19" s="90" t="s">
        <v>183</v>
      </c>
      <c r="I19" s="101">
        <v>39172</v>
      </c>
      <c r="J19" s="90">
        <v>0.98</v>
      </c>
      <c r="K19" s="90" t="s">
        <v>187</v>
      </c>
      <c r="L19" s="116">
        <v>4.8</v>
      </c>
      <c r="M19" s="116">
        <v>0.48</v>
      </c>
      <c r="N19" s="116">
        <v>458822.27</v>
      </c>
      <c r="O19" s="116">
        <v>124.31</v>
      </c>
      <c r="P19" s="116">
        <v>570.36</v>
      </c>
      <c r="Q19" s="116">
        <v>7.0000000000000007E-2</v>
      </c>
      <c r="R19" s="116">
        <v>1.06</v>
      </c>
      <c r="S19" s="116">
        <v>0.03</v>
      </c>
    </row>
    <row r="20" spans="2:19" customFormat="1" ht="15.75">
      <c r="B20" s="68" t="s">
        <v>1208</v>
      </c>
      <c r="C20" s="90">
        <v>1102797</v>
      </c>
      <c r="D20" s="90"/>
      <c r="E20" s="90">
        <v>1417</v>
      </c>
      <c r="F20" s="90" t="s">
        <v>172</v>
      </c>
      <c r="G20" s="90" t="s">
        <v>371</v>
      </c>
      <c r="H20" s="90" t="s">
        <v>183</v>
      </c>
      <c r="I20" s="101">
        <v>39148</v>
      </c>
      <c r="J20" s="90">
        <v>1.7</v>
      </c>
      <c r="K20" s="90" t="s">
        <v>187</v>
      </c>
      <c r="L20" s="116">
        <v>4.9000000000000004</v>
      </c>
      <c r="M20" s="116">
        <v>1.24</v>
      </c>
      <c r="N20" s="116">
        <v>16800</v>
      </c>
      <c r="O20" s="116">
        <v>127.75</v>
      </c>
      <c r="P20" s="116">
        <v>21.46</v>
      </c>
      <c r="Q20" s="116">
        <v>0</v>
      </c>
      <c r="R20" s="116">
        <v>0.04</v>
      </c>
      <c r="S20" s="116">
        <v>0</v>
      </c>
    </row>
    <row r="21" spans="2:19" customFormat="1" ht="15.75">
      <c r="B21" s="68" t="s">
        <v>1209</v>
      </c>
      <c r="C21" s="90">
        <v>1093491</v>
      </c>
      <c r="D21" s="90"/>
      <c r="E21" s="90">
        <v>1252</v>
      </c>
      <c r="F21" s="90" t="s">
        <v>174</v>
      </c>
      <c r="G21" s="90" t="s">
        <v>371</v>
      </c>
      <c r="H21" s="90" t="s">
        <v>185</v>
      </c>
      <c r="I21" s="101">
        <v>38462</v>
      </c>
      <c r="J21" s="90">
        <v>2.19</v>
      </c>
      <c r="K21" s="90" t="s">
        <v>187</v>
      </c>
      <c r="L21" s="116">
        <v>4.95</v>
      </c>
      <c r="M21" s="116">
        <v>1</v>
      </c>
      <c r="N21" s="116">
        <v>58081.16</v>
      </c>
      <c r="O21" s="116">
        <v>132.88999999999999</v>
      </c>
      <c r="P21" s="116">
        <v>77.180000000000007</v>
      </c>
      <c r="Q21" s="116">
        <v>0</v>
      </c>
      <c r="R21" s="116">
        <v>0.14000000000000001</v>
      </c>
      <c r="S21" s="116">
        <v>0</v>
      </c>
    </row>
    <row r="22" spans="2:19" customFormat="1" ht="15.75">
      <c r="B22" s="68" t="s">
        <v>1210</v>
      </c>
      <c r="C22" s="90">
        <v>1106988</v>
      </c>
      <c r="D22" s="90"/>
      <c r="E22" s="90">
        <v>2201</v>
      </c>
      <c r="F22" s="90" t="s">
        <v>206</v>
      </c>
      <c r="G22" s="90" t="s">
        <v>371</v>
      </c>
      <c r="H22" s="90" t="s">
        <v>185</v>
      </c>
      <c r="I22" s="101">
        <v>39294</v>
      </c>
      <c r="J22" s="90">
        <v>0.75</v>
      </c>
      <c r="K22" s="90" t="s">
        <v>187</v>
      </c>
      <c r="L22" s="116">
        <v>8.4</v>
      </c>
      <c r="M22" s="116">
        <v>0.47</v>
      </c>
      <c r="N22" s="116">
        <v>43180.01</v>
      </c>
      <c r="O22" s="116">
        <v>126.929</v>
      </c>
      <c r="P22" s="116">
        <v>54.81</v>
      </c>
      <c r="Q22" s="116">
        <v>0.01</v>
      </c>
      <c r="R22" s="116">
        <v>0.1</v>
      </c>
      <c r="S22" s="116">
        <v>0</v>
      </c>
    </row>
    <row r="23" spans="2:19" customFormat="1" ht="15.75">
      <c r="B23" s="68" t="s">
        <v>1211</v>
      </c>
      <c r="C23" s="90">
        <v>1121490</v>
      </c>
      <c r="D23" s="90"/>
      <c r="E23" s="90">
        <v>2201</v>
      </c>
      <c r="F23" s="90" t="s">
        <v>206</v>
      </c>
      <c r="G23" s="90" t="s">
        <v>371</v>
      </c>
      <c r="H23" s="90" t="s">
        <v>185</v>
      </c>
      <c r="I23" s="101">
        <v>40615</v>
      </c>
      <c r="J23" s="90">
        <v>2.0499999999999998</v>
      </c>
      <c r="K23" s="90" t="s">
        <v>187</v>
      </c>
      <c r="L23" s="116">
        <v>5.35</v>
      </c>
      <c r="M23" s="116">
        <v>0.1</v>
      </c>
      <c r="N23" s="116">
        <v>409898.18</v>
      </c>
      <c r="O23" s="116">
        <v>118.319</v>
      </c>
      <c r="P23" s="116">
        <v>484.91</v>
      </c>
      <c r="Q23" s="116">
        <v>0.09</v>
      </c>
      <c r="R23" s="116">
        <v>0.9</v>
      </c>
      <c r="S23" s="116">
        <v>0.03</v>
      </c>
    </row>
    <row r="24" spans="2:19" customFormat="1" ht="15.75">
      <c r="B24" s="68" t="s">
        <v>1212</v>
      </c>
      <c r="C24" s="90">
        <v>6000046</v>
      </c>
      <c r="D24" s="90"/>
      <c r="E24" s="90">
        <v>600</v>
      </c>
      <c r="F24" s="90" t="s">
        <v>338</v>
      </c>
      <c r="G24" s="90" t="s">
        <v>371</v>
      </c>
      <c r="H24" s="90" t="s">
        <v>185</v>
      </c>
      <c r="I24" s="101">
        <v>38813</v>
      </c>
      <c r="J24" s="90">
        <v>0.96</v>
      </c>
      <c r="K24" s="90" t="s">
        <v>187</v>
      </c>
      <c r="L24" s="116">
        <v>6.5</v>
      </c>
      <c r="M24" s="116">
        <v>0.14000000000000001</v>
      </c>
      <c r="N24" s="116">
        <v>1287142</v>
      </c>
      <c r="O24" s="116">
        <v>133.37</v>
      </c>
      <c r="P24" s="116">
        <v>1716.66</v>
      </c>
      <c r="Q24" s="116">
        <v>0.11</v>
      </c>
      <c r="R24" s="116">
        <v>3.2</v>
      </c>
      <c r="S24" s="116">
        <v>0.1</v>
      </c>
    </row>
    <row r="25" spans="2:19" customFormat="1" ht="15.75">
      <c r="B25" s="68" t="s">
        <v>1213</v>
      </c>
      <c r="C25" s="90">
        <v>6000038</v>
      </c>
      <c r="D25" s="90"/>
      <c r="E25" s="90">
        <v>600</v>
      </c>
      <c r="F25" s="90" t="s">
        <v>680</v>
      </c>
      <c r="G25" s="90" t="s">
        <v>371</v>
      </c>
      <c r="H25" s="90" t="s">
        <v>185</v>
      </c>
      <c r="I25" s="101">
        <v>38582</v>
      </c>
      <c r="J25" s="90">
        <v>0.38</v>
      </c>
      <c r="K25" s="90" t="s">
        <v>187</v>
      </c>
      <c r="L25" s="116">
        <v>6.5</v>
      </c>
      <c r="M25" s="116">
        <v>0.47</v>
      </c>
      <c r="N25" s="116">
        <v>1883438</v>
      </c>
      <c r="O25" s="116">
        <v>127</v>
      </c>
      <c r="P25" s="116">
        <v>2391.9699999999998</v>
      </c>
      <c r="Q25" s="116">
        <v>0.15</v>
      </c>
      <c r="R25" s="116">
        <v>4.45</v>
      </c>
      <c r="S25" s="116">
        <v>0.13</v>
      </c>
    </row>
    <row r="26" spans="2:19" customFormat="1" ht="15.75">
      <c r="B26" s="68" t="s">
        <v>1214</v>
      </c>
      <c r="C26" s="90">
        <v>1094739</v>
      </c>
      <c r="D26" s="90"/>
      <c r="E26" s="90">
        <v>1281</v>
      </c>
      <c r="F26" s="90" t="s">
        <v>338</v>
      </c>
      <c r="G26" s="90" t="s">
        <v>371</v>
      </c>
      <c r="H26" s="90" t="s">
        <v>185</v>
      </c>
      <c r="I26" s="101">
        <v>38662</v>
      </c>
      <c r="J26" s="90">
        <v>2.34</v>
      </c>
      <c r="K26" s="90" t="s">
        <v>187</v>
      </c>
      <c r="L26" s="116">
        <v>5.9</v>
      </c>
      <c r="M26" s="116">
        <v>0.47</v>
      </c>
      <c r="N26" s="116">
        <v>290001.05</v>
      </c>
      <c r="O26" s="116">
        <v>135.65</v>
      </c>
      <c r="P26" s="116">
        <v>393.39</v>
      </c>
      <c r="Q26" s="116">
        <v>0.2</v>
      </c>
      <c r="R26" s="116">
        <v>0.73</v>
      </c>
      <c r="S26" s="116">
        <v>0.02</v>
      </c>
    </row>
    <row r="27" spans="2:19" customFormat="1" ht="15.75">
      <c r="B27" s="68" t="s">
        <v>1215</v>
      </c>
      <c r="C27" s="90">
        <v>1103084</v>
      </c>
      <c r="D27" s="90"/>
      <c r="E27" s="90">
        <v>1418</v>
      </c>
      <c r="F27" s="90" t="s">
        <v>174</v>
      </c>
      <c r="G27" s="90" t="s">
        <v>371</v>
      </c>
      <c r="H27" s="90" t="s">
        <v>185</v>
      </c>
      <c r="I27" s="101">
        <v>39263</v>
      </c>
      <c r="J27" s="90">
        <v>5.43</v>
      </c>
      <c r="K27" s="90" t="s">
        <v>187</v>
      </c>
      <c r="L27" s="116">
        <v>5.6</v>
      </c>
      <c r="M27" s="116">
        <v>0.96</v>
      </c>
      <c r="N27" s="116">
        <v>27098.05</v>
      </c>
      <c r="O27" s="116">
        <v>152.708</v>
      </c>
      <c r="P27" s="116">
        <v>41.38</v>
      </c>
      <c r="Q27" s="116">
        <v>0</v>
      </c>
      <c r="R27" s="116">
        <v>0.08</v>
      </c>
      <c r="S27" s="116">
        <v>0</v>
      </c>
    </row>
    <row r="28" spans="2:19" customFormat="1" ht="15.75">
      <c r="B28" s="68" t="s">
        <v>1216</v>
      </c>
      <c r="C28" s="90">
        <v>1099084</v>
      </c>
      <c r="D28" s="90"/>
      <c r="E28" s="90">
        <v>1359</v>
      </c>
      <c r="F28" s="90" t="s">
        <v>338</v>
      </c>
      <c r="G28" s="90" t="s">
        <v>371</v>
      </c>
      <c r="H28" s="90" t="s">
        <v>185</v>
      </c>
      <c r="I28" s="101">
        <v>38950</v>
      </c>
      <c r="J28" s="90">
        <v>2.75</v>
      </c>
      <c r="K28" s="90" t="s">
        <v>187</v>
      </c>
      <c r="L28" s="116">
        <v>5.8</v>
      </c>
      <c r="M28" s="116">
        <v>0.57999999999999996</v>
      </c>
      <c r="N28" s="116">
        <v>189701.02</v>
      </c>
      <c r="O28" s="116">
        <v>134.85</v>
      </c>
      <c r="P28" s="116">
        <v>255.81</v>
      </c>
      <c r="Q28" s="116">
        <v>0.2</v>
      </c>
      <c r="R28" s="116">
        <v>0.48</v>
      </c>
      <c r="S28" s="116">
        <v>0.01</v>
      </c>
    </row>
    <row r="29" spans="2:19" customFormat="1" ht="15.75">
      <c r="B29" s="68" t="s">
        <v>1217</v>
      </c>
      <c r="C29" s="90">
        <v>6014179</v>
      </c>
      <c r="D29" s="90"/>
      <c r="E29" s="90">
        <v>2306</v>
      </c>
      <c r="F29" s="90" t="s">
        <v>341</v>
      </c>
      <c r="G29" s="90" t="s">
        <v>384</v>
      </c>
      <c r="H29" s="90" t="s">
        <v>185</v>
      </c>
      <c r="I29" s="101">
        <v>39131</v>
      </c>
      <c r="J29" s="90">
        <v>0.88</v>
      </c>
      <c r="K29" s="90" t="s">
        <v>187</v>
      </c>
      <c r="L29" s="116">
        <v>4.9000000000000004</v>
      </c>
      <c r="M29" s="116">
        <v>0.54</v>
      </c>
      <c r="N29" s="116">
        <v>164260</v>
      </c>
      <c r="O29" s="116">
        <v>124.04</v>
      </c>
      <c r="P29" s="116">
        <v>203.75</v>
      </c>
      <c r="Q29" s="116">
        <v>1.6</v>
      </c>
      <c r="R29" s="116">
        <v>0.38</v>
      </c>
      <c r="S29" s="116">
        <v>0.01</v>
      </c>
    </row>
    <row r="30" spans="2:19" customFormat="1" ht="15.75">
      <c r="B30" s="68" t="s">
        <v>1218</v>
      </c>
      <c r="C30" s="90">
        <v>1118108</v>
      </c>
      <c r="D30" s="90"/>
      <c r="E30" s="90">
        <v>1534</v>
      </c>
      <c r="F30" s="90" t="s">
        <v>338</v>
      </c>
      <c r="G30" s="90" t="s">
        <v>384</v>
      </c>
      <c r="H30" s="90" t="s">
        <v>185</v>
      </c>
      <c r="I30" s="101">
        <v>40231</v>
      </c>
      <c r="J30" s="90">
        <v>0</v>
      </c>
      <c r="K30" s="90" t="s">
        <v>187</v>
      </c>
      <c r="L30" s="116">
        <v>4.5</v>
      </c>
      <c r="M30" s="116">
        <v>4.5</v>
      </c>
      <c r="N30" s="116">
        <v>0.03</v>
      </c>
      <c r="O30" s="116">
        <v>0</v>
      </c>
      <c r="P30" s="116">
        <v>0</v>
      </c>
      <c r="Q30" s="116">
        <v>0</v>
      </c>
      <c r="R30" s="116">
        <v>0</v>
      </c>
      <c r="S30" s="116">
        <v>0</v>
      </c>
    </row>
    <row r="31" spans="2:19" customFormat="1" ht="15.75">
      <c r="B31" s="68" t="s">
        <v>1219</v>
      </c>
      <c r="C31" s="90">
        <v>6000129</v>
      </c>
      <c r="D31" s="90"/>
      <c r="E31" s="90">
        <v>600</v>
      </c>
      <c r="F31" s="90" t="s">
        <v>338</v>
      </c>
      <c r="G31" s="90" t="s">
        <v>384</v>
      </c>
      <c r="H31" s="90" t="s">
        <v>183</v>
      </c>
      <c r="I31" s="101">
        <v>40561</v>
      </c>
      <c r="J31" s="90">
        <v>4.8099999999999996</v>
      </c>
      <c r="K31" s="90" t="s">
        <v>187</v>
      </c>
      <c r="L31" s="116">
        <v>6</v>
      </c>
      <c r="M31" s="116">
        <v>3.16</v>
      </c>
      <c r="N31" s="116">
        <v>11381629</v>
      </c>
      <c r="O31" s="116">
        <v>119.86</v>
      </c>
      <c r="P31" s="116">
        <v>13642.02</v>
      </c>
      <c r="Q31" s="116">
        <v>0.52</v>
      </c>
      <c r="R31" s="116">
        <v>25.4</v>
      </c>
      <c r="S31" s="116">
        <v>0.76</v>
      </c>
    </row>
    <row r="32" spans="2:19" customFormat="1" ht="15.75">
      <c r="B32" s="68" t="s">
        <v>1220</v>
      </c>
      <c r="C32" s="90">
        <v>6000186</v>
      </c>
      <c r="D32" s="90"/>
      <c r="E32" s="90">
        <v>600</v>
      </c>
      <c r="F32" s="90" t="s">
        <v>338</v>
      </c>
      <c r="G32" s="90" t="s">
        <v>384</v>
      </c>
      <c r="H32" s="90" t="s">
        <v>183</v>
      </c>
      <c r="I32" s="101">
        <v>41766</v>
      </c>
      <c r="J32" s="90">
        <v>8.17</v>
      </c>
      <c r="K32" s="90" t="s">
        <v>187</v>
      </c>
      <c r="L32" s="116">
        <v>6</v>
      </c>
      <c r="M32" s="116">
        <v>3.09</v>
      </c>
      <c r="N32" s="116">
        <v>1234039</v>
      </c>
      <c r="O32" s="116">
        <v>128.66</v>
      </c>
      <c r="P32" s="116">
        <v>1587.71</v>
      </c>
      <c r="Q32" s="116">
        <v>0.16</v>
      </c>
      <c r="R32" s="116">
        <v>2.96</v>
      </c>
      <c r="S32" s="116">
        <v>0.09</v>
      </c>
    </row>
    <row r="33" spans="2:19" customFormat="1" ht="15.75">
      <c r="B33" s="68" t="s">
        <v>1221</v>
      </c>
      <c r="C33" s="90">
        <v>6620215</v>
      </c>
      <c r="D33" s="90"/>
      <c r="E33" s="90">
        <v>662</v>
      </c>
      <c r="F33" s="90" t="s">
        <v>341</v>
      </c>
      <c r="G33" s="90" t="s">
        <v>330</v>
      </c>
      <c r="H33" s="90" t="s">
        <v>185</v>
      </c>
      <c r="I33" s="101">
        <v>38018</v>
      </c>
      <c r="J33" s="90">
        <v>2.63</v>
      </c>
      <c r="K33" s="90" t="s">
        <v>187</v>
      </c>
      <c r="L33" s="116">
        <v>5.75</v>
      </c>
      <c r="M33" s="116">
        <v>1.1299999999999999</v>
      </c>
      <c r="N33" s="116">
        <v>2874400</v>
      </c>
      <c r="O33" s="116">
        <v>139.83000000000001</v>
      </c>
      <c r="P33" s="116">
        <v>4019.27</v>
      </c>
      <c r="Q33" s="116">
        <v>0.62</v>
      </c>
      <c r="R33" s="116">
        <v>7.48</v>
      </c>
      <c r="S33" s="116">
        <v>0.22</v>
      </c>
    </row>
    <row r="34" spans="2:19">
      <c r="B34" s="68" t="s">
        <v>1222</v>
      </c>
      <c r="C34" s="90">
        <v>901502000</v>
      </c>
      <c r="D34" s="90"/>
      <c r="E34" s="90">
        <v>513927285</v>
      </c>
      <c r="F34" s="90" t="s">
        <v>172</v>
      </c>
      <c r="G34" s="90" t="s">
        <v>336</v>
      </c>
      <c r="H34" s="90" t="s">
        <v>183</v>
      </c>
      <c r="I34" s="101">
        <v>40618</v>
      </c>
      <c r="J34" s="90">
        <v>5.64</v>
      </c>
      <c r="K34" s="90" t="s">
        <v>187</v>
      </c>
      <c r="L34" s="116">
        <v>7.15</v>
      </c>
      <c r="M34" s="116">
        <v>5.85</v>
      </c>
      <c r="N34" s="116">
        <v>3072959.37</v>
      </c>
      <c r="O34" s="116">
        <v>142.57</v>
      </c>
      <c r="P34" s="116">
        <v>4381.12</v>
      </c>
      <c r="Q34" s="116">
        <v>1.1299999999999999</v>
      </c>
      <c r="R34" s="116">
        <v>8.16</v>
      </c>
      <c r="S34" s="116">
        <v>0.24</v>
      </c>
    </row>
    <row r="35" spans="2:19">
      <c r="B35" s="68" t="s">
        <v>1223</v>
      </c>
      <c r="C35" s="90">
        <v>901501000</v>
      </c>
      <c r="D35" s="90"/>
      <c r="E35" s="90">
        <v>513927285</v>
      </c>
      <c r="F35" s="90" t="s">
        <v>172</v>
      </c>
      <c r="G35" s="90" t="s">
        <v>336</v>
      </c>
      <c r="H35" s="90" t="s">
        <v>183</v>
      </c>
      <c r="I35" s="101">
        <v>39113</v>
      </c>
      <c r="J35" s="90">
        <v>3.01</v>
      </c>
      <c r="K35" s="90" t="s">
        <v>187</v>
      </c>
      <c r="L35" s="116">
        <v>7.09</v>
      </c>
      <c r="M35" s="116">
        <v>0.99</v>
      </c>
      <c r="N35" s="116">
        <v>137380.6</v>
      </c>
      <c r="O35" s="116">
        <v>142.74</v>
      </c>
      <c r="P35" s="116">
        <v>196.1</v>
      </c>
      <c r="Q35" s="116">
        <v>0.04</v>
      </c>
      <c r="R35" s="116">
        <v>0.37</v>
      </c>
      <c r="S35" s="116">
        <v>0.01</v>
      </c>
    </row>
    <row r="36" spans="2:19">
      <c r="B36" s="68" t="s">
        <v>1224</v>
      </c>
      <c r="C36" s="90">
        <v>1092162</v>
      </c>
      <c r="D36" s="90"/>
      <c r="E36" s="90">
        <v>1229</v>
      </c>
      <c r="F36" s="90" t="s">
        <v>363</v>
      </c>
      <c r="G36" s="90" t="s">
        <v>453</v>
      </c>
      <c r="H36" s="90" t="s">
        <v>185</v>
      </c>
      <c r="I36" s="101">
        <v>38376</v>
      </c>
      <c r="J36" s="90">
        <v>2.21</v>
      </c>
      <c r="K36" s="90" t="s">
        <v>187</v>
      </c>
      <c r="L36" s="116">
        <v>7</v>
      </c>
      <c r="M36" s="116">
        <v>5.45</v>
      </c>
      <c r="N36" s="116">
        <v>1868939.2</v>
      </c>
      <c r="O36" s="116">
        <v>126.69</v>
      </c>
      <c r="P36" s="116">
        <v>2367.7600000000002</v>
      </c>
      <c r="Q36" s="116">
        <v>0.69</v>
      </c>
      <c r="R36" s="116">
        <v>4.41</v>
      </c>
      <c r="S36" s="116">
        <v>0.13</v>
      </c>
    </row>
    <row r="37" spans="2:19">
      <c r="B37" s="68" t="s">
        <v>1225</v>
      </c>
      <c r="C37" s="90">
        <v>1092774</v>
      </c>
      <c r="D37" s="90"/>
      <c r="E37" s="90">
        <v>1229</v>
      </c>
      <c r="F37" s="90" t="s">
        <v>363</v>
      </c>
      <c r="G37" s="90" t="s">
        <v>453</v>
      </c>
      <c r="H37" s="90" t="s">
        <v>185</v>
      </c>
      <c r="I37" s="101">
        <v>38445</v>
      </c>
      <c r="J37" s="90">
        <v>2.27</v>
      </c>
      <c r="K37" s="90" t="s">
        <v>187</v>
      </c>
      <c r="L37" s="116">
        <v>6.7</v>
      </c>
      <c r="M37" s="116">
        <v>5.54</v>
      </c>
      <c r="N37" s="116">
        <v>1063620</v>
      </c>
      <c r="O37" s="116">
        <v>124.28</v>
      </c>
      <c r="P37" s="116">
        <v>1321.87</v>
      </c>
      <c r="Q37" s="116">
        <v>0.19</v>
      </c>
      <c r="R37" s="116">
        <v>2.46</v>
      </c>
      <c r="S37" s="116">
        <v>7.0000000000000007E-2</v>
      </c>
    </row>
    <row r="38" spans="2:19">
      <c r="B38" s="68" t="s">
        <v>1226</v>
      </c>
      <c r="C38" s="90">
        <v>1094747</v>
      </c>
      <c r="D38" s="90"/>
      <c r="E38" s="90">
        <v>1229</v>
      </c>
      <c r="F38" s="90" t="s">
        <v>363</v>
      </c>
      <c r="G38" s="90" t="s">
        <v>453</v>
      </c>
      <c r="H38" s="90" t="s">
        <v>185</v>
      </c>
      <c r="I38" s="101">
        <v>38635</v>
      </c>
      <c r="J38" s="90">
        <v>2.5499999999999998</v>
      </c>
      <c r="K38" s="90" t="s">
        <v>187</v>
      </c>
      <c r="L38" s="116">
        <v>6.7</v>
      </c>
      <c r="M38" s="116">
        <v>6.51</v>
      </c>
      <c r="N38" s="116">
        <v>1650058.46</v>
      </c>
      <c r="O38" s="116">
        <v>121.52</v>
      </c>
      <c r="P38" s="116">
        <v>2005.15</v>
      </c>
      <c r="Q38" s="116">
        <v>0.98</v>
      </c>
      <c r="R38" s="116">
        <v>3.73</v>
      </c>
      <c r="S38" s="116">
        <v>0.11</v>
      </c>
    </row>
    <row r="39" spans="2:19">
      <c r="B39" s="68" t="s">
        <v>1227</v>
      </c>
      <c r="C39" s="90">
        <v>1107168</v>
      </c>
      <c r="D39" s="90"/>
      <c r="E39" s="90">
        <v>718</v>
      </c>
      <c r="F39" s="90" t="s">
        <v>363</v>
      </c>
      <c r="G39" s="90" t="s">
        <v>453</v>
      </c>
      <c r="H39" s="90" t="s">
        <v>185</v>
      </c>
      <c r="I39" s="101">
        <v>39337</v>
      </c>
      <c r="J39" s="90">
        <v>1.63</v>
      </c>
      <c r="K39" s="90" t="s">
        <v>187</v>
      </c>
      <c r="L39" s="116">
        <v>7.5039999999999996</v>
      </c>
      <c r="M39" s="116">
        <v>6.6</v>
      </c>
      <c r="N39" s="116">
        <v>1219549.6299999999</v>
      </c>
      <c r="O39" s="116">
        <v>120.66</v>
      </c>
      <c r="P39" s="116">
        <v>1471.51</v>
      </c>
      <c r="Q39" s="116">
        <v>0.22</v>
      </c>
      <c r="R39" s="116">
        <v>2.74</v>
      </c>
      <c r="S39" s="116">
        <v>0.08</v>
      </c>
    </row>
    <row r="40" spans="2:19">
      <c r="B40" s="68" t="s">
        <v>1228</v>
      </c>
      <c r="C40" s="90">
        <v>2590131</v>
      </c>
      <c r="D40" s="90"/>
      <c r="E40" s="90">
        <v>259</v>
      </c>
      <c r="F40" s="90" t="s">
        <v>386</v>
      </c>
      <c r="G40" s="90" t="s">
        <v>461</v>
      </c>
      <c r="H40" s="90" t="s">
        <v>185</v>
      </c>
      <c r="I40" s="101">
        <v>38319</v>
      </c>
      <c r="J40" s="90">
        <v>1.9</v>
      </c>
      <c r="K40" s="90" t="s">
        <v>187</v>
      </c>
      <c r="L40" s="116">
        <v>5.45</v>
      </c>
      <c r="M40" s="116">
        <v>3.57</v>
      </c>
      <c r="N40" s="116">
        <v>142479.76999999999</v>
      </c>
      <c r="O40" s="116">
        <v>125.82</v>
      </c>
      <c r="P40" s="116">
        <v>179.27</v>
      </c>
      <c r="Q40" s="116">
        <v>0</v>
      </c>
      <c r="R40" s="116">
        <v>0.33</v>
      </c>
      <c r="S40" s="116">
        <v>0.01</v>
      </c>
    </row>
    <row r="41" spans="2:19">
      <c r="B41" s="68" t="s">
        <v>1229</v>
      </c>
      <c r="C41" s="90">
        <v>1119049</v>
      </c>
      <c r="D41" s="90"/>
      <c r="E41" s="90">
        <v>1541</v>
      </c>
      <c r="F41" s="90" t="s">
        <v>338</v>
      </c>
      <c r="G41" s="90" t="s">
        <v>461</v>
      </c>
      <c r="H41" s="90" t="s">
        <v>183</v>
      </c>
      <c r="I41" s="101">
        <v>40265</v>
      </c>
      <c r="J41" s="90">
        <v>6.81</v>
      </c>
      <c r="K41" s="90" t="s">
        <v>187</v>
      </c>
      <c r="L41" s="116">
        <v>4.63</v>
      </c>
      <c r="M41" s="116">
        <v>3.07</v>
      </c>
      <c r="N41" s="116">
        <v>2366842.14</v>
      </c>
      <c r="O41" s="116">
        <v>113.44</v>
      </c>
      <c r="P41" s="116">
        <v>2684.95</v>
      </c>
      <c r="Q41" s="116">
        <v>5.92</v>
      </c>
      <c r="R41" s="116">
        <v>5</v>
      </c>
      <c r="S41" s="116">
        <v>0.15</v>
      </c>
    </row>
    <row r="42" spans="2:19">
      <c r="B42" s="68" t="s">
        <v>1230</v>
      </c>
      <c r="C42" s="90">
        <v>1101567</v>
      </c>
      <c r="D42" s="90"/>
      <c r="E42" s="90">
        <v>2202</v>
      </c>
      <c r="F42" s="90" t="s">
        <v>172</v>
      </c>
      <c r="G42" s="90" t="s">
        <v>464</v>
      </c>
      <c r="H42" s="90" t="s">
        <v>185</v>
      </c>
      <c r="I42" s="101">
        <v>39104</v>
      </c>
      <c r="J42" s="90">
        <v>3.35</v>
      </c>
      <c r="K42" s="90" t="s">
        <v>187</v>
      </c>
      <c r="L42" s="116">
        <v>5.6</v>
      </c>
      <c r="M42" s="116">
        <v>5.96</v>
      </c>
      <c r="N42" s="116">
        <v>1430662.74</v>
      </c>
      <c r="O42" s="116">
        <v>118.84</v>
      </c>
      <c r="P42" s="116">
        <v>1700.2</v>
      </c>
      <c r="Q42" s="116">
        <v>0.08</v>
      </c>
      <c r="R42" s="116">
        <v>3.17</v>
      </c>
      <c r="S42" s="116">
        <v>0.09</v>
      </c>
    </row>
    <row r="43" spans="2:19">
      <c r="B43" s="68" t="s">
        <v>1231</v>
      </c>
      <c r="C43" s="90">
        <v>1124908</v>
      </c>
      <c r="D43" s="90"/>
      <c r="E43" s="90">
        <v>1596</v>
      </c>
      <c r="F43" s="90" t="s">
        <v>363</v>
      </c>
      <c r="G43" s="90" t="s">
        <v>464</v>
      </c>
      <c r="H43" s="90" t="s">
        <v>185</v>
      </c>
      <c r="I43" s="101">
        <v>40867</v>
      </c>
      <c r="J43" s="90">
        <v>1.1100000000000001</v>
      </c>
      <c r="K43" s="90" t="s">
        <v>187</v>
      </c>
      <c r="L43" s="116">
        <v>8.5</v>
      </c>
      <c r="M43" s="116">
        <v>3.15</v>
      </c>
      <c r="N43" s="116">
        <v>82500</v>
      </c>
      <c r="O43" s="116">
        <v>110.37</v>
      </c>
      <c r="P43" s="116">
        <v>91.06</v>
      </c>
      <c r="Q43" s="116">
        <v>0.06</v>
      </c>
      <c r="R43" s="116">
        <v>0.17</v>
      </c>
      <c r="S43" s="116">
        <v>0.01</v>
      </c>
    </row>
    <row r="44" spans="2:19">
      <c r="B44" s="68" t="s">
        <v>1232</v>
      </c>
      <c r="C44" s="90">
        <v>3780038</v>
      </c>
      <c r="D44" s="90"/>
      <c r="E44" s="90">
        <v>378</v>
      </c>
      <c r="F44" s="90" t="s">
        <v>175</v>
      </c>
      <c r="G44" s="90" t="s">
        <v>489</v>
      </c>
      <c r="H44" s="90" t="s">
        <v>185</v>
      </c>
      <c r="I44" s="101">
        <v>39261</v>
      </c>
      <c r="J44" s="90">
        <v>0.24</v>
      </c>
      <c r="K44" s="90" t="s">
        <v>187</v>
      </c>
      <c r="L44" s="116">
        <v>6.1</v>
      </c>
      <c r="M44" s="116">
        <v>0.01</v>
      </c>
      <c r="N44" s="116">
        <v>103968.56</v>
      </c>
      <c r="O44" s="116">
        <v>80.31</v>
      </c>
      <c r="P44" s="116">
        <v>83.5</v>
      </c>
      <c r="Q44" s="116">
        <v>0.04</v>
      </c>
      <c r="R44" s="116">
        <v>0.16</v>
      </c>
      <c r="S44" s="116">
        <v>0</v>
      </c>
    </row>
    <row r="45" spans="2:19">
      <c r="B45" s="68" t="s">
        <v>1233</v>
      </c>
      <c r="C45" s="90">
        <v>1117548</v>
      </c>
      <c r="D45" s="90"/>
      <c r="E45" s="90">
        <v>2221</v>
      </c>
      <c r="F45" s="90" t="s">
        <v>338</v>
      </c>
      <c r="G45" s="90" t="s">
        <v>1234</v>
      </c>
      <c r="H45" s="90" t="s">
        <v>1235</v>
      </c>
      <c r="I45" s="101">
        <v>40196</v>
      </c>
      <c r="J45" s="90">
        <v>0.01</v>
      </c>
      <c r="K45" s="90" t="s">
        <v>187</v>
      </c>
      <c r="L45" s="116">
        <v>6.65</v>
      </c>
      <c r="M45" s="116">
        <v>0.01</v>
      </c>
      <c r="N45" s="116">
        <v>41865.72</v>
      </c>
      <c r="O45" s="116">
        <v>0</v>
      </c>
      <c r="P45" s="116">
        <v>0</v>
      </c>
      <c r="Q45" s="116">
        <v>0.38</v>
      </c>
      <c r="R45" s="116">
        <v>0</v>
      </c>
      <c r="S45" s="116">
        <v>0</v>
      </c>
    </row>
    <row r="46" spans="2:19">
      <c r="B46" s="68" t="s">
        <v>1236</v>
      </c>
      <c r="C46" s="90">
        <v>1115096</v>
      </c>
      <c r="D46" s="90"/>
      <c r="E46" s="90">
        <v>2221</v>
      </c>
      <c r="F46" s="90" t="s">
        <v>338</v>
      </c>
      <c r="G46" s="90" t="s">
        <v>1234</v>
      </c>
      <c r="H46" s="90" t="s">
        <v>185</v>
      </c>
      <c r="I46" s="101">
        <v>40057</v>
      </c>
      <c r="J46" s="90">
        <v>0.01</v>
      </c>
      <c r="K46" s="90" t="s">
        <v>187</v>
      </c>
      <c r="L46" s="116">
        <v>7.15</v>
      </c>
      <c r="M46" s="116">
        <v>0.01</v>
      </c>
      <c r="N46" s="116">
        <v>27869.96</v>
      </c>
      <c r="O46" s="116">
        <v>1E-4</v>
      </c>
      <c r="P46" s="116">
        <v>0</v>
      </c>
      <c r="Q46" s="116">
        <v>0.02</v>
      </c>
      <c r="R46" s="116">
        <v>0</v>
      </c>
      <c r="S46" s="116">
        <v>0</v>
      </c>
    </row>
    <row r="47" spans="2:19">
      <c r="B47" s="68" t="s">
        <v>1237</v>
      </c>
      <c r="C47" s="90">
        <v>1110378</v>
      </c>
      <c r="D47" s="90"/>
      <c r="E47" s="90">
        <v>2023</v>
      </c>
      <c r="F47" s="90" t="s">
        <v>172</v>
      </c>
      <c r="G47" s="90" t="s">
        <v>1238</v>
      </c>
      <c r="H47" s="90" t="s">
        <v>183</v>
      </c>
      <c r="I47" s="101"/>
      <c r="J47" s="90">
        <v>0.01</v>
      </c>
      <c r="K47" s="90" t="s">
        <v>187</v>
      </c>
      <c r="L47" s="116">
        <v>6.6</v>
      </c>
      <c r="M47" s="116">
        <v>0.01</v>
      </c>
      <c r="N47" s="116">
        <v>36240</v>
      </c>
      <c r="O47" s="116">
        <v>11.5</v>
      </c>
      <c r="P47" s="116">
        <v>4.17</v>
      </c>
      <c r="Q47" s="116">
        <v>0.01</v>
      </c>
      <c r="R47" s="116">
        <v>0.01</v>
      </c>
      <c r="S47" s="116">
        <v>0</v>
      </c>
    </row>
    <row r="48" spans="2:19">
      <c r="B48" s="68" t="s">
        <v>1239</v>
      </c>
      <c r="C48" s="90">
        <v>1134394</v>
      </c>
      <c r="D48" s="90"/>
      <c r="E48" s="90">
        <v>2023</v>
      </c>
      <c r="F48" s="90" t="s">
        <v>172</v>
      </c>
      <c r="G48" s="90" t="s">
        <v>1238</v>
      </c>
      <c r="H48" s="90" t="s">
        <v>183</v>
      </c>
      <c r="I48" s="101"/>
      <c r="J48" s="90">
        <v>0.01</v>
      </c>
      <c r="K48" s="90" t="s">
        <v>187</v>
      </c>
      <c r="L48" s="116">
        <v>6.6</v>
      </c>
      <c r="M48" s="116">
        <v>0.01</v>
      </c>
      <c r="N48" s="116">
        <v>36240</v>
      </c>
      <c r="O48" s="116">
        <v>12</v>
      </c>
      <c r="P48" s="116">
        <v>4.3499999999999996</v>
      </c>
      <c r="Q48" s="116">
        <v>0.01</v>
      </c>
      <c r="R48" s="116">
        <v>0.01</v>
      </c>
      <c r="S48" s="116">
        <v>0</v>
      </c>
    </row>
    <row r="49" spans="2:19">
      <c r="B49" s="68" t="s">
        <v>1240</v>
      </c>
      <c r="C49" s="90">
        <v>1127679</v>
      </c>
      <c r="D49" s="90"/>
      <c r="E49" s="90">
        <v>2023</v>
      </c>
      <c r="F49" s="90" t="s">
        <v>172</v>
      </c>
      <c r="G49" s="90" t="s">
        <v>1238</v>
      </c>
      <c r="H49" s="90" t="s">
        <v>183</v>
      </c>
      <c r="I49" s="101">
        <v>41308</v>
      </c>
      <c r="J49" s="90">
        <v>0.01</v>
      </c>
      <c r="K49" s="90" t="s">
        <v>187</v>
      </c>
      <c r="L49" s="116">
        <v>6.6</v>
      </c>
      <c r="M49" s="116">
        <v>0.01</v>
      </c>
      <c r="N49" s="116">
        <v>36240</v>
      </c>
      <c r="O49" s="116">
        <v>11.5</v>
      </c>
      <c r="P49" s="116">
        <v>4.17</v>
      </c>
      <c r="Q49" s="116">
        <v>0.01</v>
      </c>
      <c r="R49" s="116">
        <v>0.01</v>
      </c>
      <c r="S49" s="116">
        <v>0</v>
      </c>
    </row>
    <row r="50" spans="2:19">
      <c r="B50" s="68" t="s">
        <v>1241</v>
      </c>
      <c r="C50" s="90">
        <v>1131184</v>
      </c>
      <c r="D50" s="90"/>
      <c r="E50" s="90">
        <v>2023</v>
      </c>
      <c r="F50" s="90" t="s">
        <v>172</v>
      </c>
      <c r="G50" s="90" t="s">
        <v>1238</v>
      </c>
      <c r="H50" s="90" t="s">
        <v>183</v>
      </c>
      <c r="I50" s="101">
        <v>41675</v>
      </c>
      <c r="J50" s="90">
        <v>0.01</v>
      </c>
      <c r="K50" s="90" t="s">
        <v>187</v>
      </c>
      <c r="L50" s="116">
        <v>6.6</v>
      </c>
      <c r="M50" s="116">
        <v>0.01</v>
      </c>
      <c r="N50" s="116">
        <v>36240</v>
      </c>
      <c r="O50" s="116">
        <v>11.5</v>
      </c>
      <c r="P50" s="116">
        <v>4.17</v>
      </c>
      <c r="Q50" s="116">
        <v>0.01</v>
      </c>
      <c r="R50" s="116">
        <v>0.01</v>
      </c>
      <c r="S50" s="116">
        <v>0</v>
      </c>
    </row>
    <row r="51" spans="2:19">
      <c r="B51" s="68" t="s">
        <v>1242</v>
      </c>
      <c r="C51" s="90">
        <v>1125624</v>
      </c>
      <c r="D51" s="90"/>
      <c r="E51" s="90">
        <v>2023</v>
      </c>
      <c r="F51" s="90" t="s">
        <v>172</v>
      </c>
      <c r="G51" s="90" t="s">
        <v>1238</v>
      </c>
      <c r="H51" s="90" t="s">
        <v>183</v>
      </c>
      <c r="I51" s="101">
        <v>40941</v>
      </c>
      <c r="J51" s="90">
        <v>0.01</v>
      </c>
      <c r="K51" s="90" t="s">
        <v>187</v>
      </c>
      <c r="L51" s="116">
        <v>6.6</v>
      </c>
      <c r="M51" s="116">
        <v>0.01</v>
      </c>
      <c r="N51" s="116">
        <v>36240</v>
      </c>
      <c r="O51" s="116">
        <v>11.5</v>
      </c>
      <c r="P51" s="116">
        <v>4.17</v>
      </c>
      <c r="Q51" s="116">
        <v>0.01</v>
      </c>
      <c r="R51" s="116">
        <v>0.01</v>
      </c>
      <c r="S51" s="116">
        <v>0</v>
      </c>
    </row>
    <row r="52" spans="2:19">
      <c r="B52" s="68" t="s">
        <v>1243</v>
      </c>
      <c r="C52" s="90">
        <v>3520046</v>
      </c>
      <c r="D52" s="90"/>
      <c r="E52" s="90">
        <v>352</v>
      </c>
      <c r="F52" s="90" t="s">
        <v>363</v>
      </c>
      <c r="G52" s="90" t="s">
        <v>1244</v>
      </c>
      <c r="H52" s="90" t="s">
        <v>1235</v>
      </c>
      <c r="I52" s="101">
        <v>38844</v>
      </c>
      <c r="J52" s="90">
        <v>0.01</v>
      </c>
      <c r="K52" s="90" t="s">
        <v>187</v>
      </c>
      <c r="L52" s="116">
        <v>6.4</v>
      </c>
      <c r="M52" s="116">
        <v>0.01</v>
      </c>
      <c r="N52" s="116">
        <v>2000000</v>
      </c>
      <c r="O52" s="116">
        <v>6</v>
      </c>
      <c r="P52" s="116">
        <v>120</v>
      </c>
      <c r="Q52" s="116">
        <v>1.78</v>
      </c>
      <c r="R52" s="116">
        <v>0.22</v>
      </c>
      <c r="S52" s="116">
        <v>0.01</v>
      </c>
    </row>
    <row r="53" spans="2:19">
      <c r="B53" s="68" t="s">
        <v>1245</v>
      </c>
      <c r="C53" s="90">
        <v>1116649</v>
      </c>
      <c r="D53" s="90"/>
      <c r="E53" s="90">
        <v>1134</v>
      </c>
      <c r="F53" s="90" t="s">
        <v>172</v>
      </c>
      <c r="G53" s="90">
        <v>0</v>
      </c>
      <c r="H53" s="90" t="s">
        <v>289</v>
      </c>
      <c r="I53" s="101">
        <v>40163</v>
      </c>
      <c r="J53" s="90">
        <v>0.01</v>
      </c>
      <c r="K53" s="90" t="s">
        <v>187</v>
      </c>
      <c r="L53" s="116">
        <v>4.5</v>
      </c>
      <c r="M53" s="116">
        <v>0.01</v>
      </c>
      <c r="N53" s="116">
        <v>1293.33</v>
      </c>
      <c r="O53" s="116">
        <v>0</v>
      </c>
      <c r="P53" s="116">
        <v>0</v>
      </c>
      <c r="Q53" s="116">
        <v>0</v>
      </c>
      <c r="R53" s="116">
        <v>0</v>
      </c>
      <c r="S53" s="116">
        <v>0</v>
      </c>
    </row>
    <row r="54" spans="2:19">
      <c r="B54" s="68" t="s">
        <v>1246</v>
      </c>
      <c r="C54" s="90">
        <v>4150090</v>
      </c>
      <c r="D54" s="90"/>
      <c r="E54" s="90">
        <v>415</v>
      </c>
      <c r="F54" s="90" t="s">
        <v>363</v>
      </c>
      <c r="G54" s="90">
        <v>0</v>
      </c>
      <c r="H54" s="90" t="s">
        <v>289</v>
      </c>
      <c r="I54" s="101"/>
      <c r="J54" s="90">
        <v>0.01</v>
      </c>
      <c r="K54" s="90" t="s">
        <v>187</v>
      </c>
      <c r="L54" s="116">
        <v>5.5</v>
      </c>
      <c r="M54" s="116">
        <v>0.01</v>
      </c>
      <c r="N54" s="116">
        <v>186372.02</v>
      </c>
      <c r="O54" s="116">
        <v>8.1999999999999993</v>
      </c>
      <c r="P54" s="116">
        <v>15.28</v>
      </c>
      <c r="Q54" s="116">
        <v>0.2</v>
      </c>
      <c r="R54" s="116">
        <v>0.03</v>
      </c>
      <c r="S54" s="116">
        <v>0</v>
      </c>
    </row>
    <row r="55" spans="2:19">
      <c r="B55" s="68" t="s">
        <v>1247</v>
      </c>
      <c r="C55" s="90">
        <v>1095942</v>
      </c>
      <c r="D55" s="90"/>
      <c r="E55" s="90">
        <v>1303</v>
      </c>
      <c r="F55" s="90" t="s">
        <v>363</v>
      </c>
      <c r="G55" s="90">
        <v>0</v>
      </c>
      <c r="H55" s="90" t="s">
        <v>289</v>
      </c>
      <c r="I55" s="101">
        <v>39817</v>
      </c>
      <c r="J55" s="90">
        <v>0.01</v>
      </c>
      <c r="K55" s="90" t="s">
        <v>187</v>
      </c>
      <c r="L55" s="116">
        <v>6</v>
      </c>
      <c r="M55" s="116">
        <v>0.01</v>
      </c>
      <c r="N55" s="116">
        <v>368436.18</v>
      </c>
      <c r="O55" s="116">
        <v>0</v>
      </c>
      <c r="P55" s="116">
        <v>0</v>
      </c>
      <c r="Q55" s="116">
        <v>0.21</v>
      </c>
      <c r="R55" s="116">
        <v>0</v>
      </c>
      <c r="S55" s="116">
        <v>0</v>
      </c>
    </row>
    <row r="56" spans="2:19">
      <c r="B56" s="68" t="s">
        <v>1248</v>
      </c>
      <c r="C56" s="90">
        <v>1099944</v>
      </c>
      <c r="D56" s="90"/>
      <c r="E56" s="90">
        <v>1374</v>
      </c>
      <c r="F56" s="90" t="s">
        <v>363</v>
      </c>
      <c r="G56" s="90">
        <v>0</v>
      </c>
      <c r="H56" s="90" t="s">
        <v>289</v>
      </c>
      <c r="I56" s="101">
        <v>39540</v>
      </c>
      <c r="J56" s="90">
        <v>0.01</v>
      </c>
      <c r="K56" s="90" t="s">
        <v>187</v>
      </c>
      <c r="L56" s="116">
        <v>5.75</v>
      </c>
      <c r="M56" s="116">
        <v>0.01</v>
      </c>
      <c r="N56" s="116">
        <v>76220.86</v>
      </c>
      <c r="O56" s="116">
        <v>1E-4</v>
      </c>
      <c r="P56" s="116">
        <v>0</v>
      </c>
      <c r="Q56" s="116">
        <v>0.08</v>
      </c>
      <c r="R56" s="116">
        <v>0</v>
      </c>
      <c r="S56" s="116">
        <v>0</v>
      </c>
    </row>
    <row r="57" spans="2:19">
      <c r="B57" s="68" t="s">
        <v>1249</v>
      </c>
      <c r="C57" s="90">
        <v>1099951</v>
      </c>
      <c r="D57" s="90"/>
      <c r="E57" s="90">
        <v>1374</v>
      </c>
      <c r="F57" s="90" t="s">
        <v>363</v>
      </c>
      <c r="G57" s="90">
        <v>0</v>
      </c>
      <c r="H57" s="90" t="s">
        <v>289</v>
      </c>
      <c r="I57" s="101">
        <v>39056</v>
      </c>
      <c r="J57" s="90">
        <v>0.01</v>
      </c>
      <c r="K57" s="90" t="s">
        <v>187</v>
      </c>
      <c r="L57" s="116">
        <v>7.5</v>
      </c>
      <c r="M57" s="116">
        <v>0.01</v>
      </c>
      <c r="N57" s="116">
        <v>496800</v>
      </c>
      <c r="O57" s="116">
        <v>1E-4</v>
      </c>
      <c r="P57" s="116">
        <v>0</v>
      </c>
      <c r="Q57" s="116">
        <v>1.38</v>
      </c>
      <c r="R57" s="116">
        <v>0</v>
      </c>
      <c r="S57" s="116">
        <v>0</v>
      </c>
    </row>
    <row r="58" spans="2:19">
      <c r="B58" s="68" t="s">
        <v>1249</v>
      </c>
      <c r="C58" s="90">
        <v>1099969</v>
      </c>
      <c r="D58" s="90"/>
      <c r="E58" s="90">
        <v>1374</v>
      </c>
      <c r="F58" s="90" t="s">
        <v>363</v>
      </c>
      <c r="G58" s="90">
        <v>0</v>
      </c>
      <c r="H58" s="90" t="s">
        <v>289</v>
      </c>
      <c r="I58" s="101">
        <v>39056</v>
      </c>
      <c r="J58" s="90">
        <v>1.4</v>
      </c>
      <c r="K58" s="90" t="s">
        <v>187</v>
      </c>
      <c r="L58" s="116">
        <v>7.5</v>
      </c>
      <c r="M58" s="116">
        <v>0.01</v>
      </c>
      <c r="N58" s="116">
        <v>690000</v>
      </c>
      <c r="O58" s="116">
        <v>1E-4</v>
      </c>
      <c r="P58" s="116">
        <v>0</v>
      </c>
      <c r="Q58" s="116">
        <v>1.38</v>
      </c>
      <c r="R58" s="116">
        <v>0</v>
      </c>
      <c r="S58" s="116">
        <v>0</v>
      </c>
    </row>
    <row r="59" spans="2:19">
      <c r="B59" s="68" t="s">
        <v>1250</v>
      </c>
      <c r="C59" s="90">
        <v>1113562</v>
      </c>
      <c r="D59" s="90"/>
      <c r="E59" s="90">
        <v>1303</v>
      </c>
      <c r="F59" s="90" t="s">
        <v>363</v>
      </c>
      <c r="G59" s="90">
        <v>0</v>
      </c>
      <c r="H59" s="90" t="s">
        <v>289</v>
      </c>
      <c r="I59" s="101">
        <v>40401</v>
      </c>
      <c r="J59" s="90">
        <v>0.01</v>
      </c>
      <c r="K59" s="90" t="s">
        <v>187</v>
      </c>
      <c r="L59" s="116">
        <v>6</v>
      </c>
      <c r="M59" s="116">
        <v>0.01</v>
      </c>
      <c r="N59" s="116">
        <v>61405.94</v>
      </c>
      <c r="O59" s="116">
        <v>0</v>
      </c>
      <c r="P59" s="116">
        <v>0</v>
      </c>
      <c r="Q59" s="116">
        <v>2.96</v>
      </c>
      <c r="R59" s="116">
        <v>0</v>
      </c>
      <c r="S59" s="116">
        <v>0</v>
      </c>
    </row>
    <row r="60" spans="2:19">
      <c r="B60" s="68" t="s">
        <v>1251</v>
      </c>
      <c r="C60" s="90">
        <v>1112911</v>
      </c>
      <c r="D60" s="90"/>
      <c r="E60" s="90">
        <v>2221</v>
      </c>
      <c r="F60" s="90" t="s">
        <v>338</v>
      </c>
      <c r="G60" s="90">
        <v>0</v>
      </c>
      <c r="H60" s="90" t="s">
        <v>289</v>
      </c>
      <c r="I60" s="101"/>
      <c r="J60" s="90">
        <v>0.01</v>
      </c>
      <c r="K60" s="90" t="s">
        <v>187</v>
      </c>
      <c r="L60" s="116">
        <v>6.65</v>
      </c>
      <c r="M60" s="116">
        <v>0.01</v>
      </c>
      <c r="N60" s="116">
        <v>293060</v>
      </c>
      <c r="O60" s="116">
        <v>0</v>
      </c>
      <c r="P60" s="116">
        <v>0</v>
      </c>
      <c r="Q60" s="116">
        <v>0.34</v>
      </c>
      <c r="R60" s="116">
        <v>0</v>
      </c>
      <c r="S60" s="116">
        <v>0</v>
      </c>
    </row>
    <row r="61" spans="2:19">
      <c r="B61" s="68" t="s">
        <v>1252</v>
      </c>
      <c r="C61" s="90">
        <v>1101971</v>
      </c>
      <c r="D61" s="90"/>
      <c r="E61" s="90">
        <v>1398</v>
      </c>
      <c r="F61" s="90" t="s">
        <v>363</v>
      </c>
      <c r="G61" s="90">
        <v>0</v>
      </c>
      <c r="H61" s="90" t="s">
        <v>289</v>
      </c>
      <c r="I61" s="101">
        <v>41422</v>
      </c>
      <c r="J61" s="90">
        <v>0.01</v>
      </c>
      <c r="K61" s="90" t="s">
        <v>187</v>
      </c>
      <c r="L61" s="116">
        <v>6</v>
      </c>
      <c r="M61" s="116">
        <v>0.01</v>
      </c>
      <c r="N61" s="116">
        <v>140672.17000000001</v>
      </c>
      <c r="O61" s="116">
        <v>12</v>
      </c>
      <c r="P61" s="116">
        <v>16.88</v>
      </c>
      <c r="Q61" s="116">
        <v>0.22</v>
      </c>
      <c r="R61" s="116">
        <v>0.03</v>
      </c>
      <c r="S61" s="116">
        <v>0</v>
      </c>
    </row>
    <row r="62" spans="2:19">
      <c r="B62" s="68" t="s">
        <v>1253</v>
      </c>
      <c r="C62" s="90">
        <v>1119734</v>
      </c>
      <c r="D62" s="90"/>
      <c r="E62" s="90">
        <v>1220</v>
      </c>
      <c r="F62" s="90" t="s">
        <v>386</v>
      </c>
      <c r="G62" s="90">
        <v>0</v>
      </c>
      <c r="H62" s="90" t="s">
        <v>289</v>
      </c>
      <c r="I62" s="101">
        <v>41078</v>
      </c>
      <c r="J62" s="90">
        <v>3.24</v>
      </c>
      <c r="K62" s="90" t="s">
        <v>187</v>
      </c>
      <c r="L62" s="116">
        <v>10.84</v>
      </c>
      <c r="M62" s="116">
        <v>0.01</v>
      </c>
      <c r="N62" s="116">
        <v>32840</v>
      </c>
      <c r="O62" s="116">
        <v>2</v>
      </c>
      <c r="P62" s="116">
        <v>0.66</v>
      </c>
      <c r="Q62" s="116">
        <v>7.0000000000000007E-2</v>
      </c>
      <c r="R62" s="116">
        <v>0</v>
      </c>
      <c r="S62" s="116">
        <v>0</v>
      </c>
    </row>
    <row r="63" spans="2:19">
      <c r="B63" s="59" t="s">
        <v>75</v>
      </c>
      <c r="C63" s="88"/>
      <c r="D63" s="88"/>
      <c r="E63" s="88"/>
      <c r="F63" s="88"/>
      <c r="G63" s="88"/>
      <c r="H63" s="88"/>
      <c r="I63" s="97"/>
      <c r="J63" s="88"/>
      <c r="K63" s="88"/>
      <c r="L63" s="91"/>
      <c r="M63" s="91"/>
      <c r="N63" s="91"/>
      <c r="O63" s="91"/>
      <c r="P63" s="91"/>
      <c r="Q63" s="91"/>
      <c r="R63" s="91"/>
      <c r="S63" s="91"/>
    </row>
    <row r="64" spans="2:19">
      <c r="B64" s="68" t="s">
        <v>270</v>
      </c>
      <c r="C64" s="90"/>
      <c r="D64" s="90"/>
      <c r="E64" s="90"/>
      <c r="F64" s="90"/>
      <c r="G64" s="90"/>
      <c r="H64" s="90"/>
      <c r="I64" s="101"/>
      <c r="J64" s="90"/>
      <c r="K64" s="90"/>
      <c r="L64" s="116"/>
      <c r="M64" s="116"/>
      <c r="N64" s="116"/>
      <c r="O64" s="116"/>
      <c r="P64" s="116"/>
      <c r="Q64" s="116"/>
      <c r="R64" s="116"/>
      <c r="S64" s="116"/>
    </row>
    <row r="65" spans="2:19">
      <c r="B65" s="59" t="s">
        <v>54</v>
      </c>
      <c r="C65" s="88"/>
      <c r="D65" s="88"/>
      <c r="E65" s="88"/>
      <c r="F65" s="88"/>
      <c r="G65" s="88"/>
      <c r="H65" s="88"/>
      <c r="I65" s="97"/>
      <c r="J65" s="88">
        <v>5.23</v>
      </c>
      <c r="K65" s="88"/>
      <c r="L65" s="91"/>
      <c r="M65" s="91">
        <v>3.84</v>
      </c>
      <c r="N65" s="91">
        <v>4084862.9</v>
      </c>
      <c r="O65" s="91"/>
      <c r="P65" s="91">
        <v>8060.98</v>
      </c>
      <c r="Q65" s="91"/>
      <c r="R65" s="91"/>
      <c r="S65" s="91">
        <v>0.45</v>
      </c>
    </row>
    <row r="66" spans="2:19">
      <c r="B66" s="68" t="s">
        <v>270</v>
      </c>
      <c r="C66" s="90"/>
      <c r="D66" s="90"/>
      <c r="E66" s="90"/>
      <c r="F66" s="90"/>
      <c r="G66" s="90"/>
      <c r="H66" s="90"/>
      <c r="I66" s="101"/>
      <c r="J66" s="90"/>
      <c r="K66" s="90"/>
      <c r="L66" s="116"/>
      <c r="M66" s="116"/>
      <c r="N66" s="116"/>
      <c r="O66" s="116"/>
      <c r="P66" s="116"/>
      <c r="Q66" s="116"/>
      <c r="R66" s="116"/>
      <c r="S66" s="116"/>
    </row>
    <row r="67" spans="2:19">
      <c r="B67" s="68" t="s">
        <v>1254</v>
      </c>
      <c r="C67" s="90">
        <v>1132141</v>
      </c>
      <c r="D67" s="90"/>
      <c r="E67" s="90">
        <v>1620</v>
      </c>
      <c r="F67" s="90" t="s">
        <v>174</v>
      </c>
      <c r="G67" s="90" t="s">
        <v>371</v>
      </c>
      <c r="H67" s="90" t="s">
        <v>183</v>
      </c>
      <c r="I67" s="101">
        <v>41772</v>
      </c>
      <c r="J67" s="90">
        <v>0.74</v>
      </c>
      <c r="K67" s="90" t="s">
        <v>186</v>
      </c>
      <c r="L67" s="116">
        <v>2.8029999999999999</v>
      </c>
      <c r="M67" s="116">
        <v>2.15</v>
      </c>
      <c r="N67" s="116">
        <v>92521</v>
      </c>
      <c r="O67" s="116">
        <v>101.21</v>
      </c>
      <c r="P67" s="116">
        <v>352.65</v>
      </c>
      <c r="Q67" s="116">
        <v>0.02</v>
      </c>
      <c r="R67" s="116">
        <v>0.66</v>
      </c>
      <c r="S67" s="116">
        <v>0.02</v>
      </c>
    </row>
    <row r="68" spans="2:19">
      <c r="B68" s="68" t="s">
        <v>1255</v>
      </c>
      <c r="C68" s="90">
        <v>1132158</v>
      </c>
      <c r="D68" s="90"/>
      <c r="E68" s="90">
        <v>1620</v>
      </c>
      <c r="F68" s="90" t="s">
        <v>174</v>
      </c>
      <c r="G68" s="90" t="s">
        <v>371</v>
      </c>
      <c r="H68" s="90" t="s">
        <v>183</v>
      </c>
      <c r="I68" s="101">
        <v>41772</v>
      </c>
      <c r="J68" s="90">
        <v>2.61</v>
      </c>
      <c r="K68" s="90" t="s">
        <v>186</v>
      </c>
      <c r="L68" s="116">
        <v>3.839</v>
      </c>
      <c r="M68" s="116">
        <v>2.94</v>
      </c>
      <c r="N68" s="116">
        <v>231267</v>
      </c>
      <c r="O68" s="116">
        <v>103.38</v>
      </c>
      <c r="P68" s="116">
        <v>900.39</v>
      </c>
      <c r="Q68" s="116">
        <v>0.06</v>
      </c>
      <c r="R68" s="116">
        <v>1.68</v>
      </c>
      <c r="S68" s="116">
        <v>0.05</v>
      </c>
    </row>
    <row r="69" spans="2:19">
      <c r="B69" s="68" t="s">
        <v>1256</v>
      </c>
      <c r="C69" s="90">
        <v>1132166</v>
      </c>
      <c r="D69" s="90"/>
      <c r="E69" s="90">
        <v>1620</v>
      </c>
      <c r="F69" s="90" t="s">
        <v>174</v>
      </c>
      <c r="G69" s="90" t="s">
        <v>371</v>
      </c>
      <c r="H69" s="90" t="s">
        <v>183</v>
      </c>
      <c r="I69" s="101">
        <v>41772</v>
      </c>
      <c r="J69" s="90">
        <v>4.3099999999999996</v>
      </c>
      <c r="K69" s="90" t="s">
        <v>186</v>
      </c>
      <c r="L69" s="116">
        <v>4.4349999999999996</v>
      </c>
      <c r="M69" s="116">
        <v>3.12</v>
      </c>
      <c r="N69" s="116">
        <v>127611</v>
      </c>
      <c r="O69" s="116">
        <v>107.04</v>
      </c>
      <c r="P69" s="116">
        <v>514.41</v>
      </c>
      <c r="Q69" s="116">
        <v>0.03</v>
      </c>
      <c r="R69" s="116">
        <v>0.96</v>
      </c>
      <c r="S69" s="116">
        <v>0.03</v>
      </c>
    </row>
    <row r="70" spans="2:19">
      <c r="B70" s="68" t="s">
        <v>1257</v>
      </c>
      <c r="C70" s="90">
        <v>1132174</v>
      </c>
      <c r="D70" s="90"/>
      <c r="E70" s="90">
        <v>1620</v>
      </c>
      <c r="F70" s="90" t="s">
        <v>174</v>
      </c>
      <c r="G70" s="90" t="s">
        <v>371</v>
      </c>
      <c r="H70" s="90" t="s">
        <v>183</v>
      </c>
      <c r="I70" s="101">
        <v>41772</v>
      </c>
      <c r="J70" s="90">
        <v>6.48</v>
      </c>
      <c r="K70" s="90" t="s">
        <v>186</v>
      </c>
      <c r="L70" s="116">
        <v>5.0819999999999999</v>
      </c>
      <c r="M70" s="116">
        <v>4.03</v>
      </c>
      <c r="N70" s="116">
        <v>113449</v>
      </c>
      <c r="O70" s="116">
        <v>108.6</v>
      </c>
      <c r="P70" s="116">
        <v>464</v>
      </c>
      <c r="Q70" s="116">
        <v>0.03</v>
      </c>
      <c r="R70" s="116">
        <v>0.86</v>
      </c>
      <c r="S70" s="116">
        <v>0.03</v>
      </c>
    </row>
    <row r="71" spans="2:19">
      <c r="B71" s="68" t="s">
        <v>1258</v>
      </c>
      <c r="C71" s="90">
        <v>1132182</v>
      </c>
      <c r="D71" s="90"/>
      <c r="E71" s="90">
        <v>1620</v>
      </c>
      <c r="F71" s="90" t="s">
        <v>174</v>
      </c>
      <c r="G71" s="90" t="s">
        <v>371</v>
      </c>
      <c r="H71" s="90" t="s">
        <v>183</v>
      </c>
      <c r="I71" s="101">
        <v>41772</v>
      </c>
      <c r="J71" s="90">
        <v>7.71</v>
      </c>
      <c r="K71" s="90" t="s">
        <v>186</v>
      </c>
      <c r="L71" s="116">
        <v>5.4119999999999999</v>
      </c>
      <c r="M71" s="116">
        <v>4.3099999999999996</v>
      </c>
      <c r="N71" s="116">
        <v>97903</v>
      </c>
      <c r="O71" s="116">
        <v>110.39</v>
      </c>
      <c r="P71" s="116">
        <v>407.01</v>
      </c>
      <c r="Q71" s="116">
        <v>0.02</v>
      </c>
      <c r="R71" s="116">
        <v>0.76</v>
      </c>
      <c r="S71" s="116">
        <v>0.02</v>
      </c>
    </row>
    <row r="72" spans="2:19">
      <c r="B72" s="68" t="s">
        <v>1259</v>
      </c>
      <c r="C72" s="90">
        <v>2810273</v>
      </c>
      <c r="D72" s="90"/>
      <c r="E72" s="90">
        <v>281</v>
      </c>
      <c r="F72" s="90" t="s">
        <v>386</v>
      </c>
      <c r="G72" s="90" t="s">
        <v>371</v>
      </c>
      <c r="H72" s="90" t="s">
        <v>185</v>
      </c>
      <c r="I72" s="101"/>
      <c r="J72" s="90">
        <v>7.24</v>
      </c>
      <c r="K72" s="90" t="s">
        <v>186</v>
      </c>
      <c r="L72" s="116">
        <v>4.5</v>
      </c>
      <c r="M72" s="116">
        <v>3.49</v>
      </c>
      <c r="N72" s="116">
        <v>653000</v>
      </c>
      <c r="O72" s="116">
        <v>109.22</v>
      </c>
      <c r="P72" s="116">
        <v>2685.92</v>
      </c>
      <c r="Q72" s="116">
        <v>0.08</v>
      </c>
      <c r="R72" s="116">
        <v>5</v>
      </c>
      <c r="S72" s="116">
        <v>0.15</v>
      </c>
    </row>
    <row r="73" spans="2:19">
      <c r="B73" s="68" t="s">
        <v>1260</v>
      </c>
      <c r="C73" s="90">
        <v>1131226</v>
      </c>
      <c r="D73" s="90"/>
      <c r="E73" s="90">
        <v>1422</v>
      </c>
      <c r="F73" s="90" t="s">
        <v>206</v>
      </c>
      <c r="G73" s="90" t="s">
        <v>336</v>
      </c>
      <c r="H73" s="90" t="s">
        <v>185</v>
      </c>
      <c r="I73" s="101">
        <v>41689</v>
      </c>
      <c r="J73" s="90">
        <v>4.55</v>
      </c>
      <c r="K73" s="90" t="s">
        <v>186</v>
      </c>
      <c r="L73" s="116">
        <v>7.375</v>
      </c>
      <c r="M73" s="116">
        <v>4.84</v>
      </c>
      <c r="N73" s="116">
        <v>346500</v>
      </c>
      <c r="O73" s="116">
        <v>113.62</v>
      </c>
      <c r="P73" s="116">
        <v>1482.64</v>
      </c>
      <c r="Q73" s="116">
        <v>0.04</v>
      </c>
      <c r="R73" s="116">
        <v>2.76</v>
      </c>
      <c r="S73" s="116">
        <v>0.08</v>
      </c>
    </row>
    <row r="74" spans="2:19">
      <c r="B74" s="68" t="s">
        <v>1261</v>
      </c>
      <c r="C74" s="90">
        <v>1124304</v>
      </c>
      <c r="D74" s="90"/>
      <c r="E74" s="90">
        <v>723</v>
      </c>
      <c r="F74" s="90" t="s">
        <v>363</v>
      </c>
      <c r="G74" s="90" t="s">
        <v>336</v>
      </c>
      <c r="H74" s="90" t="s">
        <v>185</v>
      </c>
      <c r="I74" s="101">
        <v>40743</v>
      </c>
      <c r="J74" s="90">
        <v>0.75</v>
      </c>
      <c r="K74" s="90" t="s">
        <v>187</v>
      </c>
      <c r="L74" s="116">
        <v>7.15</v>
      </c>
      <c r="M74" s="116">
        <v>2.67</v>
      </c>
      <c r="N74" s="116">
        <v>74659.86</v>
      </c>
      <c r="O74" s="116">
        <v>105.04</v>
      </c>
      <c r="P74" s="116">
        <v>78.42</v>
      </c>
      <c r="Q74" s="116">
        <v>0.85</v>
      </c>
      <c r="R74" s="116">
        <v>0.15</v>
      </c>
      <c r="S74" s="116">
        <v>0</v>
      </c>
    </row>
    <row r="75" spans="2:19">
      <c r="B75" s="68" t="s">
        <v>1262</v>
      </c>
      <c r="C75" s="90">
        <v>25502</v>
      </c>
      <c r="D75" s="90"/>
      <c r="E75" s="90">
        <v>513751610</v>
      </c>
      <c r="F75" s="90" t="s">
        <v>363</v>
      </c>
      <c r="G75" s="90" t="s">
        <v>1234</v>
      </c>
      <c r="H75" s="90" t="s">
        <v>185</v>
      </c>
      <c r="I75" s="101">
        <v>39814</v>
      </c>
      <c r="J75" s="90">
        <v>0.01</v>
      </c>
      <c r="K75" s="90" t="s">
        <v>187</v>
      </c>
      <c r="L75" s="116">
        <v>14.5</v>
      </c>
      <c r="M75" s="116">
        <v>0.01</v>
      </c>
      <c r="N75" s="116">
        <v>2000000</v>
      </c>
      <c r="O75" s="116">
        <v>3.0000000000000001E-5</v>
      </c>
      <c r="P75" s="116">
        <v>0</v>
      </c>
      <c r="Q75" s="116">
        <v>4</v>
      </c>
      <c r="R75" s="116">
        <v>0</v>
      </c>
      <c r="S75" s="116">
        <v>0</v>
      </c>
    </row>
    <row r="76" spans="2:19">
      <c r="B76" s="68" t="s">
        <v>1263</v>
      </c>
      <c r="C76" s="90">
        <v>902601001</v>
      </c>
      <c r="D76" s="90"/>
      <c r="E76" s="90">
        <v>260</v>
      </c>
      <c r="F76" s="90" t="s">
        <v>559</v>
      </c>
      <c r="G76" s="90" t="s">
        <v>1264</v>
      </c>
      <c r="H76" s="90" t="s">
        <v>1235</v>
      </c>
      <c r="I76" s="101">
        <v>40394</v>
      </c>
      <c r="J76" s="90">
        <v>1.29</v>
      </c>
      <c r="K76" s="90" t="s">
        <v>186</v>
      </c>
      <c r="L76" s="116">
        <v>7</v>
      </c>
      <c r="M76" s="116">
        <v>2.38</v>
      </c>
      <c r="N76" s="116">
        <v>91150</v>
      </c>
      <c r="O76" s="116">
        <v>107.21</v>
      </c>
      <c r="P76" s="116">
        <v>368.02</v>
      </c>
      <c r="Q76" s="116">
        <v>0.06</v>
      </c>
      <c r="R76" s="116">
        <v>0.69</v>
      </c>
      <c r="S76" s="116">
        <v>0.02</v>
      </c>
    </row>
    <row r="77" spans="2:19">
      <c r="B77" s="68" t="s">
        <v>1265</v>
      </c>
      <c r="C77" s="90">
        <v>6510044</v>
      </c>
      <c r="D77" s="90"/>
      <c r="E77" s="90">
        <v>651</v>
      </c>
      <c r="F77" s="90" t="s">
        <v>338</v>
      </c>
      <c r="G77" s="90">
        <v>0</v>
      </c>
      <c r="H77" s="90" t="s">
        <v>289</v>
      </c>
      <c r="I77" s="101">
        <v>41843</v>
      </c>
      <c r="J77" s="90">
        <v>6.39</v>
      </c>
      <c r="K77" s="90" t="s">
        <v>186</v>
      </c>
      <c r="L77" s="116">
        <v>3</v>
      </c>
      <c r="M77" s="116">
        <v>7.04</v>
      </c>
      <c r="N77" s="116">
        <v>199216.27</v>
      </c>
      <c r="O77" s="116">
        <v>78.25</v>
      </c>
      <c r="P77" s="116">
        <v>587.07000000000005</v>
      </c>
      <c r="Q77" s="116">
        <v>0.06</v>
      </c>
      <c r="R77" s="116">
        <v>1.0900000000000001</v>
      </c>
      <c r="S77" s="116">
        <v>0.03</v>
      </c>
    </row>
    <row r="78" spans="2:19">
      <c r="B78" s="68" t="s">
        <v>1266</v>
      </c>
      <c r="C78" s="90">
        <v>6510069</v>
      </c>
      <c r="D78" s="90"/>
      <c r="E78" s="90">
        <v>651</v>
      </c>
      <c r="F78" s="90" t="s">
        <v>338</v>
      </c>
      <c r="G78" s="90">
        <v>0</v>
      </c>
      <c r="H78" s="90" t="s">
        <v>289</v>
      </c>
      <c r="I78" s="101">
        <v>41843</v>
      </c>
      <c r="J78" s="90">
        <v>3.07</v>
      </c>
      <c r="K78" s="90" t="s">
        <v>186</v>
      </c>
      <c r="L78" s="116">
        <v>3.03</v>
      </c>
      <c r="M78" s="116">
        <v>2.52</v>
      </c>
      <c r="N78" s="116">
        <v>57585.77</v>
      </c>
      <c r="O78" s="116">
        <v>101.65</v>
      </c>
      <c r="P78" s="116">
        <v>220.44</v>
      </c>
      <c r="Q78" s="116">
        <v>0.12</v>
      </c>
      <c r="R78" s="116">
        <v>0.41</v>
      </c>
      <c r="S78" s="116">
        <v>0.01</v>
      </c>
    </row>
    <row r="79" spans="2:19">
      <c r="B79" s="59" t="s">
        <v>76</v>
      </c>
      <c r="C79" s="88"/>
      <c r="D79" s="88"/>
      <c r="E79" s="88"/>
      <c r="F79" s="88"/>
      <c r="G79" s="88"/>
      <c r="H79" s="88"/>
      <c r="I79" s="97"/>
      <c r="J79" s="88"/>
      <c r="K79" s="88"/>
      <c r="L79" s="91"/>
      <c r="M79" s="91"/>
      <c r="N79" s="91"/>
      <c r="O79" s="91"/>
      <c r="P79" s="91"/>
      <c r="Q79" s="91"/>
      <c r="R79" s="91"/>
      <c r="S79" s="91"/>
    </row>
    <row r="80" spans="2:19">
      <c r="B80" s="68" t="s">
        <v>270</v>
      </c>
      <c r="C80" s="90"/>
      <c r="D80" s="90"/>
      <c r="E80" s="90"/>
      <c r="F80" s="90"/>
      <c r="G80" s="90"/>
      <c r="H80" s="90"/>
      <c r="I80" s="101"/>
      <c r="J80" s="90"/>
      <c r="K80" s="90"/>
      <c r="L80" s="116"/>
      <c r="M80" s="116"/>
      <c r="N80" s="116"/>
      <c r="O80" s="116"/>
      <c r="P80" s="116"/>
      <c r="Q80" s="116"/>
      <c r="R80" s="116"/>
      <c r="S80" s="116"/>
    </row>
    <row r="81" spans="2:19">
      <c r="B81" s="59" t="s">
        <v>260</v>
      </c>
      <c r="C81" s="88"/>
      <c r="D81" s="88"/>
      <c r="E81" s="88"/>
      <c r="F81" s="88"/>
      <c r="G81" s="88"/>
      <c r="H81" s="88"/>
      <c r="I81" s="97"/>
      <c r="J81" s="88"/>
      <c r="K81" s="88"/>
      <c r="L81" s="91"/>
      <c r="M81" s="91"/>
      <c r="N81" s="91"/>
      <c r="O81" s="91"/>
      <c r="P81" s="91"/>
      <c r="Q81" s="91"/>
      <c r="R81" s="91"/>
      <c r="S81" s="91"/>
    </row>
    <row r="82" spans="2:19">
      <c r="B82" s="59" t="s">
        <v>95</v>
      </c>
      <c r="C82" s="88"/>
      <c r="D82" s="88"/>
      <c r="E82" s="88"/>
      <c r="F82" s="88"/>
      <c r="G82" s="88"/>
      <c r="H82" s="88"/>
      <c r="I82" s="97"/>
      <c r="J82" s="88"/>
      <c r="K82" s="88"/>
      <c r="L82" s="91"/>
      <c r="M82" s="91"/>
      <c r="N82" s="91"/>
      <c r="O82" s="91"/>
      <c r="P82" s="91"/>
      <c r="Q82" s="91"/>
      <c r="R82" s="91"/>
      <c r="S82" s="91"/>
    </row>
    <row r="83" spans="2:19">
      <c r="B83" s="68" t="s">
        <v>270</v>
      </c>
      <c r="C83" s="90"/>
      <c r="D83" s="90"/>
      <c r="E83" s="90"/>
      <c r="F83" s="90"/>
      <c r="G83" s="90"/>
      <c r="H83" s="90"/>
      <c r="I83" s="101"/>
      <c r="J83" s="90"/>
      <c r="K83" s="90"/>
      <c r="L83" s="116"/>
      <c r="M83" s="116"/>
      <c r="N83" s="116"/>
      <c r="O83" s="116"/>
      <c r="P83" s="116"/>
      <c r="Q83" s="116"/>
      <c r="R83" s="116"/>
      <c r="S83" s="116"/>
    </row>
    <row r="84" spans="2:19">
      <c r="B84" s="59" t="s">
        <v>96</v>
      </c>
      <c r="C84" s="88"/>
      <c r="D84" s="88"/>
      <c r="E84" s="88"/>
      <c r="F84" s="88"/>
      <c r="G84" s="88"/>
      <c r="H84" s="88"/>
      <c r="I84" s="97"/>
      <c r="J84" s="88"/>
      <c r="K84" s="88"/>
      <c r="L84" s="91"/>
      <c r="M84" s="91"/>
      <c r="N84" s="91"/>
      <c r="O84" s="91"/>
      <c r="P84" s="91"/>
      <c r="Q84" s="91"/>
      <c r="R84" s="91"/>
      <c r="S84" s="91"/>
    </row>
    <row r="85" spans="2:19">
      <c r="B85" s="120" t="s">
        <v>270</v>
      </c>
      <c r="C85" s="90"/>
      <c r="D85" s="90"/>
      <c r="E85" s="90"/>
      <c r="F85" s="90"/>
      <c r="G85" s="90"/>
      <c r="H85" s="90"/>
      <c r="I85" s="101"/>
      <c r="J85" s="90"/>
      <c r="K85" s="90"/>
      <c r="L85" s="116"/>
      <c r="M85" s="116"/>
      <c r="N85" s="116"/>
      <c r="O85" s="116"/>
      <c r="P85" s="116"/>
      <c r="Q85" s="116"/>
      <c r="R85" s="116"/>
      <c r="S85" s="116"/>
    </row>
    <row r="86" spans="2:19">
      <c r="B86" s="6" t="s">
        <v>52</v>
      </c>
      <c r="C86" s="1"/>
      <c r="D86" s="1"/>
      <c r="E86" s="1"/>
    </row>
    <row r="87" spans="2:19">
      <c r="B87" s="6" t="s">
        <v>146</v>
      </c>
      <c r="C87" s="1"/>
      <c r="D87" s="1"/>
      <c r="E87" s="1"/>
    </row>
    <row r="88" spans="2:19">
      <c r="C88" s="1"/>
      <c r="D88" s="1"/>
      <c r="E88" s="1"/>
    </row>
    <row r="89" spans="2:19">
      <c r="C89" s="1"/>
      <c r="D89" s="1"/>
      <c r="E89" s="1"/>
    </row>
    <row r="90" spans="2:19">
      <c r="C90" s="1"/>
      <c r="D90" s="1"/>
      <c r="E90" s="1"/>
    </row>
    <row r="91" spans="2:19">
      <c r="C91" s="1"/>
      <c r="D91" s="1"/>
      <c r="E91" s="1"/>
    </row>
    <row r="92" spans="2:19">
      <c r="C92" s="1"/>
      <c r="D92" s="1"/>
      <c r="E92" s="1"/>
    </row>
    <row r="93" spans="2:19">
      <c r="C93" s="1"/>
      <c r="D93" s="1"/>
      <c r="E93" s="1"/>
    </row>
    <row r="94" spans="2:19">
      <c r="C94" s="1"/>
      <c r="D94" s="1"/>
      <c r="E94" s="1"/>
    </row>
    <row r="95" spans="2:19">
      <c r="C95" s="1"/>
      <c r="D95" s="1"/>
      <c r="E95" s="1"/>
    </row>
    <row r="96" spans="2:19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5" spans="2:5">
      <c r="C535" s="1"/>
      <c r="D535" s="1"/>
      <c r="E535" s="1"/>
    </row>
    <row r="539" spans="2:5">
      <c r="B539" s="32"/>
    </row>
    <row r="540" spans="2:5">
      <c r="B540" s="32"/>
    </row>
    <row r="541" spans="2:5">
      <c r="B541" s="3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4:XFD6553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B1:CT405"/>
  <sheetViews>
    <sheetView rightToLeft="1" workbookViewId="0">
      <selection activeCell="E21" sqref="E21"/>
    </sheetView>
  </sheetViews>
  <sheetFormatPr defaultRowHeight="18"/>
  <cols>
    <col min="1" max="1" width="6.28515625" style="1" customWidth="1"/>
    <col min="2" max="2" width="38.42578125" style="2" customWidth="1"/>
    <col min="3" max="3" width="16.140625" style="2" bestFit="1" customWidth="1"/>
    <col min="4" max="4" width="8.85546875" style="2" bestFit="1" customWidth="1"/>
    <col min="5" max="5" width="6.7109375" style="2" bestFit="1" customWidth="1"/>
    <col min="6" max="6" width="25.85546875" style="1" bestFit="1" customWidth="1"/>
    <col min="7" max="7" width="12.85546875" style="1" bestFit="1" customWidth="1"/>
    <col min="8" max="8" width="13.140625" style="1" bestFit="1" customWidth="1"/>
    <col min="9" max="9" width="9.85546875" style="1" bestFit="1" customWidth="1"/>
    <col min="10" max="10" width="10" style="1" bestFit="1" customWidth="1"/>
    <col min="11" max="11" width="11.28515625" style="1" bestFit="1" customWidth="1"/>
    <col min="12" max="12" width="11.85546875" style="1" bestFit="1" customWidth="1"/>
    <col min="13" max="13" width="11.1406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82" t="s">
        <v>284</v>
      </c>
    </row>
    <row r="2" spans="2:98">
      <c r="B2" s="82" t="s">
        <v>285</v>
      </c>
    </row>
    <row r="3" spans="2:98">
      <c r="B3" s="82" t="s">
        <v>286</v>
      </c>
    </row>
    <row r="4" spans="2:98">
      <c r="B4" s="82" t="s">
        <v>287</v>
      </c>
    </row>
    <row r="6" spans="2:98" ht="26.25" customHeight="1">
      <c r="B6" s="180" t="s">
        <v>226</v>
      </c>
      <c r="C6" s="181"/>
      <c r="D6" s="181"/>
      <c r="E6" s="181"/>
      <c r="F6" s="181"/>
      <c r="G6" s="181"/>
      <c r="H6" s="181"/>
      <c r="I6" s="181"/>
      <c r="J6" s="181"/>
      <c r="K6" s="181"/>
      <c r="L6" s="181"/>
      <c r="M6" s="182"/>
    </row>
    <row r="7" spans="2:98" ht="26.25" customHeight="1">
      <c r="B7" s="180" t="s">
        <v>122</v>
      </c>
      <c r="C7" s="181"/>
      <c r="D7" s="181"/>
      <c r="E7" s="181"/>
      <c r="F7" s="181"/>
      <c r="G7" s="181"/>
      <c r="H7" s="181"/>
      <c r="I7" s="181"/>
      <c r="J7" s="181"/>
      <c r="K7" s="181"/>
      <c r="L7" s="181"/>
      <c r="M7" s="182"/>
    </row>
    <row r="8" spans="2:98" s="3" customFormat="1" ht="47.25">
      <c r="B8" s="20" t="s">
        <v>150</v>
      </c>
      <c r="C8" s="25" t="s">
        <v>50</v>
      </c>
      <c r="D8" s="47" t="s">
        <v>152</v>
      </c>
      <c r="E8" s="47" t="s">
        <v>151</v>
      </c>
      <c r="F8" s="77" t="s">
        <v>84</v>
      </c>
      <c r="G8" s="25" t="s">
        <v>134</v>
      </c>
      <c r="H8" s="25" t="s">
        <v>0</v>
      </c>
      <c r="I8" s="25" t="s">
        <v>138</v>
      </c>
      <c r="J8" s="25" t="s">
        <v>144</v>
      </c>
      <c r="K8" s="25" t="s">
        <v>72</v>
      </c>
      <c r="L8" s="47" t="s">
        <v>197</v>
      </c>
      <c r="M8" s="26" t="s">
        <v>199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5"/>
      <c r="C9" s="27"/>
      <c r="D9" s="16"/>
      <c r="E9" s="16"/>
      <c r="F9" s="27"/>
      <c r="G9" s="27"/>
      <c r="H9" s="27" t="s">
        <v>22</v>
      </c>
      <c r="I9" s="27" t="s">
        <v>79</v>
      </c>
      <c r="J9" s="27" t="s">
        <v>23</v>
      </c>
      <c r="K9" s="27" t="s">
        <v>20</v>
      </c>
      <c r="L9" s="27" t="s">
        <v>20</v>
      </c>
      <c r="M9" s="28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8"/>
      <c r="C10" s="61" t="s">
        <v>1</v>
      </c>
      <c r="D10" s="61" t="s">
        <v>2</v>
      </c>
      <c r="E10" s="61" t="s">
        <v>3</v>
      </c>
      <c r="F10" s="61" t="s">
        <v>4</v>
      </c>
      <c r="G10" s="61" t="s">
        <v>5</v>
      </c>
      <c r="H10" s="61" t="s">
        <v>6</v>
      </c>
      <c r="I10" s="61" t="s">
        <v>7</v>
      </c>
      <c r="J10" s="61" t="s">
        <v>8</v>
      </c>
      <c r="K10" s="61" t="s">
        <v>9</v>
      </c>
      <c r="L10" s="63" t="s">
        <v>10</v>
      </c>
      <c r="M10" s="63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56" t="s">
        <v>32</v>
      </c>
      <c r="C11" s="85"/>
      <c r="D11" s="85"/>
      <c r="E11" s="85"/>
      <c r="F11" s="85"/>
      <c r="G11" s="85"/>
      <c r="H11" s="84">
        <v>83896.47</v>
      </c>
      <c r="I11" s="84"/>
      <c r="J11" s="84">
        <v>729.45999999999992</v>
      </c>
      <c r="K11" s="84"/>
      <c r="L11" s="84"/>
      <c r="M11" s="84">
        <v>0.04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customFormat="1" ht="17.25" customHeight="1">
      <c r="B12" s="59" t="s">
        <v>261</v>
      </c>
      <c r="C12" s="88"/>
      <c r="D12" s="88"/>
      <c r="E12" s="88"/>
      <c r="F12" s="88"/>
      <c r="G12" s="88"/>
      <c r="H12" s="91">
        <v>3062</v>
      </c>
      <c r="I12" s="91"/>
      <c r="J12" s="91">
        <v>728.79</v>
      </c>
      <c r="K12" s="91"/>
      <c r="L12" s="91"/>
      <c r="M12" s="91">
        <v>0.04</v>
      </c>
    </row>
    <row r="13" spans="2:98" customFormat="1" ht="15.75">
      <c r="B13" s="60" t="s">
        <v>270</v>
      </c>
      <c r="C13" s="90"/>
      <c r="D13" s="90"/>
      <c r="E13" s="90"/>
      <c r="F13" s="90"/>
      <c r="G13" s="90"/>
      <c r="H13" s="116"/>
      <c r="I13" s="116"/>
      <c r="J13" s="116"/>
      <c r="K13" s="116"/>
      <c r="L13" s="116"/>
      <c r="M13" s="116"/>
    </row>
    <row r="14" spans="2:98" customFormat="1" ht="15.75">
      <c r="B14" s="60" t="s">
        <v>1267</v>
      </c>
      <c r="C14" s="90">
        <v>65100448</v>
      </c>
      <c r="D14" s="90"/>
      <c r="E14" s="90">
        <v>651</v>
      </c>
      <c r="F14" s="90" t="s">
        <v>338</v>
      </c>
      <c r="G14" s="90" t="s">
        <v>186</v>
      </c>
      <c r="H14" s="116">
        <v>3062</v>
      </c>
      <c r="I14" s="116">
        <v>6320</v>
      </c>
      <c r="J14" s="116">
        <v>728.79</v>
      </c>
      <c r="K14" s="116">
        <v>0</v>
      </c>
      <c r="L14" s="116">
        <v>99.91</v>
      </c>
      <c r="M14" s="116">
        <v>0.04</v>
      </c>
    </row>
    <row r="15" spans="2:98" customFormat="1" ht="15.75">
      <c r="B15" s="59" t="s">
        <v>260</v>
      </c>
      <c r="C15" s="88"/>
      <c r="D15" s="88"/>
      <c r="E15" s="88"/>
      <c r="F15" s="88"/>
      <c r="G15" s="88"/>
      <c r="H15" s="91">
        <v>80834.47</v>
      </c>
      <c r="I15" s="91"/>
      <c r="J15" s="91">
        <v>0.67</v>
      </c>
      <c r="K15" s="91"/>
      <c r="L15" s="91"/>
      <c r="M15" s="91"/>
    </row>
    <row r="16" spans="2:98" customFormat="1" ht="15.75">
      <c r="B16" s="59" t="s">
        <v>83</v>
      </c>
      <c r="C16" s="88"/>
      <c r="D16" s="88"/>
      <c r="E16" s="88"/>
      <c r="F16" s="88"/>
      <c r="G16" s="88"/>
      <c r="H16" s="91"/>
      <c r="I16" s="91"/>
      <c r="J16" s="91"/>
      <c r="K16" s="91"/>
      <c r="L16" s="91"/>
      <c r="M16" s="91"/>
    </row>
    <row r="17" spans="2:13" customFormat="1" ht="15.75">
      <c r="B17" s="60" t="s">
        <v>270</v>
      </c>
      <c r="C17" s="90"/>
      <c r="D17" s="90"/>
      <c r="E17" s="90"/>
      <c r="F17" s="90"/>
      <c r="G17" s="90"/>
      <c r="H17" s="116"/>
      <c r="I17" s="116"/>
      <c r="J17" s="116"/>
      <c r="K17" s="116"/>
      <c r="L17" s="116"/>
      <c r="M17" s="116"/>
    </row>
    <row r="18" spans="2:13" customFormat="1" ht="15.75">
      <c r="B18" s="59" t="s">
        <v>82</v>
      </c>
      <c r="C18" s="88"/>
      <c r="D18" s="88"/>
      <c r="E18" s="88"/>
      <c r="F18" s="88"/>
      <c r="G18" s="88"/>
      <c r="H18" s="91">
        <v>80834.47</v>
      </c>
      <c r="I18" s="91"/>
      <c r="J18" s="91">
        <v>0.67</v>
      </c>
      <c r="K18" s="91"/>
      <c r="L18" s="91"/>
      <c r="M18" s="91"/>
    </row>
    <row r="19" spans="2:13" customFormat="1" ht="15.75">
      <c r="B19" s="60" t="s">
        <v>270</v>
      </c>
      <c r="C19" s="90"/>
      <c r="D19" s="90"/>
      <c r="E19" s="90"/>
      <c r="F19" s="90"/>
      <c r="G19" s="90"/>
      <c r="H19" s="116"/>
      <c r="I19" s="116"/>
      <c r="J19" s="116"/>
      <c r="K19" s="116"/>
      <c r="L19" s="116"/>
      <c r="M19" s="116"/>
    </row>
    <row r="20" spans="2:13" customFormat="1" ht="15.75">
      <c r="B20" s="60" t="s">
        <v>1268</v>
      </c>
      <c r="C20" s="90" t="s">
        <v>1269</v>
      </c>
      <c r="D20" s="90" t="s">
        <v>555</v>
      </c>
      <c r="E20" s="90"/>
      <c r="F20" s="90" t="s">
        <v>556</v>
      </c>
      <c r="G20" s="90" t="s">
        <v>189</v>
      </c>
      <c r="H20" s="116">
        <v>19014.47</v>
      </c>
      <c r="I20" s="116">
        <v>0</v>
      </c>
      <c r="J20" s="116">
        <v>0</v>
      </c>
      <c r="K20" s="116">
        <v>0</v>
      </c>
      <c r="L20" s="116">
        <v>0</v>
      </c>
      <c r="M20" s="116">
        <v>0</v>
      </c>
    </row>
    <row r="21" spans="2:13" customFormat="1" ht="15.75">
      <c r="B21" s="60" t="s">
        <v>1270</v>
      </c>
      <c r="C21" s="90" t="s">
        <v>1271</v>
      </c>
      <c r="D21" s="90" t="s">
        <v>555</v>
      </c>
      <c r="E21" s="90"/>
      <c r="F21" s="90" t="s">
        <v>596</v>
      </c>
      <c r="G21" s="90" t="s">
        <v>186</v>
      </c>
      <c r="H21" s="116">
        <v>58820</v>
      </c>
      <c r="I21" s="116">
        <v>0.3</v>
      </c>
      <c r="J21" s="116">
        <v>0.67</v>
      </c>
      <c r="K21" s="116">
        <v>0</v>
      </c>
      <c r="L21" s="116">
        <v>0.09</v>
      </c>
      <c r="M21" s="116">
        <v>0</v>
      </c>
    </row>
    <row r="22" spans="2:13" customFormat="1" ht="15.75">
      <c r="B22" s="115" t="s">
        <v>1272</v>
      </c>
      <c r="C22" s="90" t="s">
        <v>1273</v>
      </c>
      <c r="D22" s="90" t="s">
        <v>555</v>
      </c>
      <c r="E22" s="90"/>
      <c r="F22" s="90" t="s">
        <v>565</v>
      </c>
      <c r="G22" s="90" t="s">
        <v>186</v>
      </c>
      <c r="H22" s="116">
        <v>3000</v>
      </c>
      <c r="I22" s="116">
        <v>0</v>
      </c>
      <c r="J22" s="116">
        <v>0</v>
      </c>
      <c r="K22" s="116">
        <v>0</v>
      </c>
      <c r="L22" s="116">
        <v>0</v>
      </c>
      <c r="M22" s="116">
        <v>0</v>
      </c>
    </row>
    <row r="23" spans="2:13">
      <c r="B23" s="6" t="s">
        <v>52</v>
      </c>
      <c r="C23" s="1"/>
      <c r="D23" s="1"/>
      <c r="E23" s="1"/>
    </row>
    <row r="24" spans="2:13">
      <c r="C24" s="1"/>
      <c r="D24" s="1"/>
      <c r="E24" s="1"/>
    </row>
    <row r="25" spans="2:13">
      <c r="C25" s="1"/>
      <c r="D25" s="1"/>
      <c r="E25" s="1"/>
    </row>
    <row r="26" spans="2:13">
      <c r="C26" s="1"/>
      <c r="D26" s="1"/>
      <c r="E26" s="1"/>
    </row>
    <row r="27" spans="2:13">
      <c r="C27" s="1"/>
      <c r="D27" s="1"/>
      <c r="E27" s="1"/>
    </row>
    <row r="28" spans="2:13">
      <c r="C28" s="1"/>
      <c r="D28" s="1"/>
      <c r="E28" s="1"/>
    </row>
    <row r="29" spans="2:13">
      <c r="C29" s="1"/>
      <c r="D29" s="1"/>
      <c r="E29" s="1"/>
    </row>
    <row r="30" spans="2:13">
      <c r="C30" s="1"/>
      <c r="D30" s="1"/>
      <c r="E30" s="1"/>
    </row>
    <row r="31" spans="2:13">
      <c r="C31" s="1"/>
      <c r="D31" s="1"/>
      <c r="E31" s="1"/>
    </row>
    <row r="32" spans="2:13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B403" s="32"/>
      <c r="C403" s="1"/>
      <c r="D403" s="1"/>
      <c r="E403" s="1"/>
    </row>
    <row r="404" spans="2:5">
      <c r="B404" s="32"/>
      <c r="C404" s="1"/>
      <c r="D404" s="1"/>
      <c r="E404" s="1"/>
    </row>
    <row r="405" spans="2:5">
      <c r="B405" s="3"/>
      <c r="C405" s="1"/>
      <c r="D405" s="1"/>
      <c r="E40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A5:XFD11 A23:XFD6553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B1:BC637"/>
  <sheetViews>
    <sheetView rightToLeft="1" workbookViewId="0">
      <selection activeCell="B1" sqref="B1:B4"/>
    </sheetView>
  </sheetViews>
  <sheetFormatPr defaultRowHeight="18"/>
  <cols>
    <col min="1" max="1" width="6.28515625" style="1" customWidth="1"/>
    <col min="2" max="2" width="47.28515625" style="2" customWidth="1"/>
    <col min="3" max="3" width="16.140625" style="2" bestFit="1" customWidth="1"/>
    <col min="4" max="4" width="12.85546875" style="1" bestFit="1" customWidth="1"/>
    <col min="5" max="5" width="11.85546875" style="1" bestFit="1" customWidth="1"/>
    <col min="6" max="6" width="17.85546875" style="1" bestFit="1" customWidth="1"/>
    <col min="7" max="7" width="10.85546875" style="1" bestFit="1" customWidth="1"/>
    <col min="8" max="8" width="13.140625" style="1" bestFit="1" customWidth="1"/>
    <col min="9" max="9" width="11.28515625" style="1" bestFit="1" customWidth="1"/>
    <col min="10" max="10" width="11.85546875" style="1" bestFit="1" customWidth="1"/>
    <col min="11" max="11" width="11.140625" style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82" t="s">
        <v>284</v>
      </c>
    </row>
    <row r="2" spans="2:55">
      <c r="B2" s="82" t="s">
        <v>285</v>
      </c>
    </row>
    <row r="3" spans="2:55">
      <c r="B3" s="82" t="s">
        <v>286</v>
      </c>
    </row>
    <row r="4" spans="2:55">
      <c r="B4" s="82" t="s">
        <v>287</v>
      </c>
    </row>
    <row r="6" spans="2:55" ht="26.25" customHeight="1">
      <c r="B6" s="180" t="s">
        <v>226</v>
      </c>
      <c r="C6" s="181"/>
      <c r="D6" s="181"/>
      <c r="E6" s="181"/>
      <c r="F6" s="181"/>
      <c r="G6" s="181"/>
      <c r="H6" s="181"/>
      <c r="I6" s="181"/>
      <c r="J6" s="181"/>
      <c r="K6" s="182"/>
    </row>
    <row r="7" spans="2:55" ht="26.25" customHeight="1">
      <c r="B7" s="180" t="s">
        <v>129</v>
      </c>
      <c r="C7" s="181"/>
      <c r="D7" s="181"/>
      <c r="E7" s="181"/>
      <c r="F7" s="181"/>
      <c r="G7" s="181"/>
      <c r="H7" s="181"/>
      <c r="I7" s="181"/>
      <c r="J7" s="181"/>
      <c r="K7" s="182"/>
    </row>
    <row r="8" spans="2:55" s="3" customFormat="1" ht="47.25">
      <c r="B8" s="20" t="s">
        <v>150</v>
      </c>
      <c r="C8" s="25" t="s">
        <v>50</v>
      </c>
      <c r="D8" s="25" t="s">
        <v>134</v>
      </c>
      <c r="E8" s="25" t="s">
        <v>135</v>
      </c>
      <c r="F8" s="25" t="s">
        <v>0</v>
      </c>
      <c r="G8" s="25" t="s">
        <v>138</v>
      </c>
      <c r="H8" s="25" t="s">
        <v>144</v>
      </c>
      <c r="I8" s="25" t="s">
        <v>72</v>
      </c>
      <c r="J8" s="47" t="s">
        <v>197</v>
      </c>
      <c r="K8" s="26" t="s">
        <v>199</v>
      </c>
      <c r="BC8" s="1"/>
    </row>
    <row r="9" spans="2:55" s="3" customFormat="1" ht="21" customHeight="1">
      <c r="B9" s="15"/>
      <c r="C9" s="16"/>
      <c r="D9" s="16"/>
      <c r="E9" s="27" t="s">
        <v>24</v>
      </c>
      <c r="F9" s="27" t="s">
        <v>22</v>
      </c>
      <c r="G9" s="27" t="s">
        <v>79</v>
      </c>
      <c r="H9" s="27" t="s">
        <v>23</v>
      </c>
      <c r="I9" s="27" t="s">
        <v>20</v>
      </c>
      <c r="J9" s="27" t="s">
        <v>20</v>
      </c>
      <c r="K9" s="28" t="s">
        <v>20</v>
      </c>
      <c r="BC9" s="1"/>
    </row>
    <row r="10" spans="2:55" s="4" customFormat="1" ht="18" customHeight="1">
      <c r="B10" s="18"/>
      <c r="C10" s="61" t="s">
        <v>1</v>
      </c>
      <c r="D10" s="61" t="s">
        <v>3</v>
      </c>
      <c r="E10" s="61" t="s">
        <v>4</v>
      </c>
      <c r="F10" s="61" t="s">
        <v>5</v>
      </c>
      <c r="G10" s="61" t="s">
        <v>6</v>
      </c>
      <c r="H10" s="61" t="s">
        <v>7</v>
      </c>
      <c r="I10" s="61" t="s">
        <v>8</v>
      </c>
      <c r="J10" s="61" t="s">
        <v>9</v>
      </c>
      <c r="K10" s="63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56" t="s">
        <v>63</v>
      </c>
      <c r="C11" s="85"/>
      <c r="D11" s="85"/>
      <c r="E11" s="96"/>
      <c r="F11" s="84">
        <v>25955540.760000002</v>
      </c>
      <c r="G11" s="84"/>
      <c r="H11" s="84">
        <v>51214.11</v>
      </c>
      <c r="I11" s="84"/>
      <c r="J11" s="84"/>
      <c r="K11" s="84">
        <v>2.84</v>
      </c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customFormat="1" ht="21" customHeight="1">
      <c r="B12" s="57" t="s">
        <v>261</v>
      </c>
      <c r="C12" s="88"/>
      <c r="D12" s="88"/>
      <c r="E12" s="97"/>
      <c r="F12" s="91">
        <v>20365340.18</v>
      </c>
      <c r="G12" s="91"/>
      <c r="H12" s="91">
        <v>23228.799999999999</v>
      </c>
      <c r="I12" s="91"/>
      <c r="J12" s="91"/>
      <c r="K12" s="91">
        <v>1.29</v>
      </c>
    </row>
    <row r="13" spans="2:55" customFormat="1" ht="15.75">
      <c r="B13" s="57" t="s">
        <v>251</v>
      </c>
      <c r="C13" s="88"/>
      <c r="D13" s="88"/>
      <c r="E13" s="97"/>
      <c r="F13" s="91">
        <v>102037</v>
      </c>
      <c r="G13" s="91"/>
      <c r="H13" s="91">
        <v>276.64</v>
      </c>
      <c r="I13" s="91"/>
      <c r="J13" s="91"/>
      <c r="K13" s="91">
        <v>0.02</v>
      </c>
    </row>
    <row r="14" spans="2:55" customFormat="1" ht="15.75">
      <c r="B14" s="60" t="s">
        <v>270</v>
      </c>
      <c r="C14" s="90"/>
      <c r="D14" s="90"/>
      <c r="E14" s="101"/>
      <c r="F14" s="116"/>
      <c r="G14" s="116"/>
      <c r="H14" s="116"/>
      <c r="I14" s="116"/>
      <c r="J14" s="116"/>
      <c r="K14" s="116"/>
    </row>
    <row r="15" spans="2:55" customFormat="1" ht="15.75">
      <c r="B15" s="60" t="s">
        <v>1274</v>
      </c>
      <c r="C15" s="90">
        <v>1207158</v>
      </c>
      <c r="D15" s="90" t="s">
        <v>186</v>
      </c>
      <c r="E15" s="101">
        <v>42197</v>
      </c>
      <c r="F15" s="116">
        <v>102037</v>
      </c>
      <c r="G15" s="116">
        <v>71.989999999999995</v>
      </c>
      <c r="H15" s="116">
        <v>276.64</v>
      </c>
      <c r="I15" s="116">
        <v>0</v>
      </c>
      <c r="J15" s="116">
        <v>0.54</v>
      </c>
      <c r="K15" s="116">
        <v>0.02</v>
      </c>
    </row>
    <row r="16" spans="2:55" customFormat="1" ht="15.75">
      <c r="B16" s="57" t="s">
        <v>256</v>
      </c>
      <c r="C16" s="88"/>
      <c r="D16" s="88"/>
      <c r="E16" s="97"/>
      <c r="F16" s="91"/>
      <c r="G16" s="91"/>
      <c r="H16" s="91"/>
      <c r="I16" s="91"/>
      <c r="J16" s="91"/>
      <c r="K16" s="91"/>
    </row>
    <row r="17" spans="2:11" customFormat="1" ht="15.75">
      <c r="B17" s="60" t="s">
        <v>270</v>
      </c>
      <c r="C17" s="90"/>
      <c r="D17" s="90"/>
      <c r="E17" s="101"/>
      <c r="F17" s="116"/>
      <c r="G17" s="116"/>
      <c r="H17" s="116"/>
      <c r="I17" s="116"/>
      <c r="J17" s="116"/>
      <c r="K17" s="116"/>
    </row>
    <row r="18" spans="2:11" customFormat="1" ht="15.75">
      <c r="B18" s="57" t="s">
        <v>257</v>
      </c>
      <c r="C18" s="88"/>
      <c r="D18" s="88"/>
      <c r="E18" s="97"/>
      <c r="F18" s="91"/>
      <c r="G18" s="91"/>
      <c r="H18" s="91"/>
      <c r="I18" s="91"/>
      <c r="J18" s="91"/>
      <c r="K18" s="91"/>
    </row>
    <row r="19" spans="2:11" customFormat="1" ht="15.75">
      <c r="B19" s="60" t="s">
        <v>270</v>
      </c>
      <c r="C19" s="90"/>
      <c r="D19" s="90"/>
      <c r="E19" s="101"/>
      <c r="F19" s="116"/>
      <c r="G19" s="116"/>
      <c r="H19" s="116"/>
      <c r="I19" s="116"/>
      <c r="J19" s="116"/>
      <c r="K19" s="116"/>
    </row>
    <row r="20" spans="2:11" customFormat="1" ht="15.75">
      <c r="B20" s="57" t="s">
        <v>258</v>
      </c>
      <c r="C20" s="88"/>
      <c r="D20" s="88"/>
      <c r="E20" s="97"/>
      <c r="F20" s="91">
        <v>20263303.18</v>
      </c>
      <c r="G20" s="91"/>
      <c r="H20" s="91">
        <v>22952.16</v>
      </c>
      <c r="I20" s="91"/>
      <c r="J20" s="91"/>
      <c r="K20" s="91">
        <v>1.27</v>
      </c>
    </row>
    <row r="21" spans="2:11" customFormat="1" ht="15.75">
      <c r="B21" s="60" t="s">
        <v>270</v>
      </c>
      <c r="C21" s="90"/>
      <c r="D21" s="90"/>
      <c r="E21" s="101"/>
      <c r="F21" s="116"/>
      <c r="G21" s="116"/>
      <c r="H21" s="116"/>
      <c r="I21" s="116"/>
      <c r="J21" s="116"/>
      <c r="K21" s="116"/>
    </row>
    <row r="22" spans="2:11" customFormat="1" ht="16.5" customHeight="1">
      <c r="B22" s="60" t="s">
        <v>1275</v>
      </c>
      <c r="C22" s="90">
        <v>11020153</v>
      </c>
      <c r="D22" s="90" t="s">
        <v>186</v>
      </c>
      <c r="E22" s="101"/>
      <c r="F22" s="116">
        <v>40480</v>
      </c>
      <c r="G22" s="116">
        <v>90.9</v>
      </c>
      <c r="H22" s="116">
        <v>138.58000000000001</v>
      </c>
      <c r="I22" s="116">
        <v>0</v>
      </c>
      <c r="J22" s="116">
        <v>0.27</v>
      </c>
      <c r="K22" s="116">
        <v>0.01</v>
      </c>
    </row>
    <row r="23" spans="2:11" customFormat="1" ht="16.5" customHeight="1">
      <c r="B23" s="60" t="s">
        <v>1276</v>
      </c>
      <c r="C23" s="90">
        <v>4026001</v>
      </c>
      <c r="D23" s="90" t="s">
        <v>186</v>
      </c>
      <c r="E23" s="101">
        <v>41086</v>
      </c>
      <c r="F23" s="116">
        <v>83600</v>
      </c>
      <c r="G23" s="116">
        <v>93.3</v>
      </c>
      <c r="H23" s="116">
        <v>293.74</v>
      </c>
      <c r="I23" s="116">
        <v>0</v>
      </c>
      <c r="J23" s="116">
        <v>0.56999999999999995</v>
      </c>
      <c r="K23" s="116">
        <v>0.02</v>
      </c>
    </row>
    <row r="24" spans="2:11" customFormat="1" ht="16.5" customHeight="1">
      <c r="B24" s="60" t="s">
        <v>1277</v>
      </c>
      <c r="C24" s="90">
        <v>14101539</v>
      </c>
      <c r="D24" s="90" t="s">
        <v>186</v>
      </c>
      <c r="E24" s="101"/>
      <c r="F24" s="116">
        <v>20240</v>
      </c>
      <c r="G24" s="116">
        <v>94.03</v>
      </c>
      <c r="H24" s="116">
        <v>71.67</v>
      </c>
      <c r="I24" s="116">
        <v>0</v>
      </c>
      <c r="J24" s="116">
        <v>0.14000000000000001</v>
      </c>
      <c r="K24" s="116">
        <v>0</v>
      </c>
    </row>
    <row r="25" spans="2:11" customFormat="1" ht="15.75">
      <c r="B25" s="60" t="s">
        <v>1278</v>
      </c>
      <c r="C25" s="90">
        <v>51115111</v>
      </c>
      <c r="D25" s="90" t="s">
        <v>187</v>
      </c>
      <c r="E25" s="101"/>
      <c r="F25" s="116">
        <v>4510</v>
      </c>
      <c r="G25" s="116">
        <v>100</v>
      </c>
      <c r="H25" s="116">
        <v>4.51</v>
      </c>
      <c r="I25" s="116">
        <v>0</v>
      </c>
      <c r="J25" s="116">
        <v>0.01</v>
      </c>
      <c r="K25" s="116">
        <v>0</v>
      </c>
    </row>
    <row r="26" spans="2:11" customFormat="1" ht="15.75">
      <c r="B26" s="60" t="s">
        <v>1279</v>
      </c>
      <c r="C26" s="90">
        <v>511154</v>
      </c>
      <c r="D26" s="90" t="s">
        <v>187</v>
      </c>
      <c r="E26" s="101"/>
      <c r="F26" s="116">
        <v>437902</v>
      </c>
      <c r="G26" s="116">
        <v>100</v>
      </c>
      <c r="H26" s="116">
        <v>437.9</v>
      </c>
      <c r="I26" s="116">
        <v>0</v>
      </c>
      <c r="J26" s="116">
        <v>0.86</v>
      </c>
      <c r="K26" s="116">
        <v>0.02</v>
      </c>
    </row>
    <row r="27" spans="2:11" customFormat="1" ht="15.75">
      <c r="B27" s="60" t="s">
        <v>1280</v>
      </c>
      <c r="C27" s="90">
        <v>4026035</v>
      </c>
      <c r="D27" s="90" t="s">
        <v>186</v>
      </c>
      <c r="E27" s="101">
        <v>41148</v>
      </c>
      <c r="F27" s="116">
        <v>78996</v>
      </c>
      <c r="G27" s="116">
        <v>125.45</v>
      </c>
      <c r="H27" s="116">
        <v>373.21</v>
      </c>
      <c r="I27" s="116">
        <v>0</v>
      </c>
      <c r="J27" s="116">
        <v>0.73</v>
      </c>
      <c r="K27" s="116">
        <v>0.02</v>
      </c>
    </row>
    <row r="28" spans="2:11" customFormat="1" ht="15.75">
      <c r="B28" s="60" t="s">
        <v>1281</v>
      </c>
      <c r="C28" s="90">
        <v>1301167</v>
      </c>
      <c r="D28" s="90" t="s">
        <v>189</v>
      </c>
      <c r="E28" s="101">
        <v>42382</v>
      </c>
      <c r="F28" s="116">
        <v>94569</v>
      </c>
      <c r="G28" s="116">
        <v>96.11</v>
      </c>
      <c r="H28" s="116">
        <v>493.25</v>
      </c>
      <c r="I28" s="116">
        <v>0</v>
      </c>
      <c r="J28" s="116">
        <v>0.96</v>
      </c>
      <c r="K28" s="116">
        <v>0.03</v>
      </c>
    </row>
    <row r="29" spans="2:11" customFormat="1" ht="15.75">
      <c r="B29" s="60" t="s">
        <v>1282</v>
      </c>
      <c r="C29" s="90">
        <v>4026050</v>
      </c>
      <c r="D29" s="90" t="s">
        <v>186</v>
      </c>
      <c r="E29" s="101">
        <v>41969</v>
      </c>
      <c r="F29" s="116">
        <v>190813</v>
      </c>
      <c r="G29" s="116">
        <v>94.33</v>
      </c>
      <c r="H29" s="116">
        <v>677.86</v>
      </c>
      <c r="I29" s="116">
        <v>0</v>
      </c>
      <c r="J29" s="116">
        <v>1.32</v>
      </c>
      <c r="K29" s="116">
        <v>0.04</v>
      </c>
    </row>
    <row r="30" spans="2:11" customFormat="1" ht="15.75">
      <c r="B30" s="60" t="s">
        <v>1283</v>
      </c>
      <c r="C30" s="90">
        <v>25320151</v>
      </c>
      <c r="D30" s="90" t="s">
        <v>186</v>
      </c>
      <c r="E30" s="101">
        <v>42088</v>
      </c>
      <c r="F30" s="116">
        <v>59809</v>
      </c>
      <c r="G30" s="116">
        <v>109.78</v>
      </c>
      <c r="H30" s="116">
        <v>247.27</v>
      </c>
      <c r="I30" s="116">
        <v>0</v>
      </c>
      <c r="J30" s="116">
        <v>0.48</v>
      </c>
      <c r="K30" s="116">
        <v>0.01</v>
      </c>
    </row>
    <row r="31" spans="2:11" customFormat="1" ht="15.75">
      <c r="B31" s="60" t="s">
        <v>1284</v>
      </c>
      <c r="C31" s="90">
        <v>4030128</v>
      </c>
      <c r="D31" s="90" t="s">
        <v>186</v>
      </c>
      <c r="E31" s="101">
        <v>40371</v>
      </c>
      <c r="F31" s="116">
        <v>29599</v>
      </c>
      <c r="G31" s="116">
        <v>21.18</v>
      </c>
      <c r="H31" s="116">
        <v>23.61</v>
      </c>
      <c r="I31" s="116">
        <v>0</v>
      </c>
      <c r="J31" s="116">
        <v>0.05</v>
      </c>
      <c r="K31" s="116">
        <v>0</v>
      </c>
    </row>
    <row r="32" spans="2:11" customFormat="1" ht="15.75">
      <c r="B32" s="60" t="s">
        <v>1285</v>
      </c>
      <c r="C32" s="90">
        <v>4030094</v>
      </c>
      <c r="D32" s="90" t="s">
        <v>187</v>
      </c>
      <c r="E32" s="101">
        <v>39946</v>
      </c>
      <c r="F32" s="116">
        <v>402535</v>
      </c>
      <c r="G32" s="116">
        <v>58.08</v>
      </c>
      <c r="H32" s="116">
        <v>233.79</v>
      </c>
      <c r="I32" s="116">
        <v>0.04</v>
      </c>
      <c r="J32" s="116">
        <v>0.46</v>
      </c>
      <c r="K32" s="116">
        <v>0.01</v>
      </c>
    </row>
    <row r="33" spans="2:11" customFormat="1" ht="15.75">
      <c r="B33" s="60" t="s">
        <v>1286</v>
      </c>
      <c r="C33" s="90">
        <v>1704147</v>
      </c>
      <c r="D33" s="90" t="s">
        <v>187</v>
      </c>
      <c r="E33" s="101">
        <v>41746</v>
      </c>
      <c r="F33" s="116">
        <v>14589235.18</v>
      </c>
      <c r="G33" s="116">
        <v>110.15</v>
      </c>
      <c r="H33" s="116">
        <v>16070.04</v>
      </c>
      <c r="I33" s="116">
        <v>76.790000000000006</v>
      </c>
      <c r="J33" s="116">
        <v>31.38</v>
      </c>
      <c r="K33" s="116">
        <v>0.89</v>
      </c>
    </row>
    <row r="34" spans="2:11" customFormat="1" ht="15.75">
      <c r="B34" s="60" t="s">
        <v>1287</v>
      </c>
      <c r="C34" s="90">
        <v>1704121</v>
      </c>
      <c r="D34" s="90" t="s">
        <v>187</v>
      </c>
      <c r="E34" s="101">
        <v>42190</v>
      </c>
      <c r="F34" s="116">
        <v>1083787</v>
      </c>
      <c r="G34" s="116">
        <v>89.52</v>
      </c>
      <c r="H34" s="116">
        <v>970.21</v>
      </c>
      <c r="I34" s="116">
        <v>0.09</v>
      </c>
      <c r="J34" s="116">
        <v>1.89</v>
      </c>
      <c r="K34" s="116">
        <v>0.05</v>
      </c>
    </row>
    <row r="35" spans="2:11" customFormat="1" ht="15.75">
      <c r="B35" s="60" t="s">
        <v>1288</v>
      </c>
      <c r="C35" s="90">
        <v>1904143</v>
      </c>
      <c r="D35" s="90" t="s">
        <v>187</v>
      </c>
      <c r="E35" s="101">
        <v>41948</v>
      </c>
      <c r="F35" s="116">
        <v>531184</v>
      </c>
      <c r="G35" s="116">
        <v>114.09</v>
      </c>
      <c r="H35" s="116">
        <v>606.03</v>
      </c>
      <c r="I35" s="116">
        <v>0.18</v>
      </c>
      <c r="J35" s="116">
        <v>1.18</v>
      </c>
      <c r="K35" s="116">
        <v>0.03</v>
      </c>
    </row>
    <row r="36" spans="2:11" customFormat="1" ht="15.75">
      <c r="B36" s="60" t="s">
        <v>1289</v>
      </c>
      <c r="C36" s="90">
        <v>40211120</v>
      </c>
      <c r="D36" s="90" t="s">
        <v>187</v>
      </c>
      <c r="E36" s="101">
        <v>42025</v>
      </c>
      <c r="F36" s="116">
        <v>2616044</v>
      </c>
      <c r="G36" s="116">
        <v>88.32</v>
      </c>
      <c r="H36" s="116">
        <v>2310.4899999999998</v>
      </c>
      <c r="I36" s="116">
        <v>0</v>
      </c>
      <c r="J36" s="116">
        <v>4.51</v>
      </c>
      <c r="K36" s="116">
        <v>0.13</v>
      </c>
    </row>
    <row r="37" spans="2:11" customFormat="1" ht="15.75">
      <c r="B37" s="57" t="s">
        <v>260</v>
      </c>
      <c r="C37" s="88"/>
      <c r="D37" s="88"/>
      <c r="E37" s="97"/>
      <c r="F37" s="91">
        <v>5590200.5800000001</v>
      </c>
      <c r="G37" s="91"/>
      <c r="H37" s="91">
        <v>27985.31</v>
      </c>
      <c r="I37" s="91"/>
      <c r="J37" s="91"/>
      <c r="K37" s="91">
        <v>1.55</v>
      </c>
    </row>
    <row r="38" spans="2:11" customFormat="1" ht="15.75">
      <c r="B38" s="57" t="s">
        <v>251</v>
      </c>
      <c r="C38" s="88"/>
      <c r="D38" s="88"/>
      <c r="E38" s="97"/>
      <c r="F38" s="91"/>
      <c r="G38" s="91"/>
      <c r="H38" s="91"/>
      <c r="I38" s="91"/>
      <c r="J38" s="91"/>
      <c r="K38" s="91"/>
    </row>
    <row r="39" spans="2:11" customFormat="1" ht="15.75">
      <c r="B39" s="60" t="s">
        <v>270</v>
      </c>
      <c r="C39" s="90"/>
      <c r="D39" s="90"/>
      <c r="E39" s="101"/>
      <c r="F39" s="116"/>
      <c r="G39" s="116"/>
      <c r="H39" s="116"/>
      <c r="I39" s="116"/>
      <c r="J39" s="116"/>
      <c r="K39" s="116"/>
    </row>
    <row r="40" spans="2:11">
      <c r="B40" s="57" t="s">
        <v>256</v>
      </c>
      <c r="C40" s="88"/>
      <c r="D40" s="88"/>
      <c r="E40" s="97"/>
      <c r="F40" s="91">
        <v>15082.58</v>
      </c>
      <c r="G40" s="91"/>
      <c r="H40" s="91">
        <v>8537.3700000000008</v>
      </c>
      <c r="I40" s="91"/>
      <c r="J40" s="91"/>
      <c r="K40" s="91">
        <v>0.47</v>
      </c>
    </row>
    <row r="41" spans="2:11">
      <c r="B41" s="60" t="s">
        <v>270</v>
      </c>
      <c r="C41" s="90"/>
      <c r="D41" s="90"/>
      <c r="E41" s="101"/>
      <c r="F41" s="116"/>
      <c r="G41" s="116"/>
      <c r="H41" s="116"/>
      <c r="I41" s="116"/>
      <c r="J41" s="116"/>
      <c r="K41" s="116"/>
    </row>
    <row r="42" spans="2:11">
      <c r="B42" s="60" t="s">
        <v>1290</v>
      </c>
      <c r="C42" s="90" t="s">
        <v>1291</v>
      </c>
      <c r="D42" s="90" t="s">
        <v>186</v>
      </c>
      <c r="E42" s="101">
        <v>40204</v>
      </c>
      <c r="F42" s="116">
        <v>597.96</v>
      </c>
      <c r="G42" s="116">
        <v>12131</v>
      </c>
      <c r="H42" s="116">
        <v>273.18</v>
      </c>
      <c r="I42" s="116">
        <v>0</v>
      </c>
      <c r="J42" s="116">
        <v>0.53</v>
      </c>
      <c r="K42" s="116">
        <v>0.02</v>
      </c>
    </row>
    <row r="43" spans="2:11">
      <c r="B43" s="60" t="s">
        <v>1292</v>
      </c>
      <c r="C43" s="90" t="s">
        <v>1293</v>
      </c>
      <c r="D43" s="90" t="s">
        <v>186</v>
      </c>
      <c r="E43" s="101"/>
      <c r="F43" s="116">
        <v>14484.62</v>
      </c>
      <c r="G43" s="116">
        <v>15150</v>
      </c>
      <c r="H43" s="116">
        <v>8264.19</v>
      </c>
      <c r="I43" s="116">
        <v>0</v>
      </c>
      <c r="J43" s="116">
        <v>16.14</v>
      </c>
      <c r="K43" s="116">
        <v>0.46</v>
      </c>
    </row>
    <row r="44" spans="2:11">
      <c r="B44" s="57" t="s">
        <v>257</v>
      </c>
      <c r="C44" s="88"/>
      <c r="D44" s="88"/>
      <c r="E44" s="97"/>
      <c r="F44" s="91">
        <v>1146094</v>
      </c>
      <c r="G44" s="91"/>
      <c r="H44" s="91">
        <v>4397.9799999999996</v>
      </c>
      <c r="I44" s="91"/>
      <c r="J44" s="91"/>
      <c r="K44" s="91">
        <v>0.24</v>
      </c>
    </row>
    <row r="45" spans="2:11">
      <c r="B45" s="60" t="s">
        <v>270</v>
      </c>
      <c r="C45" s="90"/>
      <c r="D45" s="90"/>
      <c r="E45" s="101"/>
      <c r="F45" s="116"/>
      <c r="G45" s="116"/>
      <c r="H45" s="116"/>
      <c r="I45" s="116"/>
      <c r="J45" s="116"/>
      <c r="K45" s="116"/>
    </row>
    <row r="46" spans="2:11">
      <c r="B46" s="60" t="s">
        <v>1294</v>
      </c>
      <c r="C46" s="90">
        <v>10082014</v>
      </c>
      <c r="D46" s="90" t="s">
        <v>186</v>
      </c>
      <c r="E46" s="101"/>
      <c r="F46" s="116">
        <v>707416</v>
      </c>
      <c r="G46" s="116">
        <v>103.07</v>
      </c>
      <c r="H46" s="116">
        <v>2745.92</v>
      </c>
      <c r="I46" s="116">
        <v>0</v>
      </c>
      <c r="J46" s="116">
        <v>5.36</v>
      </c>
      <c r="K46" s="116">
        <v>0.15</v>
      </c>
    </row>
    <row r="47" spans="2:11">
      <c r="B47" s="60" t="s">
        <v>1295</v>
      </c>
      <c r="C47" s="90">
        <v>2902161</v>
      </c>
      <c r="D47" s="90" t="s">
        <v>186</v>
      </c>
      <c r="E47" s="101"/>
      <c r="F47" s="116">
        <v>438678</v>
      </c>
      <c r="G47" s="116">
        <v>100</v>
      </c>
      <c r="H47" s="116">
        <v>1652.06</v>
      </c>
      <c r="I47" s="116">
        <v>0</v>
      </c>
      <c r="J47" s="116">
        <v>3.23</v>
      </c>
      <c r="K47" s="116">
        <v>0.09</v>
      </c>
    </row>
    <row r="48" spans="2:11">
      <c r="B48" s="57" t="s">
        <v>258</v>
      </c>
      <c r="C48" s="88"/>
      <c r="D48" s="88"/>
      <c r="E48" s="97"/>
      <c r="F48" s="91">
        <v>4429024</v>
      </c>
      <c r="G48" s="91"/>
      <c r="H48" s="91">
        <v>15049.96</v>
      </c>
      <c r="I48" s="91"/>
      <c r="J48" s="91"/>
      <c r="K48" s="91">
        <v>0.83</v>
      </c>
    </row>
    <row r="49" spans="2:11">
      <c r="B49" s="60" t="s">
        <v>270</v>
      </c>
      <c r="C49" s="90"/>
      <c r="D49" s="90"/>
      <c r="E49" s="101"/>
      <c r="F49" s="116"/>
      <c r="G49" s="116"/>
      <c r="H49" s="116"/>
      <c r="I49" s="116"/>
      <c r="J49" s="116"/>
      <c r="K49" s="116"/>
    </row>
    <row r="50" spans="2:11">
      <c r="B50" s="60" t="s">
        <v>1296</v>
      </c>
      <c r="C50" s="90">
        <v>10620151</v>
      </c>
      <c r="D50" s="90" t="s">
        <v>186</v>
      </c>
      <c r="E50" s="101"/>
      <c r="F50" s="116">
        <v>676402</v>
      </c>
      <c r="G50" s="116">
        <v>81.47</v>
      </c>
      <c r="H50" s="116">
        <v>2075.31</v>
      </c>
      <c r="I50" s="116">
        <v>0</v>
      </c>
      <c r="J50" s="116">
        <v>4.05</v>
      </c>
      <c r="K50" s="116">
        <v>0.11</v>
      </c>
    </row>
    <row r="51" spans="2:11">
      <c r="B51" s="60" t="s">
        <v>1297</v>
      </c>
      <c r="C51" s="90">
        <v>51115137</v>
      </c>
      <c r="D51" s="90" t="s">
        <v>186</v>
      </c>
      <c r="E51" s="101"/>
      <c r="F51" s="116">
        <v>198918</v>
      </c>
      <c r="G51" s="116">
        <v>83.26</v>
      </c>
      <c r="H51" s="116">
        <v>623.72</v>
      </c>
      <c r="I51" s="116">
        <v>0</v>
      </c>
      <c r="J51" s="116">
        <v>1.22</v>
      </c>
      <c r="K51" s="116">
        <v>0.03</v>
      </c>
    </row>
    <row r="52" spans="2:11">
      <c r="B52" s="60" t="s">
        <v>1298</v>
      </c>
      <c r="C52" s="90">
        <v>61020152</v>
      </c>
      <c r="D52" s="90" t="s">
        <v>186</v>
      </c>
      <c r="E52" s="101"/>
      <c r="F52" s="116">
        <v>95332</v>
      </c>
      <c r="G52" s="116">
        <v>95.76</v>
      </c>
      <c r="H52" s="116">
        <v>343.8</v>
      </c>
      <c r="I52" s="116">
        <v>0</v>
      </c>
      <c r="J52" s="116">
        <v>0.67</v>
      </c>
      <c r="K52" s="116">
        <v>0.02</v>
      </c>
    </row>
    <row r="53" spans="2:11">
      <c r="B53" s="60" t="s">
        <v>1299</v>
      </c>
      <c r="C53" s="90">
        <v>4200713</v>
      </c>
      <c r="D53" s="90" t="s">
        <v>186</v>
      </c>
      <c r="E53" s="101"/>
      <c r="F53" s="116">
        <v>358309</v>
      </c>
      <c r="G53" s="116">
        <v>89.06</v>
      </c>
      <c r="H53" s="116">
        <v>1201.77</v>
      </c>
      <c r="I53" s="116">
        <v>0</v>
      </c>
      <c r="J53" s="116">
        <v>2.35</v>
      </c>
      <c r="K53" s="116">
        <v>7.0000000000000007E-2</v>
      </c>
    </row>
    <row r="54" spans="2:11">
      <c r="B54" s="60" t="s">
        <v>1300</v>
      </c>
      <c r="C54" s="90">
        <v>3008158</v>
      </c>
      <c r="D54" s="90" t="s">
        <v>186</v>
      </c>
      <c r="E54" s="101"/>
      <c r="F54" s="116">
        <v>337637</v>
      </c>
      <c r="G54" s="116">
        <v>100</v>
      </c>
      <c r="H54" s="116">
        <v>1271.54</v>
      </c>
      <c r="I54" s="116">
        <v>0</v>
      </c>
      <c r="J54" s="116">
        <v>2.48</v>
      </c>
      <c r="K54" s="116">
        <v>7.0000000000000007E-2</v>
      </c>
    </row>
    <row r="55" spans="2:11">
      <c r="B55" s="60" t="s">
        <v>1301</v>
      </c>
      <c r="C55" s="90">
        <v>1901164</v>
      </c>
      <c r="D55" s="90" t="s">
        <v>186</v>
      </c>
      <c r="E55" s="101"/>
      <c r="F55" s="116">
        <v>508449</v>
      </c>
      <c r="G55" s="116">
        <v>100</v>
      </c>
      <c r="H55" s="116">
        <v>1914.82</v>
      </c>
      <c r="I55" s="116">
        <v>0</v>
      </c>
      <c r="J55" s="116">
        <v>3.74</v>
      </c>
      <c r="K55" s="116">
        <v>0.11</v>
      </c>
    </row>
    <row r="56" spans="2:11">
      <c r="B56" s="60" t="s">
        <v>1302</v>
      </c>
      <c r="C56" s="90">
        <v>11020153</v>
      </c>
      <c r="D56" s="90" t="s">
        <v>189</v>
      </c>
      <c r="E56" s="101"/>
      <c r="F56" s="116">
        <v>313807</v>
      </c>
      <c r="G56" s="116">
        <v>100</v>
      </c>
      <c r="H56" s="116">
        <v>1703</v>
      </c>
      <c r="I56" s="116">
        <v>0</v>
      </c>
      <c r="J56" s="116">
        <v>3.33</v>
      </c>
      <c r="K56" s="116">
        <v>0.09</v>
      </c>
    </row>
    <row r="57" spans="2:11">
      <c r="B57" s="60" t="s">
        <v>1303</v>
      </c>
      <c r="C57" s="90">
        <v>8320160</v>
      </c>
      <c r="D57" s="90" t="s">
        <v>186</v>
      </c>
      <c r="E57" s="101"/>
      <c r="F57" s="116">
        <v>89414</v>
      </c>
      <c r="G57" s="116">
        <v>100</v>
      </c>
      <c r="H57" s="116">
        <v>336.73</v>
      </c>
      <c r="I57" s="116">
        <v>0</v>
      </c>
      <c r="J57" s="116">
        <v>0.66</v>
      </c>
      <c r="K57" s="116">
        <v>0.02</v>
      </c>
    </row>
    <row r="58" spans="2:11">
      <c r="B58" s="60" t="s">
        <v>1304</v>
      </c>
      <c r="C58" s="90">
        <v>16112013</v>
      </c>
      <c r="D58" s="90" t="s">
        <v>186</v>
      </c>
      <c r="E58" s="101"/>
      <c r="F58" s="116">
        <v>103224</v>
      </c>
      <c r="G58" s="116">
        <v>87.23</v>
      </c>
      <c r="H58" s="116">
        <v>339.1</v>
      </c>
      <c r="I58" s="116">
        <v>0</v>
      </c>
      <c r="J58" s="116">
        <v>0.66</v>
      </c>
      <c r="K58" s="116">
        <v>0.02</v>
      </c>
    </row>
    <row r="59" spans="2:11">
      <c r="B59" s="60" t="s">
        <v>1305</v>
      </c>
      <c r="C59" s="90">
        <v>23952</v>
      </c>
      <c r="D59" s="90" t="s">
        <v>186</v>
      </c>
      <c r="E59" s="101">
        <v>39492</v>
      </c>
      <c r="F59" s="116">
        <v>1298910</v>
      </c>
      <c r="G59" s="116">
        <v>85.53</v>
      </c>
      <c r="H59" s="116">
        <v>4183.87</v>
      </c>
      <c r="I59" s="116">
        <v>0</v>
      </c>
      <c r="J59" s="116">
        <v>8.17</v>
      </c>
      <c r="K59" s="116">
        <v>0.23</v>
      </c>
    </row>
    <row r="60" spans="2:11">
      <c r="B60" s="60" t="s">
        <v>1306</v>
      </c>
      <c r="C60" s="90">
        <v>40301921</v>
      </c>
      <c r="D60" s="90" t="s">
        <v>188</v>
      </c>
      <c r="E60" s="101">
        <v>42096</v>
      </c>
      <c r="F60" s="116">
        <v>69513</v>
      </c>
      <c r="G60" s="116">
        <v>95.35</v>
      </c>
      <c r="H60" s="116">
        <v>284.05</v>
      </c>
      <c r="I60" s="116">
        <v>0</v>
      </c>
      <c r="J60" s="116">
        <v>0.55000000000000004</v>
      </c>
      <c r="K60" s="116">
        <v>0.02</v>
      </c>
    </row>
    <row r="61" spans="2:11">
      <c r="B61" s="115" t="s">
        <v>1307</v>
      </c>
      <c r="C61" s="90">
        <v>20420154</v>
      </c>
      <c r="D61" s="90" t="s">
        <v>186</v>
      </c>
      <c r="E61" s="101">
        <v>42114</v>
      </c>
      <c r="F61" s="116">
        <v>379109</v>
      </c>
      <c r="G61" s="116">
        <v>54.09</v>
      </c>
      <c r="H61" s="116">
        <v>772.26</v>
      </c>
      <c r="I61" s="116">
        <v>0</v>
      </c>
      <c r="J61" s="116">
        <v>1.51</v>
      </c>
      <c r="K61" s="116">
        <v>0.04</v>
      </c>
    </row>
    <row r="62" spans="2:11">
      <c r="B62" s="6" t="s">
        <v>52</v>
      </c>
      <c r="C62" s="1"/>
    </row>
    <row r="63" spans="2:11">
      <c r="B63" s="6" t="s">
        <v>146</v>
      </c>
      <c r="C63" s="1"/>
    </row>
    <row r="64" spans="2:11">
      <c r="C64" s="1"/>
    </row>
    <row r="65" spans="3:3">
      <c r="C65" s="1"/>
    </row>
    <row r="66" spans="3:3">
      <c r="C66" s="1"/>
    </row>
    <row r="67" spans="3:3">
      <c r="C67" s="1"/>
    </row>
    <row r="68" spans="3:3">
      <c r="C68" s="1"/>
    </row>
    <row r="69" spans="3:3">
      <c r="C69" s="1"/>
    </row>
    <row r="70" spans="3:3">
      <c r="C70" s="1"/>
    </row>
    <row r="71" spans="3:3">
      <c r="C71" s="1"/>
    </row>
    <row r="72" spans="3:3">
      <c r="C72" s="1"/>
    </row>
    <row r="73" spans="3:3">
      <c r="C73" s="1"/>
    </row>
    <row r="74" spans="3:3">
      <c r="C74" s="1"/>
    </row>
    <row r="75" spans="3:3">
      <c r="C75" s="1"/>
    </row>
    <row r="76" spans="3:3">
      <c r="C76" s="1"/>
    </row>
    <row r="77" spans="3:3">
      <c r="C77" s="1"/>
    </row>
    <row r="78" spans="3:3">
      <c r="C78" s="1"/>
    </row>
    <row r="79" spans="3:3">
      <c r="C79" s="1"/>
    </row>
    <row r="80" spans="3:3">
      <c r="C80" s="1"/>
    </row>
    <row r="81" spans="3:3">
      <c r="C81" s="1"/>
    </row>
    <row r="82" spans="3:3">
      <c r="C82" s="1"/>
    </row>
    <row r="83" spans="3:3">
      <c r="C83" s="1"/>
    </row>
    <row r="84" spans="3:3">
      <c r="C84" s="1"/>
    </row>
    <row r="85" spans="3:3">
      <c r="C85" s="1"/>
    </row>
    <row r="86" spans="3:3">
      <c r="C86" s="1"/>
    </row>
    <row r="87" spans="3:3">
      <c r="C87" s="1"/>
    </row>
    <row r="88" spans="3:3">
      <c r="C88" s="1"/>
    </row>
    <row r="89" spans="3:3">
      <c r="C89" s="1"/>
    </row>
    <row r="90" spans="3:3">
      <c r="C90" s="1"/>
    </row>
    <row r="91" spans="3:3">
      <c r="C91" s="1"/>
    </row>
    <row r="92" spans="3:3">
      <c r="C92" s="1"/>
    </row>
    <row r="93" spans="3:3">
      <c r="C93" s="1"/>
    </row>
    <row r="94" spans="3:3">
      <c r="C94" s="1"/>
    </row>
    <row r="95" spans="3:3">
      <c r="C95" s="1"/>
    </row>
    <row r="96" spans="3:3">
      <c r="C96" s="1"/>
    </row>
    <row r="97" spans="3:3">
      <c r="C97" s="1"/>
    </row>
    <row r="98" spans="3:3">
      <c r="C98" s="1"/>
    </row>
    <row r="99" spans="3:3">
      <c r="C99" s="1"/>
    </row>
    <row r="100" spans="3:3">
      <c r="C100" s="1"/>
    </row>
    <row r="101" spans="3:3">
      <c r="C101" s="1"/>
    </row>
    <row r="102" spans="3:3">
      <c r="C102" s="1"/>
    </row>
    <row r="103" spans="3:3">
      <c r="C103" s="1"/>
    </row>
    <row r="104" spans="3:3">
      <c r="C104" s="1"/>
    </row>
    <row r="105" spans="3:3">
      <c r="C105" s="1"/>
    </row>
    <row r="106" spans="3:3">
      <c r="C106" s="1"/>
    </row>
    <row r="107" spans="3:3">
      <c r="C107" s="1"/>
    </row>
    <row r="108" spans="3:3">
      <c r="C108" s="1"/>
    </row>
    <row r="109" spans="3:3">
      <c r="C109" s="1"/>
    </row>
    <row r="110" spans="3:3">
      <c r="C110" s="1"/>
    </row>
    <row r="111" spans="3:3">
      <c r="C111" s="1"/>
    </row>
    <row r="112" spans="3:3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0:XFD6553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A1:BG574"/>
  <sheetViews>
    <sheetView rightToLeft="1" workbookViewId="0">
      <selection activeCell="B1" sqref="B1:B4"/>
    </sheetView>
  </sheetViews>
  <sheetFormatPr defaultRowHeight="18"/>
  <cols>
    <col min="1" max="1" width="6.28515625" style="1" customWidth="1"/>
    <col min="2" max="2" width="48.28515625" style="2" customWidth="1"/>
    <col min="3" max="3" width="9.28515625" style="2" customWidth="1"/>
    <col min="4" max="4" width="8.85546875" style="2" customWidth="1"/>
    <col min="5" max="5" width="9.85546875" style="1" bestFit="1" customWidth="1"/>
    <col min="6" max="6" width="11.85546875" style="1" bestFit="1" customWidth="1"/>
    <col min="7" max="7" width="13.140625" style="1" bestFit="1" customWidth="1"/>
    <col min="8" max="8" width="6.5703125" style="1" customWidth="1"/>
    <col min="9" max="9" width="6.710937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9">
      <c r="B1" s="82" t="s">
        <v>284</v>
      </c>
    </row>
    <row r="2" spans="2:59">
      <c r="B2" s="82" t="s">
        <v>285</v>
      </c>
    </row>
    <row r="3" spans="2:59">
      <c r="B3" s="82" t="s">
        <v>286</v>
      </c>
    </row>
    <row r="4" spans="2:59">
      <c r="B4" s="82" t="s">
        <v>287</v>
      </c>
    </row>
    <row r="6" spans="2:59" ht="26.25" customHeight="1">
      <c r="B6" s="180" t="s">
        <v>226</v>
      </c>
      <c r="C6" s="181"/>
      <c r="D6" s="181"/>
      <c r="E6" s="181"/>
      <c r="F6" s="181"/>
      <c r="G6" s="181"/>
      <c r="H6" s="181"/>
      <c r="I6" s="181"/>
      <c r="J6" s="181"/>
      <c r="K6" s="181"/>
      <c r="L6" s="182"/>
    </row>
    <row r="7" spans="2:59" ht="26.25" customHeight="1">
      <c r="B7" s="180" t="s">
        <v>130</v>
      </c>
      <c r="C7" s="181"/>
      <c r="D7" s="181"/>
      <c r="E7" s="181"/>
      <c r="F7" s="181"/>
      <c r="G7" s="181"/>
      <c r="H7" s="181"/>
      <c r="I7" s="181"/>
      <c r="J7" s="181"/>
      <c r="K7" s="181"/>
      <c r="L7" s="182"/>
    </row>
    <row r="8" spans="2:59" s="3" customFormat="1" ht="47.25">
      <c r="B8" s="20" t="s">
        <v>150</v>
      </c>
      <c r="C8" s="25" t="s">
        <v>50</v>
      </c>
      <c r="D8" s="47" t="s">
        <v>84</v>
      </c>
      <c r="E8" s="25" t="s">
        <v>134</v>
      </c>
      <c r="F8" s="25" t="s">
        <v>135</v>
      </c>
      <c r="G8" s="25" t="s">
        <v>0</v>
      </c>
      <c r="H8" s="25" t="s">
        <v>138</v>
      </c>
      <c r="I8" s="25" t="s">
        <v>144</v>
      </c>
      <c r="J8" s="25" t="s">
        <v>72</v>
      </c>
      <c r="K8" s="47" t="s">
        <v>197</v>
      </c>
      <c r="L8" s="26" t="s">
        <v>199</v>
      </c>
      <c r="M8" s="1"/>
      <c r="N8" s="1"/>
      <c r="O8" s="1"/>
      <c r="P8" s="1"/>
      <c r="BG8" s="1"/>
    </row>
    <row r="9" spans="2:59" s="3" customFormat="1" ht="24" customHeight="1">
      <c r="B9" s="15"/>
      <c r="C9" s="16"/>
      <c r="D9" s="16"/>
      <c r="E9" s="16"/>
      <c r="F9" s="16" t="s">
        <v>24</v>
      </c>
      <c r="G9" s="16" t="s">
        <v>22</v>
      </c>
      <c r="H9" s="16" t="s">
        <v>79</v>
      </c>
      <c r="I9" s="16" t="s">
        <v>23</v>
      </c>
      <c r="J9" s="27" t="s">
        <v>20</v>
      </c>
      <c r="K9" s="27" t="s">
        <v>20</v>
      </c>
      <c r="L9" s="28" t="s">
        <v>20</v>
      </c>
      <c r="M9" s="1"/>
      <c r="N9" s="1"/>
      <c r="O9" s="1"/>
      <c r="P9" s="1"/>
      <c r="BG9" s="1"/>
    </row>
    <row r="10" spans="2:59" s="4" customFormat="1" ht="18" customHeight="1">
      <c r="B10" s="18"/>
      <c r="C10" s="61" t="s">
        <v>1</v>
      </c>
      <c r="D10" s="61" t="s">
        <v>2</v>
      </c>
      <c r="E10" s="61" t="s">
        <v>3</v>
      </c>
      <c r="F10" s="61" t="s">
        <v>4</v>
      </c>
      <c r="G10" s="61" t="s">
        <v>5</v>
      </c>
      <c r="H10" s="61" t="s">
        <v>6</v>
      </c>
      <c r="I10" s="61" t="s">
        <v>7</v>
      </c>
      <c r="J10" s="61" t="s">
        <v>8</v>
      </c>
      <c r="K10" s="63" t="s">
        <v>9</v>
      </c>
      <c r="L10" s="63" t="s">
        <v>10</v>
      </c>
      <c r="M10" s="1"/>
      <c r="N10" s="1"/>
      <c r="O10" s="1"/>
      <c r="P10" s="1"/>
      <c r="BG10" s="1"/>
    </row>
    <row r="11" spans="2:59" s="4" customFormat="1" ht="18" customHeight="1">
      <c r="B11" s="56" t="s">
        <v>55</v>
      </c>
      <c r="C11" s="85"/>
      <c r="D11" s="85"/>
      <c r="E11" s="85"/>
      <c r="F11" s="96"/>
      <c r="G11" s="84">
        <v>12933</v>
      </c>
      <c r="H11" s="84"/>
      <c r="I11" s="84"/>
      <c r="J11" s="84"/>
      <c r="K11" s="84"/>
      <c r="L11" s="84"/>
      <c r="M11" s="1"/>
      <c r="N11" s="1"/>
      <c r="O11" s="1"/>
      <c r="P11" s="1"/>
      <c r="BG11" s="1"/>
    </row>
    <row r="12" spans="2:59" customFormat="1" ht="21" customHeight="1">
      <c r="B12" s="59" t="s">
        <v>1052</v>
      </c>
      <c r="C12" s="88"/>
      <c r="D12" s="88"/>
      <c r="E12" s="88"/>
      <c r="F12" s="97"/>
      <c r="G12" s="91">
        <v>12933</v>
      </c>
      <c r="H12" s="91"/>
      <c r="I12" s="91"/>
      <c r="J12" s="91"/>
      <c r="K12" s="91"/>
      <c r="L12" s="91"/>
    </row>
    <row r="13" spans="2:59" customFormat="1" ht="15.75">
      <c r="B13" s="66" t="s">
        <v>270</v>
      </c>
      <c r="C13" s="90"/>
      <c r="D13" s="90"/>
      <c r="E13" s="90"/>
      <c r="F13" s="101"/>
      <c r="G13" s="116"/>
      <c r="H13" s="116"/>
      <c r="I13" s="116"/>
      <c r="J13" s="116"/>
      <c r="K13" s="116"/>
      <c r="L13" s="116"/>
    </row>
    <row r="14" spans="2:59" customFormat="1" ht="15.75">
      <c r="B14" s="66" t="s">
        <v>1308</v>
      </c>
      <c r="C14" s="90">
        <v>44073</v>
      </c>
      <c r="D14" s="90" t="s">
        <v>338</v>
      </c>
      <c r="E14" s="90" t="s">
        <v>187</v>
      </c>
      <c r="F14" s="101">
        <v>41199</v>
      </c>
      <c r="G14" s="116">
        <v>12933</v>
      </c>
      <c r="H14" s="116">
        <v>0</v>
      </c>
      <c r="I14" s="116">
        <v>0</v>
      </c>
      <c r="J14" s="116">
        <v>8.91</v>
      </c>
      <c r="K14" s="116">
        <v>0</v>
      </c>
      <c r="L14" s="116">
        <v>0</v>
      </c>
    </row>
    <row r="15" spans="2:59" customFormat="1" ht="15.75">
      <c r="B15" s="59" t="s">
        <v>262</v>
      </c>
      <c r="C15" s="88"/>
      <c r="D15" s="88"/>
      <c r="E15" s="88"/>
      <c r="F15" s="97"/>
      <c r="G15" s="91"/>
      <c r="H15" s="91"/>
      <c r="I15" s="91"/>
      <c r="J15" s="91"/>
      <c r="K15" s="91"/>
      <c r="L15" s="91"/>
    </row>
    <row r="16" spans="2:59" customFormat="1" ht="15.75">
      <c r="B16" s="118" t="s">
        <v>270</v>
      </c>
      <c r="C16" s="90"/>
      <c r="D16" s="90"/>
      <c r="E16" s="90"/>
      <c r="F16" s="101"/>
      <c r="G16" s="116"/>
      <c r="H16" s="116"/>
      <c r="I16" s="116"/>
      <c r="J16" s="116"/>
      <c r="K16" s="116"/>
      <c r="L16" s="116"/>
    </row>
    <row r="17" spans="1:12" customFormat="1">
      <c r="A17" s="1"/>
      <c r="B17" s="6" t="s">
        <v>52</v>
      </c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>
      <c r="A18" s="1"/>
      <c r="B18" s="6" t="s">
        <v>146</v>
      </c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2" customFormat="1" ht="12.75"/>
    <row r="20" spans="1:12">
      <c r="C20" s="1"/>
      <c r="D20" s="1"/>
    </row>
    <row r="21" spans="1:12">
      <c r="C21" s="1"/>
      <c r="D21" s="1"/>
    </row>
    <row r="22" spans="1:12">
      <c r="C22" s="1"/>
      <c r="D22" s="1"/>
    </row>
    <row r="23" spans="1:12">
      <c r="C23" s="1"/>
      <c r="D23" s="1"/>
    </row>
    <row r="24" spans="1:12">
      <c r="C24" s="1"/>
      <c r="D24" s="1"/>
    </row>
    <row r="25" spans="1:12">
      <c r="C25" s="1"/>
      <c r="D25" s="1"/>
    </row>
    <row r="26" spans="1:12">
      <c r="C26" s="1"/>
      <c r="D26" s="1"/>
    </row>
    <row r="27" spans="1:12">
      <c r="C27" s="1"/>
      <c r="D27" s="1"/>
    </row>
    <row r="28" spans="1:12">
      <c r="C28" s="1"/>
      <c r="D28" s="1"/>
    </row>
    <row r="29" spans="1:12">
      <c r="C29" s="1"/>
      <c r="D29" s="1"/>
    </row>
    <row r="30" spans="1:12">
      <c r="C30" s="1"/>
      <c r="D30" s="1"/>
    </row>
    <row r="31" spans="1:12">
      <c r="C31" s="1"/>
      <c r="D31" s="1"/>
    </row>
    <row r="32" spans="1:12">
      <c r="C32" s="1"/>
      <c r="D32" s="1"/>
    </row>
    <row r="33" spans="3:4">
      <c r="C33" s="1"/>
      <c r="D33" s="1"/>
    </row>
    <row r="34" spans="3:4">
      <c r="C34" s="1"/>
      <c r="D34" s="1"/>
    </row>
    <row r="35" spans="3:4">
      <c r="C35" s="1"/>
      <c r="D35" s="1"/>
    </row>
    <row r="36" spans="3:4">
      <c r="C36" s="1"/>
      <c r="D36" s="1"/>
    </row>
    <row r="37" spans="3:4">
      <c r="C37" s="1"/>
      <c r="D37" s="1"/>
    </row>
    <row r="38" spans="3:4">
      <c r="C38" s="1"/>
      <c r="D38" s="1"/>
    </row>
    <row r="39" spans="3:4">
      <c r="C39" s="1"/>
      <c r="D39" s="1"/>
    </row>
    <row r="40" spans="3:4">
      <c r="C40" s="1"/>
      <c r="D40" s="1"/>
    </row>
    <row r="41" spans="3:4">
      <c r="C41" s="1"/>
      <c r="D41" s="1"/>
    </row>
    <row r="42" spans="3:4">
      <c r="C42" s="1"/>
      <c r="D42" s="1"/>
    </row>
    <row r="43" spans="3:4">
      <c r="C43" s="1"/>
      <c r="D43" s="1"/>
    </row>
    <row r="44" spans="3:4">
      <c r="C44" s="1"/>
      <c r="D44" s="1"/>
    </row>
    <row r="45" spans="3:4">
      <c r="C45" s="1"/>
      <c r="D45" s="1"/>
    </row>
    <row r="46" spans="3:4">
      <c r="C46" s="1"/>
      <c r="D46" s="1"/>
    </row>
    <row r="47" spans="3:4">
      <c r="C47" s="1"/>
      <c r="D47" s="1"/>
    </row>
    <row r="48" spans="3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0:XFD65536 A17:L18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A1:AZ473"/>
  <sheetViews>
    <sheetView rightToLeft="1" workbookViewId="0">
      <selection activeCell="B1" sqref="B1:B4"/>
    </sheetView>
  </sheetViews>
  <sheetFormatPr defaultRowHeight="18"/>
  <cols>
    <col min="1" max="1" width="6.28515625" style="1" customWidth="1"/>
    <col min="2" max="2" width="47.28515625" style="2" customWidth="1"/>
    <col min="3" max="3" width="9.7109375" style="2" bestFit="1" customWidth="1"/>
    <col min="4" max="4" width="8.85546875" style="2" customWidth="1"/>
    <col min="5" max="5" width="12.5703125" style="1" bestFit="1" customWidth="1"/>
    <col min="6" max="6" width="11.7109375" style="1" customWidth="1"/>
    <col min="7" max="7" width="12.42578125" style="1" bestFit="1" customWidth="1"/>
    <col min="8" max="8" width="7.28515625" style="1" bestFit="1" customWidth="1"/>
    <col min="9" max="9" width="9.28515625" style="1" bestFit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2">
      <c r="B1" s="82" t="s">
        <v>284</v>
      </c>
    </row>
    <row r="2" spans="2:52">
      <c r="B2" s="82" t="s">
        <v>285</v>
      </c>
    </row>
    <row r="3" spans="2:52">
      <c r="B3" s="82" t="s">
        <v>286</v>
      </c>
    </row>
    <row r="4" spans="2:52">
      <c r="B4" s="82" t="s">
        <v>287</v>
      </c>
    </row>
    <row r="6" spans="2:52" ht="26.25" customHeight="1">
      <c r="B6" s="180" t="s">
        <v>226</v>
      </c>
      <c r="C6" s="181"/>
      <c r="D6" s="181"/>
      <c r="E6" s="181"/>
      <c r="F6" s="181"/>
      <c r="G6" s="181"/>
      <c r="H6" s="181"/>
      <c r="I6" s="181"/>
      <c r="J6" s="181"/>
      <c r="K6" s="181"/>
      <c r="L6" s="182"/>
    </row>
    <row r="7" spans="2:52" ht="26.25" customHeight="1">
      <c r="B7" s="180" t="s">
        <v>131</v>
      </c>
      <c r="C7" s="181"/>
      <c r="D7" s="181"/>
      <c r="E7" s="181"/>
      <c r="F7" s="181"/>
      <c r="G7" s="181"/>
      <c r="H7" s="181"/>
      <c r="I7" s="181"/>
      <c r="J7" s="181"/>
      <c r="K7" s="181"/>
      <c r="L7" s="182"/>
    </row>
    <row r="8" spans="2:52" s="3" customFormat="1" ht="47.25">
      <c r="B8" s="20" t="s">
        <v>150</v>
      </c>
      <c r="C8" s="25" t="s">
        <v>50</v>
      </c>
      <c r="D8" s="47" t="s">
        <v>84</v>
      </c>
      <c r="E8" s="25" t="s">
        <v>134</v>
      </c>
      <c r="F8" s="25" t="s">
        <v>135</v>
      </c>
      <c r="G8" s="25" t="s">
        <v>0</v>
      </c>
      <c r="H8" s="25" t="s">
        <v>138</v>
      </c>
      <c r="I8" s="25" t="s">
        <v>144</v>
      </c>
      <c r="J8" s="25" t="s">
        <v>72</v>
      </c>
      <c r="K8" s="47" t="s">
        <v>197</v>
      </c>
      <c r="L8" s="26" t="s">
        <v>199</v>
      </c>
      <c r="M8" s="1"/>
      <c r="AZ8" s="1"/>
    </row>
    <row r="9" spans="2:52" s="3" customFormat="1" ht="21" customHeight="1">
      <c r="B9" s="15"/>
      <c r="C9" s="16"/>
      <c r="D9" s="16"/>
      <c r="E9" s="16"/>
      <c r="F9" s="16" t="s">
        <v>24</v>
      </c>
      <c r="G9" s="16" t="s">
        <v>22</v>
      </c>
      <c r="H9" s="16" t="s">
        <v>79</v>
      </c>
      <c r="I9" s="16" t="s">
        <v>23</v>
      </c>
      <c r="J9" s="27" t="s">
        <v>20</v>
      </c>
      <c r="K9" s="27" t="s">
        <v>20</v>
      </c>
      <c r="L9" s="28" t="s">
        <v>20</v>
      </c>
      <c r="AZ9" s="1"/>
    </row>
    <row r="10" spans="2:52" s="4" customFormat="1" ht="18" customHeight="1">
      <c r="B10" s="18"/>
      <c r="C10" s="61" t="s">
        <v>1</v>
      </c>
      <c r="D10" s="61" t="s">
        <v>2</v>
      </c>
      <c r="E10" s="61" t="s">
        <v>3</v>
      </c>
      <c r="F10" s="61" t="s">
        <v>4</v>
      </c>
      <c r="G10" s="61" t="s">
        <v>5</v>
      </c>
      <c r="H10" s="61" t="s">
        <v>6</v>
      </c>
      <c r="I10" s="61" t="s">
        <v>7</v>
      </c>
      <c r="J10" s="61" t="s">
        <v>8</v>
      </c>
      <c r="K10" s="63" t="s">
        <v>9</v>
      </c>
      <c r="L10" s="63" t="s">
        <v>10</v>
      </c>
      <c r="AZ10" s="1"/>
    </row>
    <row r="11" spans="2:52" s="4" customFormat="1" ht="18" customHeight="1">
      <c r="B11" s="56" t="s">
        <v>57</v>
      </c>
      <c r="C11" s="85"/>
      <c r="D11" s="85"/>
      <c r="E11" s="85"/>
      <c r="F11" s="96"/>
      <c r="G11" s="84">
        <v>-9233</v>
      </c>
      <c r="H11" s="84"/>
      <c r="I11" s="84">
        <v>-16.53</v>
      </c>
      <c r="J11" s="84"/>
      <c r="K11" s="84"/>
      <c r="L11" s="84"/>
      <c r="AZ11" s="1"/>
    </row>
    <row r="12" spans="2:52" customFormat="1" ht="19.5" customHeight="1">
      <c r="B12" s="59" t="s">
        <v>264</v>
      </c>
      <c r="C12" s="88"/>
      <c r="D12" s="88"/>
      <c r="E12" s="88"/>
      <c r="F12" s="97"/>
      <c r="G12" s="91">
        <v>-9233</v>
      </c>
      <c r="H12" s="91"/>
      <c r="I12" s="91">
        <v>-16.53</v>
      </c>
      <c r="J12" s="91"/>
      <c r="K12" s="91"/>
      <c r="L12" s="91"/>
    </row>
    <row r="13" spans="2:52" customFormat="1" ht="15.75">
      <c r="B13" s="59" t="s">
        <v>248</v>
      </c>
      <c r="C13" s="88"/>
      <c r="D13" s="88"/>
      <c r="E13" s="88"/>
      <c r="F13" s="97"/>
      <c r="G13" s="91">
        <v>-9233</v>
      </c>
      <c r="H13" s="91"/>
      <c r="I13" s="91">
        <v>-16.53</v>
      </c>
      <c r="J13" s="91"/>
      <c r="K13" s="91"/>
      <c r="L13" s="91"/>
    </row>
    <row r="14" spans="2:52" customFormat="1" ht="15.75">
      <c r="B14" s="68" t="s">
        <v>270</v>
      </c>
      <c r="C14" s="90"/>
      <c r="D14" s="90"/>
      <c r="E14" s="90"/>
      <c r="F14" s="101"/>
      <c r="G14" s="116"/>
      <c r="H14" s="116"/>
      <c r="I14" s="116"/>
      <c r="J14" s="116"/>
      <c r="K14" s="116"/>
      <c r="L14" s="116"/>
    </row>
    <row r="15" spans="2:52" customFormat="1" ht="15.75">
      <c r="B15" s="68" t="s">
        <v>1309</v>
      </c>
      <c r="C15" s="90">
        <v>7013790</v>
      </c>
      <c r="D15" s="90" t="s">
        <v>1060</v>
      </c>
      <c r="E15" s="90" t="s">
        <v>186</v>
      </c>
      <c r="F15" s="101"/>
      <c r="G15" s="116">
        <v>-1300</v>
      </c>
      <c r="H15" s="116">
        <v>70</v>
      </c>
      <c r="I15" s="116">
        <v>-3.43</v>
      </c>
      <c r="J15" s="116">
        <v>0</v>
      </c>
      <c r="K15" s="116">
        <v>20.74</v>
      </c>
      <c r="L15" s="116">
        <v>0</v>
      </c>
    </row>
    <row r="16" spans="2:52" customFormat="1" ht="15.75">
      <c r="B16" s="68" t="s">
        <v>1310</v>
      </c>
      <c r="C16" s="90">
        <v>7013782</v>
      </c>
      <c r="D16" s="90" t="s">
        <v>1060</v>
      </c>
      <c r="E16" s="90" t="s">
        <v>186</v>
      </c>
      <c r="F16" s="101"/>
      <c r="G16" s="116">
        <v>-3338</v>
      </c>
      <c r="H16" s="116">
        <v>45</v>
      </c>
      <c r="I16" s="116">
        <v>-5.66</v>
      </c>
      <c r="J16" s="116">
        <v>0</v>
      </c>
      <c r="K16" s="116">
        <v>34.229999999999997</v>
      </c>
      <c r="L16" s="116">
        <v>0</v>
      </c>
    </row>
    <row r="17" spans="2:12" customFormat="1" ht="15.75">
      <c r="B17" s="68" t="s">
        <v>1311</v>
      </c>
      <c r="C17" s="90">
        <v>7013774</v>
      </c>
      <c r="D17" s="90" t="s">
        <v>1060</v>
      </c>
      <c r="E17" s="90" t="s">
        <v>186</v>
      </c>
      <c r="F17" s="101"/>
      <c r="G17" s="116">
        <v>-4595</v>
      </c>
      <c r="H17" s="116">
        <v>43</v>
      </c>
      <c r="I17" s="116">
        <v>-7.44</v>
      </c>
      <c r="J17" s="116">
        <v>0</v>
      </c>
      <c r="K17" s="116">
        <v>45.03</v>
      </c>
      <c r="L17" s="116">
        <v>0</v>
      </c>
    </row>
    <row r="18" spans="2:12" customFormat="1" ht="15.75">
      <c r="B18" s="59" t="s">
        <v>1312</v>
      </c>
      <c r="C18" s="88"/>
      <c r="D18" s="88"/>
      <c r="E18" s="88"/>
      <c r="F18" s="97"/>
      <c r="G18" s="91"/>
      <c r="H18" s="91"/>
      <c r="I18" s="91"/>
      <c r="J18" s="91"/>
      <c r="K18" s="91"/>
      <c r="L18" s="91"/>
    </row>
    <row r="19" spans="2:12" customFormat="1" ht="15.75">
      <c r="B19" s="68" t="s">
        <v>270</v>
      </c>
      <c r="C19" s="90"/>
      <c r="D19" s="90"/>
      <c r="E19" s="90"/>
      <c r="F19" s="101"/>
      <c r="G19" s="116"/>
      <c r="H19" s="116"/>
      <c r="I19" s="116"/>
      <c r="J19" s="116"/>
      <c r="K19" s="116"/>
      <c r="L19" s="116"/>
    </row>
    <row r="20" spans="2:12" customFormat="1" ht="15.75">
      <c r="B20" s="59" t="s">
        <v>252</v>
      </c>
      <c r="C20" s="88"/>
      <c r="D20" s="88"/>
      <c r="E20" s="88"/>
      <c r="F20" s="97"/>
      <c r="G20" s="91"/>
      <c r="H20" s="91"/>
      <c r="I20" s="91"/>
      <c r="J20" s="91"/>
      <c r="K20" s="91"/>
      <c r="L20" s="91"/>
    </row>
    <row r="21" spans="2:12" customFormat="1" ht="15.75">
      <c r="B21" s="68" t="s">
        <v>270</v>
      </c>
      <c r="C21" s="90"/>
      <c r="D21" s="90"/>
      <c r="E21" s="90"/>
      <c r="F21" s="101"/>
      <c r="G21" s="116"/>
      <c r="H21" s="116"/>
      <c r="I21" s="116"/>
      <c r="J21" s="116"/>
      <c r="K21" s="116"/>
      <c r="L21" s="116"/>
    </row>
    <row r="22" spans="2:12" customFormat="1" ht="15.75">
      <c r="B22" s="59" t="s">
        <v>249</v>
      </c>
      <c r="C22" s="88"/>
      <c r="D22" s="88"/>
      <c r="E22" s="88"/>
      <c r="F22" s="97"/>
      <c r="G22" s="91"/>
      <c r="H22" s="91"/>
      <c r="I22" s="91"/>
      <c r="J22" s="91"/>
      <c r="K22" s="91"/>
      <c r="L22" s="91"/>
    </row>
    <row r="23" spans="2:12" customFormat="1" ht="15.75">
      <c r="B23" s="68" t="s">
        <v>270</v>
      </c>
      <c r="C23" s="90"/>
      <c r="D23" s="90"/>
      <c r="E23" s="90"/>
      <c r="F23" s="101"/>
      <c r="G23" s="116"/>
      <c r="H23" s="116"/>
      <c r="I23" s="116"/>
      <c r="J23" s="116"/>
      <c r="K23" s="116"/>
      <c r="L23" s="116"/>
    </row>
    <row r="24" spans="2:12" customFormat="1" ht="15.75">
      <c r="B24" s="59" t="s">
        <v>76</v>
      </c>
      <c r="C24" s="88"/>
      <c r="D24" s="88"/>
      <c r="E24" s="88"/>
      <c r="F24" s="97"/>
      <c r="G24" s="91"/>
      <c r="H24" s="91"/>
      <c r="I24" s="91"/>
      <c r="J24" s="91"/>
      <c r="K24" s="91"/>
      <c r="L24" s="91"/>
    </row>
    <row r="25" spans="2:12" customFormat="1" ht="15.75">
      <c r="B25" s="68" t="s">
        <v>270</v>
      </c>
      <c r="C25" s="90"/>
      <c r="D25" s="90"/>
      <c r="E25" s="90"/>
      <c r="F25" s="101"/>
      <c r="G25" s="116"/>
      <c r="H25" s="116"/>
      <c r="I25" s="116"/>
      <c r="J25" s="116"/>
      <c r="K25" s="116"/>
      <c r="L25" s="116"/>
    </row>
    <row r="26" spans="2:12" customFormat="1" ht="15.75">
      <c r="B26" s="59" t="s">
        <v>263</v>
      </c>
      <c r="C26" s="88"/>
      <c r="D26" s="88"/>
      <c r="E26" s="88"/>
      <c r="F26" s="97"/>
      <c r="G26" s="91"/>
      <c r="H26" s="91"/>
      <c r="I26" s="91"/>
      <c r="J26" s="91"/>
      <c r="K26" s="91"/>
      <c r="L26" s="91"/>
    </row>
    <row r="27" spans="2:12" customFormat="1" ht="15.75">
      <c r="B27" s="59" t="s">
        <v>248</v>
      </c>
      <c r="C27" s="88"/>
      <c r="D27" s="88"/>
      <c r="E27" s="88"/>
      <c r="F27" s="97"/>
      <c r="G27" s="91"/>
      <c r="H27" s="91"/>
      <c r="I27" s="91"/>
      <c r="J27" s="91"/>
      <c r="K27" s="91"/>
      <c r="L27" s="91"/>
    </row>
    <row r="28" spans="2:12" customFormat="1" ht="15.75">
      <c r="B28" s="68" t="s">
        <v>270</v>
      </c>
      <c r="C28" s="90"/>
      <c r="D28" s="90"/>
      <c r="E28" s="90"/>
      <c r="F28" s="101"/>
      <c r="G28" s="116"/>
      <c r="H28" s="116"/>
      <c r="I28" s="116"/>
      <c r="J28" s="116"/>
      <c r="K28" s="116"/>
      <c r="L28" s="116"/>
    </row>
    <row r="29" spans="2:12" customFormat="1" ht="15.75">
      <c r="B29" s="59" t="s">
        <v>253</v>
      </c>
      <c r="C29" s="88"/>
      <c r="D29" s="88"/>
      <c r="E29" s="88"/>
      <c r="F29" s="97"/>
      <c r="G29" s="91"/>
      <c r="H29" s="91"/>
      <c r="I29" s="91"/>
      <c r="J29" s="91"/>
      <c r="K29" s="91"/>
      <c r="L29" s="91"/>
    </row>
    <row r="30" spans="2:12" customFormat="1" ht="15.75">
      <c r="B30" s="68" t="s">
        <v>270</v>
      </c>
      <c r="C30" s="90"/>
      <c r="D30" s="90"/>
      <c r="E30" s="90"/>
      <c r="F30" s="101"/>
      <c r="G30" s="116"/>
      <c r="H30" s="116"/>
      <c r="I30" s="116"/>
      <c r="J30" s="116"/>
      <c r="K30" s="116"/>
      <c r="L30" s="116"/>
    </row>
    <row r="31" spans="2:12" customFormat="1" ht="15.75">
      <c r="B31" s="59" t="s">
        <v>249</v>
      </c>
      <c r="C31" s="88"/>
      <c r="D31" s="88"/>
      <c r="E31" s="88"/>
      <c r="F31" s="97"/>
      <c r="G31" s="91"/>
      <c r="H31" s="91"/>
      <c r="I31" s="91"/>
      <c r="J31" s="91"/>
      <c r="K31" s="91"/>
      <c r="L31" s="91"/>
    </row>
    <row r="32" spans="2:12" customFormat="1" ht="15.75">
      <c r="B32" s="68" t="s">
        <v>270</v>
      </c>
      <c r="C32" s="90"/>
      <c r="D32" s="90"/>
      <c r="E32" s="90"/>
      <c r="F32" s="101"/>
      <c r="G32" s="116"/>
      <c r="H32" s="116"/>
      <c r="I32" s="116"/>
      <c r="J32" s="116"/>
      <c r="K32" s="116"/>
      <c r="L32" s="116"/>
    </row>
    <row r="33" spans="1:12" customFormat="1" ht="15.75">
      <c r="B33" s="59" t="s">
        <v>250</v>
      </c>
      <c r="C33" s="88"/>
      <c r="D33" s="88"/>
      <c r="E33" s="88"/>
      <c r="F33" s="97"/>
      <c r="G33" s="91"/>
      <c r="H33" s="91"/>
      <c r="I33" s="91"/>
      <c r="J33" s="91"/>
      <c r="K33" s="91"/>
      <c r="L33" s="91"/>
    </row>
    <row r="34" spans="1:12" customFormat="1" ht="15.75">
      <c r="B34" s="68" t="s">
        <v>270</v>
      </c>
      <c r="C34" s="90"/>
      <c r="D34" s="90"/>
      <c r="E34" s="90"/>
      <c r="F34" s="101"/>
      <c r="G34" s="116"/>
      <c r="H34" s="116"/>
      <c r="I34" s="116"/>
      <c r="J34" s="116"/>
      <c r="K34" s="116"/>
      <c r="L34" s="116"/>
    </row>
    <row r="35" spans="1:12" customFormat="1" ht="15.75">
      <c r="B35" s="59" t="s">
        <v>76</v>
      </c>
      <c r="C35" s="88"/>
      <c r="D35" s="88"/>
      <c r="E35" s="88"/>
      <c r="F35" s="97"/>
      <c r="G35" s="91"/>
      <c r="H35" s="91"/>
      <c r="I35" s="91"/>
      <c r="J35" s="91"/>
      <c r="K35" s="91"/>
      <c r="L35" s="91"/>
    </row>
    <row r="36" spans="1:12" customFormat="1" ht="15.75">
      <c r="B36" s="120" t="s">
        <v>270</v>
      </c>
      <c r="C36" s="90"/>
      <c r="D36" s="90"/>
      <c r="E36" s="90"/>
      <c r="F36" s="101"/>
      <c r="G36" s="116"/>
      <c r="H36" s="116"/>
      <c r="I36" s="116"/>
      <c r="J36" s="116"/>
      <c r="K36" s="116"/>
      <c r="L36" s="116"/>
    </row>
    <row r="37" spans="1:12" customFormat="1">
      <c r="A37" s="1"/>
      <c r="B37" s="6" t="s">
        <v>52</v>
      </c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1:12" customFormat="1">
      <c r="A38" s="1"/>
      <c r="B38" s="6" t="s">
        <v>146</v>
      </c>
      <c r="C38" s="1"/>
      <c r="D38" s="1"/>
      <c r="E38" s="1"/>
      <c r="F38" s="1"/>
      <c r="G38" s="1"/>
      <c r="H38" s="1"/>
      <c r="I38" s="1"/>
      <c r="J38" s="1"/>
      <c r="K38" s="1"/>
      <c r="L38" s="1"/>
    </row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 customFormat="1" ht="12.75"/>
    <row r="46" spans="1:12">
      <c r="C46" s="1"/>
      <c r="D46" s="1"/>
    </row>
    <row r="47" spans="1:12">
      <c r="C47" s="1"/>
      <c r="D47" s="1"/>
    </row>
    <row r="48" spans="1:12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6:XFD65536 A37:L38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B1:AM516"/>
  <sheetViews>
    <sheetView rightToLeft="1" workbookViewId="0">
      <selection activeCell="J18" sqref="J18"/>
    </sheetView>
  </sheetViews>
  <sheetFormatPr defaultRowHeight="18"/>
  <cols>
    <col min="1" max="1" width="6.28515625" style="1" customWidth="1"/>
    <col min="2" max="2" width="45.7109375" style="2" customWidth="1"/>
    <col min="3" max="3" width="6.7109375" style="2" bestFit="1" customWidth="1"/>
    <col min="4" max="4" width="6.28515625" style="2" customWidth="1"/>
    <col min="5" max="5" width="6.5703125" style="1" bestFit="1" customWidth="1"/>
    <col min="6" max="6" width="8.28515625" style="1" customWidth="1"/>
    <col min="7" max="7" width="13.140625" style="1" bestFit="1" customWidth="1"/>
    <col min="8" max="8" width="6.42578125" style="1" customWidth="1"/>
    <col min="9" max="9" width="7.5703125" style="1" bestFit="1" customWidth="1"/>
    <col min="10" max="10" width="13.140625" style="1" bestFit="1" customWidth="1"/>
    <col min="11" max="11" width="11.85546875" style="1" bestFit="1" customWidth="1"/>
    <col min="12" max="12" width="11.1406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82" t="s">
        <v>284</v>
      </c>
    </row>
    <row r="2" spans="2:13">
      <c r="B2" s="82" t="s">
        <v>285</v>
      </c>
    </row>
    <row r="3" spans="2:13">
      <c r="B3" s="82" t="s">
        <v>286</v>
      </c>
    </row>
    <row r="4" spans="2:13">
      <c r="B4" s="82" t="s">
        <v>287</v>
      </c>
    </row>
    <row r="5" spans="2:13">
      <c r="B5" s="83"/>
    </row>
    <row r="6" spans="2:13" ht="26.25" customHeight="1">
      <c r="B6" s="169" t="s">
        <v>224</v>
      </c>
      <c r="C6" s="170"/>
      <c r="D6" s="170"/>
      <c r="E6" s="170"/>
      <c r="F6" s="170"/>
      <c r="G6" s="170"/>
      <c r="H6" s="170"/>
      <c r="I6" s="170"/>
      <c r="J6" s="170"/>
      <c r="K6" s="170"/>
      <c r="L6" s="171"/>
    </row>
    <row r="7" spans="2:13" s="3" customFormat="1" ht="47.25">
      <c r="B7" s="12" t="s">
        <v>149</v>
      </c>
      <c r="C7" s="13" t="s">
        <v>50</v>
      </c>
      <c r="D7" s="13" t="s">
        <v>151</v>
      </c>
      <c r="E7" s="13" t="s">
        <v>15</v>
      </c>
      <c r="F7" s="13" t="s">
        <v>85</v>
      </c>
      <c r="G7" s="13" t="s">
        <v>134</v>
      </c>
      <c r="H7" s="13" t="s">
        <v>17</v>
      </c>
      <c r="I7" s="13" t="s">
        <v>19</v>
      </c>
      <c r="J7" s="13" t="s">
        <v>78</v>
      </c>
      <c r="K7" s="13" t="s">
        <v>197</v>
      </c>
      <c r="L7" s="14" t="s">
        <v>198</v>
      </c>
      <c r="M7" s="1"/>
    </row>
    <row r="8" spans="2:13" s="3" customFormat="1" ht="28.5" customHeight="1">
      <c r="B8" s="15"/>
      <c r="C8" s="16"/>
      <c r="D8" s="16"/>
      <c r="E8" s="16"/>
      <c r="F8" s="16"/>
      <c r="G8" s="16"/>
      <c r="H8" s="16" t="s">
        <v>20</v>
      </c>
      <c r="I8" s="16" t="s">
        <v>20</v>
      </c>
      <c r="J8" s="16" t="s">
        <v>23</v>
      </c>
      <c r="K8" s="16" t="s">
        <v>20</v>
      </c>
      <c r="L8" s="17" t="s">
        <v>20</v>
      </c>
    </row>
    <row r="9" spans="2:13" s="4" customFormat="1" ht="18" customHeight="1">
      <c r="B9" s="18"/>
      <c r="C9" s="61" t="s">
        <v>1</v>
      </c>
      <c r="D9" s="61" t="s">
        <v>2</v>
      </c>
      <c r="E9" s="61" t="s">
        <v>3</v>
      </c>
      <c r="F9" s="61" t="s">
        <v>4</v>
      </c>
      <c r="G9" s="61" t="s">
        <v>5</v>
      </c>
      <c r="H9" s="61" t="s">
        <v>6</v>
      </c>
      <c r="I9" s="61" t="s">
        <v>7</v>
      </c>
      <c r="J9" s="61" t="s">
        <v>8</v>
      </c>
      <c r="K9" s="61" t="s">
        <v>9</v>
      </c>
      <c r="L9" s="63" t="s">
        <v>10</v>
      </c>
    </row>
    <row r="10" spans="2:13" s="4" customFormat="1" ht="18" customHeight="1">
      <c r="B10" s="56" t="s">
        <v>49</v>
      </c>
      <c r="C10" s="85"/>
      <c r="D10" s="86"/>
      <c r="E10" s="86"/>
      <c r="F10" s="86"/>
      <c r="G10" s="86"/>
      <c r="H10" s="84"/>
      <c r="I10" s="84"/>
      <c r="J10" s="84">
        <v>54147.93</v>
      </c>
      <c r="K10" s="84"/>
      <c r="L10" s="84">
        <v>3</v>
      </c>
    </row>
    <row r="11" spans="2:13" customFormat="1" ht="15.75">
      <c r="B11" s="57" t="s">
        <v>261</v>
      </c>
      <c r="C11" s="88"/>
      <c r="D11" s="88"/>
      <c r="E11" s="88"/>
      <c r="F11" s="88"/>
      <c r="G11" s="88"/>
      <c r="H11" s="91"/>
      <c r="I11" s="91"/>
      <c r="J11" s="91">
        <v>54147.93</v>
      </c>
      <c r="K11" s="91"/>
      <c r="L11" s="91">
        <v>3</v>
      </c>
    </row>
    <row r="12" spans="2:13" customFormat="1" ht="15.75">
      <c r="B12" s="57" t="s">
        <v>269</v>
      </c>
      <c r="C12" s="88"/>
      <c r="D12" s="88"/>
      <c r="E12" s="88"/>
      <c r="F12" s="88"/>
      <c r="G12" s="88"/>
      <c r="H12" s="91"/>
      <c r="I12" s="91"/>
      <c r="J12" s="91">
        <v>-2708.9</v>
      </c>
      <c r="K12" s="91"/>
      <c r="L12" s="91">
        <v>-0.15</v>
      </c>
    </row>
    <row r="13" spans="2:13" customFormat="1" ht="15.75">
      <c r="B13" s="58" t="s">
        <v>270</v>
      </c>
      <c r="C13" s="89"/>
      <c r="D13" s="89"/>
      <c r="E13" s="89"/>
      <c r="F13" s="89"/>
      <c r="G13" s="89"/>
      <c r="H13" s="92"/>
      <c r="I13" s="92"/>
      <c r="J13" s="92"/>
      <c r="K13" s="92"/>
      <c r="L13" s="92"/>
    </row>
    <row r="14" spans="2:13" customFormat="1" ht="15.75">
      <c r="B14" s="58" t="s">
        <v>271</v>
      </c>
      <c r="C14" s="89">
        <v>302</v>
      </c>
      <c r="D14" s="89">
        <v>31</v>
      </c>
      <c r="E14" s="90" t="s">
        <v>353</v>
      </c>
      <c r="F14" s="90" t="s">
        <v>185</v>
      </c>
      <c r="G14" s="89" t="s">
        <v>187</v>
      </c>
      <c r="H14" s="92">
        <v>0</v>
      </c>
      <c r="I14" s="92">
        <v>0</v>
      </c>
      <c r="J14" s="92">
        <v>203.61</v>
      </c>
      <c r="K14" s="92">
        <v>0.38</v>
      </c>
      <c r="L14" s="92">
        <v>0.01</v>
      </c>
    </row>
    <row r="15" spans="2:13" customFormat="1" ht="15.75">
      <c r="B15" s="58" t="s">
        <v>272</v>
      </c>
      <c r="C15" s="89">
        <v>301</v>
      </c>
      <c r="D15" s="89">
        <v>31</v>
      </c>
      <c r="E15" s="90" t="s">
        <v>353</v>
      </c>
      <c r="F15" s="90" t="s">
        <v>185</v>
      </c>
      <c r="G15" s="89" t="s">
        <v>187</v>
      </c>
      <c r="H15" s="92">
        <v>0</v>
      </c>
      <c r="I15" s="92">
        <v>0</v>
      </c>
      <c r="J15" s="92">
        <v>4.0199999999999996</v>
      </c>
      <c r="K15" s="92">
        <v>0.01</v>
      </c>
      <c r="L15" s="92">
        <v>0</v>
      </c>
    </row>
    <row r="16" spans="2:13" customFormat="1" ht="15.75">
      <c r="B16" s="58" t="s">
        <v>273</v>
      </c>
      <c r="C16" s="89">
        <v>304</v>
      </c>
      <c r="D16" s="89">
        <v>31</v>
      </c>
      <c r="E16" s="90" t="s">
        <v>353</v>
      </c>
      <c r="F16" s="90" t="s">
        <v>185</v>
      </c>
      <c r="G16" s="89" t="s">
        <v>187</v>
      </c>
      <c r="H16" s="92">
        <v>0</v>
      </c>
      <c r="I16" s="92">
        <v>0</v>
      </c>
      <c r="J16" s="92">
        <v>202.48</v>
      </c>
      <c r="K16" s="92">
        <v>0.37</v>
      </c>
      <c r="L16" s="92">
        <v>0.01</v>
      </c>
    </row>
    <row r="17" spans="2:12" customFormat="1" ht="15.75">
      <c r="B17" s="58" t="s">
        <v>274</v>
      </c>
      <c r="C17" s="89">
        <v>305</v>
      </c>
      <c r="D17" s="89"/>
      <c r="E17" s="89"/>
      <c r="F17" s="89"/>
      <c r="G17" s="89" t="s">
        <v>187</v>
      </c>
      <c r="H17" s="92">
        <v>0</v>
      </c>
      <c r="I17" s="92">
        <v>0</v>
      </c>
      <c r="J17" s="92">
        <v>0.24</v>
      </c>
      <c r="K17" s="92">
        <v>0</v>
      </c>
      <c r="L17" s="92">
        <v>0</v>
      </c>
    </row>
    <row r="18" spans="2:12" customFormat="1" ht="15.75">
      <c r="B18" s="58" t="s">
        <v>275</v>
      </c>
      <c r="C18" s="89">
        <v>307</v>
      </c>
      <c r="D18" s="89">
        <v>12</v>
      </c>
      <c r="E18" s="89" t="s">
        <v>339</v>
      </c>
      <c r="F18" s="90" t="s">
        <v>185</v>
      </c>
      <c r="G18" s="89" t="s">
        <v>187</v>
      </c>
      <c r="H18" s="92">
        <v>0</v>
      </c>
      <c r="I18" s="92">
        <v>0</v>
      </c>
      <c r="J18" s="92">
        <v>-3119.25</v>
      </c>
      <c r="K18" s="92">
        <v>-5.76</v>
      </c>
      <c r="L18" s="92">
        <v>-0.17</v>
      </c>
    </row>
    <row r="19" spans="2:12" customFormat="1" ht="15.75">
      <c r="B19" s="57" t="s">
        <v>276</v>
      </c>
      <c r="C19" s="88"/>
      <c r="D19" s="88"/>
      <c r="E19" s="88"/>
      <c r="F19" s="88"/>
      <c r="G19" s="88"/>
      <c r="H19" s="91"/>
      <c r="I19" s="91"/>
      <c r="J19" s="91">
        <v>19635.7</v>
      </c>
      <c r="K19" s="91"/>
      <c r="L19" s="91">
        <v>1.0900000000000001</v>
      </c>
    </row>
    <row r="20" spans="2:12" customFormat="1" ht="15.75">
      <c r="B20" s="58" t="s">
        <v>270</v>
      </c>
      <c r="C20" s="89"/>
      <c r="D20" s="89"/>
      <c r="E20" s="89"/>
      <c r="F20" s="89"/>
      <c r="G20" s="89"/>
      <c r="H20" s="92"/>
      <c r="I20" s="92"/>
      <c r="J20" s="92"/>
      <c r="K20" s="92"/>
      <c r="L20" s="92"/>
    </row>
    <row r="21" spans="2:12" customFormat="1" ht="15.75">
      <c r="B21" s="58" t="s">
        <v>1398</v>
      </c>
      <c r="C21" s="89">
        <v>2</v>
      </c>
      <c r="D21" s="89">
        <v>12</v>
      </c>
      <c r="E21" s="89" t="s">
        <v>339</v>
      </c>
      <c r="F21" s="90" t="s">
        <v>185</v>
      </c>
      <c r="G21" s="89" t="s">
        <v>188</v>
      </c>
      <c r="H21" s="92">
        <v>0</v>
      </c>
      <c r="I21" s="92">
        <v>0</v>
      </c>
      <c r="J21" s="92">
        <v>1772.31</v>
      </c>
      <c r="K21" s="92">
        <v>3.27</v>
      </c>
      <c r="L21" s="92">
        <v>0.1</v>
      </c>
    </row>
    <row r="22" spans="2:12" customFormat="1" ht="15.75">
      <c r="B22" s="58" t="s">
        <v>1399</v>
      </c>
      <c r="C22" s="89">
        <v>1</v>
      </c>
      <c r="D22" s="89">
        <v>12</v>
      </c>
      <c r="E22" s="89" t="s">
        <v>339</v>
      </c>
      <c r="F22" s="90" t="s">
        <v>185</v>
      </c>
      <c r="G22" s="89" t="s">
        <v>186</v>
      </c>
      <c r="H22" s="92">
        <v>0</v>
      </c>
      <c r="I22" s="92">
        <v>0</v>
      </c>
      <c r="J22" s="92">
        <v>14466.23</v>
      </c>
      <c r="K22" s="92">
        <v>26.72</v>
      </c>
      <c r="L22" s="92">
        <v>0.8</v>
      </c>
    </row>
    <row r="23" spans="2:12" customFormat="1" ht="15.75">
      <c r="B23" s="58" t="s">
        <v>1400</v>
      </c>
      <c r="C23" s="89">
        <v>3</v>
      </c>
      <c r="D23" s="89">
        <v>12</v>
      </c>
      <c r="E23" s="89" t="s">
        <v>339</v>
      </c>
      <c r="F23" s="90" t="s">
        <v>185</v>
      </c>
      <c r="G23" s="89" t="s">
        <v>189</v>
      </c>
      <c r="H23" s="92">
        <v>0</v>
      </c>
      <c r="I23" s="92">
        <v>0</v>
      </c>
      <c r="J23" s="92">
        <v>2481.04</v>
      </c>
      <c r="K23" s="92">
        <v>4.58</v>
      </c>
      <c r="L23" s="92">
        <v>0.14000000000000001</v>
      </c>
    </row>
    <row r="24" spans="2:12" customFormat="1" ht="15.75">
      <c r="B24" s="58" t="s">
        <v>1401</v>
      </c>
      <c r="C24" s="89">
        <v>5</v>
      </c>
      <c r="D24" s="89">
        <v>12</v>
      </c>
      <c r="E24" s="89" t="s">
        <v>339</v>
      </c>
      <c r="F24" s="90" t="s">
        <v>185</v>
      </c>
      <c r="G24" s="89" t="s">
        <v>195</v>
      </c>
      <c r="H24" s="92">
        <v>0</v>
      </c>
      <c r="I24" s="92">
        <v>0</v>
      </c>
      <c r="J24" s="92">
        <v>114.96</v>
      </c>
      <c r="K24" s="92">
        <v>0.21</v>
      </c>
      <c r="L24" s="92">
        <v>0.01</v>
      </c>
    </row>
    <row r="25" spans="2:12" customFormat="1" ht="15.75">
      <c r="B25" s="58" t="s">
        <v>1402</v>
      </c>
      <c r="C25" s="89">
        <v>7</v>
      </c>
      <c r="D25" s="89">
        <v>12</v>
      </c>
      <c r="E25" s="89" t="s">
        <v>339</v>
      </c>
      <c r="F25" s="90" t="s">
        <v>185</v>
      </c>
      <c r="G25" s="89" t="s">
        <v>190</v>
      </c>
      <c r="H25" s="92">
        <v>0</v>
      </c>
      <c r="I25" s="92">
        <v>0</v>
      </c>
      <c r="J25" s="92">
        <v>4.72</v>
      </c>
      <c r="K25" s="92">
        <v>0.01</v>
      </c>
      <c r="L25" s="92">
        <v>0</v>
      </c>
    </row>
    <row r="26" spans="2:12" customFormat="1" ht="15.75">
      <c r="B26" s="58" t="s">
        <v>1403</v>
      </c>
      <c r="C26" s="89">
        <v>8</v>
      </c>
      <c r="D26" s="89">
        <v>12</v>
      </c>
      <c r="E26" s="89" t="s">
        <v>339</v>
      </c>
      <c r="F26" s="90" t="s">
        <v>185</v>
      </c>
      <c r="G26" s="89" t="s">
        <v>277</v>
      </c>
      <c r="H26" s="92">
        <v>0</v>
      </c>
      <c r="I26" s="92">
        <v>0</v>
      </c>
      <c r="J26" s="92">
        <v>1.04</v>
      </c>
      <c r="K26" s="92">
        <v>0</v>
      </c>
      <c r="L26" s="92">
        <v>0</v>
      </c>
    </row>
    <row r="27" spans="2:12" customFormat="1" ht="15.75">
      <c r="B27" s="58" t="s">
        <v>1404</v>
      </c>
      <c r="C27" s="89">
        <v>91</v>
      </c>
      <c r="D27" s="89">
        <v>12</v>
      </c>
      <c r="E27" s="89" t="s">
        <v>339</v>
      </c>
      <c r="F27" s="90" t="s">
        <v>185</v>
      </c>
      <c r="G27" s="89" t="s">
        <v>193</v>
      </c>
      <c r="H27" s="92">
        <v>0</v>
      </c>
      <c r="I27" s="92">
        <v>0</v>
      </c>
      <c r="J27" s="92">
        <v>5.83</v>
      </c>
      <c r="K27" s="92">
        <v>0.01</v>
      </c>
      <c r="L27" s="92">
        <v>0</v>
      </c>
    </row>
    <row r="28" spans="2:12" customFormat="1" ht="15.75">
      <c r="B28" s="58" t="s">
        <v>1405</v>
      </c>
      <c r="C28" s="89">
        <v>99</v>
      </c>
      <c r="D28" s="89">
        <v>12</v>
      </c>
      <c r="E28" s="89" t="s">
        <v>339</v>
      </c>
      <c r="F28" s="90" t="s">
        <v>185</v>
      </c>
      <c r="G28" s="89" t="s">
        <v>192</v>
      </c>
      <c r="H28" s="92">
        <v>0</v>
      </c>
      <c r="I28" s="92">
        <v>0</v>
      </c>
      <c r="J28" s="92">
        <v>0.19</v>
      </c>
      <c r="K28" s="92">
        <v>0</v>
      </c>
      <c r="L28" s="92">
        <v>0</v>
      </c>
    </row>
    <row r="29" spans="2:12" customFormat="1" ht="15.75">
      <c r="B29" s="58" t="s">
        <v>1394</v>
      </c>
      <c r="C29" s="89">
        <v>21</v>
      </c>
      <c r="D29" s="89">
        <v>12</v>
      </c>
      <c r="E29" s="89" t="s">
        <v>339</v>
      </c>
      <c r="F29" s="90" t="s">
        <v>185</v>
      </c>
      <c r="G29" s="89" t="s">
        <v>191</v>
      </c>
      <c r="H29" s="92">
        <v>0</v>
      </c>
      <c r="I29" s="92">
        <v>0</v>
      </c>
      <c r="J29" s="92">
        <v>9.08</v>
      </c>
      <c r="K29" s="92">
        <v>0.02</v>
      </c>
      <c r="L29" s="92">
        <v>0</v>
      </c>
    </row>
    <row r="30" spans="2:12" customFormat="1" ht="15.75">
      <c r="B30" s="58" t="s">
        <v>1395</v>
      </c>
      <c r="C30" s="89">
        <v>9</v>
      </c>
      <c r="D30" s="89">
        <v>12</v>
      </c>
      <c r="E30" s="89" t="s">
        <v>339</v>
      </c>
      <c r="F30" s="90" t="s">
        <v>185</v>
      </c>
      <c r="G30" s="89" t="s">
        <v>194</v>
      </c>
      <c r="H30" s="92">
        <v>0</v>
      </c>
      <c r="I30" s="92">
        <v>0</v>
      </c>
      <c r="J30" s="92">
        <v>2.19</v>
      </c>
      <c r="K30" s="92">
        <v>0</v>
      </c>
      <c r="L30" s="92">
        <v>0</v>
      </c>
    </row>
    <row r="31" spans="2:12" customFormat="1" ht="15.75">
      <c r="B31" s="58" t="s">
        <v>1396</v>
      </c>
      <c r="C31" s="89">
        <v>4</v>
      </c>
      <c r="D31" s="89">
        <v>12</v>
      </c>
      <c r="E31" s="89" t="s">
        <v>339</v>
      </c>
      <c r="F31" s="90" t="s">
        <v>185</v>
      </c>
      <c r="G31" s="89" t="s">
        <v>278</v>
      </c>
      <c r="H31" s="92">
        <v>0</v>
      </c>
      <c r="I31" s="92">
        <v>0</v>
      </c>
      <c r="J31" s="92">
        <v>778.1</v>
      </c>
      <c r="K31" s="92">
        <v>1.44</v>
      </c>
      <c r="L31" s="92">
        <v>0.04</v>
      </c>
    </row>
    <row r="32" spans="2:12" customFormat="1" ht="15.75">
      <c r="B32" s="57" t="s">
        <v>279</v>
      </c>
      <c r="C32" s="88"/>
      <c r="D32" s="88"/>
      <c r="E32" s="88"/>
      <c r="F32" s="88"/>
      <c r="G32" s="88"/>
      <c r="H32" s="91"/>
      <c r="I32" s="91"/>
      <c r="J32" s="91">
        <v>37221.14</v>
      </c>
      <c r="K32" s="91"/>
      <c r="L32" s="91">
        <v>2.06</v>
      </c>
    </row>
    <row r="33" spans="2:12" customFormat="1" ht="15.75">
      <c r="B33" s="58" t="s">
        <v>1397</v>
      </c>
      <c r="C33" s="89">
        <v>1111</v>
      </c>
      <c r="D33" s="89">
        <v>12</v>
      </c>
      <c r="E33" s="89" t="s">
        <v>339</v>
      </c>
      <c r="F33" s="90" t="s">
        <v>185</v>
      </c>
      <c r="G33" s="89" t="s">
        <v>187</v>
      </c>
      <c r="H33" s="92">
        <v>0</v>
      </c>
      <c r="I33" s="92">
        <v>0</v>
      </c>
      <c r="J33" s="92">
        <v>37221.14</v>
      </c>
      <c r="K33" s="92">
        <v>68.739999999999995</v>
      </c>
      <c r="L33" s="92">
        <v>2.06</v>
      </c>
    </row>
    <row r="34" spans="2:12" customFormat="1" ht="15.75">
      <c r="B34" s="57" t="s">
        <v>280</v>
      </c>
      <c r="C34" s="88"/>
      <c r="D34" s="88"/>
      <c r="E34" s="88"/>
      <c r="F34" s="88"/>
      <c r="G34" s="88"/>
      <c r="H34" s="91"/>
      <c r="I34" s="91"/>
      <c r="J34" s="91"/>
      <c r="K34" s="91"/>
      <c r="L34" s="91"/>
    </row>
    <row r="35" spans="2:12" customFormat="1" ht="15.75">
      <c r="B35" s="58" t="s">
        <v>270</v>
      </c>
      <c r="C35" s="89"/>
      <c r="D35" s="89"/>
      <c r="E35" s="89"/>
      <c r="F35" s="89"/>
      <c r="G35" s="89"/>
      <c r="H35" s="92"/>
      <c r="I35" s="92"/>
      <c r="J35" s="92"/>
      <c r="K35" s="92"/>
      <c r="L35" s="92"/>
    </row>
    <row r="36" spans="2:12" customFormat="1" ht="15.75">
      <c r="B36" s="57" t="s">
        <v>281</v>
      </c>
      <c r="C36" s="88"/>
      <c r="D36" s="88"/>
      <c r="E36" s="88"/>
      <c r="F36" s="88"/>
      <c r="G36" s="88"/>
      <c r="H36" s="91"/>
      <c r="I36" s="91"/>
      <c r="J36" s="91"/>
      <c r="K36" s="91"/>
      <c r="L36" s="91"/>
    </row>
    <row r="37" spans="2:12" customFormat="1" ht="15.75">
      <c r="B37" s="58" t="s">
        <v>270</v>
      </c>
      <c r="C37" s="89"/>
      <c r="D37" s="89"/>
      <c r="E37" s="89"/>
      <c r="F37" s="89"/>
      <c r="G37" s="89"/>
      <c r="H37" s="92"/>
      <c r="I37" s="92"/>
      <c r="J37" s="92"/>
      <c r="K37" s="92"/>
      <c r="L37" s="92"/>
    </row>
    <row r="38" spans="2:12" customFormat="1" ht="31.5">
      <c r="B38" s="57" t="s">
        <v>282</v>
      </c>
      <c r="C38" s="88"/>
      <c r="D38" s="88"/>
      <c r="E38" s="88"/>
      <c r="F38" s="88"/>
      <c r="G38" s="88"/>
      <c r="H38" s="91"/>
      <c r="I38" s="91"/>
      <c r="J38" s="91"/>
      <c r="K38" s="91"/>
      <c r="L38" s="91"/>
    </row>
    <row r="39" spans="2:12" customFormat="1" ht="15.75">
      <c r="B39" s="58" t="s">
        <v>270</v>
      </c>
      <c r="C39" s="89"/>
      <c r="D39" s="89"/>
      <c r="E39" s="89"/>
      <c r="F39" s="89"/>
      <c r="G39" s="89"/>
      <c r="H39" s="92"/>
      <c r="I39" s="92"/>
      <c r="J39" s="92"/>
      <c r="K39" s="92"/>
      <c r="L39" s="92"/>
    </row>
    <row r="40" spans="2:12" customFormat="1" ht="15.75">
      <c r="B40" s="57" t="s">
        <v>283</v>
      </c>
      <c r="C40" s="88"/>
      <c r="D40" s="88"/>
      <c r="E40" s="88"/>
      <c r="F40" s="88"/>
      <c r="G40" s="88"/>
      <c r="H40" s="91"/>
      <c r="I40" s="91"/>
      <c r="J40" s="91"/>
      <c r="K40" s="91"/>
      <c r="L40" s="91"/>
    </row>
    <row r="41" spans="2:12">
      <c r="B41" s="58" t="s">
        <v>270</v>
      </c>
      <c r="C41" s="89"/>
      <c r="D41" s="89"/>
      <c r="E41" s="89"/>
      <c r="F41" s="89"/>
      <c r="G41" s="89"/>
      <c r="H41" s="92"/>
      <c r="I41" s="92"/>
      <c r="J41" s="92"/>
      <c r="K41" s="92"/>
      <c r="L41" s="92"/>
    </row>
    <row r="42" spans="2:12">
      <c r="B42" s="57" t="s">
        <v>260</v>
      </c>
      <c r="C42" s="88"/>
      <c r="D42" s="88"/>
      <c r="E42" s="88"/>
      <c r="F42" s="88"/>
      <c r="G42" s="88"/>
      <c r="H42" s="91"/>
      <c r="I42" s="91"/>
      <c r="J42" s="91"/>
      <c r="K42" s="91"/>
      <c r="L42" s="91"/>
    </row>
    <row r="43" spans="2:12">
      <c r="B43" s="57" t="s">
        <v>276</v>
      </c>
      <c r="C43" s="88"/>
      <c r="D43" s="88"/>
      <c r="E43" s="88"/>
      <c r="F43" s="88"/>
      <c r="G43" s="88"/>
      <c r="H43" s="91"/>
      <c r="I43" s="91"/>
      <c r="J43" s="91"/>
      <c r="K43" s="91"/>
      <c r="L43" s="91"/>
    </row>
    <row r="44" spans="2:12">
      <c r="B44" s="58" t="s">
        <v>270</v>
      </c>
      <c r="C44" s="89"/>
      <c r="D44" s="89"/>
      <c r="E44" s="89"/>
      <c r="F44" s="89"/>
      <c r="G44" s="89"/>
      <c r="H44" s="92"/>
      <c r="I44" s="92"/>
      <c r="J44" s="92"/>
      <c r="K44" s="92"/>
      <c r="L44" s="92"/>
    </row>
    <row r="45" spans="2:12">
      <c r="B45" s="57" t="s">
        <v>283</v>
      </c>
      <c r="C45" s="88"/>
      <c r="D45" s="88"/>
      <c r="E45" s="88"/>
      <c r="F45" s="88"/>
      <c r="G45" s="88"/>
      <c r="H45" s="91"/>
      <c r="I45" s="91"/>
      <c r="J45" s="91"/>
      <c r="K45" s="91"/>
      <c r="L45" s="91"/>
    </row>
    <row r="46" spans="2:12">
      <c r="B46" s="114" t="s">
        <v>270</v>
      </c>
      <c r="C46" s="89"/>
      <c r="D46" s="89"/>
      <c r="E46" s="89"/>
      <c r="F46" s="89"/>
      <c r="G46" s="89"/>
      <c r="H46" s="92"/>
      <c r="I46" s="92"/>
      <c r="J46" s="92"/>
      <c r="K46" s="92"/>
      <c r="L46" s="92"/>
    </row>
    <row r="47" spans="2:12">
      <c r="B47" s="6" t="s">
        <v>52</v>
      </c>
      <c r="D47" s="1"/>
    </row>
    <row r="48" spans="2:12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D514" s="1"/>
    </row>
    <row r="515" spans="4:5">
      <c r="D515" s="1"/>
    </row>
    <row r="516" spans="4:5">
      <c r="E516" s="2"/>
    </row>
  </sheetData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B1:AW564"/>
  <sheetViews>
    <sheetView rightToLeft="1" workbookViewId="0">
      <selection activeCell="B1" sqref="B1:B4"/>
    </sheetView>
  </sheetViews>
  <sheetFormatPr defaultRowHeight="18"/>
  <cols>
    <col min="1" max="1" width="6.28515625" style="1" customWidth="1"/>
    <col min="2" max="2" width="47.28515625" style="2" customWidth="1"/>
    <col min="3" max="3" width="9.7109375" style="2" bestFit="1" customWidth="1"/>
    <col min="4" max="4" width="8.85546875" style="2" customWidth="1"/>
    <col min="5" max="5" width="9.85546875" style="1" bestFit="1" customWidth="1"/>
    <col min="6" max="6" width="11.85546875" style="1" bestFit="1" customWidth="1"/>
    <col min="7" max="7" width="19.7109375" style="1" bestFit="1" customWidth="1"/>
    <col min="8" max="8" width="7.85546875" style="1" bestFit="1" customWidth="1"/>
    <col min="9" max="10" width="11.85546875" style="1" bestFit="1" customWidth="1"/>
    <col min="11" max="11" width="11.140625" style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49">
      <c r="B1" s="82" t="s">
        <v>284</v>
      </c>
    </row>
    <row r="2" spans="2:49">
      <c r="B2" s="82" t="s">
        <v>285</v>
      </c>
    </row>
    <row r="3" spans="2:49">
      <c r="B3" s="82" t="s">
        <v>286</v>
      </c>
    </row>
    <row r="4" spans="2:49">
      <c r="B4" s="82" t="s">
        <v>287</v>
      </c>
    </row>
    <row r="6" spans="2:49" ht="26.25" customHeight="1">
      <c r="B6" s="180" t="s">
        <v>226</v>
      </c>
      <c r="C6" s="181"/>
      <c r="D6" s="181"/>
      <c r="E6" s="181"/>
      <c r="F6" s="181"/>
      <c r="G6" s="181"/>
      <c r="H6" s="181"/>
      <c r="I6" s="181"/>
      <c r="J6" s="181"/>
      <c r="K6" s="182"/>
    </row>
    <row r="7" spans="2:49" ht="26.25" customHeight="1">
      <c r="B7" s="180" t="s">
        <v>132</v>
      </c>
      <c r="C7" s="181"/>
      <c r="D7" s="181"/>
      <c r="E7" s="181"/>
      <c r="F7" s="181"/>
      <c r="G7" s="181"/>
      <c r="H7" s="181"/>
      <c r="I7" s="181"/>
      <c r="J7" s="181"/>
      <c r="K7" s="182"/>
    </row>
    <row r="8" spans="2:49" s="3" customFormat="1" ht="47.25">
      <c r="B8" s="20" t="s">
        <v>150</v>
      </c>
      <c r="C8" s="25" t="s">
        <v>50</v>
      </c>
      <c r="D8" s="47" t="s">
        <v>84</v>
      </c>
      <c r="E8" s="25" t="s">
        <v>134</v>
      </c>
      <c r="F8" s="25" t="s">
        <v>135</v>
      </c>
      <c r="G8" s="25" t="s">
        <v>0</v>
      </c>
      <c r="H8" s="25" t="s">
        <v>138</v>
      </c>
      <c r="I8" s="25" t="s">
        <v>144</v>
      </c>
      <c r="J8" s="47" t="s">
        <v>197</v>
      </c>
      <c r="K8" s="26" t="s">
        <v>199</v>
      </c>
      <c r="L8" s="1"/>
      <c r="AW8" s="1"/>
    </row>
    <row r="9" spans="2:49" s="3" customFormat="1" ht="22.5" customHeight="1">
      <c r="B9" s="15"/>
      <c r="C9" s="16"/>
      <c r="D9" s="16"/>
      <c r="E9" s="16"/>
      <c r="F9" s="16" t="s">
        <v>24</v>
      </c>
      <c r="G9" s="16" t="s">
        <v>22</v>
      </c>
      <c r="H9" s="16" t="s">
        <v>79</v>
      </c>
      <c r="I9" s="16" t="s">
        <v>23</v>
      </c>
      <c r="J9" s="27" t="s">
        <v>20</v>
      </c>
      <c r="K9" s="17" t="s">
        <v>20</v>
      </c>
      <c r="AW9" s="1"/>
    </row>
    <row r="10" spans="2:49" s="4" customFormat="1" ht="18" customHeight="1">
      <c r="B10" s="18"/>
      <c r="C10" s="61" t="s">
        <v>1</v>
      </c>
      <c r="D10" s="61" t="s">
        <v>2</v>
      </c>
      <c r="E10" s="61" t="s">
        <v>3</v>
      </c>
      <c r="F10" s="61" t="s">
        <v>4</v>
      </c>
      <c r="G10" s="61" t="s">
        <v>5</v>
      </c>
      <c r="H10" s="61" t="s">
        <v>6</v>
      </c>
      <c r="I10" s="61" t="s">
        <v>7</v>
      </c>
      <c r="J10" s="63" t="s">
        <v>8</v>
      </c>
      <c r="K10" s="63" t="s">
        <v>9</v>
      </c>
      <c r="AW10" s="1"/>
    </row>
    <row r="11" spans="2:49" s="4" customFormat="1" ht="18" customHeight="1">
      <c r="B11" s="56" t="s">
        <v>64</v>
      </c>
      <c r="C11" s="85"/>
      <c r="D11" s="85"/>
      <c r="E11" s="85"/>
      <c r="F11" s="96"/>
      <c r="G11" s="84">
        <v>-465792106.13999999</v>
      </c>
      <c r="H11" s="84"/>
      <c r="I11" s="84">
        <v>8163.82</v>
      </c>
      <c r="J11" s="84"/>
      <c r="K11" s="84">
        <v>0.45</v>
      </c>
      <c r="AW11" s="1"/>
    </row>
    <row r="12" spans="2:49" customFormat="1" ht="19.5" customHeight="1">
      <c r="B12" s="59" t="s">
        <v>1313</v>
      </c>
      <c r="C12" s="88"/>
      <c r="D12" s="88"/>
      <c r="E12" s="88"/>
      <c r="F12" s="97"/>
      <c r="G12" s="91">
        <v>-465792106.13999999</v>
      </c>
      <c r="H12" s="91"/>
      <c r="I12" s="91">
        <v>8163.82</v>
      </c>
      <c r="J12" s="91"/>
      <c r="K12" s="91">
        <v>0.45</v>
      </c>
    </row>
    <row r="13" spans="2:49" customFormat="1" ht="15.75">
      <c r="B13" s="59" t="s">
        <v>248</v>
      </c>
      <c r="C13" s="88"/>
      <c r="D13" s="88"/>
      <c r="E13" s="88"/>
      <c r="F13" s="97"/>
      <c r="G13" s="91"/>
      <c r="H13" s="91"/>
      <c r="I13" s="91"/>
      <c r="J13" s="91"/>
      <c r="K13" s="91"/>
    </row>
    <row r="14" spans="2:49" customFormat="1" ht="15.75">
      <c r="B14" s="68" t="s">
        <v>270</v>
      </c>
      <c r="C14" s="90"/>
      <c r="D14" s="90"/>
      <c r="E14" s="90"/>
      <c r="F14" s="101"/>
      <c r="G14" s="116"/>
      <c r="H14" s="116"/>
      <c r="I14" s="116"/>
      <c r="J14" s="116"/>
      <c r="K14" s="116"/>
    </row>
    <row r="15" spans="2:49" customFormat="1" ht="15.75">
      <c r="B15" s="59" t="s">
        <v>1312</v>
      </c>
      <c r="C15" s="88"/>
      <c r="D15" s="88"/>
      <c r="E15" s="88"/>
      <c r="F15" s="97"/>
      <c r="G15" s="91">
        <v>-465792106.13999999</v>
      </c>
      <c r="H15" s="91"/>
      <c r="I15" s="91">
        <v>8163.82</v>
      </c>
      <c r="J15" s="91"/>
      <c r="K15" s="91">
        <v>0.45</v>
      </c>
    </row>
    <row r="16" spans="2:49" customFormat="1" ht="15.75">
      <c r="B16" s="68" t="s">
        <v>270</v>
      </c>
      <c r="C16" s="90"/>
      <c r="D16" s="90"/>
      <c r="E16" s="90"/>
      <c r="F16" s="101"/>
      <c r="G16" s="116"/>
      <c r="H16" s="116"/>
      <c r="I16" s="116"/>
      <c r="J16" s="116"/>
      <c r="K16" s="116"/>
    </row>
    <row r="17" spans="2:11" customFormat="1" ht="15.75">
      <c r="B17" s="68" t="s">
        <v>1314</v>
      </c>
      <c r="C17" s="90">
        <v>9911942</v>
      </c>
      <c r="D17" s="90" t="s">
        <v>1060</v>
      </c>
      <c r="E17" s="90" t="s">
        <v>187</v>
      </c>
      <c r="F17" s="101">
        <v>42460</v>
      </c>
      <c r="G17" s="116">
        <v>-665500</v>
      </c>
      <c r="H17" s="116">
        <v>-0.08</v>
      </c>
      <c r="I17" s="116">
        <v>0.53</v>
      </c>
      <c r="J17" s="116">
        <v>0.01</v>
      </c>
      <c r="K17" s="116">
        <v>0</v>
      </c>
    </row>
    <row r="18" spans="2:11" customFormat="1" ht="15.75">
      <c r="B18" s="68" t="s">
        <v>1315</v>
      </c>
      <c r="C18" s="90">
        <v>9910456</v>
      </c>
      <c r="D18" s="90" t="s">
        <v>1060</v>
      </c>
      <c r="E18" s="90" t="s">
        <v>187</v>
      </c>
      <c r="F18" s="101">
        <v>42389</v>
      </c>
      <c r="G18" s="116">
        <v>-7857760.9500000002</v>
      </c>
      <c r="H18" s="116">
        <v>0</v>
      </c>
      <c r="I18" s="116">
        <v>0</v>
      </c>
      <c r="J18" s="116">
        <v>0</v>
      </c>
      <c r="K18" s="116">
        <v>0</v>
      </c>
    </row>
    <row r="19" spans="2:11" customFormat="1" ht="15.75">
      <c r="B19" s="68" t="s">
        <v>1315</v>
      </c>
      <c r="C19" s="90">
        <v>9910563</v>
      </c>
      <c r="D19" s="90" t="s">
        <v>1060</v>
      </c>
      <c r="E19" s="90" t="s">
        <v>187</v>
      </c>
      <c r="F19" s="101">
        <v>42467</v>
      </c>
      <c r="G19" s="116">
        <v>7860949.2000000002</v>
      </c>
      <c r="H19" s="116">
        <v>0</v>
      </c>
      <c r="I19" s="116">
        <v>0</v>
      </c>
      <c r="J19" s="116">
        <v>0</v>
      </c>
      <c r="K19" s="116">
        <v>0</v>
      </c>
    </row>
    <row r="20" spans="2:11" customFormat="1" ht="15.75">
      <c r="B20" s="68" t="s">
        <v>1315</v>
      </c>
      <c r="C20" s="90">
        <v>9910787</v>
      </c>
      <c r="D20" s="90" t="s">
        <v>1060</v>
      </c>
      <c r="E20" s="90" t="s">
        <v>187</v>
      </c>
      <c r="F20" s="101">
        <v>42403</v>
      </c>
      <c r="G20" s="116">
        <v>7845007.9500000002</v>
      </c>
      <c r="H20" s="116">
        <v>0</v>
      </c>
      <c r="I20" s="116">
        <v>0</v>
      </c>
      <c r="J20" s="116">
        <v>0</v>
      </c>
      <c r="K20" s="116">
        <v>0</v>
      </c>
    </row>
    <row r="21" spans="2:11" customFormat="1" ht="15.75">
      <c r="B21" s="68" t="s">
        <v>1316</v>
      </c>
      <c r="C21" s="90">
        <v>9910415</v>
      </c>
      <c r="D21" s="90" t="s">
        <v>1060</v>
      </c>
      <c r="E21" s="90" t="s">
        <v>187</v>
      </c>
      <c r="F21" s="101">
        <v>42388</v>
      </c>
      <c r="G21" s="116">
        <v>7722154.0499999998</v>
      </c>
      <c r="H21" s="116">
        <v>0</v>
      </c>
      <c r="I21" s="116">
        <v>0</v>
      </c>
      <c r="J21" s="116">
        <v>0</v>
      </c>
      <c r="K21" s="116">
        <v>0</v>
      </c>
    </row>
    <row r="22" spans="2:11" customFormat="1" ht="15.75">
      <c r="B22" s="68" t="s">
        <v>1317</v>
      </c>
      <c r="C22" s="90">
        <v>9910217</v>
      </c>
      <c r="D22" s="90" t="s">
        <v>1060</v>
      </c>
      <c r="E22" s="90" t="s">
        <v>187</v>
      </c>
      <c r="F22" s="101">
        <v>42383</v>
      </c>
      <c r="G22" s="116">
        <v>276714.90000000002</v>
      </c>
      <c r="H22" s="116">
        <v>0</v>
      </c>
      <c r="I22" s="116">
        <v>0</v>
      </c>
      <c r="J22" s="116">
        <v>0</v>
      </c>
      <c r="K22" s="116">
        <v>0</v>
      </c>
    </row>
    <row r="23" spans="2:11" customFormat="1" ht="15.75">
      <c r="B23" s="68" t="s">
        <v>1318</v>
      </c>
      <c r="C23" s="90">
        <v>9910084</v>
      </c>
      <c r="D23" s="90" t="s">
        <v>1060</v>
      </c>
      <c r="E23" s="90" t="s">
        <v>187</v>
      </c>
      <c r="F23" s="101">
        <v>42376</v>
      </c>
      <c r="G23" s="116">
        <v>-7714010.7999999998</v>
      </c>
      <c r="H23" s="116">
        <v>0</v>
      </c>
      <c r="I23" s="116">
        <v>0</v>
      </c>
      <c r="J23" s="116">
        <v>0</v>
      </c>
      <c r="K23" s="116">
        <v>0</v>
      </c>
    </row>
    <row r="24" spans="2:11" customFormat="1" ht="15.75">
      <c r="B24" s="68" t="s">
        <v>1319</v>
      </c>
      <c r="C24" s="90">
        <v>9990060</v>
      </c>
      <c r="D24" s="90" t="s">
        <v>1060</v>
      </c>
      <c r="E24" s="90" t="s">
        <v>187</v>
      </c>
      <c r="F24" s="101">
        <v>42375</v>
      </c>
      <c r="G24" s="116">
        <v>-7602132</v>
      </c>
      <c r="H24" s="116">
        <v>0</v>
      </c>
      <c r="I24" s="116">
        <v>0</v>
      </c>
      <c r="J24" s="116">
        <v>0</v>
      </c>
      <c r="K24" s="116">
        <v>0</v>
      </c>
    </row>
    <row r="25" spans="2:11" customFormat="1" ht="15.75">
      <c r="B25" s="68" t="s">
        <v>1320</v>
      </c>
      <c r="C25" s="90">
        <v>9990052</v>
      </c>
      <c r="D25" s="90" t="s">
        <v>1060</v>
      </c>
      <c r="E25" s="90" t="s">
        <v>187</v>
      </c>
      <c r="F25" s="101">
        <v>42375</v>
      </c>
      <c r="G25" s="116">
        <v>432800</v>
      </c>
      <c r="H25" s="116">
        <v>9.2522300000000008</v>
      </c>
      <c r="I25" s="116">
        <v>40.04</v>
      </c>
      <c r="J25" s="116">
        <v>0.49</v>
      </c>
      <c r="K25" s="116">
        <v>0</v>
      </c>
    </row>
    <row r="26" spans="2:11" customFormat="1" ht="15.75">
      <c r="B26" s="68" t="s">
        <v>1321</v>
      </c>
      <c r="C26" s="90">
        <v>9910076</v>
      </c>
      <c r="D26" s="90" t="s">
        <v>1060</v>
      </c>
      <c r="E26" s="90" t="s">
        <v>187</v>
      </c>
      <c r="F26" s="101">
        <v>42376</v>
      </c>
      <c r="G26" s="116">
        <v>432800</v>
      </c>
      <c r="H26" s="116">
        <v>-14.93055</v>
      </c>
      <c r="I26" s="116">
        <v>-64.62</v>
      </c>
      <c r="J26" s="116">
        <v>-0.79</v>
      </c>
      <c r="K26" s="116">
        <v>0</v>
      </c>
    </row>
    <row r="27" spans="2:11" customFormat="1" ht="15.75">
      <c r="B27" s="68" t="s">
        <v>1322</v>
      </c>
      <c r="C27" s="90">
        <v>9910407</v>
      </c>
      <c r="D27" s="90" t="s">
        <v>1060</v>
      </c>
      <c r="E27" s="90" t="s">
        <v>187</v>
      </c>
      <c r="F27" s="101">
        <v>42388</v>
      </c>
      <c r="G27" s="116">
        <v>-425100</v>
      </c>
      <c r="H27" s="116">
        <v>-22.443059999999999</v>
      </c>
      <c r="I27" s="116">
        <v>95.41</v>
      </c>
      <c r="J27" s="116">
        <v>1.17</v>
      </c>
      <c r="K27" s="116">
        <v>0.01</v>
      </c>
    </row>
    <row r="28" spans="2:11" customFormat="1" ht="15.75">
      <c r="B28" s="68" t="s">
        <v>1323</v>
      </c>
      <c r="C28" s="90">
        <v>9910795</v>
      </c>
      <c r="D28" s="90" t="s">
        <v>1060</v>
      </c>
      <c r="E28" s="90" t="s">
        <v>187</v>
      </c>
      <c r="F28" s="101">
        <v>42403</v>
      </c>
      <c r="G28" s="116">
        <v>-425100</v>
      </c>
      <c r="H28" s="116">
        <v>-28.791350000000001</v>
      </c>
      <c r="I28" s="116">
        <v>122.39</v>
      </c>
      <c r="J28" s="116">
        <v>1.5</v>
      </c>
      <c r="K28" s="116">
        <v>0.01</v>
      </c>
    </row>
    <row r="29" spans="2:11" customFormat="1" ht="15.75">
      <c r="B29" s="68" t="s">
        <v>1324</v>
      </c>
      <c r="C29" s="90">
        <v>9910449</v>
      </c>
      <c r="D29" s="90" t="s">
        <v>1060</v>
      </c>
      <c r="E29" s="90" t="s">
        <v>187</v>
      </c>
      <c r="F29" s="101">
        <v>42389</v>
      </c>
      <c r="G29" s="116">
        <v>425100</v>
      </c>
      <c r="H29" s="116">
        <v>-29.450340000000001</v>
      </c>
      <c r="I29" s="116">
        <v>-125.19</v>
      </c>
      <c r="J29" s="116">
        <v>-1.53</v>
      </c>
      <c r="K29" s="116">
        <v>-0.01</v>
      </c>
    </row>
    <row r="30" spans="2:11" customFormat="1" ht="15.75">
      <c r="B30" s="68" t="s">
        <v>1325</v>
      </c>
      <c r="C30" s="90">
        <v>9910555</v>
      </c>
      <c r="D30" s="90" t="s">
        <v>1060</v>
      </c>
      <c r="E30" s="90" t="s">
        <v>187</v>
      </c>
      <c r="F30" s="101">
        <v>42396</v>
      </c>
      <c r="G30" s="116">
        <v>-425100</v>
      </c>
      <c r="H30" s="116">
        <v>-29.615089999999999</v>
      </c>
      <c r="I30" s="116">
        <v>125.89</v>
      </c>
      <c r="J30" s="116">
        <v>1.54</v>
      </c>
      <c r="K30" s="116">
        <v>0.01</v>
      </c>
    </row>
    <row r="31" spans="2:11" customFormat="1" ht="15.75">
      <c r="B31" s="68" t="s">
        <v>1326</v>
      </c>
      <c r="C31" s="90">
        <v>9910209</v>
      </c>
      <c r="D31" s="90" t="s">
        <v>1060</v>
      </c>
      <c r="E31" s="90" t="s">
        <v>187</v>
      </c>
      <c r="F31" s="101">
        <v>42383</v>
      </c>
      <c r="G31" s="116">
        <v>-15400</v>
      </c>
      <c r="H31" s="116">
        <v>-18.114999999999998</v>
      </c>
      <c r="I31" s="116">
        <v>2.79</v>
      </c>
      <c r="J31" s="116">
        <v>0.03</v>
      </c>
      <c r="K31" s="116">
        <v>0</v>
      </c>
    </row>
    <row r="32" spans="2:11" customFormat="1" ht="15.75">
      <c r="B32" s="68" t="s">
        <v>1327</v>
      </c>
      <c r="C32" s="90">
        <v>9911876</v>
      </c>
      <c r="D32" s="90" t="s">
        <v>1060</v>
      </c>
      <c r="E32" s="90" t="s">
        <v>187</v>
      </c>
      <c r="F32" s="101">
        <v>42459</v>
      </c>
      <c r="G32" s="116">
        <v>-2214000</v>
      </c>
      <c r="H32" s="116">
        <v>-1.7951600000000001</v>
      </c>
      <c r="I32" s="116">
        <v>39.75</v>
      </c>
      <c r="J32" s="116">
        <v>0.49</v>
      </c>
      <c r="K32" s="116">
        <v>0</v>
      </c>
    </row>
    <row r="33" spans="2:11" customFormat="1" ht="15.75">
      <c r="B33" s="68" t="s">
        <v>1328</v>
      </c>
      <c r="C33" s="90">
        <v>9911793</v>
      </c>
      <c r="D33" s="90" t="s">
        <v>1060</v>
      </c>
      <c r="E33" s="90" t="s">
        <v>187</v>
      </c>
      <c r="F33" s="101">
        <v>42458</v>
      </c>
      <c r="G33" s="116">
        <v>-50000</v>
      </c>
      <c r="H33" s="116">
        <v>-6.3042800000000003</v>
      </c>
      <c r="I33" s="116">
        <v>3.15</v>
      </c>
      <c r="J33" s="116">
        <v>0.04</v>
      </c>
      <c r="K33" s="116">
        <v>0</v>
      </c>
    </row>
    <row r="34" spans="2:11" customFormat="1" ht="15.75">
      <c r="B34" s="68" t="s">
        <v>1329</v>
      </c>
      <c r="C34" s="90">
        <v>9911751</v>
      </c>
      <c r="D34" s="90" t="s">
        <v>1060</v>
      </c>
      <c r="E34" s="90" t="s">
        <v>187</v>
      </c>
      <c r="F34" s="101">
        <v>42457</v>
      </c>
      <c r="G34" s="116">
        <v>-4040000</v>
      </c>
      <c r="H34" s="116">
        <v>-6.7641900000000001</v>
      </c>
      <c r="I34" s="116">
        <v>273.27</v>
      </c>
      <c r="J34" s="116">
        <v>3.35</v>
      </c>
      <c r="K34" s="116">
        <v>0.02</v>
      </c>
    </row>
    <row r="35" spans="2:11" customFormat="1" ht="15.75">
      <c r="B35" s="68" t="s">
        <v>1330</v>
      </c>
      <c r="C35" s="90">
        <v>9911736</v>
      </c>
      <c r="D35" s="90" t="s">
        <v>1060</v>
      </c>
      <c r="E35" s="90" t="s">
        <v>187</v>
      </c>
      <c r="F35" s="101">
        <v>42452</v>
      </c>
      <c r="G35" s="116">
        <v>-2100000</v>
      </c>
      <c r="H35" s="116">
        <v>-7.2241</v>
      </c>
      <c r="I35" s="116">
        <v>151.71</v>
      </c>
      <c r="J35" s="116">
        <v>1.86</v>
      </c>
      <c r="K35" s="116">
        <v>0.01</v>
      </c>
    </row>
    <row r="36" spans="2:11" customFormat="1" ht="15.75">
      <c r="B36" s="68" t="s">
        <v>1331</v>
      </c>
      <c r="C36" s="90">
        <v>9911686</v>
      </c>
      <c r="D36" s="90" t="s">
        <v>1060</v>
      </c>
      <c r="E36" s="90" t="s">
        <v>187</v>
      </c>
      <c r="F36" s="101">
        <v>42445</v>
      </c>
      <c r="G36" s="116">
        <v>-30551000</v>
      </c>
      <c r="H36" s="116">
        <v>-13.002969999999999</v>
      </c>
      <c r="I36" s="116">
        <v>3972.54</v>
      </c>
      <c r="J36" s="116">
        <v>48.66</v>
      </c>
      <c r="K36" s="116">
        <v>0.22</v>
      </c>
    </row>
    <row r="37" spans="2:11" customFormat="1" ht="15.75">
      <c r="B37" s="68" t="s">
        <v>1332</v>
      </c>
      <c r="C37" s="90">
        <v>9911199</v>
      </c>
      <c r="D37" s="90" t="s">
        <v>1060</v>
      </c>
      <c r="E37" s="90" t="s">
        <v>187</v>
      </c>
      <c r="F37" s="101">
        <v>42423</v>
      </c>
      <c r="G37" s="116">
        <v>-7634000</v>
      </c>
      <c r="H37" s="116">
        <v>-1.0684499999999999</v>
      </c>
      <c r="I37" s="116">
        <v>81.569999999999993</v>
      </c>
      <c r="J37" s="116">
        <v>1</v>
      </c>
      <c r="K37" s="116">
        <v>0</v>
      </c>
    </row>
    <row r="38" spans="2:11" customFormat="1" ht="15.75">
      <c r="B38" s="68" t="s">
        <v>1333</v>
      </c>
      <c r="C38" s="90">
        <v>9911488</v>
      </c>
      <c r="D38" s="90" t="s">
        <v>1060</v>
      </c>
      <c r="E38" s="90" t="s">
        <v>187</v>
      </c>
      <c r="F38" s="101">
        <v>42439</v>
      </c>
      <c r="G38" s="116">
        <v>-391000</v>
      </c>
      <c r="H38" s="116">
        <v>19.715949999999999</v>
      </c>
      <c r="I38" s="116">
        <v>-77.09</v>
      </c>
      <c r="J38" s="116">
        <v>-0.94</v>
      </c>
      <c r="K38" s="116">
        <v>0</v>
      </c>
    </row>
    <row r="39" spans="2:11" customFormat="1" ht="15.75">
      <c r="B39" s="68" t="s">
        <v>1334</v>
      </c>
      <c r="C39" s="90">
        <v>9911439</v>
      </c>
      <c r="D39" s="90" t="s">
        <v>1060</v>
      </c>
      <c r="E39" s="90" t="s">
        <v>187</v>
      </c>
      <c r="F39" s="101">
        <v>42438</v>
      </c>
      <c r="G39" s="116">
        <v>-1157000</v>
      </c>
      <c r="H39" s="116">
        <v>15.416040000000001</v>
      </c>
      <c r="I39" s="116">
        <v>-178.36</v>
      </c>
      <c r="J39" s="116">
        <v>-2.1800000000000002</v>
      </c>
      <c r="K39" s="116">
        <v>-0.01</v>
      </c>
    </row>
    <row r="40" spans="2:11" customFormat="1" ht="15.75">
      <c r="B40" s="68" t="s">
        <v>1335</v>
      </c>
      <c r="C40" s="90">
        <v>9911512</v>
      </c>
      <c r="D40" s="90" t="s">
        <v>1060</v>
      </c>
      <c r="E40" s="90" t="s">
        <v>187</v>
      </c>
      <c r="F40" s="101">
        <v>42439</v>
      </c>
      <c r="G40" s="116">
        <v>-10000</v>
      </c>
      <c r="H40" s="116">
        <v>15.15</v>
      </c>
      <c r="I40" s="116">
        <v>-1.52</v>
      </c>
      <c r="J40" s="116">
        <v>-0.02</v>
      </c>
      <c r="K40" s="116">
        <v>0</v>
      </c>
    </row>
    <row r="41" spans="2:11" customFormat="1" ht="15.75">
      <c r="B41" s="68" t="s">
        <v>1336</v>
      </c>
      <c r="C41" s="90">
        <v>9911173</v>
      </c>
      <c r="D41" s="90" t="s">
        <v>1060</v>
      </c>
      <c r="E41" s="90" t="s">
        <v>187</v>
      </c>
      <c r="F41" s="101">
        <v>42423</v>
      </c>
      <c r="G41" s="116">
        <v>-6575000</v>
      </c>
      <c r="H41" s="116">
        <v>13.629110000000001</v>
      </c>
      <c r="I41" s="116">
        <v>-896.11</v>
      </c>
      <c r="J41" s="116">
        <v>-10.98</v>
      </c>
      <c r="K41" s="116">
        <v>-0.05</v>
      </c>
    </row>
    <row r="42" spans="2:11" customFormat="1" ht="15.75">
      <c r="B42" s="68" t="s">
        <v>1337</v>
      </c>
      <c r="C42" s="90">
        <v>9911900</v>
      </c>
      <c r="D42" s="90" t="s">
        <v>1060</v>
      </c>
      <c r="E42" s="90" t="s">
        <v>187</v>
      </c>
      <c r="F42" s="101">
        <v>42459</v>
      </c>
      <c r="G42" s="116">
        <v>1161000</v>
      </c>
      <c r="H42" s="116">
        <v>2.3996599999999999</v>
      </c>
      <c r="I42" s="116">
        <v>27.86</v>
      </c>
      <c r="J42" s="116">
        <v>0.34</v>
      </c>
      <c r="K42" s="116">
        <v>0</v>
      </c>
    </row>
    <row r="43" spans="2:11">
      <c r="B43" s="68" t="s">
        <v>1338</v>
      </c>
      <c r="C43" s="90">
        <v>9911645</v>
      </c>
      <c r="D43" s="90" t="s">
        <v>1060</v>
      </c>
      <c r="E43" s="90" t="s">
        <v>187</v>
      </c>
      <c r="F43" s="101">
        <v>42444</v>
      </c>
      <c r="G43" s="116">
        <v>-1445000</v>
      </c>
      <c r="H43" s="116">
        <v>9.5320300000000007</v>
      </c>
      <c r="I43" s="116">
        <v>-137.74</v>
      </c>
      <c r="J43" s="116">
        <v>-1.69</v>
      </c>
      <c r="K43" s="116">
        <v>-0.01</v>
      </c>
    </row>
    <row r="44" spans="2:11">
      <c r="B44" s="68" t="s">
        <v>1339</v>
      </c>
      <c r="C44" s="90">
        <v>9911553</v>
      </c>
      <c r="D44" s="90" t="s">
        <v>1060</v>
      </c>
      <c r="E44" s="90" t="s">
        <v>187</v>
      </c>
      <c r="F44" s="101">
        <v>42443</v>
      </c>
      <c r="G44" s="116">
        <v>142275000</v>
      </c>
      <c r="H44" s="116">
        <v>3.6089999999999997E-2</v>
      </c>
      <c r="I44" s="116">
        <v>51.35</v>
      </c>
      <c r="J44" s="116">
        <v>0.63</v>
      </c>
      <c r="K44" s="116">
        <v>0</v>
      </c>
    </row>
    <row r="45" spans="2:11">
      <c r="B45" s="68" t="s">
        <v>1340</v>
      </c>
      <c r="C45" s="90">
        <v>9911884</v>
      </c>
      <c r="D45" s="90" t="s">
        <v>1060</v>
      </c>
      <c r="E45" s="90" t="s">
        <v>187</v>
      </c>
      <c r="F45" s="101">
        <v>42459</v>
      </c>
      <c r="G45" s="116">
        <v>102768000</v>
      </c>
      <c r="H45" s="116">
        <v>1.5E-3</v>
      </c>
      <c r="I45" s="116">
        <v>1.54</v>
      </c>
      <c r="J45" s="116">
        <v>0.02</v>
      </c>
      <c r="K45" s="116">
        <v>0</v>
      </c>
    </row>
    <row r="46" spans="2:11">
      <c r="B46" s="68" t="s">
        <v>1341</v>
      </c>
      <c r="C46" s="90">
        <v>9911991</v>
      </c>
      <c r="D46" s="90" t="s">
        <v>1060</v>
      </c>
      <c r="E46" s="90" t="s">
        <v>187</v>
      </c>
      <c r="F46" s="101">
        <v>42460</v>
      </c>
      <c r="G46" s="116">
        <v>49640000</v>
      </c>
      <c r="H46" s="116">
        <v>-4.79E-3</v>
      </c>
      <c r="I46" s="116">
        <v>-2.38</v>
      </c>
      <c r="J46" s="116">
        <v>-0.03</v>
      </c>
      <c r="K46" s="116">
        <v>0</v>
      </c>
    </row>
    <row r="47" spans="2:11">
      <c r="B47" s="68" t="s">
        <v>1342</v>
      </c>
      <c r="C47" s="90">
        <v>9911207</v>
      </c>
      <c r="D47" s="90" t="s">
        <v>1060</v>
      </c>
      <c r="E47" s="90" t="s">
        <v>187</v>
      </c>
      <c r="F47" s="101">
        <v>42423</v>
      </c>
      <c r="G47" s="116">
        <v>-582907000</v>
      </c>
      <c r="H47" s="116">
        <v>-1.6830000000000001E-2</v>
      </c>
      <c r="I47" s="116">
        <v>98.1</v>
      </c>
      <c r="J47" s="116">
        <v>1.2</v>
      </c>
      <c r="K47" s="116">
        <v>0.01</v>
      </c>
    </row>
    <row r="48" spans="2:11">
      <c r="B48" s="68" t="s">
        <v>1343</v>
      </c>
      <c r="C48" s="90">
        <v>9911322</v>
      </c>
      <c r="D48" s="90" t="s">
        <v>1060</v>
      </c>
      <c r="E48" s="90" t="s">
        <v>187</v>
      </c>
      <c r="F48" s="101">
        <v>42429</v>
      </c>
      <c r="G48" s="116">
        <v>-1816000</v>
      </c>
      <c r="H48" s="116">
        <v>1.5480000000000001E-2</v>
      </c>
      <c r="I48" s="116">
        <v>-0.28000000000000003</v>
      </c>
      <c r="J48" s="116">
        <v>0</v>
      </c>
      <c r="K48" s="116">
        <v>0</v>
      </c>
    </row>
    <row r="49" spans="2:11">
      <c r="B49" s="68" t="s">
        <v>1344</v>
      </c>
      <c r="C49" s="90">
        <v>9911538</v>
      </c>
      <c r="D49" s="90" t="s">
        <v>1060</v>
      </c>
      <c r="E49" s="90" t="s">
        <v>187</v>
      </c>
      <c r="F49" s="101">
        <v>42439</v>
      </c>
      <c r="G49" s="116">
        <v>-96122000</v>
      </c>
      <c r="H49" s="116">
        <v>5.9200000000000003E-2</v>
      </c>
      <c r="I49" s="116">
        <v>-56.91</v>
      </c>
      <c r="J49" s="116">
        <v>-0.7</v>
      </c>
      <c r="K49" s="116">
        <v>0</v>
      </c>
    </row>
    <row r="50" spans="2:11">
      <c r="B50" s="68" t="s">
        <v>1345</v>
      </c>
      <c r="C50" s="90">
        <v>9911918</v>
      </c>
      <c r="D50" s="90" t="s">
        <v>1060</v>
      </c>
      <c r="E50" s="90" t="s">
        <v>187</v>
      </c>
      <c r="F50" s="101">
        <v>42459</v>
      </c>
      <c r="G50" s="116">
        <v>-1315761.3</v>
      </c>
      <c r="H50" s="116">
        <v>0</v>
      </c>
      <c r="I50" s="116">
        <v>0</v>
      </c>
      <c r="J50" s="116">
        <v>0</v>
      </c>
      <c r="K50" s="116">
        <v>0</v>
      </c>
    </row>
    <row r="51" spans="2:11">
      <c r="B51" s="68" t="s">
        <v>1346</v>
      </c>
      <c r="C51" s="90">
        <v>9911181</v>
      </c>
      <c r="D51" s="90" t="s">
        <v>1060</v>
      </c>
      <c r="E51" s="90" t="s">
        <v>187</v>
      </c>
      <c r="F51" s="101">
        <v>42423</v>
      </c>
      <c r="G51" s="116">
        <v>7255183.75</v>
      </c>
      <c r="H51" s="116">
        <v>0</v>
      </c>
      <c r="I51" s="116">
        <v>0</v>
      </c>
      <c r="J51" s="116">
        <v>0</v>
      </c>
      <c r="K51" s="116">
        <v>0</v>
      </c>
    </row>
    <row r="52" spans="2:11">
      <c r="B52" s="68" t="s">
        <v>1347</v>
      </c>
      <c r="C52" s="90">
        <v>9911520</v>
      </c>
      <c r="D52" s="90" t="s">
        <v>1060</v>
      </c>
      <c r="E52" s="90" t="s">
        <v>187</v>
      </c>
      <c r="F52" s="101">
        <v>42439</v>
      </c>
      <c r="G52" s="116">
        <v>10994</v>
      </c>
      <c r="H52" s="116">
        <v>0</v>
      </c>
      <c r="I52" s="116">
        <v>0</v>
      </c>
      <c r="J52" s="116">
        <v>0</v>
      </c>
      <c r="K52" s="116">
        <v>0</v>
      </c>
    </row>
    <row r="53" spans="2:11">
      <c r="B53" s="68" t="s">
        <v>1348</v>
      </c>
      <c r="C53" s="90">
        <v>9911447</v>
      </c>
      <c r="D53" s="90" t="s">
        <v>1060</v>
      </c>
      <c r="E53" s="90" t="s">
        <v>187</v>
      </c>
      <c r="F53" s="101">
        <v>42438</v>
      </c>
      <c r="G53" s="116">
        <v>1271195.8999999999</v>
      </c>
      <c r="H53" s="116">
        <v>0</v>
      </c>
      <c r="I53" s="116">
        <v>0</v>
      </c>
      <c r="J53" s="116">
        <v>0</v>
      </c>
      <c r="K53" s="116">
        <v>0</v>
      </c>
    </row>
    <row r="54" spans="2:11">
      <c r="B54" s="68" t="s">
        <v>1349</v>
      </c>
      <c r="C54" s="90">
        <v>9911470</v>
      </c>
      <c r="D54" s="90" t="s">
        <v>1060</v>
      </c>
      <c r="E54" s="90" t="s">
        <v>187</v>
      </c>
      <c r="F54" s="101">
        <v>42439</v>
      </c>
      <c r="G54" s="116">
        <v>425122.57</v>
      </c>
      <c r="H54" s="116">
        <v>0</v>
      </c>
      <c r="I54" s="116">
        <v>0</v>
      </c>
      <c r="J54" s="116">
        <v>0</v>
      </c>
      <c r="K54" s="116">
        <v>0</v>
      </c>
    </row>
    <row r="55" spans="2:11">
      <c r="B55" s="68" t="s">
        <v>1350</v>
      </c>
      <c r="C55" s="90">
        <v>9911652</v>
      </c>
      <c r="D55" s="90" t="s">
        <v>1060</v>
      </c>
      <c r="E55" s="90" t="s">
        <v>187</v>
      </c>
      <c r="F55" s="101">
        <v>42444</v>
      </c>
      <c r="G55" s="116">
        <v>2045975.5</v>
      </c>
      <c r="H55" s="116">
        <v>0</v>
      </c>
      <c r="I55" s="116">
        <v>0</v>
      </c>
      <c r="J55" s="116">
        <v>0</v>
      </c>
      <c r="K55" s="116">
        <v>0</v>
      </c>
    </row>
    <row r="56" spans="2:11">
      <c r="B56" s="68" t="s">
        <v>1351</v>
      </c>
      <c r="C56" s="90">
        <v>9911215</v>
      </c>
      <c r="D56" s="90" t="s">
        <v>1060</v>
      </c>
      <c r="E56" s="90" t="s">
        <v>187</v>
      </c>
      <c r="F56" s="101">
        <v>42423</v>
      </c>
      <c r="G56" s="116">
        <v>5223181</v>
      </c>
      <c r="H56" s="116">
        <v>0</v>
      </c>
      <c r="I56" s="116">
        <v>0</v>
      </c>
      <c r="J56" s="116">
        <v>0</v>
      </c>
      <c r="K56" s="116">
        <v>0</v>
      </c>
    </row>
    <row r="57" spans="2:11">
      <c r="B57" s="68" t="s">
        <v>1352</v>
      </c>
      <c r="C57" s="90">
        <v>9911546</v>
      </c>
      <c r="D57" s="90" t="s">
        <v>1060</v>
      </c>
      <c r="E57" s="90" t="s">
        <v>187</v>
      </c>
      <c r="F57" s="101">
        <v>42439</v>
      </c>
      <c r="G57" s="116">
        <v>841883.08</v>
      </c>
      <c r="H57" s="116">
        <v>0</v>
      </c>
      <c r="I57" s="116">
        <v>0</v>
      </c>
      <c r="J57" s="116">
        <v>0</v>
      </c>
      <c r="K57" s="116">
        <v>0</v>
      </c>
    </row>
    <row r="58" spans="2:11">
      <c r="B58" s="68" t="s">
        <v>1353</v>
      </c>
      <c r="C58" s="90">
        <v>9911330</v>
      </c>
      <c r="D58" s="90" t="s">
        <v>1060</v>
      </c>
      <c r="E58" s="90" t="s">
        <v>187</v>
      </c>
      <c r="F58" s="101">
        <v>42429</v>
      </c>
      <c r="G58" s="116">
        <v>16116.44</v>
      </c>
      <c r="H58" s="116">
        <v>0</v>
      </c>
      <c r="I58" s="116">
        <v>0</v>
      </c>
      <c r="J58" s="116">
        <v>0</v>
      </c>
      <c r="K58" s="116">
        <v>0</v>
      </c>
    </row>
    <row r="59" spans="2:11">
      <c r="B59" s="68" t="s">
        <v>1354</v>
      </c>
      <c r="C59" s="90">
        <v>9911983</v>
      </c>
      <c r="D59" s="90" t="s">
        <v>1060</v>
      </c>
      <c r="E59" s="90" t="s">
        <v>187</v>
      </c>
      <c r="F59" s="101">
        <v>42460</v>
      </c>
      <c r="G59" s="116">
        <v>-443214.29</v>
      </c>
      <c r="H59" s="116">
        <v>0</v>
      </c>
      <c r="I59" s="116">
        <v>0</v>
      </c>
      <c r="J59" s="116">
        <v>0</v>
      </c>
      <c r="K59" s="116">
        <v>0</v>
      </c>
    </row>
    <row r="60" spans="2:11">
      <c r="B60" s="68" t="s">
        <v>1355</v>
      </c>
      <c r="C60" s="90">
        <v>9911892</v>
      </c>
      <c r="D60" s="90" t="s">
        <v>1060</v>
      </c>
      <c r="E60" s="90" t="s">
        <v>187</v>
      </c>
      <c r="F60" s="101">
        <v>42459</v>
      </c>
      <c r="G60" s="116">
        <v>-915854.2</v>
      </c>
      <c r="H60" s="116">
        <v>0</v>
      </c>
      <c r="I60" s="116">
        <v>0</v>
      </c>
      <c r="J60" s="116">
        <v>0</v>
      </c>
      <c r="K60" s="116">
        <v>0</v>
      </c>
    </row>
    <row r="61" spans="2:11">
      <c r="B61" s="68" t="s">
        <v>1356</v>
      </c>
      <c r="C61" s="90">
        <v>9911561</v>
      </c>
      <c r="D61" s="90" t="s">
        <v>1060</v>
      </c>
      <c r="E61" s="90" t="s">
        <v>187</v>
      </c>
      <c r="F61" s="101">
        <v>42443</v>
      </c>
      <c r="G61" s="116">
        <v>-1254850.94</v>
      </c>
      <c r="H61" s="116">
        <v>0</v>
      </c>
      <c r="I61" s="116">
        <v>0</v>
      </c>
      <c r="J61" s="116">
        <v>0</v>
      </c>
      <c r="K61" s="116">
        <v>0</v>
      </c>
    </row>
    <row r="62" spans="2:11">
      <c r="B62" s="68" t="s">
        <v>1357</v>
      </c>
      <c r="C62" s="90">
        <v>9911926</v>
      </c>
      <c r="D62" s="90" t="s">
        <v>1060</v>
      </c>
      <c r="E62" s="90" t="s">
        <v>187</v>
      </c>
      <c r="F62" s="101">
        <v>42459</v>
      </c>
      <c r="G62" s="116">
        <v>-33000</v>
      </c>
      <c r="H62" s="116">
        <v>-1.8021100000000001</v>
      </c>
      <c r="I62" s="116">
        <v>0.6</v>
      </c>
      <c r="J62" s="116">
        <v>0.01</v>
      </c>
      <c r="K62" s="116">
        <v>0</v>
      </c>
    </row>
    <row r="63" spans="2:11">
      <c r="B63" s="68" t="s">
        <v>1358</v>
      </c>
      <c r="C63" s="90">
        <v>9911785</v>
      </c>
      <c r="D63" s="90" t="s">
        <v>1060</v>
      </c>
      <c r="E63" s="90" t="s">
        <v>187</v>
      </c>
      <c r="F63" s="101">
        <v>42458</v>
      </c>
      <c r="G63" s="116">
        <v>-2000000</v>
      </c>
      <c r="H63" s="116">
        <v>-6.30152</v>
      </c>
      <c r="I63" s="116">
        <v>126.03</v>
      </c>
      <c r="J63" s="116">
        <v>1.54</v>
      </c>
      <c r="K63" s="116">
        <v>0.01</v>
      </c>
    </row>
    <row r="64" spans="2:11">
      <c r="B64" s="68" t="s">
        <v>1359</v>
      </c>
      <c r="C64" s="90">
        <v>9911777</v>
      </c>
      <c r="D64" s="90" t="s">
        <v>1060</v>
      </c>
      <c r="E64" s="90" t="s">
        <v>187</v>
      </c>
      <c r="F64" s="101">
        <v>42458</v>
      </c>
      <c r="G64" s="116">
        <v>-598000</v>
      </c>
      <c r="H64" s="116">
        <v>-6.6014799999999996</v>
      </c>
      <c r="I64" s="116">
        <v>39.479999999999997</v>
      </c>
      <c r="J64" s="116">
        <v>0.48</v>
      </c>
      <c r="K64" s="116">
        <v>0</v>
      </c>
    </row>
    <row r="65" spans="2:11">
      <c r="B65" s="68" t="s">
        <v>1360</v>
      </c>
      <c r="C65" s="90">
        <v>9911363</v>
      </c>
      <c r="D65" s="90" t="s">
        <v>1060</v>
      </c>
      <c r="E65" s="90" t="s">
        <v>187</v>
      </c>
      <c r="F65" s="101">
        <v>42431</v>
      </c>
      <c r="G65" s="116">
        <v>-5339000</v>
      </c>
      <c r="H65" s="116">
        <v>-11.50081</v>
      </c>
      <c r="I65" s="116">
        <v>614.03</v>
      </c>
      <c r="J65" s="116">
        <v>7.52</v>
      </c>
      <c r="K65" s="116">
        <v>0.03</v>
      </c>
    </row>
    <row r="66" spans="2:11">
      <c r="B66" s="68" t="s">
        <v>1361</v>
      </c>
      <c r="C66" s="90">
        <v>9911660</v>
      </c>
      <c r="D66" s="90" t="s">
        <v>1060</v>
      </c>
      <c r="E66" s="90" t="s">
        <v>187</v>
      </c>
      <c r="F66" s="101">
        <v>42444</v>
      </c>
      <c r="G66" s="116">
        <v>-208000</v>
      </c>
      <c r="H66" s="116">
        <v>-12.15072</v>
      </c>
      <c r="I66" s="116">
        <v>25.27</v>
      </c>
      <c r="J66" s="116">
        <v>0.31</v>
      </c>
      <c r="K66" s="116">
        <v>0</v>
      </c>
    </row>
    <row r="67" spans="2:11">
      <c r="B67" s="68" t="s">
        <v>1362</v>
      </c>
      <c r="C67" s="90">
        <v>9911165</v>
      </c>
      <c r="D67" s="90" t="s">
        <v>1060</v>
      </c>
      <c r="E67" s="90" t="s">
        <v>187</v>
      </c>
      <c r="F67" s="101">
        <v>42423</v>
      </c>
      <c r="G67" s="116">
        <v>-31680500</v>
      </c>
      <c r="H67" s="116">
        <v>-13.090590000000001</v>
      </c>
      <c r="I67" s="116">
        <v>4147.17</v>
      </c>
      <c r="J67" s="116">
        <v>50.8</v>
      </c>
      <c r="K67" s="116">
        <v>0.23</v>
      </c>
    </row>
    <row r="68" spans="2:11">
      <c r="B68" s="68" t="s">
        <v>1363</v>
      </c>
      <c r="C68" s="90">
        <v>9911280</v>
      </c>
      <c r="D68" s="90" t="s">
        <v>1060</v>
      </c>
      <c r="E68" s="90" t="s">
        <v>187</v>
      </c>
      <c r="F68" s="101">
        <v>42424</v>
      </c>
      <c r="G68" s="116">
        <v>2209000</v>
      </c>
      <c r="H68" s="116">
        <v>-15.2303</v>
      </c>
      <c r="I68" s="116">
        <v>-336.44</v>
      </c>
      <c r="J68" s="116">
        <v>-4.12</v>
      </c>
      <c r="K68" s="116">
        <v>-0.02</v>
      </c>
    </row>
    <row r="69" spans="2:11">
      <c r="B69" s="59" t="s">
        <v>252</v>
      </c>
      <c r="C69" s="88"/>
      <c r="D69" s="88"/>
      <c r="E69" s="88"/>
      <c r="F69" s="97"/>
      <c r="G69" s="91"/>
      <c r="H69" s="91"/>
      <c r="I69" s="91"/>
      <c r="J69" s="91"/>
      <c r="K69" s="91"/>
    </row>
    <row r="70" spans="2:11">
      <c r="B70" s="68" t="s">
        <v>270</v>
      </c>
      <c r="C70" s="90"/>
      <c r="D70" s="90"/>
      <c r="E70" s="90"/>
      <c r="F70" s="101"/>
      <c r="G70" s="116"/>
      <c r="H70" s="116"/>
      <c r="I70" s="116"/>
      <c r="J70" s="116"/>
      <c r="K70" s="116"/>
    </row>
    <row r="71" spans="2:11">
      <c r="B71" s="59" t="s">
        <v>249</v>
      </c>
      <c r="C71" s="88"/>
      <c r="D71" s="88"/>
      <c r="E71" s="88"/>
      <c r="F71" s="97"/>
      <c r="G71" s="91"/>
      <c r="H71" s="91"/>
      <c r="I71" s="91"/>
      <c r="J71" s="91"/>
      <c r="K71" s="91"/>
    </row>
    <row r="72" spans="2:11">
      <c r="B72" s="68" t="s">
        <v>270</v>
      </c>
      <c r="C72" s="90"/>
      <c r="D72" s="90"/>
      <c r="E72" s="90"/>
      <c r="F72" s="101"/>
      <c r="G72" s="116"/>
      <c r="H72" s="116"/>
      <c r="I72" s="116"/>
      <c r="J72" s="116"/>
      <c r="K72" s="116"/>
    </row>
    <row r="73" spans="2:11">
      <c r="B73" s="59" t="s">
        <v>76</v>
      </c>
      <c r="C73" s="88"/>
      <c r="D73" s="88"/>
      <c r="E73" s="88"/>
      <c r="F73" s="97"/>
      <c r="G73" s="91"/>
      <c r="H73" s="91"/>
      <c r="I73" s="91"/>
      <c r="J73" s="91"/>
      <c r="K73" s="91"/>
    </row>
    <row r="74" spans="2:11">
      <c r="B74" s="68" t="s">
        <v>270</v>
      </c>
      <c r="C74" s="90"/>
      <c r="D74" s="90"/>
      <c r="E74" s="90"/>
      <c r="F74" s="101"/>
      <c r="G74" s="116"/>
      <c r="H74" s="116"/>
      <c r="I74" s="116"/>
      <c r="J74" s="116"/>
      <c r="K74" s="116"/>
    </row>
    <row r="75" spans="2:11">
      <c r="B75" s="59" t="s">
        <v>265</v>
      </c>
      <c r="C75" s="88"/>
      <c r="D75" s="88"/>
      <c r="E75" s="88"/>
      <c r="F75" s="97"/>
      <c r="G75" s="91"/>
      <c r="H75" s="91"/>
      <c r="I75" s="91"/>
      <c r="J75" s="91"/>
      <c r="K75" s="91"/>
    </row>
    <row r="76" spans="2:11">
      <c r="B76" s="59" t="s">
        <v>248</v>
      </c>
      <c r="C76" s="88"/>
      <c r="D76" s="88"/>
      <c r="E76" s="88"/>
      <c r="F76" s="97"/>
      <c r="G76" s="91"/>
      <c r="H76" s="91"/>
      <c r="I76" s="91"/>
      <c r="J76" s="91"/>
      <c r="K76" s="91"/>
    </row>
    <row r="77" spans="2:11">
      <c r="B77" s="68" t="s">
        <v>270</v>
      </c>
      <c r="C77" s="90"/>
      <c r="D77" s="90"/>
      <c r="E77" s="90"/>
      <c r="F77" s="101"/>
      <c r="G77" s="116"/>
      <c r="H77" s="116"/>
      <c r="I77" s="116"/>
      <c r="J77" s="116"/>
      <c r="K77" s="116"/>
    </row>
    <row r="78" spans="2:11">
      <c r="B78" s="59" t="s">
        <v>253</v>
      </c>
      <c r="C78" s="88"/>
      <c r="D78" s="88"/>
      <c r="E78" s="88"/>
      <c r="F78" s="97"/>
      <c r="G78" s="91"/>
      <c r="H78" s="91"/>
      <c r="I78" s="91"/>
      <c r="J78" s="91"/>
      <c r="K78" s="91"/>
    </row>
    <row r="79" spans="2:11">
      <c r="B79" s="68" t="s">
        <v>270</v>
      </c>
      <c r="C79" s="90"/>
      <c r="D79" s="90"/>
      <c r="E79" s="90"/>
      <c r="F79" s="101"/>
      <c r="G79" s="116"/>
      <c r="H79" s="116"/>
      <c r="I79" s="116"/>
      <c r="J79" s="116"/>
      <c r="K79" s="116"/>
    </row>
    <row r="80" spans="2:11">
      <c r="B80" s="59" t="s">
        <v>249</v>
      </c>
      <c r="C80" s="88"/>
      <c r="D80" s="88"/>
      <c r="E80" s="88"/>
      <c r="F80" s="97"/>
      <c r="G80" s="91"/>
      <c r="H80" s="91"/>
      <c r="I80" s="91"/>
      <c r="J80" s="91"/>
      <c r="K80" s="91"/>
    </row>
    <row r="81" spans="2:11">
      <c r="B81" s="68" t="s">
        <v>270</v>
      </c>
      <c r="C81" s="90"/>
      <c r="D81" s="90"/>
      <c r="E81" s="90"/>
      <c r="F81" s="101"/>
      <c r="G81" s="116"/>
      <c r="H81" s="116"/>
      <c r="I81" s="116"/>
      <c r="J81" s="116"/>
      <c r="K81" s="116"/>
    </row>
    <row r="82" spans="2:11">
      <c r="B82" s="59" t="s">
        <v>76</v>
      </c>
      <c r="C82" s="88"/>
      <c r="D82" s="88"/>
      <c r="E82" s="88"/>
      <c r="F82" s="97"/>
      <c r="G82" s="91"/>
      <c r="H82" s="91"/>
      <c r="I82" s="91"/>
      <c r="J82" s="91"/>
      <c r="K82" s="91"/>
    </row>
    <row r="83" spans="2:11">
      <c r="B83" s="120" t="s">
        <v>270</v>
      </c>
      <c r="C83" s="90"/>
      <c r="D83" s="90"/>
      <c r="E83" s="90"/>
      <c r="F83" s="101"/>
      <c r="G83" s="116"/>
      <c r="H83" s="116"/>
      <c r="I83" s="116"/>
      <c r="J83" s="116"/>
      <c r="K83" s="116"/>
    </row>
    <row r="84" spans="2:11">
      <c r="B84" s="6" t="s">
        <v>52</v>
      </c>
      <c r="C84" s="1"/>
      <c r="D84" s="1"/>
    </row>
    <row r="85" spans="2:11">
      <c r="B85" s="6" t="s">
        <v>146</v>
      </c>
      <c r="C85" s="1"/>
      <c r="D85" s="1"/>
    </row>
    <row r="86" spans="2:11">
      <c r="C86" s="1"/>
      <c r="D86" s="1"/>
    </row>
    <row r="87" spans="2:11">
      <c r="C87" s="1"/>
      <c r="D87" s="1"/>
    </row>
    <row r="88" spans="2:11">
      <c r="C88" s="1"/>
      <c r="D88" s="1"/>
    </row>
    <row r="89" spans="2:11">
      <c r="C89" s="1"/>
      <c r="D89" s="1"/>
    </row>
    <row r="90" spans="2:11">
      <c r="C90" s="1"/>
      <c r="D90" s="1"/>
    </row>
    <row r="91" spans="2:11">
      <c r="C91" s="1"/>
      <c r="D91" s="1"/>
    </row>
    <row r="92" spans="2:11">
      <c r="C92" s="1"/>
      <c r="D92" s="1"/>
    </row>
    <row r="93" spans="2:11">
      <c r="C93" s="1"/>
      <c r="D93" s="1"/>
    </row>
    <row r="94" spans="2:11">
      <c r="C94" s="1"/>
      <c r="D94" s="1"/>
    </row>
    <row r="95" spans="2:11">
      <c r="C95" s="1"/>
      <c r="D95" s="1"/>
    </row>
    <row r="96" spans="2:11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3:XFD6553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A1:BZ566"/>
  <sheetViews>
    <sheetView rightToLeft="1" workbookViewId="0">
      <selection activeCell="B1" sqref="B1:B4"/>
    </sheetView>
  </sheetViews>
  <sheetFormatPr defaultRowHeight="18"/>
  <cols>
    <col min="1" max="1" width="6.28515625" style="1" customWidth="1"/>
    <col min="2" max="2" width="37" style="2" customWidth="1"/>
    <col min="3" max="3" width="9.7109375" style="2" bestFit="1" customWidth="1"/>
    <col min="4" max="4" width="10.85546875" style="2" bestFit="1" customWidth="1"/>
    <col min="5" max="5" width="5.85546875" style="1" bestFit="1" customWidth="1"/>
    <col min="6" max="6" width="10.5703125" style="1" bestFit="1" customWidth="1"/>
    <col min="7" max="7" width="11.85546875" style="1" bestFit="1" customWidth="1"/>
    <col min="8" max="8" width="8.140625" style="1" bestFit="1" customWidth="1"/>
    <col min="9" max="9" width="9.85546875" style="1" bestFit="1" customWidth="1"/>
    <col min="10" max="10" width="6.42578125" style="1" customWidth="1"/>
    <col min="11" max="11" width="7.5703125" style="1" bestFit="1" customWidth="1"/>
    <col min="12" max="12" width="14.5703125" style="1" bestFit="1" customWidth="1"/>
    <col min="13" max="13" width="8.28515625" style="1" bestFit="1" customWidth="1"/>
    <col min="14" max="14" width="11.85546875" style="1" bestFit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82" t="s">
        <v>284</v>
      </c>
    </row>
    <row r="2" spans="2:78">
      <c r="B2" s="82" t="s">
        <v>285</v>
      </c>
    </row>
    <row r="3" spans="2:78">
      <c r="B3" s="82" t="s">
        <v>286</v>
      </c>
    </row>
    <row r="4" spans="2:78">
      <c r="B4" s="82" t="s">
        <v>287</v>
      </c>
    </row>
    <row r="6" spans="2:78" ht="26.25" customHeight="1">
      <c r="B6" s="180" t="s">
        <v>226</v>
      </c>
      <c r="C6" s="181"/>
      <c r="D6" s="181"/>
      <c r="E6" s="181"/>
      <c r="F6" s="181"/>
      <c r="G6" s="181"/>
      <c r="H6" s="181"/>
      <c r="I6" s="181"/>
      <c r="J6" s="181"/>
      <c r="K6" s="181"/>
      <c r="L6" s="181"/>
      <c r="M6" s="181"/>
      <c r="N6" s="181"/>
      <c r="O6" s="181"/>
      <c r="P6" s="181"/>
      <c r="Q6" s="182"/>
    </row>
    <row r="7" spans="2:78" ht="26.25" customHeight="1">
      <c r="B7" s="180" t="s">
        <v>133</v>
      </c>
      <c r="C7" s="181"/>
      <c r="D7" s="181"/>
      <c r="E7" s="181"/>
      <c r="F7" s="181"/>
      <c r="G7" s="181"/>
      <c r="H7" s="181"/>
      <c r="I7" s="181"/>
      <c r="J7" s="181"/>
      <c r="K7" s="181"/>
      <c r="L7" s="181"/>
      <c r="M7" s="181"/>
      <c r="N7" s="181"/>
      <c r="O7" s="181"/>
      <c r="P7" s="181"/>
      <c r="Q7" s="182"/>
    </row>
    <row r="8" spans="2:78" s="3" customFormat="1" ht="47.25">
      <c r="B8" s="20" t="s">
        <v>150</v>
      </c>
      <c r="C8" s="25" t="s">
        <v>50</v>
      </c>
      <c r="D8" s="78" t="s">
        <v>61</v>
      </c>
      <c r="E8" s="25" t="s">
        <v>15</v>
      </c>
      <c r="F8" s="25" t="s">
        <v>85</v>
      </c>
      <c r="G8" s="25" t="s">
        <v>135</v>
      </c>
      <c r="H8" s="78" t="s">
        <v>18</v>
      </c>
      <c r="I8" s="25" t="s">
        <v>134</v>
      </c>
      <c r="J8" s="25" t="s">
        <v>17</v>
      </c>
      <c r="K8" s="25" t="s">
        <v>19</v>
      </c>
      <c r="L8" s="25" t="s">
        <v>0</v>
      </c>
      <c r="M8" s="25" t="s">
        <v>138</v>
      </c>
      <c r="N8" s="25" t="s">
        <v>144</v>
      </c>
      <c r="O8" s="25" t="s">
        <v>72</v>
      </c>
      <c r="P8" s="47" t="s">
        <v>197</v>
      </c>
      <c r="Q8" s="26" t="s">
        <v>199</v>
      </c>
      <c r="R8" s="1"/>
      <c r="S8" s="1"/>
      <c r="T8" s="1"/>
      <c r="U8" s="1"/>
      <c r="V8" s="1"/>
    </row>
    <row r="9" spans="2:78" s="3" customFormat="1" ht="18.75" customHeight="1">
      <c r="B9" s="15"/>
      <c r="C9" s="16"/>
      <c r="D9" s="16"/>
      <c r="E9" s="16"/>
      <c r="F9" s="16"/>
      <c r="G9" s="16" t="s">
        <v>24</v>
      </c>
      <c r="H9" s="16" t="s">
        <v>21</v>
      </c>
      <c r="I9" s="16"/>
      <c r="J9" s="16" t="s">
        <v>20</v>
      </c>
      <c r="K9" s="16" t="s">
        <v>20</v>
      </c>
      <c r="L9" s="16" t="s">
        <v>22</v>
      </c>
      <c r="M9" s="16" t="s">
        <v>79</v>
      </c>
      <c r="N9" s="16" t="s">
        <v>23</v>
      </c>
      <c r="O9" s="16" t="s">
        <v>20</v>
      </c>
      <c r="P9" s="27" t="s">
        <v>20</v>
      </c>
      <c r="Q9" s="17" t="s">
        <v>20</v>
      </c>
      <c r="R9" s="1"/>
      <c r="S9" s="1"/>
      <c r="T9" s="1"/>
      <c r="U9" s="1"/>
      <c r="V9" s="1"/>
    </row>
    <row r="10" spans="2:78" s="4" customFormat="1" ht="18" customHeight="1">
      <c r="B10" s="18"/>
      <c r="C10" s="61" t="s">
        <v>1</v>
      </c>
      <c r="D10" s="61" t="s">
        <v>2</v>
      </c>
      <c r="E10" s="61" t="s">
        <v>3</v>
      </c>
      <c r="F10" s="61" t="s">
        <v>4</v>
      </c>
      <c r="G10" s="61" t="s">
        <v>5</v>
      </c>
      <c r="H10" s="61" t="s">
        <v>6</v>
      </c>
      <c r="I10" s="61" t="s">
        <v>7</v>
      </c>
      <c r="J10" s="61" t="s">
        <v>8</v>
      </c>
      <c r="K10" s="61" t="s">
        <v>9</v>
      </c>
      <c r="L10" s="61" t="s">
        <v>10</v>
      </c>
      <c r="M10" s="61" t="s">
        <v>11</v>
      </c>
      <c r="N10" s="61" t="s">
        <v>12</v>
      </c>
      <c r="O10" s="61" t="s">
        <v>13</v>
      </c>
      <c r="P10" s="63" t="s">
        <v>14</v>
      </c>
      <c r="Q10" s="63" t="s">
        <v>147</v>
      </c>
      <c r="R10" s="1"/>
      <c r="S10" s="1"/>
      <c r="T10" s="1"/>
      <c r="U10" s="1"/>
      <c r="V10" s="1"/>
    </row>
    <row r="11" spans="2:78" s="4" customFormat="1" ht="18" customHeight="1">
      <c r="B11" s="56" t="s">
        <v>60</v>
      </c>
      <c r="C11" s="85"/>
      <c r="D11" s="85"/>
      <c r="E11" s="85"/>
      <c r="F11" s="85"/>
      <c r="G11" s="96"/>
      <c r="H11" s="85">
        <v>3.58</v>
      </c>
      <c r="I11" s="85"/>
      <c r="J11" s="84"/>
      <c r="K11" s="84">
        <v>2.84</v>
      </c>
      <c r="L11" s="84">
        <v>820789.31</v>
      </c>
      <c r="M11" s="84"/>
      <c r="N11" s="84">
        <v>3461.8399999999997</v>
      </c>
      <c r="O11" s="84"/>
      <c r="P11" s="84"/>
      <c r="Q11" s="84">
        <v>0.19</v>
      </c>
      <c r="R11" s="1"/>
      <c r="S11" s="1"/>
      <c r="T11" s="1"/>
      <c r="U11" s="1"/>
      <c r="V11" s="1"/>
      <c r="BZ11" s="1"/>
    </row>
    <row r="12" spans="2:78" customFormat="1" ht="18" customHeight="1">
      <c r="B12" s="59" t="s">
        <v>261</v>
      </c>
      <c r="C12" s="88"/>
      <c r="D12" s="88"/>
      <c r="E12" s="88"/>
      <c r="F12" s="88"/>
      <c r="G12" s="97"/>
      <c r="H12" s="88">
        <v>0.01</v>
      </c>
      <c r="I12" s="88"/>
      <c r="J12" s="91"/>
      <c r="K12" s="91">
        <v>0.01</v>
      </c>
      <c r="L12" s="91">
        <v>26619.67</v>
      </c>
      <c r="M12" s="91"/>
      <c r="N12" s="91">
        <v>20.91</v>
      </c>
      <c r="O12" s="91"/>
      <c r="P12" s="91"/>
      <c r="Q12" s="91"/>
    </row>
    <row r="13" spans="2:78" customFormat="1" ht="15.75">
      <c r="B13" s="59" t="s">
        <v>58</v>
      </c>
      <c r="C13" s="88"/>
      <c r="D13" s="88"/>
      <c r="E13" s="88"/>
      <c r="F13" s="88"/>
      <c r="G13" s="97"/>
      <c r="H13" s="88"/>
      <c r="I13" s="88"/>
      <c r="J13" s="91"/>
      <c r="K13" s="91"/>
      <c r="L13" s="91"/>
      <c r="M13" s="91"/>
      <c r="N13" s="91"/>
      <c r="O13" s="91"/>
      <c r="P13" s="91"/>
      <c r="Q13" s="91"/>
    </row>
    <row r="14" spans="2:78" customFormat="1" ht="15.75">
      <c r="B14" s="68" t="s">
        <v>270</v>
      </c>
      <c r="C14" s="90"/>
      <c r="D14" s="90"/>
      <c r="E14" s="90"/>
      <c r="F14" s="90"/>
      <c r="G14" s="101"/>
      <c r="H14" s="90"/>
      <c r="I14" s="90"/>
      <c r="J14" s="116"/>
      <c r="K14" s="116"/>
      <c r="L14" s="116"/>
      <c r="M14" s="116"/>
      <c r="N14" s="116"/>
      <c r="O14" s="116"/>
      <c r="P14" s="116"/>
      <c r="Q14" s="116"/>
    </row>
    <row r="15" spans="2:78" customFormat="1" ht="15.75">
      <c r="B15" s="59" t="s">
        <v>59</v>
      </c>
      <c r="C15" s="88"/>
      <c r="D15" s="88"/>
      <c r="E15" s="88"/>
      <c r="F15" s="88"/>
      <c r="G15" s="97"/>
      <c r="H15" s="88"/>
      <c r="I15" s="88"/>
      <c r="J15" s="91"/>
      <c r="K15" s="91"/>
      <c r="L15" s="91"/>
      <c r="M15" s="91"/>
      <c r="N15" s="91"/>
      <c r="O15" s="91"/>
      <c r="P15" s="91"/>
      <c r="Q15" s="91"/>
    </row>
    <row r="16" spans="2:78" customFormat="1" ht="15.75">
      <c r="B16" s="68" t="s">
        <v>270</v>
      </c>
      <c r="C16" s="90"/>
      <c r="D16" s="90"/>
      <c r="E16" s="90"/>
      <c r="F16" s="90"/>
      <c r="G16" s="101"/>
      <c r="H16" s="90"/>
      <c r="I16" s="90"/>
      <c r="J16" s="116"/>
      <c r="K16" s="116"/>
      <c r="L16" s="116"/>
      <c r="M16" s="116"/>
      <c r="N16" s="116"/>
      <c r="O16" s="116"/>
      <c r="P16" s="116"/>
      <c r="Q16" s="116"/>
    </row>
    <row r="17" spans="1:17" customFormat="1" ht="15.75">
      <c r="B17" s="59" t="s">
        <v>77</v>
      </c>
      <c r="C17" s="88"/>
      <c r="D17" s="88"/>
      <c r="E17" s="88"/>
      <c r="F17" s="88"/>
      <c r="G17" s="97"/>
      <c r="H17" s="88">
        <v>0.01</v>
      </c>
      <c r="I17" s="88"/>
      <c r="J17" s="91"/>
      <c r="K17" s="91">
        <v>0.01</v>
      </c>
      <c r="L17" s="91">
        <v>26619.67</v>
      </c>
      <c r="M17" s="91"/>
      <c r="N17" s="91">
        <v>20.91</v>
      </c>
      <c r="O17" s="91"/>
      <c r="P17" s="91"/>
      <c r="Q17" s="91"/>
    </row>
    <row r="18" spans="1:17" customFormat="1" ht="15.75">
      <c r="B18" s="68" t="s">
        <v>270</v>
      </c>
      <c r="C18" s="90"/>
      <c r="D18" s="90"/>
      <c r="E18" s="90"/>
      <c r="F18" s="90"/>
      <c r="G18" s="101"/>
      <c r="H18" s="90"/>
      <c r="I18" s="90"/>
      <c r="J18" s="116"/>
      <c r="K18" s="116"/>
      <c r="L18" s="116"/>
      <c r="M18" s="116"/>
      <c r="N18" s="116"/>
      <c r="O18" s="116"/>
      <c r="P18" s="116"/>
      <c r="Q18" s="116"/>
    </row>
    <row r="19" spans="1:17" customFormat="1" ht="15.75">
      <c r="B19" s="68" t="s">
        <v>270</v>
      </c>
      <c r="C19" s="90"/>
      <c r="D19" s="90"/>
      <c r="E19" s="90"/>
      <c r="F19" s="90"/>
      <c r="G19" s="101"/>
      <c r="H19" s="90"/>
      <c r="I19" s="90"/>
      <c r="J19" s="116"/>
      <c r="K19" s="116"/>
      <c r="L19" s="116"/>
      <c r="M19" s="116"/>
      <c r="N19" s="116"/>
      <c r="O19" s="116"/>
      <c r="P19" s="116"/>
      <c r="Q19" s="116"/>
    </row>
    <row r="20" spans="1:17" customFormat="1" ht="15.75">
      <c r="B20" s="68" t="s">
        <v>270</v>
      </c>
      <c r="C20" s="90"/>
      <c r="D20" s="90"/>
      <c r="E20" s="90"/>
      <c r="F20" s="90"/>
      <c r="G20" s="101"/>
      <c r="H20" s="90"/>
      <c r="I20" s="90"/>
      <c r="J20" s="116"/>
      <c r="K20" s="116"/>
      <c r="L20" s="116"/>
      <c r="M20" s="116"/>
      <c r="N20" s="116"/>
      <c r="O20" s="116"/>
      <c r="P20" s="116"/>
      <c r="Q20" s="116"/>
    </row>
    <row r="21" spans="1:17" customFormat="1" ht="15.75">
      <c r="A21" s="55" t="s">
        <v>854</v>
      </c>
      <c r="B21" s="68" t="s">
        <v>1364</v>
      </c>
      <c r="C21" s="90">
        <v>1116037</v>
      </c>
      <c r="D21" s="90" t="s">
        <v>1074</v>
      </c>
      <c r="E21" s="90" t="s">
        <v>479</v>
      </c>
      <c r="F21" s="90" t="s">
        <v>183</v>
      </c>
      <c r="G21" s="101">
        <v>40126</v>
      </c>
      <c r="H21" s="90">
        <v>0.01</v>
      </c>
      <c r="I21" s="90" t="s">
        <v>187</v>
      </c>
      <c r="J21" s="116">
        <v>4.0999999999999996</v>
      </c>
      <c r="K21" s="116">
        <v>0.01</v>
      </c>
      <c r="L21" s="116">
        <v>26619.67</v>
      </c>
      <c r="M21" s="116">
        <v>78.55</v>
      </c>
      <c r="N21" s="116">
        <v>20.91</v>
      </c>
      <c r="O21" s="116">
        <v>0.03</v>
      </c>
      <c r="P21" s="116">
        <v>0.6</v>
      </c>
      <c r="Q21" s="116">
        <v>0</v>
      </c>
    </row>
    <row r="22" spans="1:17" customFormat="1" ht="15.75">
      <c r="B22" s="68" t="s">
        <v>270</v>
      </c>
      <c r="C22" s="90"/>
      <c r="D22" s="90"/>
      <c r="E22" s="90"/>
      <c r="F22" s="90"/>
      <c r="G22" s="101"/>
      <c r="H22" s="90"/>
      <c r="I22" s="90"/>
      <c r="J22" s="116"/>
      <c r="K22" s="116"/>
      <c r="L22" s="116"/>
      <c r="M22" s="116"/>
      <c r="N22" s="116"/>
      <c r="O22" s="116"/>
      <c r="P22" s="116"/>
      <c r="Q22" s="116"/>
    </row>
    <row r="23" spans="1:17" customFormat="1" ht="15.75">
      <c r="B23" s="59" t="s">
        <v>260</v>
      </c>
      <c r="C23" s="88"/>
      <c r="D23" s="88"/>
      <c r="E23" s="88"/>
      <c r="F23" s="88"/>
      <c r="G23" s="97"/>
      <c r="H23" s="88">
        <v>3.6</v>
      </c>
      <c r="I23" s="88"/>
      <c r="J23" s="91"/>
      <c r="K23" s="91">
        <v>2.86</v>
      </c>
      <c r="L23" s="91">
        <v>794169.64</v>
      </c>
      <c r="M23" s="91"/>
      <c r="N23" s="91">
        <v>3440.93</v>
      </c>
      <c r="O23" s="91"/>
      <c r="P23" s="91"/>
      <c r="Q23" s="91">
        <v>0.19</v>
      </c>
    </row>
    <row r="24" spans="1:17" customFormat="1" ht="15.75">
      <c r="B24" s="59" t="s">
        <v>58</v>
      </c>
      <c r="C24" s="88"/>
      <c r="D24" s="88"/>
      <c r="E24" s="88"/>
      <c r="F24" s="88"/>
      <c r="G24" s="97"/>
      <c r="H24" s="88"/>
      <c r="I24" s="88"/>
      <c r="J24" s="91"/>
      <c r="K24" s="91"/>
      <c r="L24" s="91"/>
      <c r="M24" s="91"/>
      <c r="N24" s="91"/>
      <c r="O24" s="91"/>
      <c r="P24" s="91"/>
      <c r="Q24" s="91"/>
    </row>
    <row r="25" spans="1:17" customFormat="1" ht="15.75">
      <c r="B25" s="68" t="s">
        <v>270</v>
      </c>
      <c r="C25" s="90"/>
      <c r="D25" s="90"/>
      <c r="E25" s="90"/>
      <c r="F25" s="90"/>
      <c r="G25" s="101"/>
      <c r="H25" s="90"/>
      <c r="I25" s="90"/>
      <c r="J25" s="116"/>
      <c r="K25" s="116"/>
      <c r="L25" s="116"/>
      <c r="M25" s="116"/>
      <c r="N25" s="116"/>
      <c r="O25" s="116"/>
      <c r="P25" s="116"/>
      <c r="Q25" s="116"/>
    </row>
    <row r="26" spans="1:17" customFormat="1" ht="15.75">
      <c r="B26" s="59" t="s">
        <v>59</v>
      </c>
      <c r="C26" s="88"/>
      <c r="D26" s="88"/>
      <c r="E26" s="88"/>
      <c r="F26" s="88"/>
      <c r="G26" s="97"/>
      <c r="H26" s="88">
        <v>3.6</v>
      </c>
      <c r="I26" s="88"/>
      <c r="J26" s="91"/>
      <c r="K26" s="91">
        <v>2.86</v>
      </c>
      <c r="L26" s="91">
        <v>794169.64</v>
      </c>
      <c r="M26" s="91"/>
      <c r="N26" s="91">
        <v>3440.93</v>
      </c>
      <c r="O26" s="91"/>
      <c r="P26" s="91"/>
      <c r="Q26" s="91">
        <v>0.19</v>
      </c>
    </row>
    <row r="27" spans="1:17" customFormat="1" ht="15.75">
      <c r="B27" s="68" t="s">
        <v>270</v>
      </c>
      <c r="C27" s="90"/>
      <c r="D27" s="90"/>
      <c r="E27" s="90"/>
      <c r="F27" s="90"/>
      <c r="G27" s="101"/>
      <c r="H27" s="90"/>
      <c r="I27" s="90"/>
      <c r="J27" s="116"/>
      <c r="K27" s="116"/>
      <c r="L27" s="116"/>
      <c r="M27" s="116"/>
      <c r="N27" s="116"/>
      <c r="O27" s="116"/>
      <c r="P27" s="116"/>
      <c r="Q27" s="116"/>
    </row>
    <row r="28" spans="1:17" customFormat="1" ht="15.75">
      <c r="B28" s="68" t="s">
        <v>1365</v>
      </c>
      <c r="C28" s="90" t="s">
        <v>1366</v>
      </c>
      <c r="D28" s="90" t="s">
        <v>1074</v>
      </c>
      <c r="E28" s="90" t="s">
        <v>453</v>
      </c>
      <c r="F28" s="90" t="s">
        <v>1235</v>
      </c>
      <c r="G28" s="101">
        <v>42368</v>
      </c>
      <c r="H28" s="90">
        <v>3.6</v>
      </c>
      <c r="I28" s="90" t="s">
        <v>188</v>
      </c>
      <c r="J28" s="116">
        <v>3.06</v>
      </c>
      <c r="K28" s="116">
        <v>2.86</v>
      </c>
      <c r="L28" s="116">
        <v>794169.64</v>
      </c>
      <c r="M28" s="116">
        <v>101.1</v>
      </c>
      <c r="N28" s="116">
        <v>3440.93</v>
      </c>
      <c r="O28" s="116">
        <v>0</v>
      </c>
      <c r="P28" s="116">
        <v>99.4</v>
      </c>
      <c r="Q28" s="116">
        <v>0.19</v>
      </c>
    </row>
    <row r="29" spans="1:17" customFormat="1" ht="15.75">
      <c r="B29" s="59" t="s">
        <v>77</v>
      </c>
      <c r="C29" s="88"/>
      <c r="D29" s="88"/>
      <c r="E29" s="88"/>
      <c r="F29" s="88"/>
      <c r="G29" s="97"/>
      <c r="H29" s="88"/>
      <c r="I29" s="88"/>
      <c r="J29" s="91"/>
      <c r="K29" s="91"/>
      <c r="L29" s="91"/>
      <c r="M29" s="91"/>
      <c r="N29" s="91"/>
      <c r="O29" s="91"/>
      <c r="P29" s="91"/>
      <c r="Q29" s="91"/>
    </row>
    <row r="30" spans="1:17" customFormat="1" ht="15.75">
      <c r="B30" s="68" t="s">
        <v>270</v>
      </c>
      <c r="C30" s="90"/>
      <c r="D30" s="90"/>
      <c r="E30" s="90"/>
      <c r="F30" s="90"/>
      <c r="G30" s="101"/>
      <c r="H30" s="90"/>
      <c r="I30" s="90"/>
      <c r="J30" s="116"/>
      <c r="K30" s="116"/>
      <c r="L30" s="116"/>
      <c r="M30" s="116"/>
      <c r="N30" s="116"/>
      <c r="O30" s="116"/>
      <c r="P30" s="116"/>
      <c r="Q30" s="116"/>
    </row>
    <row r="31" spans="1:17" customFormat="1" ht="15.75">
      <c r="B31" s="68" t="s">
        <v>270</v>
      </c>
      <c r="C31" s="90"/>
      <c r="D31" s="90"/>
      <c r="E31" s="90"/>
      <c r="F31" s="90"/>
      <c r="G31" s="101"/>
      <c r="H31" s="90"/>
      <c r="I31" s="90"/>
      <c r="J31" s="116"/>
      <c r="K31" s="116"/>
      <c r="L31" s="116"/>
      <c r="M31" s="116"/>
      <c r="N31" s="116"/>
      <c r="O31" s="116"/>
      <c r="P31" s="116"/>
      <c r="Q31" s="116"/>
    </row>
    <row r="32" spans="1:17" customFormat="1" ht="15.75">
      <c r="B32" s="68" t="s">
        <v>270</v>
      </c>
      <c r="C32" s="90"/>
      <c r="D32" s="90"/>
      <c r="E32" s="90"/>
      <c r="F32" s="90"/>
      <c r="G32" s="101"/>
      <c r="H32" s="90"/>
      <c r="I32" s="90"/>
      <c r="J32" s="116"/>
      <c r="K32" s="116"/>
      <c r="L32" s="116"/>
      <c r="M32" s="116"/>
      <c r="N32" s="116"/>
      <c r="O32" s="116"/>
      <c r="P32" s="116"/>
      <c r="Q32" s="116"/>
    </row>
    <row r="33" spans="1:17" customFormat="1" ht="15.75">
      <c r="B33" s="120" t="s">
        <v>270</v>
      </c>
      <c r="C33" s="90"/>
      <c r="D33" s="90"/>
      <c r="E33" s="90"/>
      <c r="F33" s="90"/>
      <c r="G33" s="101"/>
      <c r="H33" s="90"/>
      <c r="I33" s="90"/>
      <c r="J33" s="116"/>
      <c r="K33" s="116"/>
      <c r="L33" s="116"/>
      <c r="M33" s="116"/>
      <c r="N33" s="116"/>
      <c r="O33" s="116"/>
      <c r="P33" s="116"/>
      <c r="Q33" s="116"/>
    </row>
    <row r="34" spans="1:17" customFormat="1">
      <c r="A34" s="1"/>
      <c r="B34" s="6" t="s">
        <v>52</v>
      </c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customFormat="1">
      <c r="A35" s="1"/>
      <c r="B35" s="6" t="s">
        <v>146</v>
      </c>
      <c r="C35" s="2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customFormat="1" ht="12.75"/>
    <row r="37" spans="1:17" customFormat="1" ht="12.75"/>
    <row r="38" spans="1:17">
      <c r="D38" s="1"/>
    </row>
    <row r="39" spans="1:17">
      <c r="D39" s="1"/>
    </row>
    <row r="40" spans="1:17">
      <c r="D40" s="1"/>
    </row>
    <row r="41" spans="1:17">
      <c r="D41" s="1"/>
    </row>
    <row r="42" spans="1:17">
      <c r="D42" s="1"/>
    </row>
    <row r="43" spans="1:17">
      <c r="D43" s="1"/>
    </row>
    <row r="44" spans="1:17">
      <c r="D44" s="1"/>
    </row>
    <row r="45" spans="1:17">
      <c r="D45" s="1"/>
    </row>
    <row r="46" spans="1:17">
      <c r="D46" s="1"/>
    </row>
    <row r="47" spans="1:17">
      <c r="D47" s="1"/>
    </row>
    <row r="48" spans="1:17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38:XFD65536 A34:Q35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B1:BG62"/>
  <sheetViews>
    <sheetView rightToLeft="1" workbookViewId="0">
      <selection activeCell="J11" sqref="J11"/>
    </sheetView>
  </sheetViews>
  <sheetFormatPr defaultRowHeight="18"/>
  <cols>
    <col min="1" max="1" width="6.28515625" style="1" customWidth="1"/>
    <col min="2" max="2" width="38.7109375" style="2" customWidth="1"/>
    <col min="3" max="3" width="11.140625" style="2" bestFit="1" customWidth="1"/>
    <col min="4" max="4" width="10.7109375" style="2" bestFit="1" customWidth="1"/>
    <col min="5" max="5" width="6.42578125" style="1" bestFit="1" customWidth="1"/>
    <col min="6" max="6" width="10.5703125" style="1" bestFit="1" customWidth="1"/>
    <col min="7" max="7" width="8.140625" style="1" bestFit="1" customWidth="1"/>
    <col min="8" max="8" width="12.5703125" style="1" bestFit="1" customWidth="1"/>
    <col min="9" max="9" width="6.42578125" style="1" customWidth="1"/>
    <col min="10" max="10" width="7.5703125" style="1" bestFit="1" customWidth="1"/>
    <col min="11" max="11" width="17.85546875" style="1" bestFit="1" customWidth="1"/>
    <col min="12" max="12" width="8.28515625" style="1" bestFit="1" customWidth="1"/>
    <col min="13" max="13" width="13.5703125" style="1" bestFit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59">
      <c r="B1" s="82" t="s">
        <v>284</v>
      </c>
    </row>
    <row r="2" spans="2:59">
      <c r="B2" s="82" t="s">
        <v>285</v>
      </c>
    </row>
    <row r="3" spans="2:59">
      <c r="B3" s="82" t="s">
        <v>286</v>
      </c>
    </row>
    <row r="4" spans="2:59">
      <c r="B4" s="82" t="s">
        <v>287</v>
      </c>
    </row>
    <row r="6" spans="2:59" ht="26.25" customHeight="1">
      <c r="B6" s="180" t="s">
        <v>227</v>
      </c>
      <c r="C6" s="181"/>
      <c r="D6" s="181"/>
      <c r="E6" s="181"/>
      <c r="F6" s="181"/>
      <c r="G6" s="181"/>
      <c r="H6" s="181"/>
      <c r="I6" s="181"/>
      <c r="J6" s="181"/>
      <c r="K6" s="181"/>
      <c r="L6" s="181"/>
      <c r="M6" s="181"/>
      <c r="N6" s="181"/>
      <c r="O6" s="182"/>
    </row>
    <row r="7" spans="2:59" s="3" customFormat="1" ht="78.75">
      <c r="B7" s="20" t="s">
        <v>150</v>
      </c>
      <c r="C7" s="25" t="s">
        <v>244</v>
      </c>
      <c r="D7" s="25" t="s">
        <v>50</v>
      </c>
      <c r="E7" s="25" t="s">
        <v>15</v>
      </c>
      <c r="F7" s="25" t="s">
        <v>85</v>
      </c>
      <c r="G7" s="78" t="s">
        <v>18</v>
      </c>
      <c r="H7" s="25" t="s">
        <v>134</v>
      </c>
      <c r="I7" s="13" t="s">
        <v>38</v>
      </c>
      <c r="J7" s="47" t="s">
        <v>19</v>
      </c>
      <c r="K7" s="25" t="s">
        <v>0</v>
      </c>
      <c r="L7" s="25" t="s">
        <v>138</v>
      </c>
      <c r="M7" s="25" t="s">
        <v>144</v>
      </c>
      <c r="N7" s="47" t="s">
        <v>197</v>
      </c>
      <c r="O7" s="26" t="s">
        <v>199</v>
      </c>
      <c r="P7" s="1"/>
      <c r="Q7" s="1"/>
      <c r="R7" s="1"/>
      <c r="S7" s="1"/>
      <c r="T7" s="1"/>
      <c r="U7" s="1"/>
      <c r="BF7" s="3" t="s">
        <v>185</v>
      </c>
      <c r="BG7" s="3" t="s">
        <v>187</v>
      </c>
    </row>
    <row r="8" spans="2:59" s="3" customFormat="1" ht="24" customHeight="1">
      <c r="B8" s="15"/>
      <c r="C8" s="46"/>
      <c r="D8" s="16"/>
      <c r="E8" s="16"/>
      <c r="F8" s="16"/>
      <c r="G8" s="16" t="s">
        <v>21</v>
      </c>
      <c r="H8" s="16"/>
      <c r="I8" s="16" t="s">
        <v>20</v>
      </c>
      <c r="J8" s="16" t="s">
        <v>20</v>
      </c>
      <c r="K8" s="16" t="s">
        <v>22</v>
      </c>
      <c r="L8" s="16" t="s">
        <v>79</v>
      </c>
      <c r="M8" s="16" t="s">
        <v>23</v>
      </c>
      <c r="N8" s="27" t="s">
        <v>20</v>
      </c>
      <c r="O8" s="17" t="s">
        <v>20</v>
      </c>
      <c r="P8" s="1"/>
      <c r="Q8" s="1"/>
      <c r="R8" s="1"/>
      <c r="S8" s="1"/>
      <c r="T8" s="1"/>
      <c r="U8" s="1"/>
      <c r="BF8" s="3" t="s">
        <v>183</v>
      </c>
      <c r="BG8" s="3" t="s">
        <v>186</v>
      </c>
    </row>
    <row r="9" spans="2:59" s="4" customFormat="1" ht="18" customHeight="1">
      <c r="B9" s="18"/>
      <c r="C9" s="69" t="s">
        <v>1</v>
      </c>
      <c r="D9" s="69" t="s">
        <v>2</v>
      </c>
      <c r="E9" s="69" t="s">
        <v>3</v>
      </c>
      <c r="F9" s="69" t="s">
        <v>4</v>
      </c>
      <c r="G9" s="69" t="s">
        <v>5</v>
      </c>
      <c r="H9" s="69" t="s">
        <v>6</v>
      </c>
      <c r="I9" s="61" t="s">
        <v>7</v>
      </c>
      <c r="J9" s="61" t="s">
        <v>8</v>
      </c>
      <c r="K9" s="61" t="s">
        <v>9</v>
      </c>
      <c r="L9" s="61" t="s">
        <v>10</v>
      </c>
      <c r="M9" s="63" t="s">
        <v>11</v>
      </c>
      <c r="N9" s="63" t="s">
        <v>12</v>
      </c>
      <c r="O9" s="63" t="s">
        <v>13</v>
      </c>
      <c r="P9" s="1"/>
      <c r="Q9" s="1"/>
      <c r="R9" s="1"/>
      <c r="S9" s="1"/>
      <c r="T9" s="1"/>
      <c r="U9" s="1"/>
      <c r="BF9" s="4" t="s">
        <v>184</v>
      </c>
      <c r="BG9" s="4" t="s">
        <v>188</v>
      </c>
    </row>
    <row r="10" spans="2:59" s="4" customFormat="1" ht="18" customHeight="1">
      <c r="B10" s="56" t="s">
        <v>45</v>
      </c>
      <c r="C10" s="85"/>
      <c r="D10" s="85"/>
      <c r="E10" s="85"/>
      <c r="F10" s="85"/>
      <c r="G10" s="85">
        <v>3.88</v>
      </c>
      <c r="H10" s="85"/>
      <c r="I10" s="84"/>
      <c r="J10" s="84">
        <v>2.88</v>
      </c>
      <c r="K10" s="84">
        <v>61219987.649999999</v>
      </c>
      <c r="L10" s="84"/>
      <c r="M10" s="84">
        <v>72897.240000000005</v>
      </c>
      <c r="N10" s="84"/>
      <c r="O10" s="84">
        <v>4.04</v>
      </c>
      <c r="P10" s="1"/>
      <c r="Q10" s="1"/>
      <c r="R10" s="1"/>
      <c r="S10" s="1"/>
      <c r="T10" s="1"/>
      <c r="U10" s="1"/>
      <c r="BF10" s="1" t="s">
        <v>28</v>
      </c>
      <c r="BG10" s="4" t="s">
        <v>189</v>
      </c>
    </row>
    <row r="11" spans="2:59" customFormat="1" ht="21.75" customHeight="1">
      <c r="B11" s="59" t="s">
        <v>26</v>
      </c>
      <c r="C11" s="88"/>
      <c r="D11" s="88"/>
      <c r="E11" s="88"/>
      <c r="F11" s="88"/>
      <c r="G11" s="88">
        <v>3.88</v>
      </c>
      <c r="H11" s="88"/>
      <c r="I11" s="91"/>
      <c r="J11" s="91">
        <v>2.88</v>
      </c>
      <c r="K11" s="91">
        <v>61219987.850000001</v>
      </c>
      <c r="L11" s="91"/>
      <c r="M11" s="91">
        <v>72897.240000000005</v>
      </c>
      <c r="N11" s="91"/>
      <c r="O11" s="91">
        <v>4.04</v>
      </c>
    </row>
    <row r="12" spans="2:59" customFormat="1" ht="21.75" customHeight="1">
      <c r="B12" s="59"/>
      <c r="C12" s="88"/>
      <c r="D12" s="88"/>
      <c r="E12" s="88"/>
      <c r="F12" s="88"/>
      <c r="G12" s="88"/>
      <c r="H12" s="88"/>
      <c r="I12" s="91"/>
      <c r="J12" s="91"/>
      <c r="K12" s="91"/>
      <c r="L12" s="91"/>
      <c r="M12" s="91"/>
      <c r="N12" s="91"/>
      <c r="O12" s="91"/>
    </row>
    <row r="13" spans="2:59" customFormat="1" ht="15.75">
      <c r="B13" s="59" t="s">
        <v>115</v>
      </c>
      <c r="C13" s="158"/>
      <c r="D13" s="158"/>
      <c r="E13" s="158"/>
      <c r="F13" s="158"/>
      <c r="G13" s="158">
        <v>2.85</v>
      </c>
      <c r="H13" s="158"/>
      <c r="I13" s="159"/>
      <c r="J13" s="159">
        <v>0.99</v>
      </c>
      <c r="K13" s="159">
        <v>10639730</v>
      </c>
      <c r="L13" s="159"/>
      <c r="M13" s="159">
        <v>10198.11</v>
      </c>
      <c r="N13" s="159"/>
      <c r="O13" s="159">
        <v>0.56000000000000005</v>
      </c>
    </row>
    <row r="14" spans="2:59" customFormat="1" ht="21.75" customHeight="1">
      <c r="B14" s="160" t="s">
        <v>1436</v>
      </c>
      <c r="C14" s="90" t="s">
        <v>1368</v>
      </c>
      <c r="D14" s="158"/>
      <c r="E14" s="161" t="s">
        <v>1437</v>
      </c>
      <c r="F14" s="162" t="s">
        <v>184</v>
      </c>
      <c r="G14" s="163">
        <v>1.28</v>
      </c>
      <c r="H14" s="164" t="s">
        <v>1438</v>
      </c>
      <c r="I14" s="165"/>
      <c r="J14" s="165">
        <v>0.51</v>
      </c>
      <c r="K14" s="165">
        <v>150416</v>
      </c>
      <c r="L14" s="165">
        <v>84.73</v>
      </c>
      <c r="M14" s="165">
        <v>127.45</v>
      </c>
      <c r="N14" s="165">
        <v>0.17</v>
      </c>
      <c r="O14" s="165">
        <v>0</v>
      </c>
    </row>
    <row r="15" spans="2:59" customFormat="1" ht="21.75" customHeight="1">
      <c r="B15" s="160" t="s">
        <v>1439</v>
      </c>
      <c r="C15" s="90" t="s">
        <v>1368</v>
      </c>
      <c r="D15" s="158"/>
      <c r="E15" s="161" t="s">
        <v>1437</v>
      </c>
      <c r="F15" s="162" t="s">
        <v>184</v>
      </c>
      <c r="G15" s="163">
        <v>2.86</v>
      </c>
      <c r="H15" s="164" t="s">
        <v>1438</v>
      </c>
      <c r="I15" s="165"/>
      <c r="J15" s="165">
        <v>1</v>
      </c>
      <c r="K15" s="165">
        <v>10489314</v>
      </c>
      <c r="L15" s="165">
        <v>96.01</v>
      </c>
      <c r="M15" s="165">
        <v>10070.66</v>
      </c>
      <c r="N15" s="165">
        <v>13.81</v>
      </c>
      <c r="O15" s="165" t="e">
        <f>M15/'[5]סכום נכסי הקרן'!C43*100</f>
        <v>#DIV/0!</v>
      </c>
    </row>
    <row r="16" spans="2:59" customFormat="1" ht="15.75">
      <c r="B16" s="68" t="s">
        <v>270</v>
      </c>
      <c r="C16" s="90"/>
      <c r="D16" s="90"/>
      <c r="E16" s="90"/>
      <c r="F16" s="90"/>
      <c r="G16" s="90"/>
      <c r="H16" s="90"/>
      <c r="I16" s="116"/>
      <c r="J16" s="116"/>
      <c r="K16" s="116"/>
      <c r="L16" s="116"/>
      <c r="M16" s="116"/>
      <c r="N16" s="116"/>
      <c r="O16" s="116"/>
    </row>
    <row r="17" spans="2:15" customFormat="1" ht="31.5">
      <c r="B17" s="59" t="s">
        <v>39</v>
      </c>
      <c r="C17" s="88"/>
      <c r="D17" s="88"/>
      <c r="E17" s="88"/>
      <c r="F17" s="88"/>
      <c r="G17" s="88"/>
      <c r="H17" s="88"/>
      <c r="I17" s="91"/>
      <c r="J17" s="91"/>
      <c r="K17" s="91"/>
      <c r="L17" s="91"/>
      <c r="M17" s="91"/>
      <c r="N17" s="91"/>
      <c r="O17" s="91"/>
    </row>
    <row r="18" spans="2:15" customFormat="1" ht="15.75">
      <c r="B18" s="68" t="s">
        <v>270</v>
      </c>
      <c r="C18" s="90"/>
      <c r="D18" s="90"/>
      <c r="E18" s="90"/>
      <c r="F18" s="90"/>
      <c r="G18" s="90"/>
      <c r="H18" s="90"/>
      <c r="I18" s="116"/>
      <c r="J18" s="116"/>
      <c r="K18" s="116"/>
      <c r="L18" s="116"/>
      <c r="M18" s="116"/>
      <c r="N18" s="116"/>
      <c r="O18" s="116"/>
    </row>
    <row r="19" spans="2:15" customFormat="1" ht="15.75">
      <c r="B19" s="59" t="s">
        <v>41</v>
      </c>
      <c r="C19" s="88"/>
      <c r="D19" s="88"/>
      <c r="E19" s="88"/>
      <c r="F19" s="88"/>
      <c r="G19" s="88"/>
      <c r="H19" s="88"/>
      <c r="I19" s="91"/>
      <c r="J19" s="91"/>
      <c r="K19" s="91"/>
      <c r="L19" s="91"/>
      <c r="M19" s="91"/>
      <c r="N19" s="91"/>
      <c r="O19" s="91"/>
    </row>
    <row r="20" spans="2:15" customFormat="1" ht="15.75">
      <c r="B20" s="68" t="s">
        <v>270</v>
      </c>
      <c r="C20" s="90"/>
      <c r="D20" s="90"/>
      <c r="E20" s="90"/>
      <c r="F20" s="90"/>
      <c r="G20" s="90"/>
      <c r="H20" s="90"/>
      <c r="I20" s="116"/>
      <c r="J20" s="116"/>
      <c r="K20" s="116"/>
      <c r="L20" s="116"/>
      <c r="M20" s="116"/>
      <c r="N20" s="116"/>
      <c r="O20" s="116"/>
    </row>
    <row r="21" spans="2:15" customFormat="1" ht="15.75">
      <c r="B21" s="59" t="s">
        <v>42</v>
      </c>
      <c r="C21" s="88"/>
      <c r="D21" s="88"/>
      <c r="E21" s="88"/>
      <c r="F21" s="88"/>
      <c r="G21" s="88">
        <v>4.8099999999999996</v>
      </c>
      <c r="H21" s="88"/>
      <c r="I21" s="91"/>
      <c r="J21" s="91">
        <v>3.88</v>
      </c>
      <c r="K21" s="91">
        <v>37028246.850000001</v>
      </c>
      <c r="L21" s="91"/>
      <c r="M21" s="91">
        <v>48224.26</v>
      </c>
      <c r="N21" s="91"/>
      <c r="O21" s="91">
        <v>2.67</v>
      </c>
    </row>
    <row r="22" spans="2:15" customFormat="1" ht="15.75">
      <c r="B22" s="68" t="s">
        <v>270</v>
      </c>
      <c r="C22" s="90"/>
      <c r="D22" s="90"/>
      <c r="E22" s="90"/>
      <c r="F22" s="90"/>
      <c r="G22" s="90"/>
      <c r="H22" s="90"/>
      <c r="I22" s="116"/>
      <c r="J22" s="116"/>
      <c r="K22" s="116"/>
      <c r="L22" s="116"/>
      <c r="M22" s="116"/>
      <c r="N22" s="116"/>
      <c r="O22" s="116"/>
    </row>
    <row r="23" spans="2:15" customFormat="1" ht="15.75">
      <c r="B23" s="68" t="s">
        <v>1367</v>
      </c>
      <c r="C23" s="90" t="s">
        <v>1368</v>
      </c>
      <c r="D23" s="90">
        <v>29022019</v>
      </c>
      <c r="E23" s="90" t="s">
        <v>353</v>
      </c>
      <c r="F23" s="90" t="s">
        <v>185</v>
      </c>
      <c r="G23" s="90">
        <v>5.95</v>
      </c>
      <c r="H23" s="90" t="s">
        <v>187</v>
      </c>
      <c r="I23" s="116">
        <v>2.2000000000000002</v>
      </c>
      <c r="J23" s="116">
        <v>2.17</v>
      </c>
      <c r="K23" s="116">
        <v>804303.37</v>
      </c>
      <c r="L23" s="116">
        <v>100.27</v>
      </c>
      <c r="M23" s="116">
        <v>806.48</v>
      </c>
      <c r="N23" s="116">
        <v>1.1100000000000001</v>
      </c>
      <c r="O23" s="116">
        <v>0.04</v>
      </c>
    </row>
    <row r="24" spans="2:15" customFormat="1" ht="15.75">
      <c r="B24" s="68" t="s">
        <v>1369</v>
      </c>
      <c r="C24" s="90" t="s">
        <v>1370</v>
      </c>
      <c r="D24" s="90">
        <v>92321020</v>
      </c>
      <c r="E24" s="90" t="s">
        <v>371</v>
      </c>
      <c r="F24" s="90" t="s">
        <v>185</v>
      </c>
      <c r="G24" s="90">
        <v>2.06</v>
      </c>
      <c r="H24" s="90" t="s">
        <v>186</v>
      </c>
      <c r="I24" s="116">
        <v>3.524</v>
      </c>
      <c r="J24" s="116">
        <v>1.71</v>
      </c>
      <c r="K24" s="116">
        <v>349974.17</v>
      </c>
      <c r="L24" s="116">
        <v>103.77</v>
      </c>
      <c r="M24" s="116">
        <v>1367.7</v>
      </c>
      <c r="N24" s="116">
        <v>1.88</v>
      </c>
      <c r="O24" s="116">
        <v>0.08</v>
      </c>
    </row>
    <row r="25" spans="2:15" customFormat="1" ht="15.75">
      <c r="B25" s="68" t="s">
        <v>1371</v>
      </c>
      <c r="C25" s="90" t="s">
        <v>1370</v>
      </c>
      <c r="D25" s="90">
        <v>99999987</v>
      </c>
      <c r="E25" s="90" t="s">
        <v>384</v>
      </c>
      <c r="F25" s="90" t="s">
        <v>183</v>
      </c>
      <c r="G25" s="90">
        <v>5.85</v>
      </c>
      <c r="H25" s="90" t="s">
        <v>187</v>
      </c>
      <c r="I25" s="116">
        <v>2.6520000000000001</v>
      </c>
      <c r="J25" s="116">
        <v>4.0199999999999996</v>
      </c>
      <c r="K25" s="116">
        <v>7839069.3700000001</v>
      </c>
      <c r="L25" s="116">
        <v>104.78</v>
      </c>
      <c r="M25" s="116">
        <v>8213.7800000000007</v>
      </c>
      <c r="N25" s="116">
        <v>11.27</v>
      </c>
      <c r="O25" s="116">
        <v>0.45</v>
      </c>
    </row>
    <row r="26" spans="2:15" customFormat="1" ht="15.75">
      <c r="B26" s="68" t="s">
        <v>1372</v>
      </c>
      <c r="C26" s="90" t="s">
        <v>1368</v>
      </c>
      <c r="D26" s="90">
        <v>70320163</v>
      </c>
      <c r="E26" s="90" t="s">
        <v>384</v>
      </c>
      <c r="F26" s="90" t="s">
        <v>183</v>
      </c>
      <c r="G26" s="90">
        <v>1.32</v>
      </c>
      <c r="H26" s="90" t="s">
        <v>187</v>
      </c>
      <c r="I26" s="116">
        <v>4.17</v>
      </c>
      <c r="J26" s="116">
        <v>4.09</v>
      </c>
      <c r="K26" s="116">
        <v>700000</v>
      </c>
      <c r="L26" s="116">
        <v>100.77</v>
      </c>
      <c r="M26" s="116">
        <v>705.39</v>
      </c>
      <c r="N26" s="116">
        <v>0.97</v>
      </c>
      <c r="O26" s="116">
        <v>0.04</v>
      </c>
    </row>
    <row r="27" spans="2:15" customFormat="1" ht="15.75">
      <c r="B27" s="68" t="s">
        <v>1373</v>
      </c>
      <c r="C27" s="90" t="s">
        <v>1370</v>
      </c>
      <c r="D27" s="90">
        <v>90708401</v>
      </c>
      <c r="E27" s="90" t="s">
        <v>336</v>
      </c>
      <c r="F27" s="90" t="s">
        <v>185</v>
      </c>
      <c r="G27" s="90">
        <v>3.67</v>
      </c>
      <c r="H27" s="90" t="s">
        <v>186</v>
      </c>
      <c r="I27" s="116">
        <v>5</v>
      </c>
      <c r="J27" s="116">
        <v>4.0599999999999996</v>
      </c>
      <c r="K27" s="116">
        <v>1391182.58</v>
      </c>
      <c r="L27" s="116">
        <v>104.15</v>
      </c>
      <c r="M27" s="116">
        <v>5456.64</v>
      </c>
      <c r="N27" s="116">
        <v>7.49</v>
      </c>
      <c r="O27" s="116">
        <v>0.3</v>
      </c>
    </row>
    <row r="28" spans="2:15" customFormat="1" ht="15.75">
      <c r="B28" s="68" t="s">
        <v>1202</v>
      </c>
      <c r="C28" s="90" t="s">
        <v>1368</v>
      </c>
      <c r="D28" s="90">
        <v>1408145</v>
      </c>
      <c r="E28" s="90" t="s">
        <v>453</v>
      </c>
      <c r="F28" s="90" t="s">
        <v>185</v>
      </c>
      <c r="G28" s="90">
        <v>1.95</v>
      </c>
      <c r="H28" s="90" t="s">
        <v>187</v>
      </c>
      <c r="I28" s="116">
        <v>4.75</v>
      </c>
      <c r="J28" s="116">
        <v>2.91</v>
      </c>
      <c r="K28" s="116">
        <v>4950000</v>
      </c>
      <c r="L28" s="116">
        <v>104.26</v>
      </c>
      <c r="M28" s="116">
        <v>5160.87</v>
      </c>
      <c r="N28" s="116">
        <v>7.08</v>
      </c>
      <c r="O28" s="116">
        <v>0.28999999999999998</v>
      </c>
    </row>
    <row r="29" spans="2:15" customFormat="1" ht="15.75">
      <c r="B29" s="68" t="s">
        <v>1374</v>
      </c>
      <c r="C29" s="90" t="s">
        <v>1368</v>
      </c>
      <c r="D29" s="90">
        <v>3009149</v>
      </c>
      <c r="E29" s="90" t="s">
        <v>453</v>
      </c>
      <c r="F29" s="90" t="s">
        <v>183</v>
      </c>
      <c r="G29" s="90">
        <v>2.77</v>
      </c>
      <c r="H29" s="90" t="s">
        <v>188</v>
      </c>
      <c r="I29" s="116">
        <v>6.8</v>
      </c>
      <c r="J29" s="116">
        <v>4.5199999999999996</v>
      </c>
      <c r="K29" s="116">
        <v>1142970</v>
      </c>
      <c r="L29" s="116">
        <v>108.22</v>
      </c>
      <c r="M29" s="116">
        <v>5300.98</v>
      </c>
      <c r="N29" s="116">
        <v>7.27</v>
      </c>
      <c r="O29" s="116">
        <v>0.28999999999999998</v>
      </c>
    </row>
    <row r="30" spans="2:15" customFormat="1" ht="15.75">
      <c r="B30" s="68" t="s">
        <v>1375</v>
      </c>
      <c r="C30" s="90" t="s">
        <v>1370</v>
      </c>
      <c r="D30" s="90">
        <v>2109155</v>
      </c>
      <c r="E30" s="90" t="s">
        <v>453</v>
      </c>
      <c r="F30" s="90" t="s">
        <v>185</v>
      </c>
      <c r="G30" s="90">
        <v>5.88</v>
      </c>
      <c r="H30" s="90" t="s">
        <v>187</v>
      </c>
      <c r="I30" s="116">
        <v>2.75</v>
      </c>
      <c r="J30" s="116">
        <v>2.86</v>
      </c>
      <c r="K30" s="116">
        <v>3410554.01</v>
      </c>
      <c r="L30" s="116">
        <v>102.48</v>
      </c>
      <c r="M30" s="116">
        <v>3495.14</v>
      </c>
      <c r="N30" s="116">
        <v>4.79</v>
      </c>
      <c r="O30" s="116">
        <v>0.19</v>
      </c>
    </row>
    <row r="31" spans="2:15" customFormat="1" ht="15.75">
      <c r="B31" s="68" t="s">
        <v>1376</v>
      </c>
      <c r="C31" s="90" t="s">
        <v>1368</v>
      </c>
      <c r="D31" s="90">
        <v>2222214</v>
      </c>
      <c r="E31" s="90" t="s">
        <v>453</v>
      </c>
      <c r="F31" s="90" t="s">
        <v>185</v>
      </c>
      <c r="G31" s="90">
        <v>5.39</v>
      </c>
      <c r="H31" s="90" t="s">
        <v>187</v>
      </c>
      <c r="I31" s="116">
        <v>5.15</v>
      </c>
      <c r="J31" s="116">
        <v>1.55</v>
      </c>
      <c r="K31" s="116">
        <v>1278437.57</v>
      </c>
      <c r="L31" s="116">
        <v>120.92</v>
      </c>
      <c r="M31" s="116">
        <v>1545.89</v>
      </c>
      <c r="N31" s="116">
        <v>2.12</v>
      </c>
      <c r="O31" s="116">
        <v>0.09</v>
      </c>
    </row>
    <row r="32" spans="2:15" customFormat="1" ht="15.75">
      <c r="B32" s="68" t="s">
        <v>1377</v>
      </c>
      <c r="C32" s="90" t="s">
        <v>1368</v>
      </c>
      <c r="D32" s="90">
        <v>90800100</v>
      </c>
      <c r="E32" s="90" t="s">
        <v>489</v>
      </c>
      <c r="F32" s="90" t="s">
        <v>185</v>
      </c>
      <c r="G32" s="90">
        <v>2.65</v>
      </c>
      <c r="H32" s="90" t="s">
        <v>187</v>
      </c>
      <c r="I32" s="116">
        <v>4.7</v>
      </c>
      <c r="J32" s="116">
        <v>10.28</v>
      </c>
      <c r="K32" s="116">
        <v>1964283</v>
      </c>
      <c r="L32" s="116">
        <v>86.96</v>
      </c>
      <c r="M32" s="116">
        <v>1708.14</v>
      </c>
      <c r="N32" s="116">
        <v>2.34</v>
      </c>
      <c r="O32" s="116">
        <v>0.09</v>
      </c>
    </row>
    <row r="33" spans="2:15" customFormat="1" ht="15.75">
      <c r="B33" s="68" t="s">
        <v>1378</v>
      </c>
      <c r="C33" s="90" t="s">
        <v>1368</v>
      </c>
      <c r="D33" s="90">
        <v>10120152</v>
      </c>
      <c r="E33" s="90">
        <v>0</v>
      </c>
      <c r="F33" s="90" t="s">
        <v>289</v>
      </c>
      <c r="G33" s="90">
        <v>1.42</v>
      </c>
      <c r="H33" s="90" t="s">
        <v>187</v>
      </c>
      <c r="I33" s="116">
        <v>4.5</v>
      </c>
      <c r="J33" s="116">
        <v>-0.28000000000000003</v>
      </c>
      <c r="K33" s="116">
        <v>224142.42</v>
      </c>
      <c r="L33" s="116">
        <v>103.93</v>
      </c>
      <c r="M33" s="116">
        <v>232.95</v>
      </c>
      <c r="N33" s="116">
        <v>0.32</v>
      </c>
      <c r="O33" s="116">
        <v>0.01</v>
      </c>
    </row>
    <row r="34" spans="2:15" customFormat="1" ht="15.75">
      <c r="B34" s="68" t="s">
        <v>1379</v>
      </c>
      <c r="C34" s="90" t="s">
        <v>1368</v>
      </c>
      <c r="D34" s="90">
        <v>91120180</v>
      </c>
      <c r="E34" s="90">
        <v>0</v>
      </c>
      <c r="F34" s="90" t="s">
        <v>289</v>
      </c>
      <c r="G34" s="90">
        <v>2.27</v>
      </c>
      <c r="H34" s="90" t="s">
        <v>187</v>
      </c>
      <c r="I34" s="116">
        <v>4</v>
      </c>
      <c r="J34" s="116">
        <v>1.76</v>
      </c>
      <c r="K34" s="116">
        <v>3285200</v>
      </c>
      <c r="L34" s="116">
        <v>106.72</v>
      </c>
      <c r="M34" s="116">
        <v>3505.97</v>
      </c>
      <c r="N34" s="116">
        <v>4.8099999999999996</v>
      </c>
      <c r="O34" s="116">
        <v>0.19</v>
      </c>
    </row>
    <row r="35" spans="2:15" customFormat="1" ht="15.75">
      <c r="B35" s="68" t="s">
        <v>1380</v>
      </c>
      <c r="C35" s="90" t="s">
        <v>1368</v>
      </c>
      <c r="D35" s="90">
        <v>20820155</v>
      </c>
      <c r="E35" s="90">
        <v>0</v>
      </c>
      <c r="F35" s="90" t="s">
        <v>289</v>
      </c>
      <c r="G35" s="90">
        <v>1.69</v>
      </c>
      <c r="H35" s="90" t="s">
        <v>187</v>
      </c>
      <c r="I35" s="116">
        <v>4.5</v>
      </c>
      <c r="J35" s="116">
        <v>2.35</v>
      </c>
      <c r="K35" s="116">
        <v>514970.98</v>
      </c>
      <c r="L35" s="116">
        <v>101.65</v>
      </c>
      <c r="M35" s="116">
        <v>523.30999999999995</v>
      </c>
      <c r="N35" s="116">
        <v>0.72</v>
      </c>
      <c r="O35" s="116">
        <v>0.03</v>
      </c>
    </row>
    <row r="36" spans="2:15" customFormat="1" ht="15.75">
      <c r="B36" s="68" t="s">
        <v>1381</v>
      </c>
      <c r="C36" s="90" t="s">
        <v>1368</v>
      </c>
      <c r="D36" s="90">
        <v>11120151</v>
      </c>
      <c r="E36" s="90">
        <v>0</v>
      </c>
      <c r="F36" s="90" t="s">
        <v>289</v>
      </c>
      <c r="G36" s="90">
        <v>1.81</v>
      </c>
      <c r="H36" s="90" t="s">
        <v>187</v>
      </c>
      <c r="I36" s="116">
        <v>4.5</v>
      </c>
      <c r="J36" s="116">
        <v>2.33</v>
      </c>
      <c r="K36" s="116">
        <v>284701.2</v>
      </c>
      <c r="L36" s="116">
        <v>101.83</v>
      </c>
      <c r="M36" s="116">
        <v>289.91000000000003</v>
      </c>
      <c r="N36" s="116">
        <v>0.4</v>
      </c>
      <c r="O36" s="116">
        <v>0.02</v>
      </c>
    </row>
    <row r="37" spans="2:15" customFormat="1" ht="15.75">
      <c r="B37" s="68" t="s">
        <v>1382</v>
      </c>
      <c r="C37" s="90" t="s">
        <v>1368</v>
      </c>
      <c r="D37" s="90">
        <v>10220168</v>
      </c>
      <c r="E37" s="90">
        <v>0</v>
      </c>
      <c r="F37" s="90" t="s">
        <v>289</v>
      </c>
      <c r="G37" s="90">
        <v>1.93</v>
      </c>
      <c r="H37" s="90" t="s">
        <v>187</v>
      </c>
      <c r="I37" s="116">
        <v>4.5</v>
      </c>
      <c r="J37" s="116">
        <v>2.2200000000000002</v>
      </c>
      <c r="K37" s="116">
        <v>302458.18</v>
      </c>
      <c r="L37" s="116">
        <v>102.46</v>
      </c>
      <c r="M37" s="116">
        <v>309.89999999999998</v>
      </c>
      <c r="N37" s="116">
        <v>0.43</v>
      </c>
      <c r="O37" s="116">
        <v>0.02</v>
      </c>
    </row>
    <row r="38" spans="2:15" customFormat="1" ht="15.75">
      <c r="B38" s="68" t="s">
        <v>1383</v>
      </c>
      <c r="C38" s="90" t="s">
        <v>1368</v>
      </c>
      <c r="D38" s="90">
        <v>1911148</v>
      </c>
      <c r="E38" s="90">
        <v>0</v>
      </c>
      <c r="F38" s="90" t="s">
        <v>289</v>
      </c>
      <c r="G38" s="90">
        <v>5.57</v>
      </c>
      <c r="H38" s="90" t="s">
        <v>187</v>
      </c>
      <c r="I38" s="116">
        <v>6</v>
      </c>
      <c r="J38" s="116">
        <v>4.18</v>
      </c>
      <c r="K38" s="116">
        <v>5130000</v>
      </c>
      <c r="L38" s="116">
        <v>112.09</v>
      </c>
      <c r="M38" s="116">
        <v>5750.22</v>
      </c>
      <c r="N38" s="116">
        <v>7.89</v>
      </c>
      <c r="O38" s="116">
        <v>0.32</v>
      </c>
    </row>
    <row r="39" spans="2:15" customFormat="1" ht="15.75">
      <c r="B39" s="68" t="s">
        <v>1384</v>
      </c>
      <c r="C39" s="90" t="s">
        <v>1368</v>
      </c>
      <c r="D39" s="90">
        <v>90141407</v>
      </c>
      <c r="E39" s="90">
        <v>0</v>
      </c>
      <c r="F39" s="90" t="s">
        <v>289</v>
      </c>
      <c r="G39" s="90">
        <v>14.2</v>
      </c>
      <c r="H39" s="90" t="s">
        <v>187</v>
      </c>
      <c r="I39" s="116">
        <v>6.7</v>
      </c>
      <c r="J39" s="116">
        <v>6.1</v>
      </c>
      <c r="K39" s="116">
        <v>3456000</v>
      </c>
      <c r="L39" s="116">
        <v>111.43</v>
      </c>
      <c r="M39" s="116">
        <v>3851.02</v>
      </c>
      <c r="N39" s="116">
        <v>5.28</v>
      </c>
      <c r="O39" s="116">
        <v>0.21</v>
      </c>
    </row>
    <row r="40" spans="2:15" customFormat="1" ht="15.75">
      <c r="B40" s="59" t="s">
        <v>40</v>
      </c>
      <c r="C40" s="88"/>
      <c r="D40" s="88"/>
      <c r="E40" s="88"/>
      <c r="F40" s="88"/>
      <c r="G40" s="88"/>
      <c r="H40" s="88"/>
      <c r="I40" s="91"/>
      <c r="J40" s="91"/>
      <c r="K40" s="91"/>
      <c r="L40" s="91"/>
      <c r="M40" s="91"/>
      <c r="N40" s="91"/>
      <c r="O40" s="91"/>
    </row>
    <row r="41" spans="2:15" customFormat="1" ht="15.75">
      <c r="B41" s="68" t="s">
        <v>270</v>
      </c>
      <c r="C41" s="90"/>
      <c r="D41" s="90"/>
      <c r="E41" s="90"/>
      <c r="F41" s="90"/>
      <c r="G41" s="90"/>
      <c r="H41" s="90"/>
      <c r="I41" s="116"/>
      <c r="J41" s="116"/>
      <c r="K41" s="116"/>
      <c r="L41" s="116"/>
      <c r="M41" s="116"/>
      <c r="N41" s="116"/>
      <c r="O41" s="116"/>
    </row>
    <row r="42" spans="2:15" customFormat="1" ht="15.75">
      <c r="B42" s="59" t="s">
        <v>43</v>
      </c>
      <c r="C42" s="88"/>
      <c r="D42" s="88"/>
      <c r="E42" s="88"/>
      <c r="F42" s="88"/>
      <c r="G42" s="88"/>
      <c r="H42" s="88"/>
      <c r="I42" s="91"/>
      <c r="J42" s="91"/>
      <c r="K42" s="91"/>
      <c r="L42" s="91"/>
      <c r="M42" s="91"/>
      <c r="N42" s="91"/>
      <c r="O42" s="91"/>
    </row>
    <row r="43" spans="2:15" customFormat="1" ht="15.75">
      <c r="B43" s="68" t="s">
        <v>270</v>
      </c>
      <c r="C43" s="90"/>
      <c r="D43" s="90"/>
      <c r="E43" s="90"/>
      <c r="F43" s="90"/>
      <c r="G43" s="90"/>
      <c r="H43" s="90"/>
      <c r="I43" s="116"/>
      <c r="J43" s="116"/>
      <c r="K43" s="116"/>
      <c r="L43" s="116"/>
      <c r="M43" s="116"/>
      <c r="N43" s="116"/>
      <c r="O43" s="116"/>
    </row>
    <row r="44" spans="2:15" customFormat="1" ht="15.75">
      <c r="B44" s="68" t="s">
        <v>270</v>
      </c>
      <c r="C44" s="90"/>
      <c r="D44" s="90"/>
      <c r="E44" s="90"/>
      <c r="F44" s="90"/>
      <c r="G44" s="90"/>
      <c r="H44" s="90"/>
      <c r="I44" s="116"/>
      <c r="J44" s="116"/>
      <c r="K44" s="116"/>
      <c r="L44" s="116"/>
      <c r="M44" s="116"/>
      <c r="N44" s="116"/>
      <c r="O44" s="116"/>
    </row>
    <row r="45" spans="2:15" customFormat="1" ht="15.75">
      <c r="B45" s="59" t="s">
        <v>97</v>
      </c>
      <c r="C45" s="88"/>
      <c r="D45" s="88"/>
      <c r="E45" s="88"/>
      <c r="F45" s="88"/>
      <c r="G45" s="88"/>
      <c r="H45" s="88"/>
      <c r="I45" s="91"/>
      <c r="J45" s="91"/>
      <c r="K45" s="91"/>
      <c r="L45" s="91"/>
      <c r="M45" s="91"/>
      <c r="N45" s="91"/>
      <c r="O45" s="91"/>
    </row>
    <row r="46" spans="2:15" customFormat="1" ht="15.75">
      <c r="B46" s="68" t="s">
        <v>270</v>
      </c>
      <c r="C46" s="90"/>
      <c r="D46" s="90"/>
      <c r="E46" s="90"/>
      <c r="F46" s="90"/>
      <c r="G46" s="90"/>
      <c r="H46" s="90"/>
      <c r="I46" s="116"/>
      <c r="J46" s="116"/>
      <c r="K46" s="116"/>
      <c r="L46" s="116"/>
      <c r="M46" s="116"/>
      <c r="N46" s="116"/>
      <c r="O46" s="116"/>
    </row>
    <row r="47" spans="2:15" customFormat="1" ht="15.75">
      <c r="B47" s="59" t="s">
        <v>44</v>
      </c>
      <c r="C47" s="88"/>
      <c r="D47" s="88"/>
      <c r="E47" s="88"/>
      <c r="F47" s="88"/>
      <c r="G47" s="88">
        <v>4.3600000000000003</v>
      </c>
      <c r="H47" s="88"/>
      <c r="I47" s="91"/>
      <c r="J47" s="91">
        <v>3.13</v>
      </c>
      <c r="K47" s="91">
        <v>13552011</v>
      </c>
      <c r="L47" s="91"/>
      <c r="M47" s="91">
        <v>14474.87</v>
      </c>
      <c r="N47" s="91"/>
      <c r="O47" s="91">
        <v>0.8</v>
      </c>
    </row>
    <row r="48" spans="2:15" customFormat="1" ht="15.75">
      <c r="B48" s="68" t="s">
        <v>270</v>
      </c>
      <c r="C48" s="90"/>
      <c r="D48" s="90"/>
      <c r="E48" s="90"/>
      <c r="F48" s="90"/>
      <c r="G48" s="90"/>
      <c r="H48" s="90"/>
      <c r="I48" s="116"/>
      <c r="J48" s="116"/>
      <c r="K48" s="116"/>
      <c r="L48" s="116"/>
      <c r="M48" s="116"/>
      <c r="N48" s="116"/>
      <c r="O48" s="116"/>
    </row>
    <row r="49" spans="2:15" customFormat="1" ht="15.75">
      <c r="B49" s="68" t="s">
        <v>1385</v>
      </c>
      <c r="C49" s="90" t="s">
        <v>1368</v>
      </c>
      <c r="D49" s="90">
        <v>11720141</v>
      </c>
      <c r="E49" s="90" t="s">
        <v>330</v>
      </c>
      <c r="F49" s="90" t="s">
        <v>185</v>
      </c>
      <c r="G49" s="90">
        <v>4.04</v>
      </c>
      <c r="H49" s="90" t="s">
        <v>187</v>
      </c>
      <c r="I49" s="116">
        <v>3.85</v>
      </c>
      <c r="J49" s="116">
        <v>2.13</v>
      </c>
      <c r="K49" s="116">
        <v>1503060</v>
      </c>
      <c r="L49" s="116">
        <v>107.35</v>
      </c>
      <c r="M49" s="116">
        <v>1613.54</v>
      </c>
      <c r="N49" s="116">
        <v>2.21</v>
      </c>
      <c r="O49" s="116">
        <v>0.09</v>
      </c>
    </row>
    <row r="50" spans="2:15" customFormat="1" ht="15.75">
      <c r="B50" s="68" t="s">
        <v>1386</v>
      </c>
      <c r="C50" s="90" t="s">
        <v>1368</v>
      </c>
      <c r="D50" s="90">
        <v>90145675</v>
      </c>
      <c r="E50" s="90" t="s">
        <v>336</v>
      </c>
      <c r="F50" s="90" t="s">
        <v>1235</v>
      </c>
      <c r="G50" s="90">
        <v>6.03</v>
      </c>
      <c r="H50" s="90" t="s">
        <v>187</v>
      </c>
      <c r="I50" s="116">
        <v>4.806</v>
      </c>
      <c r="J50" s="116">
        <v>4.8600000000000003</v>
      </c>
      <c r="K50" s="116">
        <v>6000000</v>
      </c>
      <c r="L50" s="116">
        <v>101.22</v>
      </c>
      <c r="M50" s="116">
        <v>6073.2</v>
      </c>
      <c r="N50" s="116">
        <v>8.33</v>
      </c>
      <c r="O50" s="116">
        <v>0.34</v>
      </c>
    </row>
    <row r="51" spans="2:15" customFormat="1" ht="15.75">
      <c r="B51" s="68" t="s">
        <v>1387</v>
      </c>
      <c r="C51" s="90" t="s">
        <v>1368</v>
      </c>
      <c r="D51" s="90">
        <v>1003169</v>
      </c>
      <c r="E51" s="90">
        <v>0</v>
      </c>
      <c r="F51" s="90" t="s">
        <v>289</v>
      </c>
      <c r="G51" s="90">
        <v>2.94</v>
      </c>
      <c r="H51" s="90" t="s">
        <v>187</v>
      </c>
      <c r="I51" s="116">
        <v>5.25</v>
      </c>
      <c r="J51" s="116">
        <v>1.81</v>
      </c>
      <c r="K51" s="116">
        <v>6048951</v>
      </c>
      <c r="L51" s="116">
        <v>112.22</v>
      </c>
      <c r="M51" s="116">
        <v>6788.13</v>
      </c>
      <c r="N51" s="116">
        <v>9.31</v>
      </c>
      <c r="O51" s="116">
        <v>0.38</v>
      </c>
    </row>
    <row r="52" spans="2:15" customFormat="1" ht="15.75">
      <c r="B52" s="59" t="s">
        <v>47</v>
      </c>
      <c r="C52" s="88"/>
      <c r="D52" s="88"/>
      <c r="E52" s="88"/>
      <c r="F52" s="88"/>
      <c r="G52" s="88"/>
      <c r="H52" s="88"/>
      <c r="I52" s="91"/>
      <c r="J52" s="91"/>
      <c r="K52" s="91"/>
      <c r="L52" s="91"/>
      <c r="M52" s="91"/>
      <c r="N52" s="91"/>
      <c r="O52" s="91"/>
    </row>
    <row r="53" spans="2:15" customFormat="1" ht="31.5">
      <c r="B53" s="59" t="s">
        <v>39</v>
      </c>
      <c r="C53" s="88"/>
      <c r="D53" s="88"/>
      <c r="E53" s="88"/>
      <c r="F53" s="88"/>
      <c r="G53" s="88"/>
      <c r="H53" s="88"/>
      <c r="I53" s="91"/>
      <c r="J53" s="91"/>
      <c r="K53" s="91"/>
      <c r="L53" s="91"/>
      <c r="M53" s="91"/>
      <c r="N53" s="91"/>
      <c r="O53" s="91"/>
    </row>
    <row r="54" spans="2:15" customFormat="1" ht="15.75">
      <c r="B54" s="68" t="s">
        <v>270</v>
      </c>
      <c r="C54" s="90"/>
      <c r="D54" s="90"/>
      <c r="E54" s="90"/>
      <c r="F54" s="90"/>
      <c r="G54" s="90"/>
      <c r="H54" s="90"/>
      <c r="I54" s="116"/>
      <c r="J54" s="116"/>
      <c r="K54" s="116"/>
      <c r="L54" s="116"/>
      <c r="M54" s="116"/>
      <c r="N54" s="116"/>
      <c r="O54" s="116"/>
    </row>
    <row r="55" spans="2:15" customFormat="1" ht="15.75">
      <c r="B55" s="59" t="s">
        <v>41</v>
      </c>
      <c r="C55" s="88"/>
      <c r="D55" s="88"/>
      <c r="E55" s="88"/>
      <c r="F55" s="88"/>
      <c r="G55" s="88"/>
      <c r="H55" s="88"/>
      <c r="I55" s="91"/>
      <c r="J55" s="91"/>
      <c r="K55" s="91"/>
      <c r="L55" s="91"/>
      <c r="M55" s="91"/>
      <c r="N55" s="91"/>
      <c r="O55" s="91"/>
    </row>
    <row r="56" spans="2:15" customFormat="1" ht="15.75">
      <c r="B56" s="68" t="s">
        <v>270</v>
      </c>
      <c r="C56" s="90"/>
      <c r="D56" s="90"/>
      <c r="E56" s="90"/>
      <c r="F56" s="90"/>
      <c r="G56" s="90"/>
      <c r="H56" s="90"/>
      <c r="I56" s="116"/>
      <c r="J56" s="116"/>
      <c r="K56" s="116"/>
      <c r="L56" s="116"/>
      <c r="M56" s="116"/>
      <c r="N56" s="116"/>
      <c r="O56" s="116"/>
    </row>
    <row r="57" spans="2:15">
      <c r="B57" s="59" t="s">
        <v>42</v>
      </c>
      <c r="C57" s="88"/>
      <c r="D57" s="88"/>
      <c r="E57" s="88"/>
      <c r="F57" s="88"/>
      <c r="G57" s="88"/>
      <c r="H57" s="88"/>
      <c r="I57" s="91"/>
      <c r="J57" s="91"/>
      <c r="K57" s="91"/>
      <c r="L57" s="91"/>
      <c r="M57" s="91"/>
      <c r="N57" s="91"/>
      <c r="O57" s="91"/>
    </row>
    <row r="58" spans="2:15">
      <c r="B58" s="68" t="s">
        <v>270</v>
      </c>
      <c r="C58" s="90"/>
      <c r="D58" s="90"/>
      <c r="E58" s="90"/>
      <c r="F58" s="90"/>
      <c r="G58" s="90"/>
      <c r="H58" s="90"/>
      <c r="I58" s="116"/>
      <c r="J58" s="116"/>
      <c r="K58" s="116"/>
      <c r="L58" s="116"/>
      <c r="M58" s="116"/>
      <c r="N58" s="116"/>
      <c r="O58" s="116"/>
    </row>
    <row r="59" spans="2:15">
      <c r="B59" s="59" t="s">
        <v>44</v>
      </c>
      <c r="C59" s="88"/>
      <c r="D59" s="88"/>
      <c r="E59" s="88"/>
      <c r="F59" s="88"/>
      <c r="G59" s="88"/>
      <c r="H59" s="88"/>
      <c r="I59" s="91"/>
      <c r="J59" s="91"/>
      <c r="K59" s="91"/>
      <c r="L59" s="91"/>
      <c r="M59" s="91"/>
      <c r="N59" s="91"/>
      <c r="O59" s="91"/>
    </row>
    <row r="60" spans="2:15">
      <c r="B60" s="120" t="s">
        <v>270</v>
      </c>
      <c r="C60" s="90"/>
      <c r="D60" s="90"/>
      <c r="E60" s="90"/>
      <c r="F60" s="90"/>
      <c r="G60" s="90"/>
      <c r="H60" s="90"/>
      <c r="I60" s="116"/>
      <c r="J60" s="116"/>
      <c r="K60" s="116"/>
      <c r="L60" s="116"/>
      <c r="M60" s="116"/>
      <c r="N60" s="116"/>
      <c r="O60" s="116"/>
    </row>
    <row r="61" spans="2:15">
      <c r="B61" s="6" t="s">
        <v>52</v>
      </c>
      <c r="C61" s="6"/>
    </row>
    <row r="62" spans="2:15">
      <c r="B62" s="6" t="s">
        <v>146</v>
      </c>
      <c r="C62" s="6"/>
    </row>
  </sheetData>
  <mergeCells count="1">
    <mergeCell ref="B6:O6"/>
  </mergeCells>
  <phoneticPr fontId="3" type="noConversion"/>
  <dataValidations count="1">
    <dataValidation allowBlank="1" showInputMessage="1" showErrorMessage="1" sqref="A5:XFD10 A57:XFD6553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A1:BL31"/>
  <sheetViews>
    <sheetView rightToLeft="1" topLeftCell="A7" workbookViewId="0">
      <selection activeCell="B1" sqref="B1:B4"/>
    </sheetView>
  </sheetViews>
  <sheetFormatPr defaultRowHeight="18"/>
  <cols>
    <col min="1" max="1" width="6.28515625" style="1" customWidth="1"/>
    <col min="2" max="2" width="47.28515625" style="2" customWidth="1"/>
    <col min="3" max="3" width="9.7109375" style="2" bestFit="1" customWidth="1"/>
    <col min="4" max="4" width="10.7109375" style="2" customWidth="1"/>
    <col min="5" max="5" width="6.5703125" style="1" bestFit="1" customWidth="1"/>
    <col min="6" max="6" width="7.28515625" style="1" bestFit="1" customWidth="1"/>
    <col min="7" max="7" width="8.140625" style="1" bestFit="1" customWidth="1"/>
    <col min="8" max="8" width="9.85546875" style="1" bestFit="1" customWidth="1"/>
    <col min="9" max="9" width="7" style="1" customWidth="1"/>
    <col min="10" max="10" width="8" style="1" bestFit="1" customWidth="1"/>
    <col min="11" max="11" width="10" style="1" bestFit="1" customWidth="1"/>
    <col min="12" max="12" width="8.28515625" style="1" bestFit="1" customWidth="1"/>
    <col min="13" max="13" width="8.140625" style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82" t="s">
        <v>284</v>
      </c>
    </row>
    <row r="2" spans="2:64">
      <c r="B2" s="82" t="s">
        <v>285</v>
      </c>
    </row>
    <row r="3" spans="2:64">
      <c r="B3" s="82" t="s">
        <v>286</v>
      </c>
    </row>
    <row r="4" spans="2:64">
      <c r="B4" s="82" t="s">
        <v>287</v>
      </c>
    </row>
    <row r="6" spans="2:64" ht="26.25" customHeight="1">
      <c r="B6" s="180" t="s">
        <v>228</v>
      </c>
      <c r="C6" s="181"/>
      <c r="D6" s="181"/>
      <c r="E6" s="181"/>
      <c r="F6" s="181"/>
      <c r="G6" s="181"/>
      <c r="H6" s="181"/>
      <c r="I6" s="181"/>
      <c r="J6" s="181"/>
      <c r="K6" s="181"/>
      <c r="L6" s="181"/>
      <c r="M6" s="181"/>
      <c r="N6" s="181"/>
      <c r="O6" s="182"/>
    </row>
    <row r="7" spans="2:64" s="3" customFormat="1" ht="47.25">
      <c r="B7" s="37" t="s">
        <v>150</v>
      </c>
      <c r="C7" s="38" t="s">
        <v>50</v>
      </c>
      <c r="D7" s="38" t="s">
        <v>151</v>
      </c>
      <c r="E7" s="38" t="s">
        <v>15</v>
      </c>
      <c r="F7" s="38" t="s">
        <v>85</v>
      </c>
      <c r="G7" s="81" t="s">
        <v>18</v>
      </c>
      <c r="H7" s="38" t="s">
        <v>134</v>
      </c>
      <c r="I7" s="38" t="s">
        <v>65</v>
      </c>
      <c r="J7" s="38" t="s">
        <v>19</v>
      </c>
      <c r="K7" s="38" t="s">
        <v>0</v>
      </c>
      <c r="L7" s="38" t="s">
        <v>138</v>
      </c>
      <c r="M7" s="38" t="s">
        <v>144</v>
      </c>
      <c r="N7" s="51" t="s">
        <v>197</v>
      </c>
      <c r="O7" s="40" t="s">
        <v>199</v>
      </c>
      <c r="P7" s="1"/>
      <c r="Q7" s="1"/>
      <c r="R7" s="1"/>
      <c r="S7" s="1"/>
      <c r="T7" s="1"/>
      <c r="U7" s="1"/>
    </row>
    <row r="8" spans="2:64" s="3" customFormat="1" ht="24.75" customHeight="1">
      <c r="B8" s="15"/>
      <c r="C8" s="27"/>
      <c r="D8" s="27"/>
      <c r="E8" s="27"/>
      <c r="F8" s="27"/>
      <c r="G8" s="27" t="s">
        <v>21</v>
      </c>
      <c r="H8" s="27"/>
      <c r="I8" s="27" t="s">
        <v>20</v>
      </c>
      <c r="J8" s="27" t="s">
        <v>20</v>
      </c>
      <c r="K8" s="27" t="s">
        <v>22</v>
      </c>
      <c r="L8" s="27" t="s">
        <v>79</v>
      </c>
      <c r="M8" s="27" t="s">
        <v>23</v>
      </c>
      <c r="N8" s="27" t="s">
        <v>20</v>
      </c>
      <c r="O8" s="17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8"/>
      <c r="C9" s="61" t="s">
        <v>1</v>
      </c>
      <c r="D9" s="61" t="s">
        <v>2</v>
      </c>
      <c r="E9" s="61" t="s">
        <v>3</v>
      </c>
      <c r="F9" s="61" t="s">
        <v>4</v>
      </c>
      <c r="G9" s="61" t="s">
        <v>5</v>
      </c>
      <c r="H9" s="61" t="s">
        <v>6</v>
      </c>
      <c r="I9" s="61" t="s">
        <v>7</v>
      </c>
      <c r="J9" s="61" t="s">
        <v>8</v>
      </c>
      <c r="K9" s="61" t="s">
        <v>9</v>
      </c>
      <c r="L9" s="61" t="s">
        <v>10</v>
      </c>
      <c r="M9" s="61" t="s">
        <v>11</v>
      </c>
      <c r="N9" s="63" t="s">
        <v>12</v>
      </c>
      <c r="O9" s="63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56" t="s">
        <v>46</v>
      </c>
      <c r="C10" s="85"/>
      <c r="D10" s="85"/>
      <c r="E10" s="85"/>
      <c r="F10" s="85"/>
      <c r="G10" s="85">
        <v>0.15</v>
      </c>
      <c r="H10" s="85"/>
      <c r="I10" s="84"/>
      <c r="J10" s="84">
        <v>-0.67</v>
      </c>
      <c r="K10" s="84">
        <v>772.97</v>
      </c>
      <c r="L10" s="84"/>
      <c r="M10" s="84">
        <v>1.26</v>
      </c>
      <c r="N10" s="84"/>
      <c r="O10" s="84"/>
      <c r="P10" s="1"/>
      <c r="Q10" s="1"/>
      <c r="R10" s="1"/>
      <c r="S10" s="1"/>
      <c r="T10" s="1"/>
      <c r="U10" s="1"/>
      <c r="BL10" s="1"/>
    </row>
    <row r="11" spans="2:64" customFormat="1" ht="20.25" customHeight="1">
      <c r="B11" s="59" t="s">
        <v>261</v>
      </c>
      <c r="C11" s="88"/>
      <c r="D11" s="88"/>
      <c r="E11" s="88"/>
      <c r="F11" s="88"/>
      <c r="G11" s="88">
        <v>0.15</v>
      </c>
      <c r="H11" s="88"/>
      <c r="I11" s="91"/>
      <c r="J11" s="91">
        <v>-0.67</v>
      </c>
      <c r="K11" s="91">
        <v>772.97</v>
      </c>
      <c r="L11" s="91"/>
      <c r="M11" s="91">
        <v>1.26</v>
      </c>
      <c r="N11" s="91"/>
      <c r="O11" s="91"/>
    </row>
    <row r="12" spans="2:64" customFormat="1" ht="15.75">
      <c r="B12" s="59" t="s">
        <v>254</v>
      </c>
      <c r="C12" s="88"/>
      <c r="D12" s="88"/>
      <c r="E12" s="88"/>
      <c r="F12" s="88"/>
      <c r="G12" s="88">
        <v>0.15</v>
      </c>
      <c r="H12" s="88"/>
      <c r="I12" s="91"/>
      <c r="J12" s="91">
        <v>-0.67</v>
      </c>
      <c r="K12" s="91">
        <v>772.97</v>
      </c>
      <c r="L12" s="91"/>
      <c r="M12" s="91">
        <v>1.26</v>
      </c>
      <c r="N12" s="91"/>
      <c r="O12" s="91"/>
    </row>
    <row r="13" spans="2:64" customFormat="1" ht="15.75">
      <c r="B13" s="68" t="s">
        <v>270</v>
      </c>
      <c r="C13" s="90"/>
      <c r="D13" s="90"/>
      <c r="E13" s="90"/>
      <c r="F13" s="90"/>
      <c r="G13" s="90"/>
      <c r="H13" s="90"/>
      <c r="I13" s="116"/>
      <c r="J13" s="116"/>
      <c r="K13" s="116"/>
      <c r="L13" s="116"/>
      <c r="M13" s="116"/>
      <c r="N13" s="116"/>
      <c r="O13" s="116"/>
    </row>
    <row r="14" spans="2:64" customFormat="1" ht="15.75">
      <c r="B14" s="68" t="s">
        <v>1388</v>
      </c>
      <c r="C14" s="90">
        <v>6624886</v>
      </c>
      <c r="D14" s="90">
        <v>12</v>
      </c>
      <c r="E14" s="90" t="s">
        <v>339</v>
      </c>
      <c r="F14" s="90" t="s">
        <v>185</v>
      </c>
      <c r="G14" s="90">
        <v>0.15</v>
      </c>
      <c r="H14" s="90" t="s">
        <v>187</v>
      </c>
      <c r="I14" s="116">
        <v>4.9000000000000004</v>
      </c>
      <c r="J14" s="116">
        <v>-0.67</v>
      </c>
      <c r="K14" s="116">
        <v>772.97</v>
      </c>
      <c r="L14" s="116">
        <v>162.62</v>
      </c>
      <c r="M14" s="116">
        <v>1.26</v>
      </c>
      <c r="N14" s="116">
        <v>100</v>
      </c>
      <c r="O14" s="116">
        <v>0</v>
      </c>
    </row>
    <row r="15" spans="2:64" customFormat="1" ht="15.75">
      <c r="B15" s="59" t="s">
        <v>75</v>
      </c>
      <c r="C15" s="88"/>
      <c r="D15" s="88"/>
      <c r="E15" s="88"/>
      <c r="F15" s="88"/>
      <c r="G15" s="88"/>
      <c r="H15" s="88"/>
      <c r="I15" s="91"/>
      <c r="J15" s="91"/>
      <c r="K15" s="91"/>
      <c r="L15" s="91"/>
      <c r="M15" s="91"/>
      <c r="N15" s="91"/>
      <c r="O15" s="91"/>
    </row>
    <row r="16" spans="2:64" customFormat="1" ht="15.75">
      <c r="B16" s="68" t="s">
        <v>270</v>
      </c>
      <c r="C16" s="90"/>
      <c r="D16" s="90"/>
      <c r="E16" s="90"/>
      <c r="F16" s="90"/>
      <c r="G16" s="90"/>
      <c r="H16" s="90"/>
      <c r="I16" s="116"/>
      <c r="J16" s="116"/>
      <c r="K16" s="116"/>
      <c r="L16" s="116"/>
      <c r="M16" s="116"/>
      <c r="N16" s="116"/>
      <c r="O16" s="116"/>
    </row>
    <row r="17" spans="1:15" customFormat="1" ht="15.75">
      <c r="B17" s="59" t="s">
        <v>255</v>
      </c>
      <c r="C17" s="88"/>
      <c r="D17" s="88"/>
      <c r="E17" s="88"/>
      <c r="F17" s="88"/>
      <c r="G17" s="88"/>
      <c r="H17" s="88"/>
      <c r="I17" s="91"/>
      <c r="J17" s="91"/>
      <c r="K17" s="91"/>
      <c r="L17" s="91"/>
      <c r="M17" s="91"/>
      <c r="N17" s="91"/>
      <c r="O17" s="91"/>
    </row>
    <row r="18" spans="1:15" customFormat="1" ht="15.75">
      <c r="B18" s="68" t="s">
        <v>270</v>
      </c>
      <c r="C18" s="90"/>
      <c r="D18" s="90"/>
      <c r="E18" s="90"/>
      <c r="F18" s="90"/>
      <c r="G18" s="90"/>
      <c r="H18" s="90"/>
      <c r="I18" s="116"/>
      <c r="J18" s="116"/>
      <c r="K18" s="116"/>
      <c r="L18" s="116"/>
      <c r="M18" s="116"/>
      <c r="N18" s="116"/>
      <c r="O18" s="116"/>
    </row>
    <row r="19" spans="1:15" customFormat="1" ht="15.75">
      <c r="B19" s="59" t="s">
        <v>259</v>
      </c>
      <c r="C19" s="88"/>
      <c r="D19" s="88"/>
      <c r="E19" s="88"/>
      <c r="F19" s="88"/>
      <c r="G19" s="88"/>
      <c r="H19" s="88"/>
      <c r="I19" s="91"/>
      <c r="J19" s="91"/>
      <c r="K19" s="91"/>
      <c r="L19" s="91"/>
      <c r="M19" s="91"/>
      <c r="N19" s="91"/>
      <c r="O19" s="91"/>
    </row>
    <row r="20" spans="1:15" customFormat="1" ht="15.75">
      <c r="B20" s="68" t="s">
        <v>270</v>
      </c>
      <c r="C20" s="90"/>
      <c r="D20" s="90"/>
      <c r="E20" s="90"/>
      <c r="F20" s="90"/>
      <c r="G20" s="90"/>
      <c r="H20" s="90"/>
      <c r="I20" s="116"/>
      <c r="J20" s="116"/>
      <c r="K20" s="116"/>
      <c r="L20" s="116"/>
      <c r="M20" s="116"/>
      <c r="N20" s="116"/>
      <c r="O20" s="116"/>
    </row>
    <row r="21" spans="1:15" customFormat="1" ht="15.75">
      <c r="B21" s="59" t="s">
        <v>76</v>
      </c>
      <c r="C21" s="88"/>
      <c r="D21" s="88"/>
      <c r="E21" s="88"/>
      <c r="F21" s="88"/>
      <c r="G21" s="88"/>
      <c r="H21" s="88"/>
      <c r="I21" s="91"/>
      <c r="J21" s="91"/>
      <c r="K21" s="91"/>
      <c r="L21" s="91"/>
      <c r="M21" s="91"/>
      <c r="N21" s="91"/>
      <c r="O21" s="91"/>
    </row>
    <row r="22" spans="1:15" customFormat="1" ht="15.75">
      <c r="B22" s="68" t="s">
        <v>270</v>
      </c>
      <c r="C22" s="90"/>
      <c r="D22" s="90"/>
      <c r="E22" s="90"/>
      <c r="F22" s="90"/>
      <c r="G22" s="90"/>
      <c r="H22" s="90"/>
      <c r="I22" s="116"/>
      <c r="J22" s="116"/>
      <c r="K22" s="116"/>
      <c r="L22" s="116"/>
      <c r="M22" s="116"/>
      <c r="N22" s="116"/>
      <c r="O22" s="116"/>
    </row>
    <row r="23" spans="1:15" customFormat="1" ht="15.75">
      <c r="B23" s="59" t="s">
        <v>260</v>
      </c>
      <c r="C23" s="88"/>
      <c r="D23" s="88"/>
      <c r="E23" s="88"/>
      <c r="F23" s="88"/>
      <c r="G23" s="88"/>
      <c r="H23" s="88"/>
      <c r="I23" s="91"/>
      <c r="J23" s="91"/>
      <c r="K23" s="91"/>
      <c r="L23" s="91"/>
      <c r="M23" s="91"/>
      <c r="N23" s="91"/>
      <c r="O23" s="91"/>
    </row>
    <row r="24" spans="1:15" customFormat="1" ht="15.75">
      <c r="B24" s="120" t="s">
        <v>270</v>
      </c>
      <c r="C24" s="90"/>
      <c r="D24" s="90"/>
      <c r="E24" s="90"/>
      <c r="F24" s="90"/>
      <c r="G24" s="90"/>
      <c r="H24" s="90"/>
      <c r="I24" s="116"/>
      <c r="J24" s="116"/>
      <c r="K24" s="116"/>
      <c r="L24" s="116"/>
      <c r="M24" s="116"/>
      <c r="N24" s="116"/>
      <c r="O24" s="116"/>
    </row>
    <row r="25" spans="1:15" customFormat="1">
      <c r="A25" s="1"/>
      <c r="B25" s="6" t="s">
        <v>52</v>
      </c>
      <c r="C25" s="2"/>
      <c r="D25" s="2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customFormat="1">
      <c r="A26" s="1"/>
      <c r="B26" s="6" t="s">
        <v>146</v>
      </c>
      <c r="C26" s="2"/>
      <c r="D26" s="2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customFormat="1" ht="12.75"/>
    <row r="28" spans="1:15" customFormat="1" ht="12.75"/>
    <row r="29" spans="1:15" customFormat="1" ht="12.75"/>
    <row r="30" spans="1:15" customFormat="1" ht="12.75"/>
    <row r="31" spans="1:15" customFormat="1" ht="12.75"/>
  </sheetData>
  <mergeCells count="1">
    <mergeCell ref="B6:O6"/>
  </mergeCells>
  <phoneticPr fontId="3" type="noConversion"/>
  <dataValidations count="1">
    <dataValidation allowBlank="1" showInputMessage="1" showErrorMessage="1" sqref="A5:XFD10 A32:XFD65536 A25:O26"/>
  </dataValidations>
  <pageMargins left="0" right="0" top="0.5" bottom="0.5" header="0" footer="0.25"/>
  <pageSetup paperSize="9" scale="88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C862"/>
  <sheetViews>
    <sheetView rightToLeft="1" workbookViewId="0">
      <selection activeCell="B1" sqref="B1:B4"/>
    </sheetView>
  </sheetViews>
  <sheetFormatPr defaultRowHeight="18"/>
  <cols>
    <col min="1" max="1" width="6.28515625" style="1" customWidth="1"/>
    <col min="2" max="2" width="47.28515625" style="2" customWidth="1"/>
    <col min="3" max="3" width="13.42578125" style="2" bestFit="1" customWidth="1"/>
    <col min="4" max="4" width="5.28515625" style="1" customWidth="1"/>
    <col min="5" max="5" width="11.140625" style="1" customWidth="1"/>
    <col min="6" max="6" width="8.7109375" style="1" customWidth="1"/>
    <col min="7" max="7" width="7.42578125" style="1" customWidth="1"/>
    <col min="8" max="8" width="11.85546875" style="1" bestFit="1" customWidth="1"/>
    <col min="9" max="9" width="11.140625" style="1" customWidth="1"/>
    <col min="10" max="10" width="7.5703125" style="3" customWidth="1"/>
    <col min="11" max="11" width="6.710937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3" customWidth="1"/>
    <col min="18" max="18" width="8" style="3" customWidth="1"/>
    <col min="19" max="19" width="8.7109375" style="3" customWidth="1"/>
    <col min="20" max="20" width="10" style="3" customWidth="1"/>
    <col min="21" max="21" width="9.5703125" style="3" customWidth="1"/>
    <col min="22" max="22" width="6.140625" style="3" customWidth="1"/>
    <col min="23" max="24" width="5.7109375" style="3" customWidth="1"/>
    <col min="25" max="25" width="6.85546875" style="3" customWidth="1"/>
    <col min="26" max="26" width="6.42578125" style="3" customWidth="1"/>
    <col min="27" max="27" width="6.7109375" style="3" customWidth="1"/>
    <col min="28" max="28" width="7.28515625" style="3" customWidth="1"/>
    <col min="29" max="40" width="5.7109375" style="3" customWidth="1"/>
    <col min="41" max="55" width="9.140625" style="3"/>
    <col min="56" max="16384" width="9.140625" style="1"/>
  </cols>
  <sheetData>
    <row r="1" spans="2:55">
      <c r="B1" s="82" t="s">
        <v>284</v>
      </c>
    </row>
    <row r="2" spans="2:55">
      <c r="B2" s="82" t="s">
        <v>285</v>
      </c>
    </row>
    <row r="3" spans="2:55">
      <c r="B3" s="82" t="s">
        <v>286</v>
      </c>
    </row>
    <row r="4" spans="2:55">
      <c r="B4" s="82" t="s">
        <v>287</v>
      </c>
    </row>
    <row r="6" spans="2:55" ht="26.25" customHeight="1">
      <c r="B6" s="180" t="s">
        <v>229</v>
      </c>
      <c r="C6" s="181"/>
      <c r="D6" s="181"/>
      <c r="E6" s="181"/>
      <c r="F6" s="181"/>
      <c r="G6" s="181"/>
      <c r="H6" s="181"/>
      <c r="I6" s="182"/>
    </row>
    <row r="7" spans="2:55" s="3" customFormat="1" ht="63">
      <c r="B7" s="37" t="s">
        <v>150</v>
      </c>
      <c r="C7" s="39" t="s">
        <v>67</v>
      </c>
      <c r="D7" s="39" t="s">
        <v>116</v>
      </c>
      <c r="E7" s="39" t="s">
        <v>68</v>
      </c>
      <c r="F7" s="39" t="s">
        <v>134</v>
      </c>
      <c r="G7" s="39" t="s">
        <v>245</v>
      </c>
      <c r="H7" s="52" t="s">
        <v>197</v>
      </c>
      <c r="I7" s="41" t="s">
        <v>198</v>
      </c>
    </row>
    <row r="8" spans="2:55" s="3" customFormat="1" ht="22.5" customHeight="1">
      <c r="B8" s="15"/>
      <c r="C8" s="16" t="s">
        <v>24</v>
      </c>
      <c r="D8" s="16"/>
      <c r="E8" s="16" t="s">
        <v>20</v>
      </c>
      <c r="F8" s="16"/>
      <c r="G8" s="16" t="s">
        <v>237</v>
      </c>
      <c r="H8" s="27" t="s">
        <v>20</v>
      </c>
      <c r="I8" s="17" t="s">
        <v>20</v>
      </c>
    </row>
    <row r="9" spans="2:55" s="4" customFormat="1" ht="18" customHeight="1">
      <c r="B9" s="18"/>
      <c r="C9" s="61" t="s">
        <v>1</v>
      </c>
      <c r="D9" s="61" t="s">
        <v>2</v>
      </c>
      <c r="E9" s="61" t="s">
        <v>3</v>
      </c>
      <c r="F9" s="61" t="s">
        <v>4</v>
      </c>
      <c r="G9" s="61" t="s">
        <v>5</v>
      </c>
      <c r="H9" s="63" t="s">
        <v>6</v>
      </c>
      <c r="I9" s="63" t="s">
        <v>7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</row>
    <row r="10" spans="2:55" s="4" customFormat="1" ht="18" customHeight="1">
      <c r="B10" s="56" t="s">
        <v>48</v>
      </c>
      <c r="C10" s="96"/>
      <c r="D10" s="85"/>
      <c r="E10" s="85"/>
      <c r="F10" s="85"/>
      <c r="G10" s="84"/>
      <c r="H10" s="84"/>
      <c r="I10" s="84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</row>
    <row r="11" spans="2:55" customFormat="1" ht="22.5" customHeight="1">
      <c r="B11" s="59" t="s">
        <v>266</v>
      </c>
      <c r="C11" s="99"/>
      <c r="D11" s="93"/>
      <c r="E11" s="93"/>
      <c r="F11" s="93"/>
      <c r="G11" s="87"/>
      <c r="H11" s="87"/>
      <c r="I11" s="87"/>
    </row>
    <row r="12" spans="2:55" customFormat="1" ht="15.75">
      <c r="B12" s="59" t="s">
        <v>117</v>
      </c>
      <c r="C12" s="99"/>
      <c r="D12" s="93"/>
      <c r="E12" s="93"/>
      <c r="F12" s="93"/>
      <c r="G12" s="87"/>
      <c r="H12" s="87"/>
      <c r="I12" s="87"/>
    </row>
    <row r="13" spans="2:55" customFormat="1" ht="15.75">
      <c r="B13" s="68" t="s">
        <v>270</v>
      </c>
      <c r="C13" s="100"/>
      <c r="D13" s="94"/>
      <c r="E13" s="94"/>
      <c r="F13" s="94"/>
      <c r="G13" s="95"/>
      <c r="H13" s="95"/>
      <c r="I13" s="95"/>
    </row>
    <row r="14" spans="2:55" customFormat="1" ht="15.75">
      <c r="B14" s="59" t="s">
        <v>118</v>
      </c>
      <c r="C14" s="99"/>
      <c r="D14" s="93"/>
      <c r="E14" s="93"/>
      <c r="F14" s="93"/>
      <c r="G14" s="87"/>
      <c r="H14" s="87"/>
      <c r="I14" s="87"/>
    </row>
    <row r="15" spans="2:55" customFormat="1" ht="15.75">
      <c r="B15" s="68" t="s">
        <v>270</v>
      </c>
      <c r="C15" s="100"/>
      <c r="D15" s="94"/>
      <c r="E15" s="94"/>
      <c r="F15" s="94"/>
      <c r="G15" s="95"/>
      <c r="H15" s="95"/>
      <c r="I15" s="95"/>
    </row>
    <row r="16" spans="2:55" customFormat="1" ht="15.75">
      <c r="B16" s="59" t="s">
        <v>267</v>
      </c>
      <c r="C16" s="99"/>
      <c r="D16" s="93"/>
      <c r="E16" s="93"/>
      <c r="F16" s="93"/>
      <c r="G16" s="87"/>
      <c r="H16" s="87"/>
      <c r="I16" s="87"/>
    </row>
    <row r="17" spans="2:9" customFormat="1" ht="15.75">
      <c r="B17" s="59" t="s">
        <v>117</v>
      </c>
      <c r="C17" s="99"/>
      <c r="D17" s="93"/>
      <c r="E17" s="93"/>
      <c r="F17" s="93"/>
      <c r="G17" s="87"/>
      <c r="H17" s="87"/>
      <c r="I17" s="87"/>
    </row>
    <row r="18" spans="2:9" customFormat="1" ht="15.75">
      <c r="B18" s="68" t="s">
        <v>270</v>
      </c>
      <c r="C18" s="100"/>
      <c r="D18" s="94"/>
      <c r="E18" s="94"/>
      <c r="F18" s="94"/>
      <c r="G18" s="95"/>
      <c r="H18" s="95"/>
      <c r="I18" s="95"/>
    </row>
    <row r="19" spans="2:9" customFormat="1" ht="15.75">
      <c r="B19" s="59" t="s">
        <v>118</v>
      </c>
      <c r="C19" s="99"/>
      <c r="D19" s="93"/>
      <c r="E19" s="93"/>
      <c r="F19" s="93"/>
      <c r="G19" s="87"/>
      <c r="H19" s="87"/>
      <c r="I19" s="87"/>
    </row>
    <row r="20" spans="2:9" customFormat="1" ht="15.75">
      <c r="B20" s="120" t="s">
        <v>270</v>
      </c>
      <c r="C20" s="100"/>
      <c r="D20" s="94"/>
      <c r="E20" s="94"/>
      <c r="F20" s="94"/>
      <c r="G20" s="95"/>
      <c r="H20" s="95"/>
      <c r="I20" s="95"/>
    </row>
    <row r="21" spans="2:9" customFormat="1" ht="12.75"/>
    <row r="22" spans="2:9" customFormat="1" ht="12.75"/>
    <row r="23" spans="2:9" customFormat="1" ht="12.75"/>
    <row r="24" spans="2:9" customFormat="1" ht="12.75"/>
    <row r="25" spans="2:9" customFormat="1" ht="12.75"/>
    <row r="26" spans="2:9" customFormat="1" ht="12.75"/>
    <row r="27" spans="2:9" customFormat="1" ht="12.75"/>
    <row r="28" spans="2:9" customFormat="1" ht="12.75"/>
    <row r="29" spans="2:9" customFormat="1" ht="12.75"/>
    <row r="30" spans="2:9" customFormat="1" ht="12.75"/>
    <row r="31" spans="2:9" customFormat="1" ht="12.75"/>
    <row r="32" spans="2:9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6:8" customFormat="1" ht="12.75"/>
    <row r="50" spans="6:8" customFormat="1" ht="12.75"/>
    <row r="51" spans="6:8" customFormat="1" ht="12.75"/>
    <row r="52" spans="6:8" customFormat="1" ht="12.75"/>
    <row r="53" spans="6:8" customFormat="1" ht="12.75"/>
    <row r="54" spans="6:8" customFormat="1" ht="12.75"/>
    <row r="55" spans="6:8">
      <c r="F55" s="3"/>
      <c r="G55" s="3"/>
      <c r="H55" s="3"/>
    </row>
    <row r="56" spans="6:8">
      <c r="F56" s="3"/>
      <c r="G56" s="3"/>
      <c r="H56" s="3"/>
    </row>
    <row r="57" spans="6:8">
      <c r="F57" s="3"/>
      <c r="G57" s="3"/>
      <c r="H57" s="3"/>
    </row>
    <row r="58" spans="6:8">
      <c r="F58" s="3"/>
      <c r="G58" s="3"/>
      <c r="H58" s="3"/>
    </row>
    <row r="59" spans="6:8">
      <c r="F59" s="3"/>
      <c r="G59" s="3"/>
      <c r="H59" s="3"/>
    </row>
    <row r="60" spans="6:8">
      <c r="F60" s="3"/>
      <c r="G60" s="3"/>
      <c r="H60" s="3"/>
    </row>
    <row r="61" spans="6:8">
      <c r="F61" s="3"/>
      <c r="G61" s="3"/>
      <c r="H61" s="3"/>
    </row>
    <row r="62" spans="6:8">
      <c r="F62" s="3"/>
      <c r="G62" s="3"/>
      <c r="H62" s="3"/>
    </row>
    <row r="63" spans="6:8">
      <c r="F63" s="3"/>
      <c r="G63" s="3"/>
      <c r="H63" s="3"/>
    </row>
    <row r="64" spans="6:8">
      <c r="F64" s="3"/>
      <c r="G64" s="3"/>
      <c r="H64" s="3"/>
    </row>
    <row r="65" spans="6:8">
      <c r="F65" s="3"/>
      <c r="G65" s="3"/>
      <c r="H65" s="3"/>
    </row>
    <row r="66" spans="6:8">
      <c r="F66" s="3"/>
      <c r="G66" s="3"/>
      <c r="H66" s="3"/>
    </row>
    <row r="67" spans="6:8">
      <c r="F67" s="3"/>
      <c r="G67" s="3"/>
      <c r="H67" s="3"/>
    </row>
    <row r="68" spans="6:8">
      <c r="F68" s="3"/>
      <c r="G68" s="3"/>
      <c r="H68" s="3"/>
    </row>
    <row r="69" spans="6:8">
      <c r="F69" s="3"/>
      <c r="G69" s="3"/>
      <c r="H69" s="3"/>
    </row>
    <row r="70" spans="6:8">
      <c r="F70" s="3"/>
      <c r="G70" s="3"/>
      <c r="H70" s="3"/>
    </row>
    <row r="71" spans="6:8">
      <c r="F71" s="3"/>
      <c r="G71" s="3"/>
      <c r="H71" s="3"/>
    </row>
    <row r="72" spans="6:8">
      <c r="F72" s="3"/>
      <c r="G72" s="3"/>
      <c r="H72" s="3"/>
    </row>
    <row r="73" spans="6:8">
      <c r="F73" s="3"/>
      <c r="G73" s="3"/>
      <c r="H73" s="3"/>
    </row>
    <row r="74" spans="6:8">
      <c r="F74" s="3"/>
      <c r="G74" s="3"/>
      <c r="H74" s="3"/>
    </row>
    <row r="75" spans="6:8">
      <c r="F75" s="3"/>
      <c r="G75" s="3"/>
      <c r="H75" s="3"/>
    </row>
    <row r="76" spans="6:8">
      <c r="F76" s="3"/>
      <c r="G76" s="3"/>
      <c r="H76" s="3"/>
    </row>
    <row r="77" spans="6:8">
      <c r="F77" s="3"/>
      <c r="G77" s="3"/>
      <c r="H77" s="3"/>
    </row>
    <row r="78" spans="6:8">
      <c r="F78" s="3"/>
      <c r="G78" s="3"/>
      <c r="H78" s="3"/>
    </row>
    <row r="79" spans="6:8">
      <c r="F79" s="3"/>
      <c r="G79" s="3"/>
      <c r="H79" s="3"/>
    </row>
    <row r="80" spans="6:8">
      <c r="F80" s="3"/>
      <c r="G80" s="3"/>
      <c r="H80" s="3"/>
    </row>
    <row r="81" spans="6:8">
      <c r="F81" s="3"/>
      <c r="G81" s="3"/>
      <c r="H81" s="3"/>
    </row>
    <row r="82" spans="6:8">
      <c r="F82" s="3"/>
      <c r="G82" s="3"/>
      <c r="H82" s="3"/>
    </row>
    <row r="83" spans="6:8">
      <c r="F83" s="3"/>
      <c r="G83" s="3"/>
      <c r="H83" s="3"/>
    </row>
    <row r="84" spans="6:8">
      <c r="F84" s="3"/>
      <c r="G84" s="3"/>
      <c r="H84" s="3"/>
    </row>
    <row r="85" spans="6:8">
      <c r="F85" s="3"/>
      <c r="G85" s="3"/>
      <c r="H85" s="3"/>
    </row>
    <row r="86" spans="6:8">
      <c r="F86" s="3"/>
      <c r="G86" s="3"/>
      <c r="H86" s="3"/>
    </row>
    <row r="87" spans="6:8">
      <c r="F87" s="3"/>
      <c r="G87" s="3"/>
      <c r="H87" s="3"/>
    </row>
    <row r="88" spans="6:8">
      <c r="F88" s="3"/>
      <c r="G88" s="3"/>
      <c r="H88" s="3"/>
    </row>
    <row r="89" spans="6:8">
      <c r="F89" s="3"/>
      <c r="G89" s="3"/>
      <c r="H89" s="3"/>
    </row>
    <row r="90" spans="6:8">
      <c r="F90" s="3"/>
      <c r="G90" s="3"/>
      <c r="H90" s="3"/>
    </row>
    <row r="91" spans="6:8">
      <c r="F91" s="3"/>
      <c r="G91" s="3"/>
      <c r="H91" s="3"/>
    </row>
    <row r="92" spans="6:8">
      <c r="F92" s="3"/>
      <c r="G92" s="3"/>
      <c r="H92" s="3"/>
    </row>
    <row r="93" spans="6:8">
      <c r="F93" s="3"/>
      <c r="G93" s="3"/>
      <c r="H93" s="3"/>
    </row>
    <row r="94" spans="6:8">
      <c r="F94" s="3"/>
      <c r="G94" s="3"/>
      <c r="H94" s="3"/>
    </row>
    <row r="95" spans="6:8">
      <c r="F95" s="3"/>
      <c r="G95" s="3"/>
      <c r="H95" s="3"/>
    </row>
    <row r="96" spans="6:8">
      <c r="F96" s="3"/>
      <c r="G96" s="3"/>
      <c r="H96" s="3"/>
    </row>
    <row r="97" spans="6:8">
      <c r="F97" s="3"/>
      <c r="G97" s="3"/>
      <c r="H97" s="3"/>
    </row>
    <row r="98" spans="6:8">
      <c r="F98" s="3"/>
      <c r="G98" s="3"/>
      <c r="H98" s="3"/>
    </row>
    <row r="99" spans="6:8">
      <c r="F99" s="3"/>
      <c r="G99" s="3"/>
      <c r="H99" s="3"/>
    </row>
    <row r="100" spans="6:8">
      <c r="F100" s="3"/>
      <c r="G100" s="3"/>
      <c r="H100" s="3"/>
    </row>
    <row r="101" spans="6:8">
      <c r="F101" s="3"/>
      <c r="G101" s="3"/>
      <c r="H101" s="3"/>
    </row>
    <row r="102" spans="6:8">
      <c r="F102" s="3"/>
      <c r="G102" s="3"/>
      <c r="H102" s="3"/>
    </row>
    <row r="103" spans="6:8">
      <c r="F103" s="3"/>
      <c r="G103" s="3"/>
      <c r="H103" s="3"/>
    </row>
    <row r="104" spans="6:8">
      <c r="F104" s="3"/>
      <c r="G104" s="3"/>
      <c r="H104" s="3"/>
    </row>
    <row r="105" spans="6:8">
      <c r="F105" s="3"/>
      <c r="G105" s="3"/>
      <c r="H105" s="3"/>
    </row>
    <row r="106" spans="6:8">
      <c r="F106" s="3"/>
      <c r="G106" s="3"/>
      <c r="H106" s="3"/>
    </row>
    <row r="107" spans="6:8">
      <c r="F107" s="3"/>
      <c r="G107" s="3"/>
      <c r="H107" s="3"/>
    </row>
    <row r="108" spans="6:8">
      <c r="F108" s="3"/>
      <c r="G108" s="3"/>
      <c r="H108" s="3"/>
    </row>
    <row r="109" spans="6:8">
      <c r="F109" s="3"/>
      <c r="G109" s="3"/>
      <c r="H109" s="3"/>
    </row>
    <row r="110" spans="6:8">
      <c r="F110" s="3"/>
      <c r="G110" s="3"/>
      <c r="H110" s="3"/>
    </row>
    <row r="111" spans="6:8">
      <c r="F111" s="3"/>
      <c r="G111" s="3"/>
      <c r="H111" s="3"/>
    </row>
    <row r="112" spans="6:8">
      <c r="F112" s="3"/>
      <c r="G112" s="3"/>
      <c r="H112" s="3"/>
    </row>
    <row r="113" spans="6:8">
      <c r="F113" s="3"/>
      <c r="G113" s="3"/>
      <c r="H113" s="3"/>
    </row>
    <row r="114" spans="6:8">
      <c r="F114" s="3"/>
      <c r="G114" s="3"/>
      <c r="H114" s="3"/>
    </row>
    <row r="115" spans="6:8">
      <c r="F115" s="3"/>
      <c r="G115" s="3"/>
      <c r="H115" s="3"/>
    </row>
    <row r="116" spans="6:8">
      <c r="F116" s="3"/>
      <c r="G116" s="3"/>
      <c r="H116" s="3"/>
    </row>
    <row r="117" spans="6:8">
      <c r="F117" s="3"/>
      <c r="G117" s="3"/>
      <c r="H117" s="3"/>
    </row>
    <row r="118" spans="6:8">
      <c r="F118" s="3"/>
      <c r="G118" s="3"/>
      <c r="H118" s="3"/>
    </row>
    <row r="119" spans="6:8">
      <c r="F119" s="3"/>
      <c r="G119" s="3"/>
      <c r="H119" s="3"/>
    </row>
    <row r="120" spans="6:8">
      <c r="F120" s="3"/>
      <c r="G120" s="3"/>
      <c r="H120" s="3"/>
    </row>
    <row r="121" spans="6:8">
      <c r="F121" s="3"/>
      <c r="G121" s="3"/>
      <c r="H121" s="3"/>
    </row>
    <row r="122" spans="6:8">
      <c r="F122" s="3"/>
      <c r="G122" s="3"/>
      <c r="H122" s="3"/>
    </row>
    <row r="123" spans="6:8">
      <c r="F123" s="3"/>
      <c r="G123" s="3"/>
      <c r="H123" s="3"/>
    </row>
    <row r="124" spans="6:8">
      <c r="F124" s="3"/>
      <c r="G124" s="3"/>
      <c r="H124" s="3"/>
    </row>
    <row r="125" spans="6:8">
      <c r="F125" s="3"/>
      <c r="G125" s="3"/>
      <c r="H125" s="3"/>
    </row>
    <row r="126" spans="6:8">
      <c r="F126" s="3"/>
      <c r="G126" s="3"/>
      <c r="H126" s="3"/>
    </row>
    <row r="127" spans="6:8">
      <c r="F127" s="3"/>
      <c r="G127" s="3"/>
      <c r="H127" s="3"/>
    </row>
    <row r="128" spans="6:8">
      <c r="F128" s="3"/>
      <c r="G128" s="3"/>
      <c r="H128" s="3"/>
    </row>
    <row r="129" spans="6:8">
      <c r="F129" s="3"/>
      <c r="G129" s="3"/>
      <c r="H129" s="3"/>
    </row>
    <row r="130" spans="6:8">
      <c r="F130" s="3"/>
      <c r="G130" s="3"/>
      <c r="H130" s="3"/>
    </row>
    <row r="131" spans="6:8">
      <c r="F131" s="3"/>
      <c r="G131" s="3"/>
      <c r="H131" s="3"/>
    </row>
    <row r="132" spans="6:8">
      <c r="F132" s="3"/>
      <c r="G132" s="3"/>
      <c r="H132" s="3"/>
    </row>
    <row r="133" spans="6:8">
      <c r="F133" s="3"/>
      <c r="G133" s="3"/>
      <c r="H133" s="3"/>
    </row>
    <row r="134" spans="6:8">
      <c r="F134" s="3"/>
      <c r="G134" s="3"/>
      <c r="H134" s="3"/>
    </row>
    <row r="135" spans="6:8">
      <c r="F135" s="3"/>
      <c r="G135" s="3"/>
      <c r="H135" s="3"/>
    </row>
    <row r="136" spans="6:8">
      <c r="F136" s="3"/>
      <c r="G136" s="3"/>
      <c r="H136" s="3"/>
    </row>
    <row r="137" spans="6:8">
      <c r="F137" s="3"/>
      <c r="G137" s="3"/>
      <c r="H137" s="3"/>
    </row>
    <row r="138" spans="6:8">
      <c r="F138" s="3"/>
      <c r="G138" s="3"/>
      <c r="H138" s="3"/>
    </row>
    <row r="139" spans="6:8">
      <c r="F139" s="3"/>
      <c r="G139" s="3"/>
      <c r="H139" s="3"/>
    </row>
    <row r="140" spans="6:8">
      <c r="F140" s="3"/>
      <c r="G140" s="3"/>
      <c r="H140" s="3"/>
    </row>
    <row r="141" spans="6:8">
      <c r="F141" s="3"/>
      <c r="G141" s="3"/>
      <c r="H141" s="3"/>
    </row>
    <row r="142" spans="6:8">
      <c r="F142" s="3"/>
      <c r="G142" s="3"/>
      <c r="H142" s="3"/>
    </row>
    <row r="143" spans="6:8">
      <c r="F143" s="3"/>
      <c r="G143" s="3"/>
      <c r="H143" s="3"/>
    </row>
    <row r="144" spans="6:8">
      <c r="F144" s="3"/>
      <c r="G144" s="3"/>
      <c r="H144" s="3"/>
    </row>
    <row r="145" spans="6:8">
      <c r="F145" s="3"/>
      <c r="G145" s="3"/>
      <c r="H145" s="3"/>
    </row>
    <row r="146" spans="6:8">
      <c r="F146" s="3"/>
      <c r="G146" s="3"/>
      <c r="H146" s="3"/>
    </row>
    <row r="147" spans="6:8">
      <c r="F147" s="3"/>
      <c r="G147" s="3"/>
      <c r="H147" s="3"/>
    </row>
    <row r="148" spans="6:8">
      <c r="F148" s="3"/>
      <c r="G148" s="3"/>
      <c r="H148" s="3"/>
    </row>
    <row r="149" spans="6:8">
      <c r="F149" s="3"/>
      <c r="G149" s="3"/>
      <c r="H149" s="3"/>
    </row>
    <row r="150" spans="6:8">
      <c r="F150" s="3"/>
      <c r="G150" s="3"/>
      <c r="H150" s="3"/>
    </row>
    <row r="151" spans="6:8">
      <c r="F151" s="3"/>
      <c r="G151" s="3"/>
      <c r="H151" s="3"/>
    </row>
    <row r="152" spans="6:8">
      <c r="F152" s="3"/>
      <c r="G152" s="3"/>
      <c r="H152" s="3"/>
    </row>
    <row r="153" spans="6:8">
      <c r="F153" s="3"/>
      <c r="G153" s="3"/>
      <c r="H153" s="3"/>
    </row>
    <row r="154" spans="6:8">
      <c r="F154" s="3"/>
      <c r="G154" s="3"/>
      <c r="H154" s="3"/>
    </row>
    <row r="155" spans="6:8">
      <c r="F155" s="3"/>
      <c r="G155" s="3"/>
      <c r="H155" s="3"/>
    </row>
    <row r="156" spans="6:8">
      <c r="F156" s="3"/>
      <c r="G156" s="3"/>
      <c r="H156" s="3"/>
    </row>
    <row r="157" spans="6:8">
      <c r="F157" s="3"/>
      <c r="G157" s="3"/>
      <c r="H157" s="3"/>
    </row>
    <row r="158" spans="6:8">
      <c r="F158" s="3"/>
      <c r="G158" s="3"/>
      <c r="H158" s="3"/>
    </row>
    <row r="159" spans="6:8">
      <c r="F159" s="3"/>
      <c r="G159" s="3"/>
      <c r="H159" s="3"/>
    </row>
    <row r="160" spans="6:8">
      <c r="F160" s="3"/>
      <c r="G160" s="3"/>
      <c r="H160" s="3"/>
    </row>
    <row r="161" spans="6:8">
      <c r="F161" s="3"/>
      <c r="G161" s="3"/>
      <c r="H161" s="3"/>
    </row>
    <row r="162" spans="6:8">
      <c r="F162" s="3"/>
      <c r="G162" s="3"/>
      <c r="H162" s="3"/>
    </row>
    <row r="163" spans="6:8">
      <c r="F163" s="3"/>
      <c r="G163" s="3"/>
      <c r="H163" s="3"/>
    </row>
    <row r="164" spans="6:8">
      <c r="F164" s="3"/>
      <c r="G164" s="3"/>
      <c r="H164" s="3"/>
    </row>
    <row r="165" spans="6:8">
      <c r="F165" s="3"/>
      <c r="G165" s="3"/>
      <c r="H165" s="3"/>
    </row>
    <row r="166" spans="6:8">
      <c r="F166" s="3"/>
      <c r="G166" s="3"/>
      <c r="H166" s="3"/>
    </row>
    <row r="167" spans="6:8">
      <c r="F167" s="3"/>
      <c r="G167" s="3"/>
      <c r="H167" s="3"/>
    </row>
    <row r="168" spans="6:8">
      <c r="F168" s="3"/>
      <c r="G168" s="3"/>
      <c r="H168" s="3"/>
    </row>
    <row r="169" spans="6:8">
      <c r="F169" s="3"/>
      <c r="G169" s="3"/>
      <c r="H169" s="3"/>
    </row>
    <row r="170" spans="6:8">
      <c r="F170" s="3"/>
      <c r="G170" s="3"/>
      <c r="H170" s="3"/>
    </row>
    <row r="171" spans="6:8">
      <c r="F171" s="3"/>
      <c r="G171" s="3"/>
      <c r="H171" s="3"/>
    </row>
    <row r="172" spans="6:8">
      <c r="F172" s="3"/>
      <c r="G172" s="3"/>
      <c r="H172" s="3"/>
    </row>
    <row r="173" spans="6:8">
      <c r="F173" s="3"/>
      <c r="G173" s="3"/>
      <c r="H173" s="3"/>
    </row>
    <row r="174" spans="6:8">
      <c r="F174" s="3"/>
      <c r="G174" s="3"/>
      <c r="H174" s="3"/>
    </row>
    <row r="175" spans="6:8">
      <c r="F175" s="3"/>
      <c r="G175" s="3"/>
      <c r="H175" s="3"/>
    </row>
    <row r="176" spans="6:8">
      <c r="F176" s="3"/>
      <c r="G176" s="3"/>
      <c r="H176" s="3"/>
    </row>
    <row r="177" spans="6:8">
      <c r="F177" s="3"/>
      <c r="G177" s="3"/>
      <c r="H177" s="3"/>
    </row>
    <row r="178" spans="6:8">
      <c r="F178" s="3"/>
      <c r="G178" s="3"/>
      <c r="H178" s="3"/>
    </row>
    <row r="179" spans="6:8">
      <c r="F179" s="3"/>
      <c r="G179" s="3"/>
      <c r="H179" s="3"/>
    </row>
    <row r="180" spans="6:8">
      <c r="F180" s="3"/>
      <c r="G180" s="3"/>
      <c r="H180" s="3"/>
    </row>
    <row r="181" spans="6:8">
      <c r="F181" s="3"/>
      <c r="G181" s="3"/>
      <c r="H181" s="3"/>
    </row>
    <row r="182" spans="6:8">
      <c r="F182" s="3"/>
      <c r="G182" s="3"/>
      <c r="H182" s="3"/>
    </row>
    <row r="183" spans="6:8">
      <c r="F183" s="3"/>
      <c r="G183" s="3"/>
      <c r="H183" s="3"/>
    </row>
    <row r="184" spans="6:8">
      <c r="F184" s="3"/>
      <c r="G184" s="3"/>
      <c r="H184" s="3"/>
    </row>
    <row r="185" spans="6:8">
      <c r="F185" s="3"/>
      <c r="G185" s="3"/>
      <c r="H185" s="3"/>
    </row>
    <row r="186" spans="6:8">
      <c r="F186" s="3"/>
      <c r="G186" s="3"/>
      <c r="H186" s="3"/>
    </row>
    <row r="187" spans="6:8">
      <c r="F187" s="3"/>
      <c r="G187" s="3"/>
      <c r="H187" s="3"/>
    </row>
    <row r="188" spans="6:8">
      <c r="F188" s="3"/>
      <c r="G188" s="3"/>
      <c r="H188" s="3"/>
    </row>
    <row r="189" spans="6:8">
      <c r="F189" s="3"/>
      <c r="G189" s="3"/>
      <c r="H189" s="3"/>
    </row>
    <row r="190" spans="6:8">
      <c r="F190" s="3"/>
      <c r="G190" s="3"/>
      <c r="H190" s="3"/>
    </row>
    <row r="191" spans="6:8">
      <c r="F191" s="3"/>
      <c r="G191" s="3"/>
      <c r="H191" s="3"/>
    </row>
    <row r="192" spans="6:8">
      <c r="F192" s="3"/>
      <c r="G192" s="3"/>
      <c r="H192" s="3"/>
    </row>
    <row r="193" spans="6:8">
      <c r="F193" s="3"/>
      <c r="G193" s="3"/>
      <c r="H193" s="3"/>
    </row>
    <row r="194" spans="6:8">
      <c r="F194" s="3"/>
      <c r="G194" s="3"/>
      <c r="H194" s="3"/>
    </row>
    <row r="195" spans="6:8">
      <c r="F195" s="3"/>
      <c r="G195" s="3"/>
      <c r="H195" s="3"/>
    </row>
    <row r="196" spans="6:8">
      <c r="F196" s="3"/>
      <c r="G196" s="3"/>
      <c r="H196" s="3"/>
    </row>
    <row r="197" spans="6:8">
      <c r="F197" s="3"/>
      <c r="G197" s="3"/>
      <c r="H197" s="3"/>
    </row>
    <row r="198" spans="6:8">
      <c r="F198" s="3"/>
      <c r="G198" s="3"/>
      <c r="H198" s="3"/>
    </row>
    <row r="199" spans="6:8">
      <c r="F199" s="3"/>
      <c r="G199" s="3"/>
      <c r="H199" s="3"/>
    </row>
    <row r="200" spans="6:8">
      <c r="F200" s="3"/>
      <c r="G200" s="3"/>
      <c r="H200" s="3"/>
    </row>
    <row r="201" spans="6:8">
      <c r="F201" s="3"/>
      <c r="G201" s="3"/>
      <c r="H201" s="3"/>
    </row>
    <row r="202" spans="6:8">
      <c r="F202" s="3"/>
      <c r="G202" s="3"/>
      <c r="H202" s="3"/>
    </row>
    <row r="203" spans="6:8">
      <c r="F203" s="3"/>
      <c r="G203" s="3"/>
      <c r="H203" s="3"/>
    </row>
    <row r="204" spans="6:8">
      <c r="F204" s="3"/>
      <c r="G204" s="3"/>
      <c r="H204" s="3"/>
    </row>
    <row r="205" spans="6:8">
      <c r="F205" s="3"/>
      <c r="G205" s="3"/>
      <c r="H205" s="3"/>
    </row>
    <row r="206" spans="6:8">
      <c r="F206" s="3"/>
      <c r="G206" s="3"/>
      <c r="H206" s="3"/>
    </row>
    <row r="207" spans="6:8">
      <c r="F207" s="3"/>
      <c r="G207" s="3"/>
      <c r="H207" s="3"/>
    </row>
    <row r="208" spans="6:8">
      <c r="F208" s="3"/>
      <c r="G208" s="3"/>
      <c r="H208" s="3"/>
    </row>
    <row r="209" spans="6:8">
      <c r="F209" s="3"/>
      <c r="G209" s="3"/>
      <c r="H209" s="3"/>
    </row>
    <row r="210" spans="6:8">
      <c r="F210" s="3"/>
      <c r="G210" s="3"/>
      <c r="H210" s="3"/>
    </row>
    <row r="211" spans="6:8">
      <c r="F211" s="3"/>
      <c r="G211" s="3"/>
      <c r="H211" s="3"/>
    </row>
    <row r="212" spans="6:8">
      <c r="F212" s="3"/>
      <c r="G212" s="3"/>
      <c r="H212" s="3"/>
    </row>
    <row r="213" spans="6:8">
      <c r="F213" s="3"/>
      <c r="G213" s="3"/>
      <c r="H213" s="3"/>
    </row>
    <row r="214" spans="6:8">
      <c r="F214" s="3"/>
      <c r="G214" s="3"/>
      <c r="H214" s="3"/>
    </row>
    <row r="215" spans="6:8">
      <c r="F215" s="3"/>
      <c r="G215" s="3"/>
      <c r="H215" s="3"/>
    </row>
    <row r="216" spans="6:8">
      <c r="F216" s="3"/>
      <c r="G216" s="3"/>
      <c r="H216" s="3"/>
    </row>
    <row r="217" spans="6:8">
      <c r="F217" s="3"/>
      <c r="G217" s="3"/>
      <c r="H217" s="3"/>
    </row>
    <row r="218" spans="6:8">
      <c r="F218" s="3"/>
      <c r="G218" s="3"/>
      <c r="H218" s="3"/>
    </row>
    <row r="219" spans="6:8">
      <c r="F219" s="3"/>
      <c r="G219" s="3"/>
      <c r="H219" s="3"/>
    </row>
    <row r="220" spans="6:8">
      <c r="F220" s="3"/>
      <c r="G220" s="3"/>
      <c r="H220" s="3"/>
    </row>
    <row r="221" spans="6:8">
      <c r="F221" s="3"/>
      <c r="G221" s="3"/>
      <c r="H221" s="3"/>
    </row>
    <row r="222" spans="6:8">
      <c r="F222" s="3"/>
      <c r="G222" s="3"/>
      <c r="H222" s="3"/>
    </row>
    <row r="223" spans="6:8">
      <c r="F223" s="3"/>
      <c r="G223" s="3"/>
      <c r="H223" s="3"/>
    </row>
    <row r="224" spans="6:8">
      <c r="F224" s="3"/>
      <c r="G224" s="3"/>
      <c r="H224" s="3"/>
    </row>
    <row r="225" spans="6:8">
      <c r="F225" s="3"/>
      <c r="G225" s="3"/>
      <c r="H225" s="3"/>
    </row>
    <row r="226" spans="6:8">
      <c r="F226" s="3"/>
      <c r="G226" s="3"/>
      <c r="H226" s="3"/>
    </row>
    <row r="227" spans="6:8">
      <c r="F227" s="3"/>
      <c r="G227" s="3"/>
      <c r="H227" s="3"/>
    </row>
    <row r="228" spans="6:8">
      <c r="F228" s="3"/>
      <c r="G228" s="3"/>
      <c r="H228" s="3"/>
    </row>
    <row r="229" spans="6:8">
      <c r="F229" s="3"/>
      <c r="G229" s="3"/>
      <c r="H229" s="3"/>
    </row>
    <row r="230" spans="6:8">
      <c r="F230" s="3"/>
      <c r="G230" s="3"/>
      <c r="H230" s="3"/>
    </row>
    <row r="231" spans="6:8">
      <c r="F231" s="3"/>
      <c r="G231" s="3"/>
      <c r="H231" s="3"/>
    </row>
    <row r="232" spans="6:8">
      <c r="F232" s="3"/>
      <c r="G232" s="3"/>
      <c r="H232" s="3"/>
    </row>
    <row r="233" spans="6:8">
      <c r="F233" s="3"/>
      <c r="G233" s="3"/>
      <c r="H233" s="3"/>
    </row>
    <row r="234" spans="6:8">
      <c r="F234" s="3"/>
      <c r="G234" s="3"/>
      <c r="H234" s="3"/>
    </row>
    <row r="235" spans="6:8">
      <c r="F235" s="3"/>
      <c r="G235" s="3"/>
      <c r="H235" s="3"/>
    </row>
    <row r="236" spans="6:8">
      <c r="F236" s="3"/>
      <c r="G236" s="3"/>
      <c r="H236" s="3"/>
    </row>
    <row r="237" spans="6:8">
      <c r="F237" s="3"/>
      <c r="G237" s="3"/>
      <c r="H237" s="3"/>
    </row>
    <row r="238" spans="6:8">
      <c r="F238" s="3"/>
      <c r="G238" s="3"/>
      <c r="H238" s="3"/>
    </row>
    <row r="239" spans="6:8">
      <c r="F239" s="3"/>
      <c r="G239" s="3"/>
      <c r="H239" s="3"/>
    </row>
    <row r="240" spans="6:8">
      <c r="F240" s="3"/>
      <c r="G240" s="3"/>
      <c r="H240" s="3"/>
    </row>
    <row r="241" spans="6:8">
      <c r="F241" s="3"/>
      <c r="G241" s="3"/>
      <c r="H241" s="3"/>
    </row>
    <row r="242" spans="6:8">
      <c r="F242" s="3"/>
      <c r="G242" s="3"/>
      <c r="H242" s="3"/>
    </row>
    <row r="243" spans="6:8">
      <c r="F243" s="3"/>
      <c r="G243" s="3"/>
      <c r="H243" s="3"/>
    </row>
    <row r="244" spans="6:8">
      <c r="F244" s="3"/>
      <c r="G244" s="3"/>
      <c r="H244" s="3"/>
    </row>
    <row r="245" spans="6:8">
      <c r="F245" s="3"/>
      <c r="G245" s="3"/>
      <c r="H245" s="3"/>
    </row>
    <row r="246" spans="6:8">
      <c r="F246" s="3"/>
      <c r="G246" s="3"/>
      <c r="H246" s="3"/>
    </row>
    <row r="247" spans="6:8">
      <c r="F247" s="3"/>
      <c r="G247" s="3"/>
      <c r="H247" s="3"/>
    </row>
    <row r="248" spans="6:8">
      <c r="F248" s="3"/>
      <c r="G248" s="3"/>
      <c r="H248" s="3"/>
    </row>
    <row r="249" spans="6:8">
      <c r="F249" s="3"/>
      <c r="G249" s="3"/>
      <c r="H249" s="3"/>
    </row>
    <row r="250" spans="6:8">
      <c r="F250" s="3"/>
      <c r="G250" s="3"/>
      <c r="H250" s="3"/>
    </row>
    <row r="251" spans="6:8">
      <c r="F251" s="3"/>
      <c r="G251" s="3"/>
      <c r="H251" s="3"/>
    </row>
    <row r="252" spans="6:8">
      <c r="F252" s="3"/>
      <c r="G252" s="3"/>
      <c r="H252" s="3"/>
    </row>
    <row r="253" spans="6:8">
      <c r="F253" s="3"/>
      <c r="G253" s="3"/>
      <c r="H253" s="3"/>
    </row>
    <row r="254" spans="6:8">
      <c r="F254" s="3"/>
      <c r="G254" s="3"/>
      <c r="H254" s="3"/>
    </row>
    <row r="255" spans="6:8">
      <c r="F255" s="3"/>
      <c r="G255" s="3"/>
      <c r="H255" s="3"/>
    </row>
    <row r="256" spans="6:8">
      <c r="F256" s="3"/>
      <c r="G256" s="3"/>
      <c r="H256" s="3"/>
    </row>
    <row r="257" spans="6:8">
      <c r="F257" s="3"/>
      <c r="G257" s="3"/>
      <c r="H257" s="3"/>
    </row>
    <row r="258" spans="6:8">
      <c r="F258" s="3"/>
      <c r="G258" s="3"/>
      <c r="H258" s="3"/>
    </row>
    <row r="259" spans="6:8">
      <c r="F259" s="3"/>
      <c r="G259" s="3"/>
      <c r="H259" s="3"/>
    </row>
    <row r="260" spans="6:8">
      <c r="F260" s="3"/>
      <c r="G260" s="3"/>
      <c r="H260" s="3"/>
    </row>
    <row r="261" spans="6:8">
      <c r="F261" s="3"/>
      <c r="G261" s="3"/>
      <c r="H261" s="3"/>
    </row>
    <row r="262" spans="6:8">
      <c r="F262" s="3"/>
      <c r="G262" s="3"/>
      <c r="H262" s="3"/>
    </row>
    <row r="263" spans="6:8">
      <c r="F263" s="3"/>
      <c r="G263" s="3"/>
      <c r="H263" s="3"/>
    </row>
    <row r="264" spans="6:8">
      <c r="F264" s="3"/>
      <c r="G264" s="3"/>
      <c r="H264" s="3"/>
    </row>
    <row r="265" spans="6:8">
      <c r="F265" s="3"/>
      <c r="G265" s="3"/>
      <c r="H265" s="3"/>
    </row>
    <row r="266" spans="6:8">
      <c r="F266" s="3"/>
      <c r="G266" s="3"/>
      <c r="H266" s="3"/>
    </row>
    <row r="267" spans="6:8">
      <c r="F267" s="3"/>
      <c r="G267" s="3"/>
      <c r="H267" s="3"/>
    </row>
    <row r="268" spans="6:8">
      <c r="F268" s="3"/>
      <c r="G268" s="3"/>
      <c r="H268" s="3"/>
    </row>
    <row r="269" spans="6:8">
      <c r="F269" s="3"/>
      <c r="G269" s="3"/>
      <c r="H269" s="3"/>
    </row>
    <row r="270" spans="6:8">
      <c r="F270" s="3"/>
      <c r="G270" s="3"/>
      <c r="H270" s="3"/>
    </row>
    <row r="271" spans="6:8">
      <c r="F271" s="3"/>
      <c r="G271" s="3"/>
      <c r="H271" s="3"/>
    </row>
    <row r="272" spans="6:8">
      <c r="F272" s="3"/>
      <c r="G272" s="3"/>
      <c r="H272" s="3"/>
    </row>
    <row r="273" spans="6:8">
      <c r="F273" s="3"/>
      <c r="G273" s="3"/>
      <c r="H273" s="3"/>
    </row>
    <row r="274" spans="6:8">
      <c r="F274" s="3"/>
      <c r="G274" s="3"/>
      <c r="H274" s="3"/>
    </row>
    <row r="275" spans="6:8">
      <c r="F275" s="3"/>
      <c r="G275" s="3"/>
      <c r="H275" s="3"/>
    </row>
    <row r="276" spans="6:8">
      <c r="F276" s="3"/>
      <c r="G276" s="3"/>
      <c r="H276" s="3"/>
    </row>
    <row r="277" spans="6:8">
      <c r="F277" s="3"/>
      <c r="G277" s="3"/>
      <c r="H277" s="3"/>
    </row>
    <row r="278" spans="6:8">
      <c r="F278" s="3"/>
      <c r="G278" s="3"/>
      <c r="H278" s="3"/>
    </row>
    <row r="279" spans="6:8">
      <c r="F279" s="3"/>
      <c r="G279" s="3"/>
      <c r="H279" s="3"/>
    </row>
    <row r="280" spans="6:8">
      <c r="F280" s="3"/>
      <c r="G280" s="3"/>
      <c r="H280" s="3"/>
    </row>
    <row r="281" spans="6:8">
      <c r="F281" s="3"/>
      <c r="G281" s="3"/>
      <c r="H281" s="3"/>
    </row>
    <row r="282" spans="6:8">
      <c r="F282" s="3"/>
      <c r="G282" s="3"/>
      <c r="H282" s="3"/>
    </row>
    <row r="283" spans="6:8">
      <c r="F283" s="3"/>
      <c r="G283" s="3"/>
      <c r="H283" s="3"/>
    </row>
    <row r="284" spans="6:8">
      <c r="F284" s="3"/>
      <c r="G284" s="3"/>
      <c r="H284" s="3"/>
    </row>
    <row r="285" spans="6:8">
      <c r="F285" s="3"/>
      <c r="G285" s="3"/>
      <c r="H285" s="3"/>
    </row>
    <row r="286" spans="6:8">
      <c r="F286" s="3"/>
      <c r="G286" s="3"/>
      <c r="H286" s="3"/>
    </row>
    <row r="287" spans="6:8">
      <c r="F287" s="3"/>
      <c r="G287" s="3"/>
      <c r="H287" s="3"/>
    </row>
    <row r="288" spans="6:8">
      <c r="F288" s="3"/>
      <c r="G288" s="3"/>
      <c r="H288" s="3"/>
    </row>
    <row r="289" spans="6:8">
      <c r="F289" s="3"/>
      <c r="G289" s="3"/>
      <c r="H289" s="3"/>
    </row>
    <row r="290" spans="6:8">
      <c r="F290" s="3"/>
      <c r="G290" s="3"/>
      <c r="H290" s="3"/>
    </row>
    <row r="291" spans="6:8">
      <c r="F291" s="3"/>
      <c r="G291" s="3"/>
      <c r="H291" s="3"/>
    </row>
    <row r="292" spans="6:8">
      <c r="F292" s="3"/>
      <c r="G292" s="3"/>
      <c r="H292" s="3"/>
    </row>
    <row r="293" spans="6:8">
      <c r="F293" s="3"/>
      <c r="G293" s="3"/>
      <c r="H293" s="3"/>
    </row>
    <row r="294" spans="6:8">
      <c r="F294" s="3"/>
      <c r="G294" s="3"/>
      <c r="H294" s="3"/>
    </row>
    <row r="295" spans="6:8">
      <c r="F295" s="3"/>
      <c r="G295" s="3"/>
      <c r="H295" s="3"/>
    </row>
    <row r="296" spans="6:8">
      <c r="F296" s="3"/>
      <c r="G296" s="3"/>
      <c r="H296" s="3"/>
    </row>
    <row r="297" spans="6:8">
      <c r="F297" s="3"/>
      <c r="G297" s="3"/>
      <c r="H297" s="3"/>
    </row>
    <row r="298" spans="6:8">
      <c r="F298" s="3"/>
      <c r="G298" s="3"/>
      <c r="H298" s="3"/>
    </row>
    <row r="299" spans="6:8">
      <c r="F299" s="3"/>
      <c r="G299" s="3"/>
      <c r="H299" s="3"/>
    </row>
    <row r="300" spans="6:8">
      <c r="F300" s="3"/>
      <c r="G300" s="3"/>
      <c r="H300" s="3"/>
    </row>
    <row r="301" spans="6:8">
      <c r="F301" s="3"/>
      <c r="G301" s="3"/>
      <c r="H301" s="3"/>
    </row>
    <row r="302" spans="6:8">
      <c r="F302" s="3"/>
      <c r="G302" s="3"/>
      <c r="H302" s="3"/>
    </row>
    <row r="303" spans="6:8">
      <c r="F303" s="3"/>
      <c r="G303" s="3"/>
      <c r="H303" s="3"/>
    </row>
    <row r="304" spans="6:8">
      <c r="F304" s="3"/>
      <c r="G304" s="3"/>
      <c r="H304" s="3"/>
    </row>
    <row r="305" spans="6:8">
      <c r="F305" s="3"/>
      <c r="G305" s="3"/>
      <c r="H305" s="3"/>
    </row>
    <row r="306" spans="6:8">
      <c r="F306" s="3"/>
      <c r="G306" s="3"/>
      <c r="H306" s="3"/>
    </row>
    <row r="307" spans="6:8">
      <c r="F307" s="3"/>
      <c r="G307" s="3"/>
      <c r="H307" s="3"/>
    </row>
    <row r="308" spans="6:8">
      <c r="F308" s="3"/>
      <c r="G308" s="3"/>
      <c r="H308" s="3"/>
    </row>
    <row r="309" spans="6:8">
      <c r="F309" s="3"/>
      <c r="G309" s="3"/>
      <c r="H309" s="3"/>
    </row>
    <row r="310" spans="6:8">
      <c r="F310" s="3"/>
      <c r="G310" s="3"/>
      <c r="H310" s="3"/>
    </row>
    <row r="311" spans="6:8">
      <c r="F311" s="3"/>
      <c r="G311" s="3"/>
      <c r="H311" s="3"/>
    </row>
    <row r="312" spans="6:8">
      <c r="F312" s="3"/>
      <c r="G312" s="3"/>
      <c r="H312" s="3"/>
    </row>
    <row r="313" spans="6:8">
      <c r="F313" s="3"/>
      <c r="G313" s="3"/>
      <c r="H313" s="3"/>
    </row>
    <row r="314" spans="6:8">
      <c r="F314" s="3"/>
      <c r="G314" s="3"/>
      <c r="H314" s="3"/>
    </row>
    <row r="315" spans="6:8">
      <c r="F315" s="3"/>
      <c r="G315" s="3"/>
      <c r="H315" s="3"/>
    </row>
    <row r="316" spans="6:8">
      <c r="F316" s="3"/>
      <c r="G316" s="3"/>
      <c r="H316" s="3"/>
    </row>
    <row r="317" spans="6:8">
      <c r="F317" s="3"/>
      <c r="G317" s="3"/>
      <c r="H317" s="3"/>
    </row>
    <row r="318" spans="6:8">
      <c r="F318" s="3"/>
      <c r="G318" s="3"/>
      <c r="H318" s="3"/>
    </row>
    <row r="319" spans="6:8">
      <c r="F319" s="3"/>
      <c r="G319" s="3"/>
      <c r="H319" s="3"/>
    </row>
    <row r="320" spans="6:8">
      <c r="F320" s="3"/>
      <c r="G320" s="3"/>
      <c r="H320" s="3"/>
    </row>
    <row r="321" spans="6:8">
      <c r="F321" s="3"/>
      <c r="G321" s="3"/>
      <c r="H321" s="3"/>
    </row>
    <row r="322" spans="6:8">
      <c r="F322" s="3"/>
      <c r="G322" s="3"/>
      <c r="H322" s="3"/>
    </row>
    <row r="323" spans="6:8">
      <c r="F323" s="3"/>
      <c r="G323" s="3"/>
      <c r="H323" s="3"/>
    </row>
    <row r="324" spans="6:8">
      <c r="F324" s="3"/>
      <c r="G324" s="3"/>
      <c r="H324" s="3"/>
    </row>
    <row r="325" spans="6:8">
      <c r="F325" s="3"/>
      <c r="G325" s="3"/>
      <c r="H325" s="3"/>
    </row>
    <row r="326" spans="6:8">
      <c r="F326" s="3"/>
      <c r="G326" s="3"/>
      <c r="H326" s="3"/>
    </row>
    <row r="327" spans="6:8">
      <c r="F327" s="3"/>
      <c r="G327" s="3"/>
      <c r="H327" s="3"/>
    </row>
    <row r="328" spans="6:8">
      <c r="F328" s="3"/>
      <c r="G328" s="3"/>
      <c r="H328" s="3"/>
    </row>
    <row r="329" spans="6:8">
      <c r="F329" s="3"/>
      <c r="G329" s="3"/>
      <c r="H329" s="3"/>
    </row>
    <row r="330" spans="6:8">
      <c r="F330" s="3"/>
      <c r="G330" s="3"/>
      <c r="H330" s="3"/>
    </row>
    <row r="331" spans="6:8">
      <c r="F331" s="3"/>
      <c r="G331" s="3"/>
      <c r="H331" s="3"/>
    </row>
    <row r="332" spans="6:8">
      <c r="F332" s="3"/>
      <c r="G332" s="3"/>
      <c r="H332" s="3"/>
    </row>
    <row r="333" spans="6:8">
      <c r="F333" s="3"/>
      <c r="G333" s="3"/>
      <c r="H333" s="3"/>
    </row>
    <row r="334" spans="6:8">
      <c r="F334" s="3"/>
      <c r="G334" s="3"/>
      <c r="H334" s="3"/>
    </row>
    <row r="335" spans="6:8">
      <c r="F335" s="3"/>
      <c r="G335" s="3"/>
      <c r="H335" s="3"/>
    </row>
    <row r="336" spans="6:8">
      <c r="F336" s="3"/>
      <c r="G336" s="3"/>
      <c r="H336" s="3"/>
    </row>
    <row r="337" spans="6:8">
      <c r="F337" s="3"/>
      <c r="G337" s="3"/>
      <c r="H337" s="3"/>
    </row>
    <row r="338" spans="6:8">
      <c r="F338" s="3"/>
      <c r="G338" s="3"/>
      <c r="H338" s="3"/>
    </row>
    <row r="339" spans="6:8">
      <c r="F339" s="3"/>
      <c r="G339" s="3"/>
      <c r="H339" s="3"/>
    </row>
    <row r="340" spans="6:8">
      <c r="F340" s="3"/>
      <c r="G340" s="3"/>
      <c r="H340" s="3"/>
    </row>
    <row r="341" spans="6:8">
      <c r="F341" s="3"/>
      <c r="G341" s="3"/>
      <c r="H341" s="3"/>
    </row>
    <row r="342" spans="6:8">
      <c r="F342" s="3"/>
      <c r="G342" s="3"/>
      <c r="H342" s="3"/>
    </row>
    <row r="343" spans="6:8">
      <c r="F343" s="3"/>
      <c r="G343" s="3"/>
      <c r="H343" s="3"/>
    </row>
    <row r="344" spans="6:8">
      <c r="F344" s="3"/>
      <c r="G344" s="3"/>
      <c r="H344" s="3"/>
    </row>
    <row r="345" spans="6:8">
      <c r="F345" s="3"/>
      <c r="G345" s="3"/>
      <c r="H345" s="3"/>
    </row>
    <row r="346" spans="6:8">
      <c r="F346" s="3"/>
      <c r="G346" s="3"/>
      <c r="H346" s="3"/>
    </row>
    <row r="347" spans="6:8">
      <c r="F347" s="3"/>
      <c r="G347" s="3"/>
      <c r="H347" s="3"/>
    </row>
    <row r="348" spans="6:8">
      <c r="F348" s="3"/>
      <c r="G348" s="3"/>
      <c r="H348" s="3"/>
    </row>
    <row r="349" spans="6:8">
      <c r="F349" s="3"/>
      <c r="G349" s="3"/>
      <c r="H349" s="3"/>
    </row>
    <row r="350" spans="6:8">
      <c r="F350" s="3"/>
      <c r="G350" s="3"/>
      <c r="H350" s="3"/>
    </row>
    <row r="351" spans="6:8">
      <c r="F351" s="3"/>
      <c r="G351" s="3"/>
      <c r="H351" s="3"/>
    </row>
    <row r="352" spans="6:8">
      <c r="F352" s="3"/>
      <c r="G352" s="3"/>
      <c r="H352" s="3"/>
    </row>
    <row r="353" spans="6:8">
      <c r="F353" s="3"/>
      <c r="G353" s="3"/>
      <c r="H353" s="3"/>
    </row>
    <row r="354" spans="6:8">
      <c r="F354" s="3"/>
      <c r="G354" s="3"/>
      <c r="H354" s="3"/>
    </row>
    <row r="355" spans="6:8">
      <c r="F355" s="3"/>
      <c r="G355" s="3"/>
      <c r="H355" s="3"/>
    </row>
    <row r="356" spans="6:8">
      <c r="F356" s="3"/>
      <c r="G356" s="3"/>
      <c r="H356" s="3"/>
    </row>
    <row r="357" spans="6:8">
      <c r="F357" s="3"/>
      <c r="G357" s="3"/>
      <c r="H357" s="3"/>
    </row>
    <row r="358" spans="6:8">
      <c r="F358" s="3"/>
      <c r="G358" s="3"/>
      <c r="H358" s="3"/>
    </row>
    <row r="359" spans="6:8">
      <c r="F359" s="3"/>
      <c r="G359" s="3"/>
      <c r="H359" s="3"/>
    </row>
    <row r="360" spans="6:8">
      <c r="F360" s="3"/>
      <c r="G360" s="3"/>
      <c r="H360" s="3"/>
    </row>
    <row r="361" spans="6:8">
      <c r="F361" s="3"/>
      <c r="G361" s="3"/>
      <c r="H361" s="3"/>
    </row>
    <row r="362" spans="6:8">
      <c r="F362" s="3"/>
      <c r="G362" s="3"/>
      <c r="H362" s="3"/>
    </row>
    <row r="363" spans="6:8">
      <c r="F363" s="3"/>
      <c r="G363" s="3"/>
      <c r="H363" s="3"/>
    </row>
    <row r="364" spans="6:8">
      <c r="F364" s="3"/>
      <c r="G364" s="3"/>
      <c r="H364" s="3"/>
    </row>
    <row r="365" spans="6:8">
      <c r="F365" s="3"/>
      <c r="G365" s="3"/>
      <c r="H365" s="3"/>
    </row>
    <row r="366" spans="6:8">
      <c r="F366" s="3"/>
      <c r="G366" s="3"/>
      <c r="H366" s="3"/>
    </row>
    <row r="367" spans="6:8">
      <c r="F367" s="3"/>
      <c r="G367" s="3"/>
      <c r="H367" s="3"/>
    </row>
    <row r="368" spans="6:8">
      <c r="F368" s="3"/>
      <c r="G368" s="3"/>
      <c r="H368" s="3"/>
    </row>
    <row r="369" spans="6:8">
      <c r="F369" s="3"/>
      <c r="G369" s="3"/>
      <c r="H369" s="3"/>
    </row>
    <row r="370" spans="6:8">
      <c r="F370" s="3"/>
      <c r="G370" s="3"/>
      <c r="H370" s="3"/>
    </row>
    <row r="371" spans="6:8">
      <c r="F371" s="3"/>
      <c r="G371" s="3"/>
      <c r="H371" s="3"/>
    </row>
    <row r="372" spans="6:8">
      <c r="F372" s="3"/>
      <c r="G372" s="3"/>
      <c r="H372" s="3"/>
    </row>
    <row r="373" spans="6:8">
      <c r="F373" s="3"/>
      <c r="G373" s="3"/>
      <c r="H373" s="3"/>
    </row>
    <row r="374" spans="6:8">
      <c r="F374" s="3"/>
      <c r="G374" s="3"/>
      <c r="H374" s="3"/>
    </row>
    <row r="375" spans="6:8">
      <c r="F375" s="3"/>
      <c r="G375" s="3"/>
      <c r="H375" s="3"/>
    </row>
    <row r="376" spans="6:8">
      <c r="F376" s="3"/>
      <c r="G376" s="3"/>
      <c r="H376" s="3"/>
    </row>
    <row r="377" spans="6:8">
      <c r="F377" s="3"/>
      <c r="G377" s="3"/>
      <c r="H377" s="3"/>
    </row>
    <row r="378" spans="6:8">
      <c r="F378" s="3"/>
      <c r="G378" s="3"/>
      <c r="H378" s="3"/>
    </row>
    <row r="379" spans="6:8">
      <c r="F379" s="3"/>
      <c r="G379" s="3"/>
      <c r="H379" s="3"/>
    </row>
    <row r="380" spans="6:8">
      <c r="F380" s="3"/>
      <c r="G380" s="3"/>
      <c r="H380" s="3"/>
    </row>
    <row r="381" spans="6:8">
      <c r="F381" s="3"/>
      <c r="G381" s="3"/>
      <c r="H381" s="3"/>
    </row>
    <row r="382" spans="6:8">
      <c r="F382" s="3"/>
      <c r="G382" s="3"/>
      <c r="H382" s="3"/>
    </row>
    <row r="383" spans="6:8">
      <c r="F383" s="3"/>
      <c r="G383" s="3"/>
      <c r="H383" s="3"/>
    </row>
    <row r="384" spans="6:8">
      <c r="F384" s="3"/>
      <c r="G384" s="3"/>
      <c r="H384" s="3"/>
    </row>
    <row r="385" spans="6:8">
      <c r="F385" s="3"/>
      <c r="G385" s="3"/>
      <c r="H385" s="3"/>
    </row>
    <row r="386" spans="6:8">
      <c r="F386" s="3"/>
      <c r="G386" s="3"/>
      <c r="H386" s="3"/>
    </row>
    <row r="387" spans="6:8">
      <c r="F387" s="3"/>
      <c r="G387" s="3"/>
      <c r="H387" s="3"/>
    </row>
    <row r="388" spans="6:8">
      <c r="F388" s="3"/>
      <c r="G388" s="3"/>
      <c r="H388" s="3"/>
    </row>
    <row r="389" spans="6:8">
      <c r="F389" s="3"/>
      <c r="G389" s="3"/>
      <c r="H389" s="3"/>
    </row>
    <row r="390" spans="6:8">
      <c r="F390" s="3"/>
      <c r="G390" s="3"/>
      <c r="H390" s="3"/>
    </row>
    <row r="391" spans="6:8">
      <c r="F391" s="3"/>
      <c r="G391" s="3"/>
      <c r="H391" s="3"/>
    </row>
    <row r="392" spans="6:8">
      <c r="F392" s="3"/>
      <c r="G392" s="3"/>
      <c r="H392" s="3"/>
    </row>
    <row r="393" spans="6:8">
      <c r="F393" s="3"/>
      <c r="G393" s="3"/>
      <c r="H393" s="3"/>
    </row>
    <row r="394" spans="6:8">
      <c r="F394" s="3"/>
      <c r="G394" s="3"/>
      <c r="H394" s="3"/>
    </row>
    <row r="395" spans="6:8">
      <c r="F395" s="3"/>
      <c r="G395" s="3"/>
      <c r="H395" s="3"/>
    </row>
    <row r="396" spans="6:8">
      <c r="F396" s="3"/>
      <c r="G396" s="3"/>
      <c r="H396" s="3"/>
    </row>
    <row r="397" spans="6:8">
      <c r="F397" s="3"/>
      <c r="G397" s="3"/>
      <c r="H397" s="3"/>
    </row>
    <row r="398" spans="6:8">
      <c r="F398" s="3"/>
      <c r="G398" s="3"/>
      <c r="H398" s="3"/>
    </row>
    <row r="399" spans="6:8">
      <c r="F399" s="3"/>
      <c r="G399" s="3"/>
      <c r="H399" s="3"/>
    </row>
    <row r="400" spans="6:8">
      <c r="F400" s="3"/>
      <c r="G400" s="3"/>
      <c r="H400" s="3"/>
    </row>
    <row r="401" spans="6:8">
      <c r="F401" s="3"/>
      <c r="G401" s="3"/>
      <c r="H401" s="3"/>
    </row>
    <row r="402" spans="6:8">
      <c r="F402" s="3"/>
      <c r="G402" s="3"/>
      <c r="H402" s="3"/>
    </row>
    <row r="403" spans="6:8">
      <c r="F403" s="3"/>
      <c r="G403" s="3"/>
      <c r="H403" s="3"/>
    </row>
    <row r="404" spans="6:8">
      <c r="F404" s="3"/>
      <c r="G404" s="3"/>
      <c r="H404" s="3"/>
    </row>
    <row r="405" spans="6:8">
      <c r="F405" s="3"/>
      <c r="G405" s="3"/>
      <c r="H405" s="3"/>
    </row>
    <row r="406" spans="6:8">
      <c r="F406" s="3"/>
      <c r="G406" s="3"/>
      <c r="H406" s="3"/>
    </row>
    <row r="407" spans="6:8">
      <c r="F407" s="3"/>
      <c r="G407" s="3"/>
      <c r="H407" s="3"/>
    </row>
    <row r="408" spans="6:8">
      <c r="F408" s="3"/>
      <c r="G408" s="3"/>
      <c r="H408" s="3"/>
    </row>
    <row r="409" spans="6:8">
      <c r="F409" s="3"/>
      <c r="G409" s="3"/>
      <c r="H409" s="3"/>
    </row>
    <row r="410" spans="6:8">
      <c r="F410" s="3"/>
      <c r="G410" s="3"/>
      <c r="H410" s="3"/>
    </row>
    <row r="411" spans="6:8">
      <c r="F411" s="3"/>
      <c r="G411" s="3"/>
      <c r="H411" s="3"/>
    </row>
    <row r="412" spans="6:8">
      <c r="F412" s="3"/>
      <c r="G412" s="3"/>
      <c r="H412" s="3"/>
    </row>
    <row r="413" spans="6:8">
      <c r="F413" s="3"/>
      <c r="G413" s="3"/>
      <c r="H413" s="3"/>
    </row>
    <row r="414" spans="6:8">
      <c r="F414" s="3"/>
      <c r="G414" s="3"/>
      <c r="H414" s="3"/>
    </row>
    <row r="415" spans="6:8">
      <c r="F415" s="3"/>
      <c r="G415" s="3"/>
      <c r="H415" s="3"/>
    </row>
    <row r="416" spans="6:8">
      <c r="F416" s="3"/>
      <c r="G416" s="3"/>
      <c r="H416" s="3"/>
    </row>
    <row r="417" spans="6:8">
      <c r="F417" s="3"/>
      <c r="G417" s="3"/>
      <c r="H417" s="3"/>
    </row>
    <row r="418" spans="6:8">
      <c r="F418" s="3"/>
      <c r="G418" s="3"/>
      <c r="H418" s="3"/>
    </row>
    <row r="419" spans="6:8">
      <c r="F419" s="3"/>
      <c r="G419" s="3"/>
      <c r="H419" s="3"/>
    </row>
    <row r="420" spans="6:8">
      <c r="F420" s="3"/>
      <c r="G420" s="3"/>
      <c r="H420" s="3"/>
    </row>
    <row r="421" spans="6:8">
      <c r="F421" s="3"/>
      <c r="G421" s="3"/>
      <c r="H421" s="3"/>
    </row>
    <row r="422" spans="6:8">
      <c r="F422" s="3"/>
      <c r="G422" s="3"/>
      <c r="H422" s="3"/>
    </row>
    <row r="423" spans="6:8">
      <c r="F423" s="3"/>
      <c r="G423" s="3"/>
      <c r="H423" s="3"/>
    </row>
    <row r="424" spans="6:8">
      <c r="F424" s="3"/>
      <c r="G424" s="3"/>
      <c r="H424" s="3"/>
    </row>
    <row r="425" spans="6:8">
      <c r="F425" s="3"/>
      <c r="G425" s="3"/>
      <c r="H425" s="3"/>
    </row>
    <row r="426" spans="6:8">
      <c r="F426" s="3"/>
      <c r="G426" s="3"/>
      <c r="H426" s="3"/>
    </row>
    <row r="427" spans="6:8">
      <c r="F427" s="3"/>
      <c r="G427" s="3"/>
      <c r="H427" s="3"/>
    </row>
    <row r="428" spans="6:8">
      <c r="F428" s="3"/>
      <c r="G428" s="3"/>
      <c r="H428" s="3"/>
    </row>
    <row r="429" spans="6:8">
      <c r="F429" s="3"/>
      <c r="G429" s="3"/>
      <c r="H429" s="3"/>
    </row>
    <row r="430" spans="6:8">
      <c r="F430" s="3"/>
      <c r="G430" s="3"/>
      <c r="H430" s="3"/>
    </row>
    <row r="431" spans="6:8">
      <c r="F431" s="3"/>
      <c r="G431" s="3"/>
      <c r="H431" s="3"/>
    </row>
    <row r="432" spans="6:8">
      <c r="F432" s="3"/>
      <c r="G432" s="3"/>
      <c r="H432" s="3"/>
    </row>
    <row r="433" spans="6:8">
      <c r="F433" s="3"/>
      <c r="G433" s="3"/>
      <c r="H433" s="3"/>
    </row>
    <row r="434" spans="6:8">
      <c r="F434" s="3"/>
      <c r="G434" s="3"/>
      <c r="H434" s="3"/>
    </row>
    <row r="435" spans="6:8">
      <c r="F435" s="3"/>
      <c r="G435" s="3"/>
      <c r="H435" s="3"/>
    </row>
    <row r="436" spans="6:8">
      <c r="F436" s="3"/>
      <c r="G436" s="3"/>
      <c r="H436" s="3"/>
    </row>
    <row r="437" spans="6:8">
      <c r="F437" s="3"/>
      <c r="G437" s="3"/>
      <c r="H437" s="3"/>
    </row>
    <row r="438" spans="6:8">
      <c r="F438" s="3"/>
      <c r="G438" s="3"/>
      <c r="H438" s="3"/>
    </row>
    <row r="439" spans="6:8">
      <c r="F439" s="3"/>
      <c r="G439" s="3"/>
      <c r="H439" s="3"/>
    </row>
    <row r="440" spans="6:8">
      <c r="F440" s="3"/>
      <c r="G440" s="3"/>
      <c r="H440" s="3"/>
    </row>
    <row r="441" spans="6:8">
      <c r="F441" s="3"/>
      <c r="G441" s="3"/>
      <c r="H441" s="3"/>
    </row>
    <row r="442" spans="6:8">
      <c r="F442" s="3"/>
      <c r="G442" s="3"/>
      <c r="H442" s="3"/>
    </row>
    <row r="443" spans="6:8">
      <c r="F443" s="3"/>
      <c r="G443" s="3"/>
      <c r="H443" s="3"/>
    </row>
    <row r="444" spans="6:8">
      <c r="F444" s="3"/>
      <c r="G444" s="3"/>
      <c r="H444" s="3"/>
    </row>
    <row r="445" spans="6:8">
      <c r="F445" s="3"/>
      <c r="G445" s="3"/>
      <c r="H445" s="3"/>
    </row>
    <row r="446" spans="6:8">
      <c r="F446" s="3"/>
      <c r="G446" s="3"/>
      <c r="H446" s="3"/>
    </row>
    <row r="447" spans="6:8">
      <c r="F447" s="3"/>
      <c r="G447" s="3"/>
      <c r="H447" s="3"/>
    </row>
    <row r="448" spans="6:8">
      <c r="F448" s="3"/>
      <c r="G448" s="3"/>
      <c r="H448" s="3"/>
    </row>
    <row r="449" spans="6:8">
      <c r="F449" s="3"/>
      <c r="G449" s="3"/>
      <c r="H449" s="3"/>
    </row>
    <row r="450" spans="6:8">
      <c r="F450" s="3"/>
      <c r="G450" s="3"/>
      <c r="H450" s="3"/>
    </row>
    <row r="451" spans="6:8">
      <c r="F451" s="3"/>
      <c r="G451" s="3"/>
      <c r="H451" s="3"/>
    </row>
    <row r="452" spans="6:8">
      <c r="F452" s="3"/>
      <c r="G452" s="3"/>
      <c r="H452" s="3"/>
    </row>
    <row r="453" spans="6:8">
      <c r="F453" s="3"/>
      <c r="G453" s="3"/>
      <c r="H453" s="3"/>
    </row>
    <row r="454" spans="6:8">
      <c r="F454" s="3"/>
      <c r="G454" s="3"/>
      <c r="H454" s="3"/>
    </row>
    <row r="455" spans="6:8">
      <c r="F455" s="3"/>
      <c r="G455" s="3"/>
      <c r="H455" s="3"/>
    </row>
    <row r="456" spans="6:8">
      <c r="F456" s="3"/>
      <c r="G456" s="3"/>
      <c r="H456" s="3"/>
    </row>
    <row r="457" spans="6:8">
      <c r="F457" s="3"/>
      <c r="G457" s="3"/>
      <c r="H457" s="3"/>
    </row>
    <row r="458" spans="6:8">
      <c r="F458" s="3"/>
      <c r="G458" s="3"/>
      <c r="H458" s="3"/>
    </row>
    <row r="459" spans="6:8">
      <c r="F459" s="3"/>
      <c r="G459" s="3"/>
      <c r="H459" s="3"/>
    </row>
    <row r="460" spans="6:8">
      <c r="F460" s="3"/>
      <c r="G460" s="3"/>
      <c r="H460" s="3"/>
    </row>
    <row r="461" spans="6:8">
      <c r="F461" s="3"/>
      <c r="G461" s="3"/>
      <c r="H461" s="3"/>
    </row>
    <row r="462" spans="6:8">
      <c r="F462" s="3"/>
      <c r="G462" s="3"/>
      <c r="H462" s="3"/>
    </row>
    <row r="463" spans="6:8">
      <c r="F463" s="3"/>
      <c r="G463" s="3"/>
      <c r="H463" s="3"/>
    </row>
    <row r="464" spans="6:8">
      <c r="F464" s="3"/>
      <c r="G464" s="3"/>
      <c r="H464" s="3"/>
    </row>
    <row r="465" spans="6:8">
      <c r="F465" s="3"/>
      <c r="G465" s="3"/>
      <c r="H465" s="3"/>
    </row>
    <row r="466" spans="6:8">
      <c r="F466" s="3"/>
      <c r="G466" s="3"/>
      <c r="H466" s="3"/>
    </row>
    <row r="467" spans="6:8">
      <c r="F467" s="3"/>
      <c r="G467" s="3"/>
      <c r="H467" s="3"/>
    </row>
    <row r="468" spans="6:8">
      <c r="F468" s="3"/>
      <c r="G468" s="3"/>
      <c r="H468" s="3"/>
    </row>
    <row r="469" spans="6:8">
      <c r="F469" s="3"/>
      <c r="G469" s="3"/>
      <c r="H469" s="3"/>
    </row>
    <row r="470" spans="6:8">
      <c r="F470" s="3"/>
      <c r="G470" s="3"/>
      <c r="H470" s="3"/>
    </row>
    <row r="471" spans="6:8">
      <c r="F471" s="3"/>
      <c r="G471" s="3"/>
      <c r="H471" s="3"/>
    </row>
    <row r="472" spans="6:8">
      <c r="F472" s="3"/>
      <c r="G472" s="3"/>
      <c r="H472" s="3"/>
    </row>
    <row r="473" spans="6:8">
      <c r="F473" s="3"/>
      <c r="G473" s="3"/>
      <c r="H473" s="3"/>
    </row>
    <row r="474" spans="6:8">
      <c r="F474" s="3"/>
      <c r="G474" s="3"/>
      <c r="H474" s="3"/>
    </row>
    <row r="475" spans="6:8">
      <c r="F475" s="3"/>
      <c r="G475" s="3"/>
      <c r="H475" s="3"/>
    </row>
    <row r="476" spans="6:8">
      <c r="F476" s="3"/>
      <c r="G476" s="3"/>
      <c r="H476" s="3"/>
    </row>
    <row r="477" spans="6:8">
      <c r="F477" s="3"/>
      <c r="G477" s="3"/>
      <c r="H477" s="3"/>
    </row>
    <row r="478" spans="6:8">
      <c r="F478" s="3"/>
      <c r="G478" s="3"/>
      <c r="H478" s="3"/>
    </row>
    <row r="479" spans="6:8">
      <c r="F479" s="3"/>
      <c r="G479" s="3"/>
      <c r="H479" s="3"/>
    </row>
    <row r="480" spans="6:8">
      <c r="F480" s="3"/>
      <c r="G480" s="3"/>
      <c r="H480" s="3"/>
    </row>
    <row r="481" spans="6:8">
      <c r="F481" s="3"/>
      <c r="G481" s="3"/>
      <c r="H481" s="3"/>
    </row>
    <row r="482" spans="6:8">
      <c r="F482" s="3"/>
      <c r="G482" s="3"/>
      <c r="H482" s="3"/>
    </row>
    <row r="483" spans="6:8">
      <c r="F483" s="3"/>
      <c r="G483" s="3"/>
      <c r="H483" s="3"/>
    </row>
    <row r="484" spans="6:8">
      <c r="F484" s="3"/>
      <c r="G484" s="3"/>
      <c r="H484" s="3"/>
    </row>
    <row r="485" spans="6:8">
      <c r="F485" s="3"/>
      <c r="G485" s="3"/>
      <c r="H485" s="3"/>
    </row>
    <row r="486" spans="6:8">
      <c r="F486" s="3"/>
      <c r="G486" s="3"/>
      <c r="H486" s="3"/>
    </row>
    <row r="487" spans="6:8">
      <c r="F487" s="3"/>
      <c r="G487" s="3"/>
      <c r="H487" s="3"/>
    </row>
    <row r="488" spans="6:8">
      <c r="F488" s="3"/>
      <c r="G488" s="3"/>
      <c r="H488" s="3"/>
    </row>
    <row r="489" spans="6:8">
      <c r="F489" s="3"/>
      <c r="G489" s="3"/>
      <c r="H489" s="3"/>
    </row>
    <row r="490" spans="6:8">
      <c r="F490" s="3"/>
      <c r="G490" s="3"/>
      <c r="H490" s="3"/>
    </row>
    <row r="491" spans="6:8">
      <c r="F491" s="3"/>
      <c r="G491" s="3"/>
      <c r="H491" s="3"/>
    </row>
    <row r="492" spans="6:8">
      <c r="F492" s="3"/>
      <c r="G492" s="3"/>
      <c r="H492" s="3"/>
    </row>
    <row r="493" spans="6:8">
      <c r="F493" s="3"/>
      <c r="G493" s="3"/>
      <c r="H493" s="3"/>
    </row>
    <row r="494" spans="6:8">
      <c r="F494" s="3"/>
      <c r="G494" s="3"/>
      <c r="H494" s="3"/>
    </row>
    <row r="495" spans="6:8">
      <c r="F495" s="3"/>
      <c r="G495" s="3"/>
      <c r="H495" s="3"/>
    </row>
    <row r="496" spans="6:8">
      <c r="F496" s="3"/>
      <c r="G496" s="3"/>
      <c r="H496" s="3"/>
    </row>
    <row r="497" spans="6:8">
      <c r="F497" s="3"/>
      <c r="G497" s="3"/>
      <c r="H497" s="3"/>
    </row>
    <row r="498" spans="6:8">
      <c r="F498" s="3"/>
      <c r="G498" s="3"/>
      <c r="H498" s="3"/>
    </row>
    <row r="499" spans="6:8">
      <c r="F499" s="3"/>
      <c r="G499" s="3"/>
      <c r="H499" s="3"/>
    </row>
    <row r="500" spans="6:8">
      <c r="F500" s="3"/>
      <c r="G500" s="3"/>
      <c r="H500" s="3"/>
    </row>
    <row r="501" spans="6:8">
      <c r="F501" s="3"/>
      <c r="G501" s="3"/>
      <c r="H501" s="3"/>
    </row>
    <row r="502" spans="6:8">
      <c r="F502" s="3"/>
      <c r="G502" s="3"/>
      <c r="H502" s="3"/>
    </row>
    <row r="503" spans="6:8">
      <c r="F503" s="3"/>
      <c r="G503" s="3"/>
      <c r="H503" s="3"/>
    </row>
    <row r="504" spans="6:8">
      <c r="F504" s="3"/>
      <c r="G504" s="3"/>
      <c r="H504" s="3"/>
    </row>
    <row r="505" spans="6:8">
      <c r="F505" s="3"/>
      <c r="G505" s="3"/>
      <c r="H505" s="3"/>
    </row>
    <row r="506" spans="6:8">
      <c r="F506" s="3"/>
      <c r="G506" s="3"/>
      <c r="H506" s="3"/>
    </row>
    <row r="507" spans="6:8">
      <c r="F507" s="3"/>
      <c r="G507" s="3"/>
      <c r="H507" s="3"/>
    </row>
    <row r="508" spans="6:8">
      <c r="F508" s="3"/>
      <c r="G508" s="3"/>
      <c r="H508" s="3"/>
    </row>
    <row r="509" spans="6:8">
      <c r="F509" s="3"/>
      <c r="G509" s="3"/>
      <c r="H509" s="3"/>
    </row>
    <row r="510" spans="6:8">
      <c r="F510" s="3"/>
      <c r="G510" s="3"/>
      <c r="H510" s="3"/>
    </row>
    <row r="511" spans="6:8">
      <c r="F511" s="3"/>
      <c r="G511" s="3"/>
      <c r="H511" s="3"/>
    </row>
    <row r="512" spans="6:8">
      <c r="F512" s="3"/>
      <c r="G512" s="3"/>
      <c r="H512" s="3"/>
    </row>
    <row r="513" spans="6:8">
      <c r="F513" s="3"/>
      <c r="G513" s="3"/>
      <c r="H513" s="3"/>
    </row>
    <row r="514" spans="6:8">
      <c r="F514" s="3"/>
      <c r="G514" s="3"/>
      <c r="H514" s="3"/>
    </row>
    <row r="515" spans="6:8">
      <c r="F515" s="3"/>
      <c r="G515" s="3"/>
      <c r="H515" s="3"/>
    </row>
    <row r="516" spans="6:8">
      <c r="F516" s="3"/>
      <c r="G516" s="3"/>
      <c r="H516" s="3"/>
    </row>
    <row r="517" spans="6:8">
      <c r="F517" s="3"/>
      <c r="G517" s="3"/>
      <c r="H517" s="3"/>
    </row>
    <row r="518" spans="6:8">
      <c r="F518" s="3"/>
      <c r="G518" s="3"/>
      <c r="H518" s="3"/>
    </row>
    <row r="519" spans="6:8">
      <c r="F519" s="3"/>
      <c r="G519" s="3"/>
      <c r="H519" s="3"/>
    </row>
    <row r="520" spans="6:8">
      <c r="F520" s="3"/>
      <c r="G520" s="3"/>
      <c r="H520" s="3"/>
    </row>
    <row r="521" spans="6:8">
      <c r="F521" s="3"/>
      <c r="G521" s="3"/>
      <c r="H521" s="3"/>
    </row>
    <row r="522" spans="6:8">
      <c r="F522" s="3"/>
      <c r="G522" s="3"/>
      <c r="H522" s="3"/>
    </row>
    <row r="523" spans="6:8">
      <c r="F523" s="3"/>
      <c r="G523" s="3"/>
      <c r="H523" s="3"/>
    </row>
    <row r="524" spans="6:8">
      <c r="F524" s="3"/>
      <c r="G524" s="3"/>
      <c r="H524" s="3"/>
    </row>
    <row r="525" spans="6:8">
      <c r="F525" s="3"/>
      <c r="G525" s="3"/>
      <c r="H525" s="3"/>
    </row>
    <row r="526" spans="6:8">
      <c r="F526" s="3"/>
      <c r="G526" s="3"/>
      <c r="H526" s="3"/>
    </row>
    <row r="527" spans="6:8">
      <c r="F527" s="3"/>
      <c r="G527" s="3"/>
      <c r="H527" s="3"/>
    </row>
    <row r="528" spans="6:8">
      <c r="F528" s="3"/>
      <c r="G528" s="3"/>
      <c r="H528" s="3"/>
    </row>
    <row r="529" spans="6:8">
      <c r="F529" s="3"/>
      <c r="G529" s="3"/>
      <c r="H529" s="3"/>
    </row>
    <row r="530" spans="6:8">
      <c r="F530" s="3"/>
      <c r="G530" s="3"/>
      <c r="H530" s="3"/>
    </row>
    <row r="531" spans="6:8">
      <c r="F531" s="3"/>
      <c r="G531" s="3"/>
      <c r="H531" s="3"/>
    </row>
    <row r="532" spans="6:8">
      <c r="F532" s="3"/>
      <c r="G532" s="3"/>
      <c r="H532" s="3"/>
    </row>
    <row r="533" spans="6:8">
      <c r="F533" s="3"/>
      <c r="G533" s="3"/>
      <c r="H533" s="3"/>
    </row>
    <row r="534" spans="6:8">
      <c r="F534" s="3"/>
      <c r="G534" s="3"/>
      <c r="H534" s="3"/>
    </row>
    <row r="535" spans="6:8">
      <c r="F535" s="3"/>
      <c r="G535" s="3"/>
      <c r="H535" s="3"/>
    </row>
    <row r="536" spans="6:8">
      <c r="F536" s="3"/>
      <c r="G536" s="3"/>
      <c r="H536" s="3"/>
    </row>
    <row r="537" spans="6:8">
      <c r="F537" s="3"/>
      <c r="G537" s="3"/>
      <c r="H537" s="3"/>
    </row>
    <row r="538" spans="6:8">
      <c r="F538" s="3"/>
      <c r="G538" s="3"/>
      <c r="H538" s="3"/>
    </row>
    <row r="539" spans="6:8">
      <c r="F539" s="3"/>
      <c r="G539" s="3"/>
      <c r="H539" s="3"/>
    </row>
    <row r="540" spans="6:8">
      <c r="F540" s="3"/>
      <c r="G540" s="3"/>
      <c r="H540" s="3"/>
    </row>
    <row r="541" spans="6:8">
      <c r="F541" s="3"/>
      <c r="G541" s="3"/>
      <c r="H541" s="3"/>
    </row>
    <row r="542" spans="6:8">
      <c r="F542" s="3"/>
      <c r="G542" s="3"/>
      <c r="H542" s="3"/>
    </row>
    <row r="543" spans="6:8">
      <c r="F543" s="3"/>
      <c r="G543" s="3"/>
      <c r="H543" s="3"/>
    </row>
    <row r="544" spans="6:8">
      <c r="F544" s="3"/>
      <c r="G544" s="3"/>
      <c r="H544" s="3"/>
    </row>
    <row r="545" spans="6:8">
      <c r="F545" s="3"/>
      <c r="G545" s="3"/>
      <c r="H545" s="3"/>
    </row>
    <row r="546" spans="6:8">
      <c r="F546" s="3"/>
      <c r="G546" s="3"/>
      <c r="H546" s="3"/>
    </row>
    <row r="547" spans="6:8">
      <c r="F547" s="3"/>
      <c r="G547" s="3"/>
      <c r="H547" s="3"/>
    </row>
    <row r="548" spans="6:8">
      <c r="F548" s="3"/>
      <c r="G548" s="3"/>
      <c r="H548" s="3"/>
    </row>
    <row r="549" spans="6:8">
      <c r="F549" s="3"/>
      <c r="G549" s="3"/>
      <c r="H549" s="3"/>
    </row>
    <row r="550" spans="6:8">
      <c r="F550" s="3"/>
      <c r="G550" s="3"/>
      <c r="H550" s="3"/>
    </row>
    <row r="551" spans="6:8">
      <c r="F551" s="3"/>
      <c r="G551" s="3"/>
      <c r="H551" s="3"/>
    </row>
    <row r="552" spans="6:8">
      <c r="F552" s="3"/>
      <c r="G552" s="3"/>
      <c r="H552" s="3"/>
    </row>
    <row r="553" spans="6:8">
      <c r="F553" s="3"/>
      <c r="G553" s="3"/>
      <c r="H553" s="3"/>
    </row>
    <row r="554" spans="6:8">
      <c r="F554" s="3"/>
      <c r="G554" s="3"/>
      <c r="H554" s="3"/>
    </row>
    <row r="555" spans="6:8">
      <c r="F555" s="3"/>
      <c r="G555" s="3"/>
      <c r="H555" s="3"/>
    </row>
    <row r="556" spans="6:8">
      <c r="F556" s="3"/>
      <c r="G556" s="3"/>
      <c r="H556" s="3"/>
    </row>
    <row r="557" spans="6:8">
      <c r="F557" s="3"/>
      <c r="G557" s="3"/>
      <c r="H557" s="3"/>
    </row>
    <row r="558" spans="6:8">
      <c r="F558" s="3"/>
      <c r="G558" s="3"/>
      <c r="H558" s="3"/>
    </row>
    <row r="559" spans="6:8">
      <c r="F559" s="3"/>
      <c r="G559" s="3"/>
      <c r="H559" s="3"/>
    </row>
    <row r="560" spans="6:8">
      <c r="F560" s="3"/>
      <c r="G560" s="3"/>
      <c r="H560" s="3"/>
    </row>
    <row r="561" spans="6:8">
      <c r="F561" s="3"/>
      <c r="G561" s="3"/>
      <c r="H561" s="3"/>
    </row>
    <row r="562" spans="6:8">
      <c r="F562" s="3"/>
      <c r="G562" s="3"/>
      <c r="H562" s="3"/>
    </row>
    <row r="563" spans="6:8">
      <c r="F563" s="3"/>
      <c r="G563" s="3"/>
      <c r="H563" s="3"/>
    </row>
    <row r="564" spans="6:8">
      <c r="F564" s="3"/>
      <c r="G564" s="3"/>
      <c r="H564" s="3"/>
    </row>
    <row r="565" spans="6:8">
      <c r="F565" s="3"/>
      <c r="G565" s="3"/>
      <c r="H565" s="3"/>
    </row>
    <row r="566" spans="6:8">
      <c r="F566" s="3"/>
      <c r="G566" s="3"/>
      <c r="H566" s="3"/>
    </row>
    <row r="567" spans="6:8">
      <c r="F567" s="3"/>
      <c r="G567" s="3"/>
      <c r="H567" s="3"/>
    </row>
    <row r="568" spans="6:8">
      <c r="F568" s="3"/>
      <c r="G568" s="3"/>
      <c r="H568" s="3"/>
    </row>
    <row r="569" spans="6:8">
      <c r="F569" s="3"/>
      <c r="G569" s="3"/>
      <c r="H569" s="3"/>
    </row>
    <row r="570" spans="6:8">
      <c r="F570" s="3"/>
      <c r="G570" s="3"/>
      <c r="H570" s="3"/>
    </row>
    <row r="571" spans="6:8">
      <c r="F571" s="3"/>
      <c r="G571" s="3"/>
      <c r="H571" s="3"/>
    </row>
    <row r="572" spans="6:8">
      <c r="F572" s="3"/>
      <c r="G572" s="3"/>
      <c r="H572" s="3"/>
    </row>
    <row r="573" spans="6:8">
      <c r="F573" s="3"/>
      <c r="G573" s="3"/>
      <c r="H573" s="3"/>
    </row>
    <row r="574" spans="6:8">
      <c r="F574" s="3"/>
      <c r="G574" s="3"/>
      <c r="H574" s="3"/>
    </row>
    <row r="575" spans="6:8">
      <c r="F575" s="3"/>
      <c r="G575" s="3"/>
      <c r="H575" s="3"/>
    </row>
    <row r="576" spans="6:8">
      <c r="F576" s="3"/>
      <c r="G576" s="3"/>
      <c r="H576" s="3"/>
    </row>
    <row r="577" spans="6:8">
      <c r="F577" s="3"/>
      <c r="G577" s="3"/>
      <c r="H577" s="3"/>
    </row>
    <row r="578" spans="6:8">
      <c r="F578" s="3"/>
      <c r="G578" s="3"/>
      <c r="H578" s="3"/>
    </row>
    <row r="579" spans="6:8">
      <c r="F579" s="3"/>
      <c r="G579" s="3"/>
      <c r="H579" s="3"/>
    </row>
    <row r="580" spans="6:8">
      <c r="F580" s="3"/>
      <c r="G580" s="3"/>
      <c r="H580" s="3"/>
    </row>
    <row r="581" spans="6:8">
      <c r="F581" s="3"/>
      <c r="G581" s="3"/>
      <c r="H581" s="3"/>
    </row>
    <row r="582" spans="6:8">
      <c r="F582" s="3"/>
      <c r="G582" s="3"/>
      <c r="H582" s="3"/>
    </row>
    <row r="583" spans="6:8">
      <c r="F583" s="3"/>
      <c r="G583" s="3"/>
      <c r="H583" s="3"/>
    </row>
    <row r="584" spans="6:8">
      <c r="F584" s="3"/>
      <c r="G584" s="3"/>
      <c r="H584" s="3"/>
    </row>
    <row r="585" spans="6:8">
      <c r="F585" s="3"/>
      <c r="G585" s="3"/>
      <c r="H585" s="3"/>
    </row>
    <row r="586" spans="6:8">
      <c r="F586" s="3"/>
      <c r="G586" s="3"/>
      <c r="H586" s="3"/>
    </row>
    <row r="587" spans="6:8">
      <c r="F587" s="3"/>
      <c r="G587" s="3"/>
      <c r="H587" s="3"/>
    </row>
    <row r="588" spans="6:8">
      <c r="F588" s="3"/>
      <c r="G588" s="3"/>
      <c r="H588" s="3"/>
    </row>
    <row r="589" spans="6:8">
      <c r="F589" s="3"/>
      <c r="G589" s="3"/>
      <c r="H589" s="3"/>
    </row>
    <row r="590" spans="6:8">
      <c r="F590" s="3"/>
      <c r="G590" s="3"/>
      <c r="H590" s="3"/>
    </row>
    <row r="591" spans="6:8">
      <c r="F591" s="3"/>
      <c r="G591" s="3"/>
      <c r="H591" s="3"/>
    </row>
    <row r="592" spans="6:8">
      <c r="F592" s="3"/>
      <c r="G592" s="3"/>
      <c r="H592" s="3"/>
    </row>
    <row r="593" spans="6:8">
      <c r="F593" s="3"/>
      <c r="G593" s="3"/>
      <c r="H593" s="3"/>
    </row>
    <row r="594" spans="6:8">
      <c r="F594" s="3"/>
      <c r="G594" s="3"/>
      <c r="H594" s="3"/>
    </row>
    <row r="595" spans="6:8">
      <c r="F595" s="3"/>
      <c r="G595" s="3"/>
      <c r="H595" s="3"/>
    </row>
    <row r="596" spans="6:8">
      <c r="F596" s="3"/>
      <c r="G596" s="3"/>
      <c r="H596" s="3"/>
    </row>
    <row r="597" spans="6:8">
      <c r="F597" s="3"/>
      <c r="G597" s="3"/>
      <c r="H597" s="3"/>
    </row>
    <row r="598" spans="6:8">
      <c r="F598" s="3"/>
      <c r="G598" s="3"/>
      <c r="H598" s="3"/>
    </row>
    <row r="599" spans="6:8">
      <c r="F599" s="3"/>
      <c r="G599" s="3"/>
      <c r="H599" s="3"/>
    </row>
    <row r="600" spans="6:8">
      <c r="F600" s="3"/>
      <c r="G600" s="3"/>
      <c r="H600" s="3"/>
    </row>
    <row r="601" spans="6:8">
      <c r="F601" s="3"/>
      <c r="G601" s="3"/>
      <c r="H601" s="3"/>
    </row>
    <row r="602" spans="6:8">
      <c r="F602" s="3"/>
      <c r="G602" s="3"/>
      <c r="H602" s="3"/>
    </row>
    <row r="603" spans="6:8">
      <c r="F603" s="3"/>
      <c r="G603" s="3"/>
      <c r="H603" s="3"/>
    </row>
    <row r="604" spans="6:8">
      <c r="F604" s="3"/>
      <c r="G604" s="3"/>
      <c r="H604" s="3"/>
    </row>
    <row r="605" spans="6:8">
      <c r="F605" s="3"/>
      <c r="G605" s="3"/>
      <c r="H605" s="3"/>
    </row>
    <row r="606" spans="6:8">
      <c r="F606" s="3"/>
      <c r="G606" s="3"/>
      <c r="H606" s="3"/>
    </row>
    <row r="607" spans="6:8">
      <c r="F607" s="3"/>
      <c r="G607" s="3"/>
      <c r="H607" s="3"/>
    </row>
    <row r="608" spans="6:8">
      <c r="F608" s="3"/>
      <c r="G608" s="3"/>
      <c r="H608" s="3"/>
    </row>
    <row r="609" spans="6:8">
      <c r="F609" s="3"/>
      <c r="G609" s="3"/>
      <c r="H609" s="3"/>
    </row>
    <row r="610" spans="6:8">
      <c r="F610" s="3"/>
      <c r="G610" s="3"/>
      <c r="H610" s="3"/>
    </row>
    <row r="611" spans="6:8">
      <c r="F611" s="3"/>
      <c r="G611" s="3"/>
      <c r="H611" s="3"/>
    </row>
    <row r="612" spans="6:8">
      <c r="F612" s="3"/>
      <c r="G612" s="3"/>
      <c r="H612" s="3"/>
    </row>
    <row r="613" spans="6:8">
      <c r="F613" s="3"/>
      <c r="G613" s="3"/>
      <c r="H613" s="3"/>
    </row>
    <row r="614" spans="6:8">
      <c r="F614" s="3"/>
      <c r="G614" s="3"/>
      <c r="H614" s="3"/>
    </row>
    <row r="615" spans="6:8">
      <c r="F615" s="3"/>
      <c r="G615" s="3"/>
      <c r="H615" s="3"/>
    </row>
    <row r="616" spans="6:8">
      <c r="F616" s="3"/>
      <c r="G616" s="3"/>
      <c r="H616" s="3"/>
    </row>
    <row r="617" spans="6:8">
      <c r="F617" s="3"/>
      <c r="G617" s="3"/>
      <c r="H617" s="3"/>
    </row>
    <row r="618" spans="6:8">
      <c r="F618" s="3"/>
      <c r="G618" s="3"/>
      <c r="H618" s="3"/>
    </row>
    <row r="619" spans="6:8">
      <c r="F619" s="3"/>
      <c r="G619" s="3"/>
      <c r="H619" s="3"/>
    </row>
    <row r="620" spans="6:8">
      <c r="F620" s="3"/>
      <c r="G620" s="3"/>
      <c r="H620" s="3"/>
    </row>
    <row r="621" spans="6:8">
      <c r="F621" s="3"/>
      <c r="G621" s="3"/>
      <c r="H621" s="3"/>
    </row>
    <row r="622" spans="6:8">
      <c r="F622" s="3"/>
      <c r="G622" s="3"/>
      <c r="H622" s="3"/>
    </row>
    <row r="623" spans="6:8">
      <c r="F623" s="3"/>
      <c r="G623" s="3"/>
      <c r="H623" s="3"/>
    </row>
    <row r="624" spans="6:8">
      <c r="F624" s="3"/>
      <c r="G624" s="3"/>
      <c r="H624" s="3"/>
    </row>
    <row r="625" spans="6:8">
      <c r="F625" s="3"/>
      <c r="G625" s="3"/>
      <c r="H625" s="3"/>
    </row>
    <row r="626" spans="6:8">
      <c r="F626" s="3"/>
      <c r="G626" s="3"/>
      <c r="H626" s="3"/>
    </row>
    <row r="627" spans="6:8">
      <c r="F627" s="3"/>
      <c r="G627" s="3"/>
      <c r="H627" s="3"/>
    </row>
    <row r="628" spans="6:8">
      <c r="F628" s="3"/>
      <c r="G628" s="3"/>
      <c r="H628" s="3"/>
    </row>
    <row r="629" spans="6:8">
      <c r="F629" s="3"/>
      <c r="G629" s="3"/>
      <c r="H629" s="3"/>
    </row>
    <row r="630" spans="6:8">
      <c r="F630" s="3"/>
      <c r="G630" s="3"/>
      <c r="H630" s="3"/>
    </row>
    <row r="631" spans="6:8">
      <c r="F631" s="3"/>
      <c r="G631" s="3"/>
      <c r="H631" s="3"/>
    </row>
    <row r="632" spans="6:8">
      <c r="F632" s="3"/>
      <c r="G632" s="3"/>
      <c r="H632" s="3"/>
    </row>
    <row r="633" spans="6:8">
      <c r="F633" s="3"/>
      <c r="G633" s="3"/>
      <c r="H633" s="3"/>
    </row>
    <row r="634" spans="6:8">
      <c r="F634" s="3"/>
      <c r="G634" s="3"/>
      <c r="H634" s="3"/>
    </row>
    <row r="635" spans="6:8">
      <c r="F635" s="3"/>
      <c r="G635" s="3"/>
      <c r="H635" s="3"/>
    </row>
    <row r="636" spans="6:8">
      <c r="F636" s="3"/>
      <c r="G636" s="3"/>
      <c r="H636" s="3"/>
    </row>
    <row r="637" spans="6:8">
      <c r="F637" s="3"/>
      <c r="G637" s="3"/>
      <c r="H637" s="3"/>
    </row>
    <row r="638" spans="6:8">
      <c r="F638" s="3"/>
      <c r="G638" s="3"/>
      <c r="H638" s="3"/>
    </row>
    <row r="639" spans="6:8">
      <c r="F639" s="3"/>
      <c r="G639" s="3"/>
      <c r="H639" s="3"/>
    </row>
    <row r="640" spans="6:8">
      <c r="F640" s="3"/>
      <c r="G640" s="3"/>
      <c r="H640" s="3"/>
    </row>
    <row r="641" spans="6:8">
      <c r="F641" s="3"/>
      <c r="G641" s="3"/>
      <c r="H641" s="3"/>
    </row>
    <row r="642" spans="6:8">
      <c r="F642" s="3"/>
      <c r="G642" s="3"/>
      <c r="H642" s="3"/>
    </row>
    <row r="643" spans="6:8">
      <c r="F643" s="3"/>
      <c r="G643" s="3"/>
      <c r="H643" s="3"/>
    </row>
    <row r="644" spans="6:8">
      <c r="F644" s="3"/>
      <c r="G644" s="3"/>
      <c r="H644" s="3"/>
    </row>
    <row r="645" spans="6:8">
      <c r="F645" s="3"/>
      <c r="G645" s="3"/>
      <c r="H645" s="3"/>
    </row>
    <row r="646" spans="6:8">
      <c r="F646" s="3"/>
      <c r="G646" s="3"/>
      <c r="H646" s="3"/>
    </row>
    <row r="647" spans="6:8">
      <c r="F647" s="3"/>
      <c r="G647" s="3"/>
      <c r="H647" s="3"/>
    </row>
    <row r="648" spans="6:8">
      <c r="F648" s="3"/>
      <c r="G648" s="3"/>
      <c r="H648" s="3"/>
    </row>
    <row r="649" spans="6:8">
      <c r="F649" s="3"/>
      <c r="G649" s="3"/>
      <c r="H649" s="3"/>
    </row>
    <row r="650" spans="6:8">
      <c r="F650" s="3"/>
      <c r="G650" s="3"/>
      <c r="H650" s="3"/>
    </row>
    <row r="651" spans="6:8">
      <c r="F651" s="3"/>
      <c r="G651" s="3"/>
      <c r="H651" s="3"/>
    </row>
    <row r="652" spans="6:8">
      <c r="F652" s="3"/>
      <c r="G652" s="3"/>
      <c r="H652" s="3"/>
    </row>
    <row r="653" spans="6:8">
      <c r="F653" s="3"/>
      <c r="G653" s="3"/>
      <c r="H653" s="3"/>
    </row>
    <row r="654" spans="6:8">
      <c r="F654" s="3"/>
      <c r="G654" s="3"/>
      <c r="H654" s="3"/>
    </row>
    <row r="655" spans="6:8">
      <c r="F655" s="3"/>
      <c r="G655" s="3"/>
      <c r="H655" s="3"/>
    </row>
    <row r="656" spans="6:8">
      <c r="F656" s="3"/>
      <c r="G656" s="3"/>
      <c r="H656" s="3"/>
    </row>
    <row r="657" spans="6:8">
      <c r="F657" s="3"/>
      <c r="G657" s="3"/>
      <c r="H657" s="3"/>
    </row>
    <row r="658" spans="6:8">
      <c r="F658" s="3"/>
      <c r="G658" s="3"/>
      <c r="H658" s="3"/>
    </row>
    <row r="659" spans="6:8">
      <c r="F659" s="3"/>
      <c r="G659" s="3"/>
      <c r="H659" s="3"/>
    </row>
    <row r="660" spans="6:8">
      <c r="F660" s="3"/>
      <c r="G660" s="3"/>
      <c r="H660" s="3"/>
    </row>
    <row r="661" spans="6:8">
      <c r="F661" s="3"/>
      <c r="G661" s="3"/>
      <c r="H661" s="3"/>
    </row>
    <row r="662" spans="6:8">
      <c r="F662" s="3"/>
      <c r="G662" s="3"/>
      <c r="H662" s="3"/>
    </row>
    <row r="663" spans="6:8">
      <c r="F663" s="3"/>
      <c r="G663" s="3"/>
      <c r="H663" s="3"/>
    </row>
    <row r="664" spans="6:8">
      <c r="F664" s="3"/>
      <c r="G664" s="3"/>
      <c r="H664" s="3"/>
    </row>
    <row r="665" spans="6:8">
      <c r="F665" s="3"/>
      <c r="G665" s="3"/>
      <c r="H665" s="3"/>
    </row>
    <row r="666" spans="6:8">
      <c r="F666" s="3"/>
      <c r="G666" s="3"/>
      <c r="H666" s="3"/>
    </row>
    <row r="667" spans="6:8">
      <c r="F667" s="3"/>
      <c r="G667" s="3"/>
      <c r="H667" s="3"/>
    </row>
    <row r="668" spans="6:8">
      <c r="F668" s="3"/>
      <c r="G668" s="3"/>
      <c r="H668" s="3"/>
    </row>
    <row r="669" spans="6:8">
      <c r="F669" s="3"/>
      <c r="G669" s="3"/>
      <c r="H669" s="3"/>
    </row>
    <row r="670" spans="6:8">
      <c r="F670" s="3"/>
      <c r="G670" s="3"/>
      <c r="H670" s="3"/>
    </row>
    <row r="671" spans="6:8">
      <c r="F671" s="3"/>
      <c r="G671" s="3"/>
      <c r="H671" s="3"/>
    </row>
    <row r="672" spans="6:8">
      <c r="F672" s="3"/>
      <c r="G672" s="3"/>
      <c r="H672" s="3"/>
    </row>
    <row r="673" spans="6:8">
      <c r="F673" s="3"/>
      <c r="G673" s="3"/>
      <c r="H673" s="3"/>
    </row>
    <row r="674" spans="6:8">
      <c r="F674" s="3"/>
      <c r="G674" s="3"/>
      <c r="H674" s="3"/>
    </row>
    <row r="675" spans="6:8">
      <c r="F675" s="3"/>
      <c r="G675" s="3"/>
      <c r="H675" s="3"/>
    </row>
    <row r="676" spans="6:8">
      <c r="F676" s="3"/>
      <c r="G676" s="3"/>
      <c r="H676" s="3"/>
    </row>
    <row r="677" spans="6:8">
      <c r="F677" s="3"/>
      <c r="G677" s="3"/>
      <c r="H677" s="3"/>
    </row>
    <row r="678" spans="6:8">
      <c r="F678" s="3"/>
      <c r="G678" s="3"/>
      <c r="H678" s="3"/>
    </row>
    <row r="679" spans="6:8">
      <c r="F679" s="3"/>
      <c r="G679" s="3"/>
      <c r="H679" s="3"/>
    </row>
    <row r="680" spans="6:8">
      <c r="F680" s="3"/>
      <c r="G680" s="3"/>
      <c r="H680" s="3"/>
    </row>
    <row r="681" spans="6:8">
      <c r="F681" s="3"/>
      <c r="G681" s="3"/>
      <c r="H681" s="3"/>
    </row>
    <row r="682" spans="6:8">
      <c r="F682" s="3"/>
      <c r="G682" s="3"/>
      <c r="H682" s="3"/>
    </row>
    <row r="683" spans="6:8">
      <c r="F683" s="3"/>
      <c r="G683" s="3"/>
      <c r="H683" s="3"/>
    </row>
    <row r="684" spans="6:8">
      <c r="F684" s="3"/>
      <c r="G684" s="3"/>
      <c r="H684" s="3"/>
    </row>
    <row r="685" spans="6:8">
      <c r="F685" s="3"/>
      <c r="G685" s="3"/>
      <c r="H685" s="3"/>
    </row>
    <row r="686" spans="6:8">
      <c r="F686" s="3"/>
      <c r="G686" s="3"/>
      <c r="H686" s="3"/>
    </row>
    <row r="687" spans="6:8">
      <c r="F687" s="3"/>
      <c r="G687" s="3"/>
      <c r="H687" s="3"/>
    </row>
    <row r="688" spans="6:8">
      <c r="F688" s="3"/>
      <c r="G688" s="3"/>
      <c r="H688" s="3"/>
    </row>
    <row r="689" spans="6:8">
      <c r="F689" s="3"/>
      <c r="G689" s="3"/>
      <c r="H689" s="3"/>
    </row>
    <row r="690" spans="6:8">
      <c r="F690" s="3"/>
      <c r="G690" s="3"/>
      <c r="H690" s="3"/>
    </row>
    <row r="691" spans="6:8">
      <c r="F691" s="3"/>
      <c r="G691" s="3"/>
      <c r="H691" s="3"/>
    </row>
    <row r="692" spans="6:8">
      <c r="F692" s="3"/>
      <c r="G692" s="3"/>
      <c r="H692" s="3"/>
    </row>
    <row r="693" spans="6:8">
      <c r="F693" s="3"/>
      <c r="G693" s="3"/>
      <c r="H693" s="3"/>
    </row>
    <row r="694" spans="6:8">
      <c r="F694" s="3"/>
      <c r="G694" s="3"/>
      <c r="H694" s="3"/>
    </row>
    <row r="695" spans="6:8">
      <c r="F695" s="3"/>
      <c r="G695" s="3"/>
      <c r="H695" s="3"/>
    </row>
    <row r="696" spans="6:8">
      <c r="F696" s="3"/>
      <c r="G696" s="3"/>
      <c r="H696" s="3"/>
    </row>
    <row r="697" spans="6:8">
      <c r="F697" s="3"/>
      <c r="G697" s="3"/>
      <c r="H697" s="3"/>
    </row>
    <row r="698" spans="6:8">
      <c r="F698" s="3"/>
      <c r="G698" s="3"/>
      <c r="H698" s="3"/>
    </row>
    <row r="699" spans="6:8">
      <c r="F699" s="3"/>
      <c r="G699" s="3"/>
      <c r="H699" s="3"/>
    </row>
    <row r="700" spans="6:8">
      <c r="F700" s="3"/>
      <c r="G700" s="3"/>
      <c r="H700" s="3"/>
    </row>
    <row r="701" spans="6:8">
      <c r="F701" s="3"/>
      <c r="G701" s="3"/>
      <c r="H701" s="3"/>
    </row>
    <row r="702" spans="6:8">
      <c r="F702" s="3"/>
      <c r="G702" s="3"/>
      <c r="H702" s="3"/>
    </row>
    <row r="703" spans="6:8">
      <c r="F703" s="3"/>
      <c r="G703" s="3"/>
      <c r="H703" s="3"/>
    </row>
    <row r="704" spans="6:8">
      <c r="F704" s="3"/>
      <c r="G704" s="3"/>
      <c r="H704" s="3"/>
    </row>
    <row r="705" spans="6:8">
      <c r="F705" s="3"/>
      <c r="G705" s="3"/>
      <c r="H705" s="3"/>
    </row>
    <row r="706" spans="6:8">
      <c r="F706" s="3"/>
      <c r="G706" s="3"/>
      <c r="H706" s="3"/>
    </row>
    <row r="707" spans="6:8">
      <c r="F707" s="3"/>
      <c r="G707" s="3"/>
      <c r="H707" s="3"/>
    </row>
    <row r="708" spans="6:8">
      <c r="F708" s="3"/>
      <c r="G708" s="3"/>
      <c r="H708" s="3"/>
    </row>
    <row r="709" spans="6:8">
      <c r="F709" s="3"/>
      <c r="G709" s="3"/>
      <c r="H709" s="3"/>
    </row>
    <row r="710" spans="6:8">
      <c r="F710" s="3"/>
      <c r="G710" s="3"/>
      <c r="H710" s="3"/>
    </row>
    <row r="711" spans="6:8">
      <c r="F711" s="3"/>
      <c r="G711" s="3"/>
      <c r="H711" s="3"/>
    </row>
    <row r="712" spans="6:8">
      <c r="F712" s="3"/>
      <c r="G712" s="3"/>
      <c r="H712" s="3"/>
    </row>
    <row r="713" spans="6:8">
      <c r="F713" s="3"/>
      <c r="G713" s="3"/>
      <c r="H713" s="3"/>
    </row>
    <row r="714" spans="6:8">
      <c r="F714" s="3"/>
      <c r="G714" s="3"/>
      <c r="H714" s="3"/>
    </row>
    <row r="715" spans="6:8">
      <c r="F715" s="3"/>
      <c r="G715" s="3"/>
      <c r="H715" s="3"/>
    </row>
    <row r="716" spans="6:8">
      <c r="F716" s="3"/>
      <c r="G716" s="3"/>
      <c r="H716" s="3"/>
    </row>
    <row r="717" spans="6:8">
      <c r="F717" s="3"/>
      <c r="G717" s="3"/>
      <c r="H717" s="3"/>
    </row>
    <row r="718" spans="6:8">
      <c r="F718" s="3"/>
      <c r="G718" s="3"/>
      <c r="H718" s="3"/>
    </row>
    <row r="719" spans="6:8">
      <c r="F719" s="3"/>
      <c r="G719" s="3"/>
      <c r="H719" s="3"/>
    </row>
    <row r="720" spans="6:8">
      <c r="F720" s="3"/>
      <c r="G720" s="3"/>
      <c r="H720" s="3"/>
    </row>
    <row r="721" spans="6:8">
      <c r="F721" s="3"/>
      <c r="G721" s="3"/>
      <c r="H721" s="3"/>
    </row>
    <row r="722" spans="6:8">
      <c r="F722" s="3"/>
      <c r="G722" s="3"/>
      <c r="H722" s="3"/>
    </row>
    <row r="723" spans="6:8">
      <c r="F723" s="3"/>
      <c r="G723" s="3"/>
      <c r="H723" s="3"/>
    </row>
    <row r="724" spans="6:8">
      <c r="F724" s="3"/>
      <c r="G724" s="3"/>
      <c r="H724" s="3"/>
    </row>
    <row r="725" spans="6:8">
      <c r="F725" s="3"/>
      <c r="G725" s="3"/>
      <c r="H725" s="3"/>
    </row>
    <row r="726" spans="6:8">
      <c r="F726" s="3"/>
      <c r="G726" s="3"/>
      <c r="H726" s="3"/>
    </row>
    <row r="727" spans="6:8">
      <c r="F727" s="3"/>
      <c r="G727" s="3"/>
      <c r="H727" s="3"/>
    </row>
    <row r="728" spans="6:8">
      <c r="F728" s="3"/>
      <c r="G728" s="3"/>
      <c r="H728" s="3"/>
    </row>
    <row r="729" spans="6:8">
      <c r="F729" s="3"/>
      <c r="G729" s="3"/>
      <c r="H729" s="3"/>
    </row>
    <row r="730" spans="6:8">
      <c r="F730" s="3"/>
      <c r="G730" s="3"/>
      <c r="H730" s="3"/>
    </row>
    <row r="731" spans="6:8">
      <c r="F731" s="3"/>
      <c r="G731" s="3"/>
      <c r="H731" s="3"/>
    </row>
    <row r="732" spans="6:8">
      <c r="F732" s="3"/>
      <c r="G732" s="3"/>
      <c r="H732" s="3"/>
    </row>
    <row r="733" spans="6:8">
      <c r="F733" s="3"/>
      <c r="G733" s="3"/>
      <c r="H733" s="3"/>
    </row>
    <row r="734" spans="6:8">
      <c r="F734" s="3"/>
      <c r="G734" s="3"/>
      <c r="H734" s="3"/>
    </row>
    <row r="735" spans="6:8">
      <c r="F735" s="3"/>
      <c r="G735" s="3"/>
      <c r="H735" s="3"/>
    </row>
    <row r="736" spans="6:8">
      <c r="F736" s="3"/>
      <c r="G736" s="3"/>
      <c r="H736" s="3"/>
    </row>
    <row r="737" spans="6:8">
      <c r="F737" s="3"/>
      <c r="G737" s="3"/>
      <c r="H737" s="3"/>
    </row>
    <row r="738" spans="6:8">
      <c r="F738" s="3"/>
      <c r="G738" s="3"/>
      <c r="H738" s="3"/>
    </row>
    <row r="739" spans="6:8">
      <c r="F739" s="3"/>
      <c r="G739" s="3"/>
      <c r="H739" s="3"/>
    </row>
    <row r="740" spans="6:8">
      <c r="F740" s="3"/>
      <c r="G740" s="3"/>
      <c r="H740" s="3"/>
    </row>
    <row r="741" spans="6:8">
      <c r="F741" s="3"/>
      <c r="G741" s="3"/>
      <c r="H741" s="3"/>
    </row>
    <row r="742" spans="6:8">
      <c r="F742" s="3"/>
      <c r="G742" s="3"/>
      <c r="H742" s="3"/>
    </row>
    <row r="743" spans="6:8">
      <c r="F743" s="3"/>
      <c r="G743" s="3"/>
      <c r="H743" s="3"/>
    </row>
    <row r="744" spans="6:8">
      <c r="F744" s="3"/>
      <c r="G744" s="3"/>
      <c r="H744" s="3"/>
    </row>
    <row r="745" spans="6:8">
      <c r="F745" s="3"/>
      <c r="G745" s="3"/>
      <c r="H745" s="3"/>
    </row>
    <row r="746" spans="6:8">
      <c r="F746" s="3"/>
      <c r="G746" s="3"/>
      <c r="H746" s="3"/>
    </row>
    <row r="747" spans="6:8">
      <c r="F747" s="3"/>
      <c r="G747" s="3"/>
      <c r="H747" s="3"/>
    </row>
    <row r="748" spans="6:8">
      <c r="F748" s="3"/>
      <c r="G748" s="3"/>
      <c r="H748" s="3"/>
    </row>
    <row r="749" spans="6:8">
      <c r="F749" s="3"/>
      <c r="G749" s="3"/>
      <c r="H749" s="3"/>
    </row>
    <row r="750" spans="6:8">
      <c r="F750" s="3"/>
      <c r="G750" s="3"/>
      <c r="H750" s="3"/>
    </row>
    <row r="751" spans="6:8">
      <c r="F751" s="3"/>
      <c r="G751" s="3"/>
      <c r="H751" s="3"/>
    </row>
    <row r="752" spans="6:8">
      <c r="F752" s="3"/>
      <c r="G752" s="3"/>
      <c r="H752" s="3"/>
    </row>
    <row r="753" spans="6:8">
      <c r="F753" s="3"/>
      <c r="G753" s="3"/>
      <c r="H753" s="3"/>
    </row>
    <row r="754" spans="6:8">
      <c r="F754" s="3"/>
      <c r="G754" s="3"/>
      <c r="H754" s="3"/>
    </row>
    <row r="755" spans="6:8">
      <c r="F755" s="3"/>
      <c r="G755" s="3"/>
      <c r="H755" s="3"/>
    </row>
    <row r="756" spans="6:8">
      <c r="F756" s="3"/>
      <c r="G756" s="3"/>
      <c r="H756" s="3"/>
    </row>
    <row r="757" spans="6:8">
      <c r="F757" s="3"/>
      <c r="G757" s="3"/>
      <c r="H757" s="3"/>
    </row>
    <row r="758" spans="6:8">
      <c r="F758" s="3"/>
      <c r="G758" s="3"/>
      <c r="H758" s="3"/>
    </row>
    <row r="759" spans="6:8">
      <c r="F759" s="3"/>
      <c r="G759" s="3"/>
      <c r="H759" s="3"/>
    </row>
    <row r="760" spans="6:8">
      <c r="F760" s="3"/>
      <c r="G760" s="3"/>
      <c r="H760" s="3"/>
    </row>
    <row r="761" spans="6:8">
      <c r="F761" s="3"/>
      <c r="G761" s="3"/>
      <c r="H761" s="3"/>
    </row>
    <row r="762" spans="6:8">
      <c r="F762" s="3"/>
      <c r="G762" s="3"/>
      <c r="H762" s="3"/>
    </row>
    <row r="763" spans="6:8">
      <c r="F763" s="3"/>
      <c r="G763" s="3"/>
      <c r="H763" s="3"/>
    </row>
    <row r="764" spans="6:8">
      <c r="F764" s="3"/>
      <c r="G764" s="3"/>
      <c r="H764" s="3"/>
    </row>
    <row r="765" spans="6:8">
      <c r="F765" s="3"/>
      <c r="G765" s="3"/>
      <c r="H765" s="3"/>
    </row>
    <row r="766" spans="6:8">
      <c r="F766" s="3"/>
      <c r="G766" s="3"/>
      <c r="H766" s="3"/>
    </row>
    <row r="767" spans="6:8">
      <c r="F767" s="3"/>
      <c r="G767" s="3"/>
      <c r="H767" s="3"/>
    </row>
    <row r="768" spans="6:8">
      <c r="F768" s="3"/>
      <c r="G768" s="3"/>
      <c r="H768" s="3"/>
    </row>
    <row r="769" spans="6:8">
      <c r="F769" s="3"/>
      <c r="G769" s="3"/>
      <c r="H769" s="3"/>
    </row>
    <row r="770" spans="6:8">
      <c r="F770" s="3"/>
      <c r="G770" s="3"/>
      <c r="H770" s="3"/>
    </row>
    <row r="771" spans="6:8">
      <c r="F771" s="3"/>
      <c r="G771" s="3"/>
      <c r="H771" s="3"/>
    </row>
    <row r="772" spans="6:8">
      <c r="F772" s="3"/>
      <c r="G772" s="3"/>
      <c r="H772" s="3"/>
    </row>
    <row r="773" spans="6:8">
      <c r="F773" s="3"/>
      <c r="G773" s="3"/>
      <c r="H773" s="3"/>
    </row>
    <row r="774" spans="6:8">
      <c r="F774" s="3"/>
      <c r="G774" s="3"/>
      <c r="H774" s="3"/>
    </row>
    <row r="775" spans="6:8">
      <c r="F775" s="3"/>
      <c r="G775" s="3"/>
      <c r="H775" s="3"/>
    </row>
    <row r="776" spans="6:8">
      <c r="F776" s="3"/>
      <c r="G776" s="3"/>
      <c r="H776" s="3"/>
    </row>
    <row r="777" spans="6:8">
      <c r="F777" s="3"/>
      <c r="G777" s="3"/>
      <c r="H777" s="3"/>
    </row>
    <row r="778" spans="6:8">
      <c r="F778" s="3"/>
      <c r="G778" s="3"/>
      <c r="H778" s="3"/>
    </row>
    <row r="779" spans="6:8">
      <c r="F779" s="3"/>
      <c r="G779" s="3"/>
      <c r="H779" s="3"/>
    </row>
    <row r="780" spans="6:8">
      <c r="F780" s="3"/>
      <c r="G780" s="3"/>
      <c r="H780" s="3"/>
    </row>
    <row r="781" spans="6:8">
      <c r="F781" s="3"/>
      <c r="G781" s="3"/>
      <c r="H781" s="3"/>
    </row>
    <row r="782" spans="6:8">
      <c r="F782" s="3"/>
      <c r="G782" s="3"/>
      <c r="H782" s="3"/>
    </row>
    <row r="783" spans="6:8">
      <c r="F783" s="3"/>
      <c r="G783" s="3"/>
      <c r="H783" s="3"/>
    </row>
    <row r="784" spans="6:8">
      <c r="F784" s="3"/>
      <c r="G784" s="3"/>
      <c r="H784" s="3"/>
    </row>
    <row r="785" spans="6:8">
      <c r="F785" s="3"/>
      <c r="G785" s="3"/>
      <c r="H785" s="3"/>
    </row>
    <row r="786" spans="6:8">
      <c r="F786" s="3"/>
      <c r="G786" s="3"/>
      <c r="H786" s="3"/>
    </row>
    <row r="787" spans="6:8">
      <c r="F787" s="3"/>
      <c r="G787" s="3"/>
      <c r="H787" s="3"/>
    </row>
    <row r="788" spans="6:8">
      <c r="F788" s="3"/>
      <c r="G788" s="3"/>
      <c r="H788" s="3"/>
    </row>
    <row r="789" spans="6:8">
      <c r="F789" s="3"/>
      <c r="G789" s="3"/>
      <c r="H789" s="3"/>
    </row>
    <row r="790" spans="6:8">
      <c r="F790" s="3"/>
      <c r="G790" s="3"/>
      <c r="H790" s="3"/>
    </row>
    <row r="791" spans="6:8">
      <c r="F791" s="3"/>
      <c r="G791" s="3"/>
      <c r="H791" s="3"/>
    </row>
    <row r="792" spans="6:8">
      <c r="F792" s="3"/>
      <c r="G792" s="3"/>
      <c r="H792" s="3"/>
    </row>
    <row r="793" spans="6:8">
      <c r="F793" s="3"/>
      <c r="G793" s="3"/>
      <c r="H793" s="3"/>
    </row>
    <row r="794" spans="6:8">
      <c r="F794" s="3"/>
      <c r="G794" s="3"/>
      <c r="H794" s="3"/>
    </row>
    <row r="795" spans="6:8">
      <c r="F795" s="3"/>
      <c r="G795" s="3"/>
      <c r="H795" s="3"/>
    </row>
    <row r="796" spans="6:8">
      <c r="F796" s="3"/>
      <c r="G796" s="3"/>
      <c r="H796" s="3"/>
    </row>
    <row r="797" spans="6:8">
      <c r="F797" s="3"/>
      <c r="G797" s="3"/>
      <c r="H797" s="3"/>
    </row>
    <row r="798" spans="6:8">
      <c r="F798" s="3"/>
      <c r="G798" s="3"/>
      <c r="H798" s="3"/>
    </row>
    <row r="799" spans="6:8">
      <c r="F799" s="3"/>
      <c r="G799" s="3"/>
      <c r="H799" s="3"/>
    </row>
    <row r="800" spans="6:8">
      <c r="F800" s="3"/>
      <c r="G800" s="3"/>
      <c r="H800" s="3"/>
    </row>
    <row r="801" spans="6:8">
      <c r="F801" s="3"/>
      <c r="G801" s="3"/>
      <c r="H801" s="3"/>
    </row>
    <row r="802" spans="6:8">
      <c r="F802" s="3"/>
      <c r="G802" s="3"/>
      <c r="H802" s="3"/>
    </row>
    <row r="803" spans="6:8">
      <c r="F803" s="3"/>
      <c r="G803" s="3"/>
      <c r="H803" s="3"/>
    </row>
    <row r="804" spans="6:8">
      <c r="F804" s="3"/>
      <c r="G804" s="3"/>
      <c r="H804" s="3"/>
    </row>
    <row r="805" spans="6:8">
      <c r="F805" s="3"/>
      <c r="G805" s="3"/>
      <c r="H805" s="3"/>
    </row>
    <row r="806" spans="6:8">
      <c r="F806" s="3"/>
      <c r="G806" s="3"/>
      <c r="H806" s="3"/>
    </row>
    <row r="807" spans="6:8">
      <c r="F807" s="3"/>
      <c r="G807" s="3"/>
      <c r="H807" s="3"/>
    </row>
    <row r="808" spans="6:8">
      <c r="F808" s="3"/>
      <c r="G808" s="3"/>
      <c r="H808" s="3"/>
    </row>
    <row r="809" spans="6:8">
      <c r="F809" s="3"/>
      <c r="G809" s="3"/>
      <c r="H809" s="3"/>
    </row>
    <row r="810" spans="6:8">
      <c r="F810" s="3"/>
      <c r="G810" s="3"/>
      <c r="H810" s="3"/>
    </row>
    <row r="811" spans="6:8">
      <c r="F811" s="3"/>
      <c r="G811" s="3"/>
      <c r="H811" s="3"/>
    </row>
    <row r="812" spans="6:8">
      <c r="F812" s="3"/>
      <c r="G812" s="3"/>
      <c r="H812" s="3"/>
    </row>
    <row r="813" spans="6:8">
      <c r="F813" s="3"/>
      <c r="G813" s="3"/>
      <c r="H813" s="3"/>
    </row>
    <row r="814" spans="6:8">
      <c r="F814" s="3"/>
      <c r="G814" s="3"/>
      <c r="H814" s="3"/>
    </row>
    <row r="815" spans="6:8">
      <c r="F815" s="3"/>
      <c r="G815" s="3"/>
      <c r="H815" s="3"/>
    </row>
    <row r="816" spans="6:8">
      <c r="F816" s="3"/>
      <c r="G816" s="3"/>
      <c r="H816" s="3"/>
    </row>
    <row r="817" spans="6:8">
      <c r="F817" s="3"/>
      <c r="G817" s="3"/>
      <c r="H817" s="3"/>
    </row>
    <row r="818" spans="6:8">
      <c r="F818" s="3"/>
      <c r="G818" s="3"/>
      <c r="H818" s="3"/>
    </row>
    <row r="819" spans="6:8">
      <c r="F819" s="3"/>
      <c r="G819" s="3"/>
      <c r="H819" s="3"/>
    </row>
    <row r="820" spans="6:8">
      <c r="F820" s="3"/>
      <c r="G820" s="3"/>
      <c r="H820" s="3"/>
    </row>
    <row r="821" spans="6:8">
      <c r="F821" s="3"/>
      <c r="G821" s="3"/>
      <c r="H821" s="3"/>
    </row>
    <row r="822" spans="6:8">
      <c r="F822" s="3"/>
      <c r="G822" s="3"/>
      <c r="H822" s="3"/>
    </row>
    <row r="823" spans="6:8">
      <c r="F823" s="3"/>
      <c r="G823" s="3"/>
      <c r="H823" s="3"/>
    </row>
    <row r="824" spans="6:8">
      <c r="F824" s="3"/>
      <c r="G824" s="3"/>
      <c r="H824" s="3"/>
    </row>
    <row r="825" spans="6:8">
      <c r="F825" s="3"/>
      <c r="G825" s="3"/>
      <c r="H825" s="3"/>
    </row>
    <row r="826" spans="6:8">
      <c r="F826" s="3"/>
      <c r="G826" s="3"/>
      <c r="H826" s="3"/>
    </row>
    <row r="827" spans="6:8">
      <c r="F827" s="3"/>
      <c r="G827" s="3"/>
      <c r="H827" s="3"/>
    </row>
    <row r="828" spans="6:8">
      <c r="F828" s="3"/>
      <c r="G828" s="3"/>
      <c r="H828" s="3"/>
    </row>
    <row r="829" spans="6:8">
      <c r="F829" s="3"/>
      <c r="G829" s="3"/>
      <c r="H829" s="3"/>
    </row>
    <row r="830" spans="6:8">
      <c r="F830" s="3"/>
      <c r="G830" s="3"/>
      <c r="H830" s="3"/>
    </row>
    <row r="831" spans="6:8">
      <c r="F831" s="3"/>
      <c r="G831" s="3"/>
      <c r="H831" s="3"/>
    </row>
    <row r="832" spans="6:8">
      <c r="F832" s="3"/>
      <c r="G832" s="3"/>
      <c r="H832" s="3"/>
    </row>
    <row r="833" spans="6:8">
      <c r="F833" s="3"/>
      <c r="G833" s="3"/>
      <c r="H833" s="3"/>
    </row>
    <row r="834" spans="6:8">
      <c r="F834" s="3"/>
      <c r="G834" s="3"/>
      <c r="H834" s="3"/>
    </row>
    <row r="835" spans="6:8">
      <c r="F835" s="3"/>
      <c r="G835" s="3"/>
      <c r="H835" s="3"/>
    </row>
    <row r="836" spans="6:8">
      <c r="F836" s="3"/>
      <c r="G836" s="3"/>
      <c r="H836" s="3"/>
    </row>
    <row r="837" spans="6:8">
      <c r="F837" s="3"/>
      <c r="G837" s="3"/>
      <c r="H837" s="3"/>
    </row>
    <row r="838" spans="6:8">
      <c r="F838" s="3"/>
      <c r="G838" s="3"/>
      <c r="H838" s="3"/>
    </row>
    <row r="839" spans="6:8">
      <c r="F839" s="3"/>
      <c r="G839" s="3"/>
      <c r="H839" s="3"/>
    </row>
    <row r="840" spans="6:8">
      <c r="F840" s="3"/>
      <c r="G840" s="3"/>
      <c r="H840" s="3"/>
    </row>
    <row r="841" spans="6:8">
      <c r="F841" s="3"/>
      <c r="G841" s="3"/>
      <c r="H841" s="3"/>
    </row>
    <row r="842" spans="6:8">
      <c r="F842" s="3"/>
      <c r="G842" s="3"/>
      <c r="H842" s="3"/>
    </row>
    <row r="843" spans="6:8">
      <c r="F843" s="3"/>
      <c r="G843" s="3"/>
      <c r="H843" s="3"/>
    </row>
    <row r="844" spans="6:8">
      <c r="F844" s="3"/>
      <c r="G844" s="3"/>
      <c r="H844" s="3"/>
    </row>
    <row r="845" spans="6:8">
      <c r="F845" s="3"/>
      <c r="G845" s="3"/>
      <c r="H845" s="3"/>
    </row>
    <row r="846" spans="6:8">
      <c r="F846" s="3"/>
      <c r="G846" s="3"/>
      <c r="H846" s="3"/>
    </row>
    <row r="847" spans="6:8">
      <c r="F847" s="3"/>
      <c r="G847" s="3"/>
      <c r="H847" s="3"/>
    </row>
    <row r="848" spans="6:8">
      <c r="F848" s="3"/>
      <c r="G848" s="3"/>
      <c r="H848" s="3"/>
    </row>
    <row r="849" spans="6:8">
      <c r="F849" s="3"/>
      <c r="G849" s="3"/>
      <c r="H849" s="3"/>
    </row>
    <row r="850" spans="6:8">
      <c r="F850" s="3"/>
      <c r="G850" s="3"/>
      <c r="H850" s="3"/>
    </row>
    <row r="851" spans="6:8">
      <c r="F851" s="3"/>
      <c r="G851" s="3"/>
      <c r="H851" s="3"/>
    </row>
    <row r="852" spans="6:8">
      <c r="F852" s="3"/>
      <c r="G852" s="3"/>
      <c r="H852" s="3"/>
    </row>
    <row r="853" spans="6:8">
      <c r="F853" s="3"/>
      <c r="G853" s="3"/>
      <c r="H853" s="3"/>
    </row>
    <row r="854" spans="6:8">
      <c r="F854" s="3"/>
      <c r="G854" s="3"/>
      <c r="H854" s="3"/>
    </row>
    <row r="855" spans="6:8">
      <c r="F855" s="3"/>
      <c r="G855" s="3"/>
      <c r="H855" s="3"/>
    </row>
    <row r="856" spans="6:8">
      <c r="F856" s="3"/>
      <c r="G856" s="3"/>
      <c r="H856" s="3"/>
    </row>
    <row r="857" spans="6:8">
      <c r="F857" s="3"/>
      <c r="G857" s="3"/>
      <c r="H857" s="3"/>
    </row>
    <row r="858" spans="6:8">
      <c r="F858" s="3"/>
      <c r="G858" s="3"/>
      <c r="H858" s="3"/>
    </row>
    <row r="859" spans="6:8">
      <c r="F859" s="3"/>
      <c r="G859" s="3"/>
      <c r="H859" s="3"/>
    </row>
    <row r="860" spans="6:8">
      <c r="F860" s="3"/>
      <c r="G860" s="3"/>
      <c r="H860" s="3"/>
    </row>
    <row r="861" spans="6:8">
      <c r="F861" s="3"/>
      <c r="G861" s="3"/>
      <c r="H861" s="3"/>
    </row>
    <row r="862" spans="6:8">
      <c r="F862" s="3"/>
      <c r="G862" s="3"/>
      <c r="H862" s="3"/>
    </row>
  </sheetData>
  <mergeCells count="1">
    <mergeCell ref="B6:I6"/>
  </mergeCells>
  <phoneticPr fontId="3" type="noConversion"/>
  <dataValidations count="1">
    <dataValidation allowBlank="1" showInputMessage="1" showErrorMessage="1" sqref="A5:XFD10 A55:XFD6553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>
      <selection activeCell="G21" sqref="G21"/>
    </sheetView>
  </sheetViews>
  <sheetFormatPr defaultRowHeight="18"/>
  <cols>
    <col min="1" max="1" width="6.28515625" style="1" customWidth="1"/>
    <col min="2" max="2" width="47.28515625" style="2" customWidth="1"/>
    <col min="3" max="3" width="10.7109375" style="2" customWidth="1"/>
    <col min="4" max="4" width="5.5703125" style="1" customWidth="1"/>
    <col min="5" max="5" width="9.28515625" style="1" customWidth="1"/>
    <col min="6" max="6" width="11.140625" style="1" customWidth="1"/>
    <col min="7" max="7" width="8.7109375" style="1" customWidth="1"/>
    <col min="8" max="8" width="11.140625" style="1" customWidth="1"/>
    <col min="9" max="9" width="8.140625" style="1" customWidth="1"/>
    <col min="10" max="10" width="12.5703125" style="1" bestFit="1" customWidth="1"/>
    <col min="11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2" t="s">
        <v>284</v>
      </c>
    </row>
    <row r="2" spans="2:60">
      <c r="B2" s="82" t="s">
        <v>285</v>
      </c>
    </row>
    <row r="3" spans="2:60">
      <c r="B3" s="82" t="s">
        <v>286</v>
      </c>
    </row>
    <row r="4" spans="2:60">
      <c r="B4" s="82" t="s">
        <v>287</v>
      </c>
    </row>
    <row r="6" spans="2:60" ht="26.25" customHeight="1">
      <c r="B6" s="180" t="s">
        <v>230</v>
      </c>
      <c r="C6" s="181"/>
      <c r="D6" s="181"/>
      <c r="E6" s="181"/>
      <c r="F6" s="181"/>
      <c r="G6" s="181"/>
      <c r="H6" s="181"/>
      <c r="I6" s="181"/>
      <c r="J6" s="181"/>
      <c r="K6" s="182"/>
    </row>
    <row r="7" spans="2:60" s="3" customFormat="1" ht="49.5">
      <c r="B7" s="37" t="s">
        <v>150</v>
      </c>
      <c r="C7" s="37" t="s">
        <v>151</v>
      </c>
      <c r="D7" s="37" t="s">
        <v>15</v>
      </c>
      <c r="E7" s="37" t="s">
        <v>16</v>
      </c>
      <c r="F7" s="37" t="s">
        <v>70</v>
      </c>
      <c r="G7" s="37" t="s">
        <v>134</v>
      </c>
      <c r="H7" s="37" t="s">
        <v>66</v>
      </c>
      <c r="I7" s="37" t="s">
        <v>144</v>
      </c>
      <c r="J7" s="53" t="s">
        <v>197</v>
      </c>
      <c r="K7" s="121" t="s">
        <v>198</v>
      </c>
    </row>
    <row r="8" spans="2:60" s="3" customFormat="1" ht="21.75" customHeight="1">
      <c r="B8" s="15"/>
      <c r="C8" s="46"/>
      <c r="D8" s="16"/>
      <c r="E8" s="16"/>
      <c r="F8" s="16" t="s">
        <v>20</v>
      </c>
      <c r="G8" s="16"/>
      <c r="H8" s="16" t="s">
        <v>20</v>
      </c>
      <c r="I8" s="16" t="s">
        <v>23</v>
      </c>
      <c r="J8" s="27" t="s">
        <v>20</v>
      </c>
      <c r="K8" s="17" t="s">
        <v>20</v>
      </c>
    </row>
    <row r="9" spans="2:60" s="4" customFormat="1" ht="18" customHeight="1">
      <c r="B9" s="18"/>
      <c r="C9" s="61" t="s">
        <v>1</v>
      </c>
      <c r="D9" s="61" t="s">
        <v>2</v>
      </c>
      <c r="E9" s="61" t="s">
        <v>3</v>
      </c>
      <c r="F9" s="61" t="s">
        <v>4</v>
      </c>
      <c r="G9" s="61" t="s">
        <v>5</v>
      </c>
      <c r="H9" s="61" t="s">
        <v>6</v>
      </c>
      <c r="I9" s="63" t="s">
        <v>7</v>
      </c>
      <c r="J9" s="63" t="s">
        <v>8</v>
      </c>
      <c r="K9" s="63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6" t="s">
        <v>243</v>
      </c>
      <c r="C10" s="85"/>
      <c r="D10" s="85"/>
      <c r="E10" s="85"/>
      <c r="F10" s="84"/>
      <c r="G10" s="85"/>
      <c r="H10" s="84"/>
      <c r="I10" s="84"/>
      <c r="J10" s="84"/>
      <c r="K10" s="84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59" t="s">
        <v>261</v>
      </c>
      <c r="C11" s="88"/>
      <c r="D11" s="88"/>
      <c r="E11" s="88"/>
      <c r="F11" s="91"/>
      <c r="G11" s="88"/>
      <c r="H11" s="91"/>
      <c r="I11" s="91"/>
      <c r="J11" s="91"/>
      <c r="K11" s="91"/>
    </row>
    <row r="12" spans="2:60" customFormat="1" ht="15.75">
      <c r="B12" s="66" t="s">
        <v>270</v>
      </c>
      <c r="C12" s="89"/>
      <c r="D12" s="89"/>
      <c r="E12" s="89"/>
      <c r="F12" s="92"/>
      <c r="G12" s="89"/>
      <c r="H12" s="92"/>
      <c r="I12" s="92"/>
      <c r="J12" s="92"/>
      <c r="K12" s="92"/>
    </row>
    <row r="13" spans="2:60" customFormat="1" ht="15.75">
      <c r="B13" s="59" t="s">
        <v>260</v>
      </c>
      <c r="C13" s="88"/>
      <c r="D13" s="88"/>
      <c r="E13" s="88"/>
      <c r="F13" s="91"/>
      <c r="G13" s="88"/>
      <c r="H13" s="91"/>
      <c r="I13" s="91"/>
      <c r="J13" s="91"/>
      <c r="K13" s="91"/>
    </row>
    <row r="14" spans="2:60" customFormat="1" ht="15.75">
      <c r="B14" s="118" t="s">
        <v>270</v>
      </c>
      <c r="C14" s="89"/>
      <c r="D14" s="89"/>
      <c r="E14" s="89"/>
      <c r="F14" s="92"/>
      <c r="G14" s="89"/>
      <c r="H14" s="92"/>
      <c r="I14" s="92"/>
      <c r="J14" s="92"/>
      <c r="K14" s="92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dataValidations count="1">
    <dataValidation allowBlank="1" showInputMessage="1" showErrorMessage="1" sqref="A5:XFD10 A55:XFD6553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2"/>
  <sheetViews>
    <sheetView rightToLeft="1" workbookViewId="0">
      <selection activeCell="B19" sqref="B19"/>
    </sheetView>
  </sheetViews>
  <sheetFormatPr defaultRowHeight="18"/>
  <cols>
    <col min="1" max="1" width="6.28515625" style="1" customWidth="1"/>
    <col min="2" max="2" width="47.28515625" style="2" customWidth="1"/>
    <col min="3" max="3" width="6.28515625" style="1" customWidth="1"/>
    <col min="4" max="4" width="5.5703125" style="1" customWidth="1"/>
    <col min="5" max="5" width="8.7109375" style="1" bestFit="1" customWidth="1"/>
    <col min="6" max="6" width="11.140625" style="1" customWidth="1"/>
    <col min="7" max="7" width="9.85546875" style="1" bestFit="1" customWidth="1"/>
    <col min="8" max="8" width="11.140625" style="1" customWidth="1"/>
    <col min="9" max="9" width="10" style="1" bestFit="1" customWidth="1"/>
    <col min="10" max="10" width="11.85546875" style="1" bestFit="1" customWidth="1"/>
    <col min="11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2" t="s">
        <v>284</v>
      </c>
    </row>
    <row r="2" spans="2:60">
      <c r="B2" s="82" t="s">
        <v>285</v>
      </c>
    </row>
    <row r="3" spans="2:60">
      <c r="B3" s="82" t="s">
        <v>286</v>
      </c>
    </row>
    <row r="4" spans="2:60">
      <c r="B4" s="82" t="s">
        <v>287</v>
      </c>
    </row>
    <row r="6" spans="2:60" ht="26.25" customHeight="1">
      <c r="B6" s="180" t="s">
        <v>231</v>
      </c>
      <c r="C6" s="181"/>
      <c r="D6" s="181"/>
      <c r="E6" s="181"/>
      <c r="F6" s="181"/>
      <c r="G6" s="181"/>
      <c r="H6" s="181"/>
      <c r="I6" s="181"/>
      <c r="J6" s="181"/>
      <c r="K6" s="182"/>
    </row>
    <row r="7" spans="2:60" s="3" customFormat="1" ht="47.25">
      <c r="B7" s="37" t="s">
        <v>150</v>
      </c>
      <c r="C7" s="52" t="s">
        <v>268</v>
      </c>
      <c r="D7" s="39" t="s">
        <v>15</v>
      </c>
      <c r="E7" s="39" t="s">
        <v>16</v>
      </c>
      <c r="F7" s="39" t="s">
        <v>70</v>
      </c>
      <c r="G7" s="39" t="s">
        <v>134</v>
      </c>
      <c r="H7" s="39" t="s">
        <v>66</v>
      </c>
      <c r="I7" s="39" t="s">
        <v>144</v>
      </c>
      <c r="J7" s="52" t="s">
        <v>197</v>
      </c>
      <c r="K7" s="41" t="s">
        <v>198</v>
      </c>
    </row>
    <row r="8" spans="2:60" s="3" customFormat="1" ht="21.75" customHeight="1">
      <c r="B8" s="15"/>
      <c r="C8" s="16"/>
      <c r="D8" s="16"/>
      <c r="E8" s="16"/>
      <c r="F8" s="16" t="s">
        <v>20</v>
      </c>
      <c r="G8" s="16"/>
      <c r="H8" s="16" t="s">
        <v>20</v>
      </c>
      <c r="I8" s="16" t="s">
        <v>23</v>
      </c>
      <c r="J8" s="27" t="s">
        <v>20</v>
      </c>
      <c r="K8" s="17" t="s">
        <v>20</v>
      </c>
    </row>
    <row r="9" spans="2:60" s="4" customFormat="1" ht="18" customHeight="1">
      <c r="B9" s="18"/>
      <c r="C9" s="63" t="s">
        <v>1</v>
      </c>
      <c r="D9" s="61" t="s">
        <v>2</v>
      </c>
      <c r="E9" s="61" t="s">
        <v>3</v>
      </c>
      <c r="F9" s="61" t="s">
        <v>4</v>
      </c>
      <c r="G9" s="61" t="s">
        <v>5</v>
      </c>
      <c r="H9" s="61" t="s">
        <v>6</v>
      </c>
      <c r="I9" s="61" t="s">
        <v>7</v>
      </c>
      <c r="J9" s="63" t="s">
        <v>8</v>
      </c>
      <c r="K9" s="63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6" t="s">
        <v>69</v>
      </c>
      <c r="C10" s="85"/>
      <c r="D10" s="85"/>
      <c r="E10" s="85"/>
      <c r="F10" s="85"/>
      <c r="G10" s="85"/>
      <c r="H10" s="84"/>
      <c r="I10" s="84">
        <v>513.86</v>
      </c>
      <c r="J10" s="84"/>
      <c r="K10" s="84">
        <v>0.03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59" t="s">
        <v>261</v>
      </c>
      <c r="C11" s="88"/>
      <c r="D11" s="88"/>
      <c r="E11" s="88"/>
      <c r="F11" s="88"/>
      <c r="G11" s="88"/>
      <c r="H11" s="91"/>
      <c r="I11" s="91">
        <v>513.86</v>
      </c>
      <c r="J11" s="91"/>
      <c r="K11" s="91">
        <v>0.03</v>
      </c>
    </row>
    <row r="12" spans="2:60" customFormat="1" ht="15.75">
      <c r="B12" s="66" t="s">
        <v>1389</v>
      </c>
      <c r="C12" s="90">
        <v>410</v>
      </c>
      <c r="D12" s="90">
        <v>0</v>
      </c>
      <c r="E12" s="90" t="s">
        <v>289</v>
      </c>
      <c r="F12" s="90">
        <v>0</v>
      </c>
      <c r="G12" s="90" t="s">
        <v>187</v>
      </c>
      <c r="H12" s="116">
        <v>0</v>
      </c>
      <c r="I12" s="116">
        <v>513.86</v>
      </c>
      <c r="J12" s="116">
        <v>100</v>
      </c>
      <c r="K12" s="116">
        <v>0.03</v>
      </c>
    </row>
    <row r="13" spans="2:60" customFormat="1" ht="15.75">
      <c r="B13" s="59" t="s">
        <v>260</v>
      </c>
      <c r="C13" s="88"/>
      <c r="D13" s="88"/>
      <c r="E13" s="88"/>
      <c r="F13" s="88"/>
      <c r="G13" s="88"/>
      <c r="H13" s="91"/>
      <c r="I13" s="91"/>
      <c r="J13" s="91"/>
      <c r="K13" s="91"/>
    </row>
    <row r="14" spans="2:60" customFormat="1" ht="15.75">
      <c r="B14" s="118" t="s">
        <v>270</v>
      </c>
      <c r="C14" s="90"/>
      <c r="D14" s="90"/>
      <c r="E14" s="90"/>
      <c r="F14" s="90"/>
      <c r="G14" s="90"/>
      <c r="H14" s="116"/>
      <c r="I14" s="116"/>
      <c r="J14" s="116"/>
      <c r="K14" s="116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>
      <c r="D54" s="3"/>
      <c r="E54" s="3"/>
      <c r="F54" s="3"/>
      <c r="G54" s="3"/>
      <c r="H54" s="3"/>
    </row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E607" s="19"/>
      <c r="G607" s="19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</sheetData>
  <mergeCells count="1">
    <mergeCell ref="B6:K6"/>
  </mergeCells>
  <phoneticPr fontId="3" type="noConversion"/>
  <dataValidations count="1">
    <dataValidation allowBlank="1" showInputMessage="1" showErrorMessage="1" sqref="A5:XFD10 A54:XFD6553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Q55"/>
  <sheetViews>
    <sheetView rightToLeft="1" tabSelected="1" topLeftCell="A13" zoomScaleNormal="100" workbookViewId="0">
      <selection activeCell="D17" sqref="D17"/>
    </sheetView>
  </sheetViews>
  <sheetFormatPr defaultRowHeight="18"/>
  <cols>
    <col min="1" max="1" width="6.28515625" style="1" customWidth="1"/>
    <col min="2" max="2" width="47.28515625" style="2" customWidth="1"/>
    <col min="3" max="3" width="14.7109375" style="1" customWidth="1"/>
    <col min="4" max="4" width="11.85546875" style="1" bestFit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8">
      <c r="B1" s="82" t="s">
        <v>284</v>
      </c>
    </row>
    <row r="2" spans="2:8">
      <c r="B2" s="82" t="s">
        <v>285</v>
      </c>
    </row>
    <row r="3" spans="2:8">
      <c r="B3" s="82" t="s">
        <v>286</v>
      </c>
    </row>
    <row r="4" spans="2:8">
      <c r="B4" s="82" t="s">
        <v>287</v>
      </c>
    </row>
    <row r="6" spans="2:8" s="124" customFormat="1" ht="26.25" customHeight="1">
      <c r="B6" s="183" t="s">
        <v>232</v>
      </c>
      <c r="C6" s="184"/>
      <c r="D6" s="185"/>
      <c r="E6" s="125"/>
      <c r="G6" s="126"/>
    </row>
    <row r="7" spans="2:8" s="125" customFormat="1" ht="31.5">
      <c r="B7" s="37" t="s">
        <v>150</v>
      </c>
      <c r="C7" s="127" t="s">
        <v>141</v>
      </c>
      <c r="D7" s="128" t="s">
        <v>140</v>
      </c>
      <c r="G7" s="129"/>
    </row>
    <row r="8" spans="2:8" s="125" customFormat="1">
      <c r="B8" s="130"/>
      <c r="C8" s="131" t="s">
        <v>23</v>
      </c>
      <c r="D8" s="132" t="s">
        <v>24</v>
      </c>
      <c r="G8" s="129"/>
    </row>
    <row r="9" spans="2:8" s="133" customFormat="1" ht="18" customHeight="1">
      <c r="B9" s="134"/>
      <c r="C9" s="135" t="s">
        <v>1</v>
      </c>
      <c r="D9" s="136" t="s">
        <v>2</v>
      </c>
      <c r="E9" s="125"/>
      <c r="G9" s="137"/>
    </row>
    <row r="10" spans="2:8" s="133" customFormat="1" ht="18" customHeight="1">
      <c r="B10" s="138" t="s">
        <v>139</v>
      </c>
      <c r="C10" s="139">
        <f>C12+C30</f>
        <v>58207.65</v>
      </c>
      <c r="D10" s="140"/>
      <c r="E10" s="125"/>
      <c r="G10" s="137"/>
    </row>
    <row r="11" spans="2:8" s="133" customFormat="1" ht="18" customHeight="1">
      <c r="B11" s="157"/>
      <c r="C11" s="139"/>
      <c r="D11" s="140"/>
      <c r="E11" s="125"/>
      <c r="G11" s="137"/>
    </row>
    <row r="12" spans="2:8" s="141" customFormat="1" ht="15.75">
      <c r="B12" s="142" t="s">
        <v>261</v>
      </c>
      <c r="C12" s="143">
        <f>SUM(C14:C28)</f>
        <v>25711.22</v>
      </c>
      <c r="D12" s="144"/>
      <c r="G12" s="145"/>
    </row>
    <row r="13" spans="2:8" s="141" customFormat="1" ht="15.75">
      <c r="B13" s="146"/>
      <c r="C13" s="143"/>
      <c r="D13" s="144"/>
      <c r="G13" s="145"/>
    </row>
    <row r="14" spans="2:8" s="141" customFormat="1" ht="15">
      <c r="B14" s="147" t="s">
        <v>1406</v>
      </c>
      <c r="C14" s="148">
        <v>97.47</v>
      </c>
      <c r="D14" s="186">
        <v>43647</v>
      </c>
      <c r="G14" s="149"/>
      <c r="H14" s="150"/>
    </row>
    <row r="15" spans="2:8" s="141" customFormat="1" ht="15">
      <c r="B15" s="147" t="s">
        <v>1407</v>
      </c>
      <c r="C15" s="148">
        <v>4410.76</v>
      </c>
      <c r="D15" s="186">
        <v>44317</v>
      </c>
      <c r="G15" s="149"/>
      <c r="H15" s="150"/>
    </row>
    <row r="16" spans="2:8" s="141" customFormat="1" ht="15">
      <c r="B16" s="151" t="s">
        <v>1408</v>
      </c>
      <c r="C16" s="148">
        <v>1.51</v>
      </c>
      <c r="D16" s="186">
        <v>43160</v>
      </c>
      <c r="G16" s="149"/>
      <c r="H16" s="150"/>
    </row>
    <row r="17" spans="2:8" s="141" customFormat="1" ht="15">
      <c r="B17" s="147" t="s">
        <v>1409</v>
      </c>
      <c r="C17" s="148">
        <v>99.42</v>
      </c>
      <c r="D17" s="188">
        <v>44470</v>
      </c>
      <c r="G17" s="149"/>
      <c r="H17" s="150"/>
    </row>
    <row r="18" spans="2:8" s="141" customFormat="1" ht="15">
      <c r="B18" s="151" t="s">
        <v>1410</v>
      </c>
      <c r="C18" s="148">
        <v>116.76</v>
      </c>
      <c r="D18" s="186">
        <v>44562</v>
      </c>
      <c r="G18" s="149"/>
      <c r="H18" s="150"/>
    </row>
    <row r="19" spans="2:8" s="141" customFormat="1" ht="15">
      <c r="B19" s="151" t="s">
        <v>1411</v>
      </c>
      <c r="C19" s="148">
        <v>433.24</v>
      </c>
      <c r="D19" s="186">
        <v>45505</v>
      </c>
      <c r="G19" s="149"/>
      <c r="H19" s="150"/>
    </row>
    <row r="20" spans="2:8" s="141" customFormat="1" ht="15">
      <c r="B20" s="151" t="s">
        <v>1412</v>
      </c>
      <c r="C20" s="148">
        <v>3299.96</v>
      </c>
      <c r="D20" s="186">
        <v>44467</v>
      </c>
      <c r="G20" s="149"/>
      <c r="H20" s="150"/>
    </row>
    <row r="21" spans="2:8" s="141" customFormat="1" ht="15">
      <c r="B21" s="151" t="s">
        <v>1413</v>
      </c>
      <c r="C21" s="148">
        <v>8916.2099999999991</v>
      </c>
      <c r="D21" s="186">
        <v>44287</v>
      </c>
      <c r="G21" s="149"/>
      <c r="H21" s="150"/>
    </row>
    <row r="22" spans="2:8" s="141" customFormat="1" ht="15">
      <c r="B22" s="152" t="s">
        <v>1274</v>
      </c>
      <c r="C22" s="148">
        <v>2071.16</v>
      </c>
      <c r="D22" s="186">
        <v>44743</v>
      </c>
      <c r="G22" s="149"/>
      <c r="H22" s="150"/>
    </row>
    <row r="23" spans="2:8" s="141" customFormat="1" ht="15">
      <c r="B23" s="151" t="s">
        <v>1414</v>
      </c>
      <c r="C23" s="148">
        <v>2022.22</v>
      </c>
      <c r="D23" s="186">
        <v>43040</v>
      </c>
      <c r="G23" s="149"/>
      <c r="H23" s="150"/>
    </row>
    <row r="24" spans="2:8" s="141" customFormat="1" ht="15">
      <c r="B24" s="151" t="s">
        <v>1415</v>
      </c>
      <c r="C24" s="148">
        <v>20.09</v>
      </c>
      <c r="D24" s="186">
        <v>45962</v>
      </c>
      <c r="G24" s="149"/>
      <c r="H24" s="150"/>
    </row>
    <row r="25" spans="2:8" s="141" customFormat="1" ht="15">
      <c r="B25" s="151" t="s">
        <v>1416</v>
      </c>
      <c r="C25" s="148">
        <v>1753.15</v>
      </c>
      <c r="D25" s="186">
        <v>44652</v>
      </c>
      <c r="G25" s="149"/>
      <c r="H25" s="150"/>
    </row>
    <row r="26" spans="2:8" s="141" customFormat="1" ht="15">
      <c r="B26" s="151" t="s">
        <v>1417</v>
      </c>
      <c r="C26" s="148">
        <v>686.01</v>
      </c>
      <c r="D26" s="186">
        <v>44835</v>
      </c>
      <c r="G26" s="149"/>
      <c r="H26" s="150"/>
    </row>
    <row r="27" spans="2:8" s="141" customFormat="1" ht="15">
      <c r="B27" s="151" t="s">
        <v>1418</v>
      </c>
      <c r="C27" s="148">
        <v>995.46</v>
      </c>
      <c r="D27" s="186">
        <v>45658</v>
      </c>
      <c r="G27" s="149"/>
      <c r="H27" s="150"/>
    </row>
    <row r="28" spans="2:8" s="141" customFormat="1" ht="15">
      <c r="B28" s="151" t="s">
        <v>1419</v>
      </c>
      <c r="C28" s="148">
        <v>787.8</v>
      </c>
      <c r="D28" s="186">
        <v>45536</v>
      </c>
      <c r="G28" s="149"/>
      <c r="H28" s="150"/>
    </row>
    <row r="29" spans="2:8" s="141" customFormat="1" ht="15.75">
      <c r="B29" s="153" t="s">
        <v>270</v>
      </c>
      <c r="C29" s="154"/>
      <c r="D29" s="155"/>
      <c r="G29" s="145"/>
    </row>
    <row r="30" spans="2:8" s="141" customFormat="1" ht="15.75">
      <c r="B30" s="142" t="s">
        <v>1420</v>
      </c>
      <c r="C30" s="143">
        <f>SUM(C32:C45)</f>
        <v>32496.43</v>
      </c>
      <c r="D30" s="144"/>
      <c r="G30" s="145"/>
    </row>
    <row r="31" spans="2:8" s="141" customFormat="1" ht="15.75">
      <c r="B31" s="146"/>
      <c r="C31" s="143"/>
      <c r="D31" s="144"/>
      <c r="G31" s="145"/>
    </row>
    <row r="32" spans="2:8" s="141" customFormat="1" ht="15">
      <c r="B32" s="151" t="s">
        <v>1421</v>
      </c>
      <c r="C32" s="148">
        <v>380.7</v>
      </c>
      <c r="D32" s="186">
        <v>42489</v>
      </c>
      <c r="G32" s="145"/>
    </row>
    <row r="33" spans="2:7" s="141" customFormat="1" ht="15">
      <c r="B33" s="151" t="s">
        <v>1422</v>
      </c>
      <c r="C33" s="148">
        <v>3207.47</v>
      </c>
      <c r="D33" s="186">
        <v>45323</v>
      </c>
      <c r="G33" s="145"/>
    </row>
    <row r="34" spans="2:7" s="141" customFormat="1" ht="15">
      <c r="B34" s="151" t="s">
        <v>1423</v>
      </c>
      <c r="C34" s="148">
        <v>1877.73</v>
      </c>
      <c r="D34" s="186">
        <v>45717</v>
      </c>
      <c r="G34" s="145"/>
    </row>
    <row r="35" spans="2:7" s="141" customFormat="1" ht="15">
      <c r="B35" s="151" t="s">
        <v>1424</v>
      </c>
      <c r="C35" s="148">
        <v>3396.29</v>
      </c>
      <c r="D35" s="186" t="s">
        <v>1445</v>
      </c>
      <c r="G35" s="145"/>
    </row>
    <row r="36" spans="2:7" s="141" customFormat="1" ht="15">
      <c r="B36" s="156" t="s">
        <v>1425</v>
      </c>
      <c r="C36" s="148">
        <v>5075</v>
      </c>
      <c r="D36" s="186">
        <v>44647</v>
      </c>
      <c r="G36" s="145"/>
    </row>
    <row r="37" spans="2:7" s="141" customFormat="1" ht="15">
      <c r="B37" s="151" t="s">
        <v>1426</v>
      </c>
      <c r="C37" s="148">
        <v>4445.25</v>
      </c>
      <c r="D37" s="186">
        <v>44774</v>
      </c>
      <c r="G37" s="145"/>
    </row>
    <row r="38" spans="2:7" s="141" customFormat="1" ht="15">
      <c r="B38" s="151" t="s">
        <v>1427</v>
      </c>
      <c r="C38" s="148">
        <v>2692.28</v>
      </c>
      <c r="D38" s="186" t="s">
        <v>1445</v>
      </c>
      <c r="G38" s="145"/>
    </row>
    <row r="39" spans="2:7" s="141" customFormat="1" ht="15">
      <c r="B39" s="151" t="s">
        <v>1428</v>
      </c>
      <c r="C39" s="148">
        <v>1546.56</v>
      </c>
      <c r="D39" s="187">
        <v>44805</v>
      </c>
      <c r="G39" s="145"/>
    </row>
    <row r="40" spans="2:7" s="141" customFormat="1" ht="15">
      <c r="B40" s="151" t="s">
        <v>1429</v>
      </c>
      <c r="C40" s="148">
        <v>1976.66</v>
      </c>
      <c r="D40" s="187">
        <v>45931</v>
      </c>
      <c r="G40" s="145"/>
    </row>
    <row r="41" spans="2:7" s="141" customFormat="1" ht="15">
      <c r="B41" s="151" t="s">
        <v>1430</v>
      </c>
      <c r="C41" s="148">
        <v>1156.47</v>
      </c>
      <c r="D41" s="187">
        <v>44835</v>
      </c>
      <c r="G41" s="145"/>
    </row>
    <row r="42" spans="2:7" s="141" customFormat="1" ht="15">
      <c r="B42" s="151" t="s">
        <v>1431</v>
      </c>
      <c r="C42" s="148">
        <v>1897.22</v>
      </c>
      <c r="D42" s="187">
        <v>44136</v>
      </c>
      <c r="G42" s="145"/>
    </row>
    <row r="43" spans="2:7" s="141" customFormat="1" ht="15">
      <c r="B43" s="151" t="s">
        <v>1432</v>
      </c>
      <c r="C43" s="148">
        <v>1408.84</v>
      </c>
      <c r="D43" s="187">
        <v>45658</v>
      </c>
      <c r="G43" s="145"/>
    </row>
    <row r="44" spans="2:7" s="141" customFormat="1" ht="15">
      <c r="B44" s="151" t="s">
        <v>1433</v>
      </c>
      <c r="C44" s="148">
        <v>1867.1</v>
      </c>
      <c r="D44" s="187">
        <v>45658</v>
      </c>
      <c r="G44" s="145"/>
    </row>
    <row r="45" spans="2:7" s="141" customFormat="1" ht="15">
      <c r="B45" s="151" t="s">
        <v>1434</v>
      </c>
      <c r="C45" s="148">
        <v>1568.86</v>
      </c>
      <c r="D45" s="187">
        <v>45658</v>
      </c>
      <c r="G45" s="145"/>
    </row>
    <row r="46" spans="2:7" s="141" customFormat="1" ht="12.75">
      <c r="G46" s="145"/>
    </row>
    <row r="47" spans="2:7" s="141" customFormat="1" ht="12.75">
      <c r="G47" s="145"/>
    </row>
    <row r="48" spans="2:7" s="141" customFormat="1" ht="12.75">
      <c r="G48" s="145"/>
    </row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  <row r="55" customFormat="1" ht="12.75"/>
  </sheetData>
  <mergeCells count="1">
    <mergeCell ref="B6:D6"/>
  </mergeCells>
  <phoneticPr fontId="3" type="noConversion"/>
  <dataValidations count="1">
    <dataValidation allowBlank="1" showInputMessage="1" showErrorMessage="1" sqref="A56:XFD65536 B36:C36 C37:C42 A5:XFD11 B27 B43:B45 C14:C28 C32:C35 G14:G28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A1:R392"/>
  <sheetViews>
    <sheetView rightToLeft="1" workbookViewId="0">
      <selection activeCell="L23" sqref="L23"/>
    </sheetView>
  </sheetViews>
  <sheetFormatPr defaultRowHeight="18"/>
  <cols>
    <col min="1" max="1" width="6.28515625" style="1" customWidth="1"/>
    <col min="2" max="2" width="48.28515625" style="2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4.7109375" style="1" customWidth="1"/>
    <col min="13" max="13" width="12.710937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2" t="s">
        <v>284</v>
      </c>
    </row>
    <row r="2" spans="2:18">
      <c r="B2" s="82" t="s">
        <v>285</v>
      </c>
    </row>
    <row r="3" spans="2:18">
      <c r="B3" s="82" t="s">
        <v>286</v>
      </c>
    </row>
    <row r="4" spans="2:18">
      <c r="B4" s="82" t="s">
        <v>287</v>
      </c>
    </row>
    <row r="6" spans="2:18" ht="26.25" customHeight="1">
      <c r="B6" s="180" t="s">
        <v>235</v>
      </c>
      <c r="C6" s="181"/>
      <c r="D6" s="181"/>
      <c r="E6" s="181"/>
      <c r="F6" s="181"/>
      <c r="G6" s="181"/>
      <c r="H6" s="181"/>
      <c r="I6" s="181"/>
      <c r="J6" s="181"/>
      <c r="K6" s="181"/>
      <c r="L6" s="181"/>
      <c r="M6" s="181"/>
      <c r="N6" s="181"/>
      <c r="O6" s="181"/>
      <c r="P6" s="182"/>
    </row>
    <row r="7" spans="2:18" s="3" customFormat="1" ht="47.25">
      <c r="B7" s="20" t="s">
        <v>150</v>
      </c>
      <c r="C7" s="25" t="s">
        <v>50</v>
      </c>
      <c r="D7" s="77" t="s">
        <v>84</v>
      </c>
      <c r="E7" s="25" t="s">
        <v>15</v>
      </c>
      <c r="F7" s="25" t="s">
        <v>85</v>
      </c>
      <c r="G7" s="25" t="s">
        <v>135</v>
      </c>
      <c r="H7" s="78" t="s">
        <v>18</v>
      </c>
      <c r="I7" s="25" t="s">
        <v>134</v>
      </c>
      <c r="J7" s="25" t="s">
        <v>17</v>
      </c>
      <c r="K7" s="25" t="s">
        <v>233</v>
      </c>
      <c r="L7" s="25" t="s">
        <v>0</v>
      </c>
      <c r="M7" s="78" t="s">
        <v>234</v>
      </c>
      <c r="N7" s="25" t="s">
        <v>72</v>
      </c>
      <c r="O7" s="47" t="s">
        <v>197</v>
      </c>
      <c r="P7" s="26" t="s">
        <v>199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24</v>
      </c>
      <c r="H8" s="27" t="s">
        <v>21</v>
      </c>
      <c r="I8" s="27"/>
      <c r="J8" s="27" t="s">
        <v>20</v>
      </c>
      <c r="K8" s="27" t="s">
        <v>20</v>
      </c>
      <c r="L8" s="27" t="s">
        <v>22</v>
      </c>
      <c r="M8" s="27" t="s">
        <v>23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1" t="s">
        <v>1</v>
      </c>
      <c r="D9" s="61" t="s">
        <v>2</v>
      </c>
      <c r="E9" s="61" t="s">
        <v>3</v>
      </c>
      <c r="F9" s="61" t="s">
        <v>4</v>
      </c>
      <c r="G9" s="61" t="s">
        <v>5</v>
      </c>
      <c r="H9" s="61" t="s">
        <v>6</v>
      </c>
      <c r="I9" s="63" t="s">
        <v>7</v>
      </c>
      <c r="J9" s="63" t="s">
        <v>8</v>
      </c>
      <c r="K9" s="61" t="s">
        <v>9</v>
      </c>
      <c r="L9" s="61" t="s">
        <v>10</v>
      </c>
      <c r="M9" s="61" t="s">
        <v>11</v>
      </c>
      <c r="N9" s="61" t="s">
        <v>12</v>
      </c>
      <c r="O9" s="63" t="s">
        <v>13</v>
      </c>
      <c r="P9" s="63" t="s">
        <v>14</v>
      </c>
      <c r="Q9" s="5"/>
    </row>
    <row r="10" spans="2:18" s="4" customFormat="1" ht="18" customHeight="1">
      <c r="B10" s="56" t="s">
        <v>239</v>
      </c>
      <c r="C10" s="85"/>
      <c r="D10" s="85"/>
      <c r="E10" s="85"/>
      <c r="F10" s="85"/>
      <c r="G10" s="96"/>
      <c r="H10" s="85"/>
      <c r="I10" s="85"/>
      <c r="J10" s="84"/>
      <c r="K10" s="84"/>
      <c r="L10" s="84"/>
      <c r="M10" s="84"/>
      <c r="N10" s="84"/>
      <c r="O10" s="84"/>
      <c r="P10" s="84"/>
      <c r="Q10" s="5"/>
    </row>
    <row r="11" spans="2:18" customFormat="1" ht="20.25" customHeight="1">
      <c r="B11" s="59" t="s">
        <v>261</v>
      </c>
      <c r="C11" s="88"/>
      <c r="D11" s="88"/>
      <c r="E11" s="88"/>
      <c r="F11" s="88"/>
      <c r="G11" s="97"/>
      <c r="H11" s="88"/>
      <c r="I11" s="88"/>
      <c r="J11" s="91"/>
      <c r="K11" s="91"/>
      <c r="L11" s="91"/>
      <c r="M11" s="91"/>
      <c r="N11" s="91"/>
      <c r="O11" s="91"/>
      <c r="P11" s="91"/>
    </row>
    <row r="12" spans="2:18" customFormat="1" ht="15.75">
      <c r="B12" s="59" t="s">
        <v>35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</row>
    <row r="13" spans="2:18" customFormat="1" ht="15.75">
      <c r="B13" s="68" t="s">
        <v>270</v>
      </c>
      <c r="C13" s="90"/>
      <c r="D13" s="90"/>
      <c r="E13" s="90"/>
      <c r="F13" s="90"/>
      <c r="G13" s="101"/>
      <c r="H13" s="90"/>
      <c r="I13" s="90"/>
      <c r="J13" s="116"/>
      <c r="K13" s="116"/>
      <c r="L13" s="116"/>
      <c r="M13" s="116"/>
      <c r="N13" s="116"/>
      <c r="O13" s="116"/>
      <c r="P13" s="116"/>
    </row>
    <row r="14" spans="2:18" customFormat="1" ht="15.75">
      <c r="B14" s="59" t="s">
        <v>53</v>
      </c>
      <c r="C14" s="88"/>
      <c r="D14" s="88"/>
      <c r="E14" s="88"/>
      <c r="F14" s="88"/>
      <c r="G14" s="97"/>
      <c r="H14" s="88"/>
      <c r="I14" s="88"/>
      <c r="J14" s="91"/>
      <c r="K14" s="91"/>
      <c r="L14" s="91"/>
      <c r="M14" s="91"/>
      <c r="N14" s="91"/>
      <c r="O14" s="91"/>
      <c r="P14" s="91"/>
    </row>
    <row r="15" spans="2:18" customFormat="1" ht="15.75">
      <c r="B15" s="68" t="s">
        <v>270</v>
      </c>
      <c r="C15" s="90"/>
      <c r="D15" s="90"/>
      <c r="E15" s="90"/>
      <c r="F15" s="90"/>
      <c r="G15" s="101"/>
      <c r="H15" s="90"/>
      <c r="I15" s="90"/>
      <c r="J15" s="116"/>
      <c r="K15" s="116"/>
      <c r="L15" s="116"/>
      <c r="M15" s="116"/>
      <c r="N15" s="116"/>
      <c r="O15" s="116"/>
      <c r="P15" s="116"/>
    </row>
    <row r="16" spans="2:18" customFormat="1" ht="15.75">
      <c r="B16" s="59" t="s">
        <v>54</v>
      </c>
      <c r="C16" s="88"/>
      <c r="D16" s="88"/>
      <c r="E16" s="88"/>
      <c r="F16" s="88"/>
      <c r="G16" s="97"/>
      <c r="H16" s="88"/>
      <c r="I16" s="88"/>
      <c r="J16" s="91"/>
      <c r="K16" s="91"/>
      <c r="L16" s="91"/>
      <c r="M16" s="91"/>
      <c r="N16" s="91"/>
      <c r="O16" s="91"/>
      <c r="P16" s="91"/>
    </row>
    <row r="17" spans="1:16" customFormat="1" ht="15.75">
      <c r="B17" s="68" t="s">
        <v>270</v>
      </c>
      <c r="C17" s="90"/>
      <c r="D17" s="90"/>
      <c r="E17" s="90"/>
      <c r="F17" s="90"/>
      <c r="G17" s="101"/>
      <c r="H17" s="90"/>
      <c r="I17" s="90"/>
      <c r="J17" s="116"/>
      <c r="K17" s="116"/>
      <c r="L17" s="116"/>
      <c r="M17" s="116"/>
      <c r="N17" s="116"/>
      <c r="O17" s="116"/>
      <c r="P17" s="116"/>
    </row>
    <row r="18" spans="1:16" customFormat="1" ht="15.75">
      <c r="B18" s="59" t="s">
        <v>36</v>
      </c>
      <c r="C18" s="88"/>
      <c r="D18" s="88"/>
      <c r="E18" s="88"/>
      <c r="F18" s="88"/>
      <c r="G18" s="97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120" t="s">
        <v>270</v>
      </c>
      <c r="C19" s="90"/>
      <c r="D19" s="90"/>
      <c r="E19" s="90"/>
      <c r="F19" s="90"/>
      <c r="G19" s="101"/>
      <c r="H19" s="90"/>
      <c r="I19" s="90"/>
      <c r="J19" s="116"/>
      <c r="K19" s="116"/>
      <c r="L19" s="116"/>
      <c r="M19" s="116"/>
      <c r="N19" s="116"/>
      <c r="O19" s="116"/>
      <c r="P19" s="116">
        <v>0</v>
      </c>
    </row>
    <row r="20" spans="1:16" customFormat="1">
      <c r="A20" s="1"/>
      <c r="B20" s="6" t="s">
        <v>52</v>
      </c>
      <c r="C20" s="2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 customFormat="1">
      <c r="A21" s="1"/>
      <c r="B21" s="6" t="s">
        <v>146</v>
      </c>
      <c r="C21" s="2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 customFormat="1" ht="12.75"/>
    <row r="23" spans="1:16" customFormat="1" ht="12.75"/>
    <row r="24" spans="1:16" customFormat="1" ht="12.75"/>
    <row r="25" spans="1:16" customFormat="1" ht="12.75"/>
    <row r="26" spans="1:16">
      <c r="D26" s="1"/>
    </row>
    <row r="27" spans="1:16">
      <c r="D27" s="1"/>
    </row>
    <row r="28" spans="1:16">
      <c r="D28" s="1"/>
    </row>
    <row r="29" spans="1:16">
      <c r="D29" s="1"/>
    </row>
    <row r="30" spans="1:16">
      <c r="D30" s="1"/>
    </row>
    <row r="31" spans="1:16">
      <c r="D31" s="1"/>
    </row>
    <row r="32" spans="1:16">
      <c r="D32" s="1"/>
    </row>
    <row r="33" spans="4:4">
      <c r="D33" s="1"/>
    </row>
    <row r="34" spans="4:4">
      <c r="D34" s="1"/>
    </row>
    <row r="35" spans="4:4">
      <c r="D35" s="1"/>
    </row>
    <row r="36" spans="4:4">
      <c r="D36" s="1"/>
    </row>
    <row r="37" spans="4:4">
      <c r="D37" s="1"/>
    </row>
    <row r="38" spans="4:4">
      <c r="D38" s="1"/>
    </row>
    <row r="39" spans="4:4">
      <c r="D39" s="1"/>
    </row>
    <row r="40" spans="4:4">
      <c r="D40" s="1"/>
    </row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32"/>
      <c r="D390" s="1"/>
    </row>
    <row r="391" spans="2:4">
      <c r="B391" s="32"/>
      <c r="D391" s="1"/>
    </row>
    <row r="392" spans="2:4">
      <c r="B392" s="3"/>
      <c r="D392" s="1"/>
    </row>
  </sheetData>
  <mergeCells count="1">
    <mergeCell ref="B6:P6"/>
  </mergeCells>
  <dataValidations count="1">
    <dataValidation allowBlank="1" showInputMessage="1" showErrorMessage="1" sqref="A5:XFD10 A26:XFD65536 A20:P21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A1:R402"/>
  <sheetViews>
    <sheetView rightToLeft="1" workbookViewId="0">
      <selection activeCell="P19" sqref="P19"/>
    </sheetView>
  </sheetViews>
  <sheetFormatPr defaultRowHeight="18"/>
  <cols>
    <col min="1" max="1" width="6.28515625" style="1" customWidth="1"/>
    <col min="2" max="2" width="48.28515625" style="2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4.7109375" style="1" customWidth="1"/>
    <col min="13" max="13" width="12.2851562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2" t="s">
        <v>284</v>
      </c>
    </row>
    <row r="2" spans="2:18">
      <c r="B2" s="82" t="s">
        <v>285</v>
      </c>
    </row>
    <row r="3" spans="2:18">
      <c r="B3" s="82" t="s">
        <v>286</v>
      </c>
    </row>
    <row r="4" spans="2:18">
      <c r="B4" s="82" t="s">
        <v>287</v>
      </c>
    </row>
    <row r="6" spans="2:18" ht="26.25" customHeight="1">
      <c r="B6" s="180" t="s">
        <v>236</v>
      </c>
      <c r="C6" s="181"/>
      <c r="D6" s="181"/>
      <c r="E6" s="181"/>
      <c r="F6" s="181"/>
      <c r="G6" s="181"/>
      <c r="H6" s="181"/>
      <c r="I6" s="181"/>
      <c r="J6" s="181"/>
      <c r="K6" s="181"/>
      <c r="L6" s="181"/>
      <c r="M6" s="181"/>
      <c r="N6" s="181"/>
      <c r="O6" s="181"/>
      <c r="P6" s="182"/>
    </row>
    <row r="7" spans="2:18" s="3" customFormat="1" ht="47.25">
      <c r="B7" s="20" t="s">
        <v>150</v>
      </c>
      <c r="C7" s="25" t="s">
        <v>50</v>
      </c>
      <c r="D7" s="77" t="s">
        <v>84</v>
      </c>
      <c r="E7" s="25" t="s">
        <v>15</v>
      </c>
      <c r="F7" s="25" t="s">
        <v>85</v>
      </c>
      <c r="G7" s="25" t="s">
        <v>135</v>
      </c>
      <c r="H7" s="78" t="s">
        <v>18</v>
      </c>
      <c r="I7" s="25" t="s">
        <v>134</v>
      </c>
      <c r="J7" s="25" t="s">
        <v>17</v>
      </c>
      <c r="K7" s="25" t="s">
        <v>233</v>
      </c>
      <c r="L7" s="25" t="s">
        <v>0</v>
      </c>
      <c r="M7" s="25" t="s">
        <v>234</v>
      </c>
      <c r="N7" s="25" t="s">
        <v>72</v>
      </c>
      <c r="O7" s="47" t="s">
        <v>197</v>
      </c>
      <c r="P7" s="26" t="s">
        <v>199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24</v>
      </c>
      <c r="H8" s="27" t="s">
        <v>21</v>
      </c>
      <c r="I8" s="27"/>
      <c r="J8" s="27" t="s">
        <v>20</v>
      </c>
      <c r="K8" s="27" t="s">
        <v>20</v>
      </c>
      <c r="L8" s="27" t="s">
        <v>22</v>
      </c>
      <c r="M8" s="27" t="s">
        <v>23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1" t="s">
        <v>1</v>
      </c>
      <c r="D9" s="61" t="s">
        <v>2</v>
      </c>
      <c r="E9" s="61" t="s">
        <v>3</v>
      </c>
      <c r="F9" s="61" t="s">
        <v>4</v>
      </c>
      <c r="G9" s="61" t="s">
        <v>5</v>
      </c>
      <c r="H9" s="61" t="s">
        <v>6</v>
      </c>
      <c r="I9" s="61" t="s">
        <v>7</v>
      </c>
      <c r="J9" s="61" t="s">
        <v>8</v>
      </c>
      <c r="K9" s="61" t="s">
        <v>9</v>
      </c>
      <c r="L9" s="61" t="s">
        <v>10</v>
      </c>
      <c r="M9" s="61" t="s">
        <v>11</v>
      </c>
      <c r="N9" s="61" t="s">
        <v>12</v>
      </c>
      <c r="O9" s="61" t="s">
        <v>13</v>
      </c>
      <c r="P9" s="63" t="s">
        <v>14</v>
      </c>
      <c r="Q9" s="5"/>
    </row>
    <row r="10" spans="2:18" s="4" customFormat="1" ht="18" customHeight="1">
      <c r="B10" s="56" t="s">
        <v>240</v>
      </c>
      <c r="C10" s="85"/>
      <c r="D10" s="85"/>
      <c r="E10" s="85"/>
      <c r="F10" s="85"/>
      <c r="G10" s="96"/>
      <c r="H10" s="85"/>
      <c r="I10" s="85"/>
      <c r="J10" s="84"/>
      <c r="K10" s="84"/>
      <c r="L10" s="84"/>
      <c r="M10" s="84"/>
      <c r="N10" s="84"/>
      <c r="O10" s="84"/>
      <c r="P10" s="84"/>
      <c r="Q10" s="5"/>
    </row>
    <row r="11" spans="2:18" customFormat="1" ht="20.25" customHeight="1">
      <c r="B11" s="59" t="s">
        <v>261</v>
      </c>
      <c r="C11" s="88"/>
      <c r="D11" s="88"/>
      <c r="E11" s="88"/>
      <c r="F11" s="88"/>
      <c r="G11" s="97"/>
      <c r="H11" s="88"/>
      <c r="I11" s="88"/>
      <c r="J11" s="91"/>
      <c r="K11" s="91"/>
      <c r="L11" s="91"/>
      <c r="M11" s="91"/>
      <c r="N11" s="91"/>
      <c r="O11" s="91"/>
      <c r="P11" s="91"/>
    </row>
    <row r="12" spans="2:18" customFormat="1" ht="15.75">
      <c r="B12" s="59" t="s">
        <v>35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</row>
    <row r="13" spans="2:18" customFormat="1" ht="15.75">
      <c r="B13" s="68" t="s">
        <v>270</v>
      </c>
      <c r="C13" s="90"/>
      <c r="D13" s="90"/>
      <c r="E13" s="90"/>
      <c r="F13" s="90"/>
      <c r="G13" s="101"/>
      <c r="H13" s="90"/>
      <c r="I13" s="90"/>
      <c r="J13" s="116"/>
      <c r="K13" s="116"/>
      <c r="L13" s="116"/>
      <c r="M13" s="116"/>
      <c r="N13" s="116"/>
      <c r="O13" s="116"/>
      <c r="P13" s="116"/>
    </row>
    <row r="14" spans="2:18" customFormat="1" ht="15.75">
      <c r="B14" s="59" t="s">
        <v>53</v>
      </c>
      <c r="C14" s="88"/>
      <c r="D14" s="88"/>
      <c r="E14" s="88"/>
      <c r="F14" s="88"/>
      <c r="G14" s="97"/>
      <c r="H14" s="88"/>
      <c r="I14" s="88"/>
      <c r="J14" s="91"/>
      <c r="K14" s="91"/>
      <c r="L14" s="91"/>
      <c r="M14" s="91"/>
      <c r="N14" s="91"/>
      <c r="O14" s="91"/>
      <c r="P14" s="91"/>
    </row>
    <row r="15" spans="2:18" customFormat="1" ht="15.75">
      <c r="B15" s="68" t="s">
        <v>270</v>
      </c>
      <c r="C15" s="90"/>
      <c r="D15" s="90"/>
      <c r="E15" s="90"/>
      <c r="F15" s="90"/>
      <c r="G15" s="101"/>
      <c r="H15" s="90"/>
      <c r="I15" s="90"/>
      <c r="J15" s="116"/>
      <c r="K15" s="116"/>
      <c r="L15" s="116"/>
      <c r="M15" s="116"/>
      <c r="N15" s="116"/>
      <c r="O15" s="116"/>
      <c r="P15" s="116"/>
    </row>
    <row r="16" spans="2:18" customFormat="1" ht="15.75">
      <c r="B16" s="59" t="s">
        <v>54</v>
      </c>
      <c r="C16" s="88"/>
      <c r="D16" s="88"/>
      <c r="E16" s="88"/>
      <c r="F16" s="88"/>
      <c r="G16" s="97"/>
      <c r="H16" s="88"/>
      <c r="I16" s="88"/>
      <c r="J16" s="91"/>
      <c r="K16" s="91"/>
      <c r="L16" s="91"/>
      <c r="M16" s="91"/>
      <c r="N16" s="91"/>
      <c r="O16" s="91"/>
      <c r="P16" s="91"/>
    </row>
    <row r="17" spans="1:16" customFormat="1" ht="15.75">
      <c r="B17" s="68" t="s">
        <v>270</v>
      </c>
      <c r="C17" s="90"/>
      <c r="D17" s="90"/>
      <c r="E17" s="90"/>
      <c r="F17" s="90"/>
      <c r="G17" s="101"/>
      <c r="H17" s="90"/>
      <c r="I17" s="90"/>
      <c r="J17" s="116"/>
      <c r="K17" s="116"/>
      <c r="L17" s="116"/>
      <c r="M17" s="116"/>
      <c r="N17" s="116"/>
      <c r="O17" s="116"/>
      <c r="P17" s="116"/>
    </row>
    <row r="18" spans="1:16" customFormat="1" ht="15.75">
      <c r="B18" s="59" t="s">
        <v>76</v>
      </c>
      <c r="C18" s="88"/>
      <c r="D18" s="88"/>
      <c r="E18" s="88"/>
      <c r="F18" s="88"/>
      <c r="G18" s="97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120" t="s">
        <v>270</v>
      </c>
      <c r="C19" s="90"/>
      <c r="D19" s="90"/>
      <c r="E19" s="90"/>
      <c r="F19" s="90"/>
      <c r="G19" s="101"/>
      <c r="H19" s="90"/>
      <c r="I19" s="90"/>
      <c r="J19" s="116"/>
      <c r="K19" s="116"/>
      <c r="L19" s="116"/>
      <c r="M19" s="116"/>
      <c r="N19" s="116"/>
      <c r="O19" s="116"/>
      <c r="P19" s="116">
        <v>0</v>
      </c>
    </row>
    <row r="20" spans="1:16" customFormat="1">
      <c r="A20" s="1"/>
      <c r="B20" s="6" t="s">
        <v>52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 customFormat="1">
      <c r="A21" s="1"/>
      <c r="B21" s="6" t="s">
        <v>146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 customFormat="1" ht="12.75"/>
    <row r="23" spans="1:16" customFormat="1" ht="12.75"/>
    <row r="24" spans="1:16" customFormat="1" ht="12.75"/>
    <row r="25" spans="1:16" customFormat="1" ht="12.75"/>
    <row r="26" spans="1:16">
      <c r="C26" s="1"/>
      <c r="D26" s="1"/>
    </row>
    <row r="27" spans="1:16">
      <c r="C27" s="1"/>
      <c r="D27" s="1"/>
    </row>
    <row r="28" spans="1:16">
      <c r="C28" s="1"/>
      <c r="D28" s="1"/>
    </row>
    <row r="29" spans="1:16">
      <c r="C29" s="1"/>
      <c r="D29" s="1"/>
    </row>
    <row r="30" spans="1:16">
      <c r="C30" s="1"/>
      <c r="D30" s="1"/>
    </row>
    <row r="31" spans="1:16">
      <c r="C31" s="1"/>
      <c r="D31" s="1"/>
    </row>
    <row r="32" spans="1:16">
      <c r="C32" s="1"/>
      <c r="D32" s="1"/>
    </row>
    <row r="33" spans="3:4">
      <c r="C33" s="1"/>
      <c r="D33" s="1"/>
    </row>
    <row r="34" spans="3:4">
      <c r="D34" s="1"/>
    </row>
    <row r="35" spans="3:4">
      <c r="D35" s="1"/>
    </row>
    <row r="36" spans="3:4">
      <c r="D36" s="1"/>
    </row>
    <row r="37" spans="3:4">
      <c r="D37" s="1"/>
    </row>
    <row r="38" spans="3:4">
      <c r="D38" s="1"/>
    </row>
    <row r="39" spans="3:4">
      <c r="D39" s="1"/>
    </row>
    <row r="40" spans="3:4">
      <c r="D40" s="1"/>
    </row>
    <row r="41" spans="3:4">
      <c r="D41" s="1"/>
    </row>
    <row r="42" spans="3:4">
      <c r="D42" s="1"/>
    </row>
    <row r="43" spans="3:4">
      <c r="D43" s="1"/>
    </row>
    <row r="44" spans="3:4">
      <c r="D44" s="1"/>
    </row>
    <row r="45" spans="3:4">
      <c r="D45" s="1"/>
    </row>
    <row r="46" spans="3:4">
      <c r="D46" s="1"/>
    </row>
    <row r="47" spans="3:4">
      <c r="D47" s="1"/>
    </row>
    <row r="48" spans="3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32"/>
      <c r="D390" s="1"/>
    </row>
    <row r="391" spans="2:4">
      <c r="B391" s="32"/>
      <c r="D391" s="1"/>
    </row>
    <row r="392" spans="2:4">
      <c r="B392" s="3"/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</sheetData>
  <mergeCells count="1">
    <mergeCell ref="B6:P6"/>
  </mergeCells>
  <dataValidations count="1">
    <dataValidation allowBlank="1" showInputMessage="1" showErrorMessage="1" sqref="A5:XFD10 A26:XFD65536 A20:P21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B1:AZ880"/>
  <sheetViews>
    <sheetView rightToLeft="1" workbookViewId="0">
      <selection activeCell="B1" sqref="B1:B4"/>
    </sheetView>
  </sheetViews>
  <sheetFormatPr defaultRowHeight="18"/>
  <cols>
    <col min="1" max="1" width="6.28515625" style="1" customWidth="1"/>
    <col min="2" max="2" width="38.42578125" style="2" customWidth="1"/>
    <col min="3" max="3" width="16.85546875" style="2" bestFit="1" customWidth="1"/>
    <col min="4" max="4" width="10.5703125" style="2" bestFit="1" customWidth="1"/>
    <col min="5" max="5" width="5.5703125" style="1" customWidth="1"/>
    <col min="6" max="6" width="8.7109375" style="1" bestFit="1" customWidth="1"/>
    <col min="7" max="7" width="11.7109375" style="1" customWidth="1"/>
    <col min="8" max="8" width="9.42578125" style="1" bestFit="1" customWidth="1"/>
    <col min="9" max="9" width="12.5703125" style="1" bestFit="1" customWidth="1"/>
    <col min="10" max="10" width="7.28515625" style="1" bestFit="1" customWidth="1"/>
    <col min="11" max="11" width="7.5703125" style="1" bestFit="1" customWidth="1"/>
    <col min="12" max="12" width="17.85546875" style="1" bestFit="1" customWidth="1"/>
    <col min="13" max="13" width="8.28515625" style="1" bestFit="1" customWidth="1"/>
    <col min="14" max="14" width="13.140625" style="1" bestFit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37" width="7.5703125" style="1" customWidth="1"/>
    <col min="38" max="38" width="6.7109375" style="1" customWidth="1"/>
    <col min="39" max="39" width="7.7109375" style="1" customWidth="1"/>
    <col min="40" max="40" width="7.140625" style="1" customWidth="1"/>
    <col min="41" max="41" width="6" style="1" customWidth="1"/>
    <col min="42" max="42" width="7.85546875" style="1" customWidth="1"/>
    <col min="43" max="43" width="8.140625" style="1" customWidth="1"/>
    <col min="44" max="44" width="1.7109375" style="1" customWidth="1"/>
    <col min="45" max="45" width="15" style="1" customWidth="1"/>
    <col min="46" max="46" width="8.7109375" style="1" customWidth="1"/>
    <col min="47" max="47" width="10" style="1" customWidth="1"/>
    <col min="48" max="48" width="9.5703125" style="1" customWidth="1"/>
    <col min="49" max="49" width="6.140625" style="1" customWidth="1"/>
    <col min="50" max="51" width="5.7109375" style="1" customWidth="1"/>
    <col min="52" max="52" width="6.85546875" style="1" customWidth="1"/>
    <col min="53" max="53" width="6.42578125" style="1" customWidth="1"/>
    <col min="54" max="54" width="6.7109375" style="1" customWidth="1"/>
    <col min="55" max="55" width="7.28515625" style="1" customWidth="1"/>
    <col min="56" max="67" width="5.7109375" style="1" customWidth="1"/>
    <col min="68" max="16384" width="9.140625" style="1"/>
  </cols>
  <sheetData>
    <row r="1" spans="2:52">
      <c r="B1" s="82" t="s">
        <v>284</v>
      </c>
    </row>
    <row r="2" spans="2:52">
      <c r="B2" s="82" t="s">
        <v>285</v>
      </c>
    </row>
    <row r="3" spans="2:52">
      <c r="B3" s="82" t="s">
        <v>286</v>
      </c>
    </row>
    <row r="4" spans="2:52">
      <c r="B4" s="82" t="s">
        <v>287</v>
      </c>
    </row>
    <row r="6" spans="2:52" ht="21.75" customHeight="1">
      <c r="B6" s="172" t="s">
        <v>225</v>
      </c>
      <c r="C6" s="173"/>
      <c r="D6" s="173"/>
      <c r="E6" s="173"/>
      <c r="F6" s="173"/>
      <c r="G6" s="173"/>
      <c r="H6" s="173"/>
      <c r="I6" s="173"/>
      <c r="J6" s="173"/>
      <c r="K6" s="173"/>
      <c r="L6" s="173"/>
      <c r="M6" s="173"/>
      <c r="N6" s="173"/>
      <c r="O6" s="173"/>
      <c r="P6" s="173"/>
      <c r="Q6" s="174"/>
    </row>
    <row r="7" spans="2:52" ht="27.75" customHeight="1">
      <c r="B7" s="175" t="s">
        <v>119</v>
      </c>
      <c r="C7" s="176"/>
      <c r="D7" s="176"/>
      <c r="E7" s="176"/>
      <c r="F7" s="176"/>
      <c r="G7" s="176"/>
      <c r="H7" s="176"/>
      <c r="I7" s="176"/>
      <c r="J7" s="176"/>
      <c r="K7" s="176"/>
      <c r="L7" s="176"/>
      <c r="M7" s="176"/>
      <c r="N7" s="176"/>
      <c r="O7" s="176"/>
      <c r="P7" s="176"/>
      <c r="Q7" s="177"/>
      <c r="AT7" s="3"/>
      <c r="AU7" s="3"/>
    </row>
    <row r="8" spans="2:52" s="3" customFormat="1" ht="55.5" customHeight="1">
      <c r="B8" s="20" t="s">
        <v>149</v>
      </c>
      <c r="C8" s="25" t="s">
        <v>50</v>
      </c>
      <c r="D8" s="77" t="s">
        <v>154</v>
      </c>
      <c r="E8" s="25" t="s">
        <v>15</v>
      </c>
      <c r="F8" s="25" t="s">
        <v>85</v>
      </c>
      <c r="G8" s="25" t="s">
        <v>135</v>
      </c>
      <c r="H8" s="78" t="s">
        <v>18</v>
      </c>
      <c r="I8" s="25" t="s">
        <v>134</v>
      </c>
      <c r="J8" s="25" t="s">
        <v>17</v>
      </c>
      <c r="K8" s="25" t="s">
        <v>19</v>
      </c>
      <c r="L8" s="25" t="s">
        <v>0</v>
      </c>
      <c r="M8" s="25" t="s">
        <v>138</v>
      </c>
      <c r="N8" s="25" t="s">
        <v>78</v>
      </c>
      <c r="O8" s="25" t="s">
        <v>72</v>
      </c>
      <c r="P8" s="47" t="s">
        <v>197</v>
      </c>
      <c r="Q8" s="48" t="s">
        <v>199</v>
      </c>
      <c r="AL8" s="1"/>
      <c r="AT8" s="1"/>
      <c r="AU8" s="1"/>
      <c r="AV8" s="1"/>
    </row>
    <row r="9" spans="2:52" s="3" customFormat="1" ht="21.75" customHeight="1">
      <c r="B9" s="15"/>
      <c r="C9" s="27"/>
      <c r="D9" s="27"/>
      <c r="E9" s="27"/>
      <c r="F9" s="27"/>
      <c r="G9" s="27" t="s">
        <v>24</v>
      </c>
      <c r="H9" s="27" t="s">
        <v>21</v>
      </c>
      <c r="I9" s="27"/>
      <c r="J9" s="27" t="s">
        <v>20</v>
      </c>
      <c r="K9" s="27" t="s">
        <v>20</v>
      </c>
      <c r="L9" s="27" t="s">
        <v>22</v>
      </c>
      <c r="M9" s="27" t="s">
        <v>79</v>
      </c>
      <c r="N9" s="27" t="s">
        <v>23</v>
      </c>
      <c r="O9" s="27" t="s">
        <v>20</v>
      </c>
      <c r="P9" s="27" t="s">
        <v>20</v>
      </c>
      <c r="Q9" s="28" t="s">
        <v>20</v>
      </c>
      <c r="AT9" s="1"/>
      <c r="AU9" s="1"/>
    </row>
    <row r="10" spans="2:52" s="4" customFormat="1" ht="18" customHeight="1">
      <c r="B10" s="18"/>
      <c r="C10" s="62" t="s">
        <v>1</v>
      </c>
      <c r="D10" s="62" t="s">
        <v>2</v>
      </c>
      <c r="E10" s="61" t="s">
        <v>3</v>
      </c>
      <c r="F10" s="61" t="s">
        <v>4</v>
      </c>
      <c r="G10" s="61" t="s">
        <v>5</v>
      </c>
      <c r="H10" s="61" t="s">
        <v>6</v>
      </c>
      <c r="I10" s="61" t="s">
        <v>7</v>
      </c>
      <c r="J10" s="61" t="s">
        <v>8</v>
      </c>
      <c r="K10" s="61" t="s">
        <v>9</v>
      </c>
      <c r="L10" s="61" t="s">
        <v>10</v>
      </c>
      <c r="M10" s="61" t="s">
        <v>11</v>
      </c>
      <c r="N10" s="61" t="s">
        <v>12</v>
      </c>
      <c r="O10" s="61" t="s">
        <v>13</v>
      </c>
      <c r="P10" s="61" t="s">
        <v>14</v>
      </c>
      <c r="Q10" s="63" t="s">
        <v>147</v>
      </c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T10" s="1"/>
      <c r="AU10" s="1"/>
      <c r="AV10" s="3"/>
    </row>
    <row r="11" spans="2:52" s="4" customFormat="1" ht="18" customHeight="1">
      <c r="B11" s="56" t="s">
        <v>27</v>
      </c>
      <c r="C11" s="85"/>
      <c r="D11" s="85"/>
      <c r="E11" s="85"/>
      <c r="F11" s="85"/>
      <c r="G11" s="96"/>
      <c r="H11" s="85">
        <v>11.01</v>
      </c>
      <c r="I11" s="85"/>
      <c r="J11" s="84"/>
      <c r="K11" s="84">
        <v>1.27</v>
      </c>
      <c r="L11" s="84">
        <v>41783582.329999998</v>
      </c>
      <c r="M11" s="84"/>
      <c r="N11" s="84">
        <v>74109.03</v>
      </c>
      <c r="O11" s="84"/>
      <c r="P11" s="84"/>
      <c r="Q11" s="84">
        <v>4.0999999999999996</v>
      </c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T11" s="1"/>
      <c r="AU11" s="1"/>
      <c r="AV11" s="3"/>
      <c r="AZ11" s="1"/>
    </row>
    <row r="12" spans="2:52" customFormat="1" ht="22.5" customHeight="1">
      <c r="B12" s="59" t="s">
        <v>261</v>
      </c>
      <c r="C12" s="88"/>
      <c r="D12" s="88"/>
      <c r="E12" s="88"/>
      <c r="F12" s="88"/>
      <c r="G12" s="97"/>
      <c r="H12" s="88">
        <v>10.37</v>
      </c>
      <c r="I12" s="88"/>
      <c r="J12" s="91"/>
      <c r="K12" s="91">
        <v>0.56999999999999995</v>
      </c>
      <c r="L12" s="91">
        <v>39045850.329999998</v>
      </c>
      <c r="M12" s="91"/>
      <c r="N12" s="91">
        <v>60603.34</v>
      </c>
      <c r="O12" s="91"/>
      <c r="P12" s="91"/>
      <c r="Q12" s="91">
        <v>3.36</v>
      </c>
    </row>
    <row r="13" spans="2:52" customFormat="1" ht="15.75">
      <c r="B13" s="59" t="s">
        <v>25</v>
      </c>
      <c r="C13" s="88"/>
      <c r="D13" s="88"/>
      <c r="E13" s="88"/>
      <c r="F13" s="88"/>
      <c r="G13" s="97"/>
      <c r="H13" s="88">
        <v>10.95</v>
      </c>
      <c r="I13" s="88"/>
      <c r="J13" s="91"/>
      <c r="K13" s="91">
        <v>0.55000000000000004</v>
      </c>
      <c r="L13" s="91">
        <v>34097370.329999998</v>
      </c>
      <c r="M13" s="91"/>
      <c r="N13" s="91">
        <v>55161.18</v>
      </c>
      <c r="O13" s="91"/>
      <c r="P13" s="91"/>
      <c r="Q13" s="91">
        <v>3.06</v>
      </c>
    </row>
    <row r="14" spans="2:52" customFormat="1" ht="15.75">
      <c r="B14" s="60" t="s">
        <v>270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  <c r="Q14" s="92"/>
    </row>
    <row r="15" spans="2:52" customFormat="1" ht="15.75">
      <c r="B15" s="60" t="s">
        <v>288</v>
      </c>
      <c r="C15" s="89">
        <v>9590332</v>
      </c>
      <c r="D15" s="89" t="s">
        <v>155</v>
      </c>
      <c r="E15" s="89">
        <v>0</v>
      </c>
      <c r="F15" s="89" t="s">
        <v>289</v>
      </c>
      <c r="G15" s="98"/>
      <c r="H15" s="89">
        <v>4.8499999999999996</v>
      </c>
      <c r="I15" s="89" t="s">
        <v>187</v>
      </c>
      <c r="J15" s="92">
        <v>4</v>
      </c>
      <c r="K15" s="92">
        <v>-0.1</v>
      </c>
      <c r="L15" s="92">
        <v>338662</v>
      </c>
      <c r="M15" s="92">
        <v>159.79</v>
      </c>
      <c r="N15" s="92">
        <v>541.15</v>
      </c>
      <c r="O15" s="92">
        <v>0</v>
      </c>
      <c r="P15" s="92">
        <v>0.73</v>
      </c>
      <c r="Q15" s="92">
        <v>0.03</v>
      </c>
    </row>
    <row r="16" spans="2:52" customFormat="1" ht="15.75">
      <c r="B16" s="60" t="s">
        <v>290</v>
      </c>
      <c r="C16" s="89">
        <v>9590431</v>
      </c>
      <c r="D16" s="89" t="s">
        <v>155</v>
      </c>
      <c r="E16" s="89">
        <v>0</v>
      </c>
      <c r="F16" s="89" t="s">
        <v>289</v>
      </c>
      <c r="G16" s="98"/>
      <c r="H16" s="89">
        <v>7.26</v>
      </c>
      <c r="I16" s="89" t="s">
        <v>187</v>
      </c>
      <c r="J16" s="92">
        <v>4</v>
      </c>
      <c r="K16" s="92">
        <v>0.26</v>
      </c>
      <c r="L16" s="92">
        <v>12506131</v>
      </c>
      <c r="M16" s="92">
        <v>161.99</v>
      </c>
      <c r="N16" s="92">
        <v>20258.68</v>
      </c>
      <c r="O16" s="92">
        <v>0.12</v>
      </c>
      <c r="P16" s="92">
        <v>27.34</v>
      </c>
      <c r="Q16" s="92">
        <v>1.1200000000000001</v>
      </c>
    </row>
    <row r="17" spans="2:17" customFormat="1" ht="15.75">
      <c r="B17" s="60" t="s">
        <v>291</v>
      </c>
      <c r="C17" s="89">
        <v>1108927</v>
      </c>
      <c r="D17" s="89" t="s">
        <v>155</v>
      </c>
      <c r="E17" s="89">
        <v>0</v>
      </c>
      <c r="F17" s="89" t="s">
        <v>289</v>
      </c>
      <c r="G17" s="98"/>
      <c r="H17" s="89">
        <v>1.98</v>
      </c>
      <c r="I17" s="89" t="s">
        <v>187</v>
      </c>
      <c r="J17" s="92">
        <v>3.5</v>
      </c>
      <c r="K17" s="92">
        <v>-0.22</v>
      </c>
      <c r="L17" s="92">
        <v>502711</v>
      </c>
      <c r="M17" s="92">
        <v>128.1</v>
      </c>
      <c r="N17" s="92">
        <v>643.97</v>
      </c>
      <c r="O17" s="92">
        <v>0</v>
      </c>
      <c r="P17" s="92">
        <v>0.87</v>
      </c>
      <c r="Q17" s="92">
        <v>0.04</v>
      </c>
    </row>
    <row r="18" spans="2:17" customFormat="1" ht="15.75">
      <c r="B18" s="60" t="s">
        <v>292</v>
      </c>
      <c r="C18" s="89">
        <v>1114750</v>
      </c>
      <c r="D18" s="89" t="s">
        <v>155</v>
      </c>
      <c r="E18" s="89">
        <v>0</v>
      </c>
      <c r="F18" s="89" t="s">
        <v>289</v>
      </c>
      <c r="G18" s="98"/>
      <c r="H18" s="89">
        <v>3.42</v>
      </c>
      <c r="I18" s="89" t="s">
        <v>187</v>
      </c>
      <c r="J18" s="92">
        <v>3</v>
      </c>
      <c r="K18" s="92">
        <v>-0.35</v>
      </c>
      <c r="L18" s="92">
        <v>123342</v>
      </c>
      <c r="M18" s="92">
        <v>122.69</v>
      </c>
      <c r="N18" s="92">
        <v>151.33000000000001</v>
      </c>
      <c r="O18" s="92">
        <v>0</v>
      </c>
      <c r="P18" s="92">
        <v>0.2</v>
      </c>
      <c r="Q18" s="92">
        <v>0.01</v>
      </c>
    </row>
    <row r="19" spans="2:17" customFormat="1" ht="15.75">
      <c r="B19" s="60" t="s">
        <v>293</v>
      </c>
      <c r="C19" s="89">
        <v>1120583</v>
      </c>
      <c r="D19" s="89" t="s">
        <v>155</v>
      </c>
      <c r="E19" s="89">
        <v>0</v>
      </c>
      <c r="F19" s="89" t="s">
        <v>289</v>
      </c>
      <c r="G19" s="98"/>
      <c r="H19" s="89">
        <v>19.52</v>
      </c>
      <c r="I19" s="89" t="s">
        <v>187</v>
      </c>
      <c r="J19" s="92">
        <v>2.75</v>
      </c>
      <c r="K19" s="92">
        <v>1.0900000000000001</v>
      </c>
      <c r="L19" s="92">
        <v>1859678</v>
      </c>
      <c r="M19" s="92">
        <v>145.56</v>
      </c>
      <c r="N19" s="92">
        <v>2706.95</v>
      </c>
      <c r="O19" s="92">
        <v>0.01</v>
      </c>
      <c r="P19" s="92">
        <v>3.65</v>
      </c>
      <c r="Q19" s="92">
        <v>0.15</v>
      </c>
    </row>
    <row r="20" spans="2:17" customFormat="1" ht="15.75">
      <c r="B20" s="60" t="s">
        <v>294</v>
      </c>
      <c r="C20" s="89">
        <v>1125905</v>
      </c>
      <c r="D20" s="89" t="s">
        <v>155</v>
      </c>
      <c r="E20" s="89">
        <v>0</v>
      </c>
      <c r="F20" s="89" t="s">
        <v>289</v>
      </c>
      <c r="G20" s="98"/>
      <c r="H20" s="89">
        <v>1.1499999999999999</v>
      </c>
      <c r="I20" s="89" t="s">
        <v>187</v>
      </c>
      <c r="J20" s="92">
        <v>1</v>
      </c>
      <c r="K20" s="92">
        <v>-0.31</v>
      </c>
      <c r="L20" s="92">
        <v>181270.1</v>
      </c>
      <c r="M20" s="92">
        <v>103.82</v>
      </c>
      <c r="N20" s="92">
        <v>188.2</v>
      </c>
      <c r="O20" s="92">
        <v>0</v>
      </c>
      <c r="P20" s="92">
        <v>0.25</v>
      </c>
      <c r="Q20" s="92">
        <v>0.01</v>
      </c>
    </row>
    <row r="21" spans="2:17" customFormat="1" ht="15.75">
      <c r="B21" s="60" t="s">
        <v>295</v>
      </c>
      <c r="C21" s="89">
        <v>1128081</v>
      </c>
      <c r="D21" s="89" t="s">
        <v>155</v>
      </c>
      <c r="E21" s="89">
        <v>0</v>
      </c>
      <c r="F21" s="89" t="s">
        <v>289</v>
      </c>
      <c r="G21" s="98"/>
      <c r="H21" s="89">
        <v>7.06</v>
      </c>
      <c r="I21" s="89" t="s">
        <v>187</v>
      </c>
      <c r="J21" s="92">
        <v>1.75</v>
      </c>
      <c r="K21" s="92">
        <v>0.21</v>
      </c>
      <c r="L21" s="92">
        <v>8102</v>
      </c>
      <c r="M21" s="92">
        <v>112.31</v>
      </c>
      <c r="N21" s="92">
        <v>9.1</v>
      </c>
      <c r="O21" s="92">
        <v>0</v>
      </c>
      <c r="P21" s="92">
        <v>0.01</v>
      </c>
      <c r="Q21" s="92">
        <v>0</v>
      </c>
    </row>
    <row r="22" spans="2:17" customFormat="1" ht="15.75">
      <c r="B22" s="60" t="s">
        <v>296</v>
      </c>
      <c r="C22" s="89">
        <v>1134865</v>
      </c>
      <c r="D22" s="89" t="s">
        <v>155</v>
      </c>
      <c r="E22" s="89">
        <v>0</v>
      </c>
      <c r="F22" s="89" t="s">
        <v>289</v>
      </c>
      <c r="G22" s="98"/>
      <c r="H22" s="89">
        <v>25.14</v>
      </c>
      <c r="I22" s="89" t="s">
        <v>187</v>
      </c>
      <c r="J22" s="92">
        <v>1</v>
      </c>
      <c r="K22" s="92">
        <v>1.1599999999999999</v>
      </c>
      <c r="L22" s="92">
        <v>86</v>
      </c>
      <c r="M22" s="92">
        <v>95.89</v>
      </c>
      <c r="N22" s="92">
        <v>0.08</v>
      </c>
      <c r="O22" s="92">
        <v>0</v>
      </c>
      <c r="P22" s="92">
        <v>0</v>
      </c>
      <c r="Q22" s="92">
        <v>0</v>
      </c>
    </row>
    <row r="23" spans="2:17" customFormat="1" ht="15.75">
      <c r="B23" s="60" t="s">
        <v>297</v>
      </c>
      <c r="C23" s="89">
        <v>1135912</v>
      </c>
      <c r="D23" s="89" t="s">
        <v>155</v>
      </c>
      <c r="E23" s="89">
        <v>0</v>
      </c>
      <c r="F23" s="89" t="s">
        <v>289</v>
      </c>
      <c r="G23" s="98"/>
      <c r="H23" s="89">
        <v>9.27</v>
      </c>
      <c r="I23" s="89" t="s">
        <v>187</v>
      </c>
      <c r="J23" s="92">
        <v>0.75</v>
      </c>
      <c r="K23" s="92">
        <v>0.41</v>
      </c>
      <c r="L23" s="92">
        <v>278</v>
      </c>
      <c r="M23" s="92">
        <v>102.12</v>
      </c>
      <c r="N23" s="92">
        <v>0.28000000000000003</v>
      </c>
      <c r="O23" s="92">
        <v>0</v>
      </c>
      <c r="P23" s="92">
        <v>0</v>
      </c>
      <c r="Q23" s="92">
        <v>0</v>
      </c>
    </row>
    <row r="24" spans="2:17" customFormat="1" ht="15.75">
      <c r="B24" s="60" t="s">
        <v>298</v>
      </c>
      <c r="C24" s="89">
        <v>1130483</v>
      </c>
      <c r="D24" s="89" t="s">
        <v>155</v>
      </c>
      <c r="E24" s="89">
        <v>0</v>
      </c>
      <c r="F24" s="89" t="s">
        <v>289</v>
      </c>
      <c r="G24" s="98"/>
      <c r="H24" s="89">
        <v>0.57999999999999996</v>
      </c>
      <c r="I24" s="89" t="s">
        <v>187</v>
      </c>
      <c r="J24" s="92">
        <v>0.1</v>
      </c>
      <c r="K24" s="92">
        <v>-0.68</v>
      </c>
      <c r="L24" s="92">
        <v>181977</v>
      </c>
      <c r="M24" s="92">
        <v>98.5</v>
      </c>
      <c r="N24" s="92">
        <v>179.25</v>
      </c>
      <c r="O24" s="92">
        <v>0</v>
      </c>
      <c r="P24" s="92">
        <v>0.24</v>
      </c>
      <c r="Q24" s="92">
        <v>0.01</v>
      </c>
    </row>
    <row r="25" spans="2:17" customFormat="1" ht="15.75">
      <c r="B25" s="60" t="s">
        <v>299</v>
      </c>
      <c r="C25" s="89">
        <v>1097708</v>
      </c>
      <c r="D25" s="89" t="s">
        <v>155</v>
      </c>
      <c r="E25" s="89">
        <v>0</v>
      </c>
      <c r="F25" s="89" t="s">
        <v>289</v>
      </c>
      <c r="G25" s="98"/>
      <c r="H25" s="89">
        <v>15.2</v>
      </c>
      <c r="I25" s="89" t="s">
        <v>187</v>
      </c>
      <c r="J25" s="92">
        <v>4</v>
      </c>
      <c r="K25" s="92">
        <v>0.94</v>
      </c>
      <c r="L25" s="92">
        <v>12626678</v>
      </c>
      <c r="M25" s="92">
        <v>186.16</v>
      </c>
      <c r="N25" s="92">
        <v>23505.83</v>
      </c>
      <c r="O25" s="92">
        <v>0.08</v>
      </c>
      <c r="P25" s="92">
        <v>31.72</v>
      </c>
      <c r="Q25" s="92">
        <v>1.3</v>
      </c>
    </row>
    <row r="26" spans="2:17" customFormat="1" ht="15.75">
      <c r="B26" s="60" t="s">
        <v>300</v>
      </c>
      <c r="C26" s="89">
        <v>1124056</v>
      </c>
      <c r="D26" s="89" t="s">
        <v>155</v>
      </c>
      <c r="E26" s="89">
        <v>0</v>
      </c>
      <c r="F26" s="89" t="s">
        <v>289</v>
      </c>
      <c r="G26" s="98"/>
      <c r="H26" s="89">
        <v>6.02</v>
      </c>
      <c r="I26" s="89" t="s">
        <v>187</v>
      </c>
      <c r="J26" s="92">
        <v>2.75</v>
      </c>
      <c r="K26" s="92">
        <v>7.0000000000000007E-2</v>
      </c>
      <c r="L26" s="92">
        <v>5768455.2300000004</v>
      </c>
      <c r="M26" s="92">
        <v>120.94</v>
      </c>
      <c r="N26" s="92">
        <v>6976.37</v>
      </c>
      <c r="O26" s="92">
        <v>0.04</v>
      </c>
      <c r="P26" s="92">
        <v>9.41</v>
      </c>
      <c r="Q26" s="92">
        <v>0.39</v>
      </c>
    </row>
    <row r="27" spans="2:17" customFormat="1" ht="15.75">
      <c r="B27" s="59" t="s">
        <v>53</v>
      </c>
      <c r="C27" s="88"/>
      <c r="D27" s="88"/>
      <c r="E27" s="88"/>
      <c r="F27" s="88"/>
      <c r="G27" s="97"/>
      <c r="H27" s="88">
        <v>4.5199999999999996</v>
      </c>
      <c r="I27" s="88"/>
      <c r="J27" s="91"/>
      <c r="K27" s="91">
        <v>0.77</v>
      </c>
      <c r="L27" s="91">
        <v>4948480</v>
      </c>
      <c r="M27" s="91"/>
      <c r="N27" s="91">
        <v>5442.16</v>
      </c>
      <c r="O27" s="91"/>
      <c r="P27" s="91"/>
      <c r="Q27" s="91">
        <v>0.3</v>
      </c>
    </row>
    <row r="28" spans="2:17" customFormat="1" ht="15.75">
      <c r="B28" s="60" t="s">
        <v>270</v>
      </c>
      <c r="C28" s="89"/>
      <c r="D28" s="89"/>
      <c r="E28" s="89"/>
      <c r="F28" s="89"/>
      <c r="G28" s="98"/>
      <c r="H28" s="89"/>
      <c r="I28" s="89"/>
      <c r="J28" s="92"/>
      <c r="K28" s="92"/>
      <c r="L28" s="92"/>
      <c r="M28" s="92"/>
      <c r="N28" s="92"/>
      <c r="O28" s="92"/>
      <c r="P28" s="92"/>
      <c r="Q28" s="92"/>
    </row>
    <row r="29" spans="2:17" customFormat="1" ht="15.75">
      <c r="B29" s="60" t="s">
        <v>301</v>
      </c>
      <c r="C29" s="89">
        <v>8160624</v>
      </c>
      <c r="D29" s="89" t="s">
        <v>155</v>
      </c>
      <c r="E29" s="89">
        <v>0</v>
      </c>
      <c r="F29" s="89" t="s">
        <v>289</v>
      </c>
      <c r="G29" s="98"/>
      <c r="H29" s="89">
        <v>0.19</v>
      </c>
      <c r="I29" s="89" t="s">
        <v>187</v>
      </c>
      <c r="J29" s="92">
        <v>0</v>
      </c>
      <c r="K29" s="92">
        <v>0.11</v>
      </c>
      <c r="L29" s="92">
        <v>62284</v>
      </c>
      <c r="M29" s="92">
        <v>99.98</v>
      </c>
      <c r="N29" s="92">
        <v>62.27</v>
      </c>
      <c r="O29" s="92">
        <v>0</v>
      </c>
      <c r="P29" s="92">
        <v>0.08</v>
      </c>
      <c r="Q29" s="92">
        <v>0</v>
      </c>
    </row>
    <row r="30" spans="2:17" customFormat="1" ht="15.75">
      <c r="B30" s="60" t="s">
        <v>302</v>
      </c>
      <c r="C30" s="89">
        <v>8160517</v>
      </c>
      <c r="D30" s="89" t="s">
        <v>155</v>
      </c>
      <c r="E30" s="89">
        <v>0</v>
      </c>
      <c r="F30" s="89" t="s">
        <v>289</v>
      </c>
      <c r="G30" s="98"/>
      <c r="H30" s="89">
        <v>0.09</v>
      </c>
      <c r="I30" s="89" t="s">
        <v>187</v>
      </c>
      <c r="J30" s="92">
        <v>0</v>
      </c>
      <c r="K30" s="92">
        <v>0.22</v>
      </c>
      <c r="L30" s="92">
        <v>38643</v>
      </c>
      <c r="M30" s="92">
        <v>99.98</v>
      </c>
      <c r="N30" s="92">
        <v>38.64</v>
      </c>
      <c r="O30" s="92">
        <v>0</v>
      </c>
      <c r="P30" s="92">
        <v>0.05</v>
      </c>
      <c r="Q30" s="92">
        <v>0</v>
      </c>
    </row>
    <row r="31" spans="2:17">
      <c r="B31" s="60" t="s">
        <v>303</v>
      </c>
      <c r="C31" s="89">
        <v>8160715</v>
      </c>
      <c r="D31" s="89" t="s">
        <v>155</v>
      </c>
      <c r="E31" s="89">
        <v>0</v>
      </c>
      <c r="F31" s="89" t="s">
        <v>289</v>
      </c>
      <c r="G31" s="98"/>
      <c r="H31" s="89">
        <v>0.26</v>
      </c>
      <c r="I31" s="89" t="s">
        <v>187</v>
      </c>
      <c r="J31" s="92">
        <v>0</v>
      </c>
      <c r="K31" s="92">
        <v>0.08</v>
      </c>
      <c r="L31" s="92">
        <v>173569</v>
      </c>
      <c r="M31" s="92">
        <v>99.98</v>
      </c>
      <c r="N31" s="92">
        <v>173.53</v>
      </c>
      <c r="O31" s="92">
        <v>0</v>
      </c>
      <c r="P31" s="92">
        <v>0.23</v>
      </c>
      <c r="Q31" s="92">
        <v>0.01</v>
      </c>
    </row>
    <row r="32" spans="2:17">
      <c r="B32" s="60" t="s">
        <v>304</v>
      </c>
      <c r="C32" s="89">
        <v>8160814</v>
      </c>
      <c r="D32" s="89" t="s">
        <v>155</v>
      </c>
      <c r="E32" s="89">
        <v>0</v>
      </c>
      <c r="F32" s="89" t="s">
        <v>289</v>
      </c>
      <c r="G32" s="98"/>
      <c r="H32" s="89">
        <v>0.34</v>
      </c>
      <c r="I32" s="89" t="s">
        <v>187</v>
      </c>
      <c r="J32" s="92">
        <v>0</v>
      </c>
      <c r="K32" s="92">
        <v>0.09</v>
      </c>
      <c r="L32" s="92">
        <v>169404</v>
      </c>
      <c r="M32" s="92">
        <v>99.97</v>
      </c>
      <c r="N32" s="92">
        <v>169.35</v>
      </c>
      <c r="O32" s="92">
        <v>0</v>
      </c>
      <c r="P32" s="92">
        <v>0.23</v>
      </c>
      <c r="Q32" s="92">
        <v>0.01</v>
      </c>
    </row>
    <row r="33" spans="2:17">
      <c r="B33" s="60" t="s">
        <v>305</v>
      </c>
      <c r="C33" s="89">
        <v>8160913</v>
      </c>
      <c r="D33" s="89" t="s">
        <v>155</v>
      </c>
      <c r="E33" s="89">
        <v>0</v>
      </c>
      <c r="F33" s="89" t="s">
        <v>289</v>
      </c>
      <c r="G33" s="98"/>
      <c r="H33" s="89">
        <v>0.44</v>
      </c>
      <c r="I33" s="89" t="s">
        <v>187</v>
      </c>
      <c r="J33" s="92">
        <v>0</v>
      </c>
      <c r="K33" s="92">
        <v>0.11</v>
      </c>
      <c r="L33" s="92">
        <v>59717</v>
      </c>
      <c r="M33" s="92">
        <v>99.95</v>
      </c>
      <c r="N33" s="92">
        <v>59.69</v>
      </c>
      <c r="O33" s="92">
        <v>0</v>
      </c>
      <c r="P33" s="92">
        <v>0.08</v>
      </c>
      <c r="Q33" s="92">
        <v>0</v>
      </c>
    </row>
    <row r="34" spans="2:17">
      <c r="B34" s="60" t="s">
        <v>306</v>
      </c>
      <c r="C34" s="89">
        <v>8161010</v>
      </c>
      <c r="D34" s="89" t="s">
        <v>155</v>
      </c>
      <c r="E34" s="89">
        <v>0</v>
      </c>
      <c r="F34" s="89" t="s">
        <v>289</v>
      </c>
      <c r="G34" s="98"/>
      <c r="H34" s="89">
        <v>0.52</v>
      </c>
      <c r="I34" s="89" t="s">
        <v>187</v>
      </c>
      <c r="J34" s="92">
        <v>0</v>
      </c>
      <c r="K34" s="92">
        <v>0.1</v>
      </c>
      <c r="L34" s="92">
        <v>41607</v>
      </c>
      <c r="M34" s="92">
        <v>99.95</v>
      </c>
      <c r="N34" s="92">
        <v>41.59</v>
      </c>
      <c r="O34" s="92">
        <v>0</v>
      </c>
      <c r="P34" s="92">
        <v>0.06</v>
      </c>
      <c r="Q34" s="92">
        <v>0</v>
      </c>
    </row>
    <row r="35" spans="2:17">
      <c r="B35" s="60" t="s">
        <v>307</v>
      </c>
      <c r="C35" s="89">
        <v>8161119</v>
      </c>
      <c r="D35" s="89" t="s">
        <v>155</v>
      </c>
      <c r="E35" s="89">
        <v>0</v>
      </c>
      <c r="F35" s="89" t="s">
        <v>289</v>
      </c>
      <c r="G35" s="98"/>
      <c r="H35" s="89">
        <v>0.59</v>
      </c>
      <c r="I35" s="89" t="s">
        <v>187</v>
      </c>
      <c r="J35" s="92">
        <v>0</v>
      </c>
      <c r="K35" s="92">
        <v>0.1</v>
      </c>
      <c r="L35" s="92">
        <v>602447</v>
      </c>
      <c r="M35" s="92">
        <v>99.94</v>
      </c>
      <c r="N35" s="92">
        <v>602.09</v>
      </c>
      <c r="O35" s="92">
        <v>0.01</v>
      </c>
      <c r="P35" s="92">
        <v>0.81</v>
      </c>
      <c r="Q35" s="92">
        <v>0.03</v>
      </c>
    </row>
    <row r="36" spans="2:17">
      <c r="B36" s="60" t="s">
        <v>308</v>
      </c>
      <c r="C36" s="89">
        <v>8161218</v>
      </c>
      <c r="D36" s="89" t="s">
        <v>155</v>
      </c>
      <c r="E36" s="89">
        <v>0</v>
      </c>
      <c r="F36" s="89" t="s">
        <v>289</v>
      </c>
      <c r="G36" s="98"/>
      <c r="H36" s="89">
        <v>0.68</v>
      </c>
      <c r="I36" s="89" t="s">
        <v>187</v>
      </c>
      <c r="J36" s="92">
        <v>0</v>
      </c>
      <c r="K36" s="92">
        <v>0.09</v>
      </c>
      <c r="L36" s="92">
        <v>128384</v>
      </c>
      <c r="M36" s="92">
        <v>99.94</v>
      </c>
      <c r="N36" s="92">
        <v>128.31</v>
      </c>
      <c r="O36" s="92">
        <v>0</v>
      </c>
      <c r="P36" s="92">
        <v>0.17</v>
      </c>
      <c r="Q36" s="92">
        <v>0.01</v>
      </c>
    </row>
    <row r="37" spans="2:17">
      <c r="B37" s="60" t="s">
        <v>309</v>
      </c>
      <c r="C37" s="89">
        <v>8170110</v>
      </c>
      <c r="D37" s="89" t="s">
        <v>155</v>
      </c>
      <c r="E37" s="89">
        <v>0</v>
      </c>
      <c r="F37" s="89" t="s">
        <v>289</v>
      </c>
      <c r="G37" s="98"/>
      <c r="H37" s="89">
        <v>0.76</v>
      </c>
      <c r="I37" s="89" t="s">
        <v>187</v>
      </c>
      <c r="J37" s="92">
        <v>0</v>
      </c>
      <c r="K37" s="92">
        <v>0.11</v>
      </c>
      <c r="L37" s="92">
        <v>87106</v>
      </c>
      <c r="M37" s="92">
        <v>99.92</v>
      </c>
      <c r="N37" s="92">
        <v>87.04</v>
      </c>
      <c r="O37" s="92">
        <v>0</v>
      </c>
      <c r="P37" s="92">
        <v>0.12</v>
      </c>
      <c r="Q37" s="92">
        <v>0</v>
      </c>
    </row>
    <row r="38" spans="2:17">
      <c r="B38" s="60" t="s">
        <v>310</v>
      </c>
      <c r="C38" s="89">
        <v>8170227</v>
      </c>
      <c r="D38" s="89" t="s">
        <v>155</v>
      </c>
      <c r="E38" s="89">
        <v>0</v>
      </c>
      <c r="F38" s="89" t="s">
        <v>289</v>
      </c>
      <c r="G38" s="98"/>
      <c r="H38" s="89">
        <v>0.86</v>
      </c>
      <c r="I38" s="89" t="s">
        <v>187</v>
      </c>
      <c r="J38" s="92">
        <v>0</v>
      </c>
      <c r="K38" s="92">
        <v>0.13</v>
      </c>
      <c r="L38" s="92">
        <v>277246</v>
      </c>
      <c r="M38" s="92">
        <v>99.89</v>
      </c>
      <c r="N38" s="92">
        <v>276.94</v>
      </c>
      <c r="O38" s="92">
        <v>0</v>
      </c>
      <c r="P38" s="92">
        <v>0.37</v>
      </c>
      <c r="Q38" s="92">
        <v>0.02</v>
      </c>
    </row>
    <row r="39" spans="2:17">
      <c r="B39" s="60" t="s">
        <v>270</v>
      </c>
      <c r="C39" s="89"/>
      <c r="D39" s="89"/>
      <c r="E39" s="89"/>
      <c r="F39" s="89"/>
      <c r="G39" s="98"/>
      <c r="H39" s="89"/>
      <c r="I39" s="89"/>
      <c r="J39" s="92"/>
      <c r="K39" s="92"/>
      <c r="L39" s="92"/>
      <c r="M39" s="92"/>
      <c r="N39" s="92"/>
      <c r="O39" s="92"/>
      <c r="P39" s="92"/>
      <c r="Q39" s="92"/>
    </row>
    <row r="40" spans="2:17">
      <c r="B40" s="60" t="s">
        <v>311</v>
      </c>
      <c r="C40" s="89">
        <v>1099456</v>
      </c>
      <c r="D40" s="89" t="s">
        <v>155</v>
      </c>
      <c r="E40" s="89">
        <v>0</v>
      </c>
      <c r="F40" s="89" t="s">
        <v>289</v>
      </c>
      <c r="G40" s="98"/>
      <c r="H40" s="89">
        <v>8.35</v>
      </c>
      <c r="I40" s="89" t="s">
        <v>187</v>
      </c>
      <c r="J40" s="92">
        <v>6.25</v>
      </c>
      <c r="K40" s="92">
        <v>1.89</v>
      </c>
      <c r="L40" s="92">
        <v>180993</v>
      </c>
      <c r="M40" s="92">
        <v>144.04</v>
      </c>
      <c r="N40" s="92">
        <v>260.7</v>
      </c>
      <c r="O40" s="92">
        <v>0</v>
      </c>
      <c r="P40" s="92">
        <v>0.35</v>
      </c>
      <c r="Q40" s="92">
        <v>0.01</v>
      </c>
    </row>
    <row r="41" spans="2:17">
      <c r="B41" s="60" t="s">
        <v>312</v>
      </c>
      <c r="C41" s="89">
        <v>1101575</v>
      </c>
      <c r="D41" s="89" t="s">
        <v>155</v>
      </c>
      <c r="E41" s="89">
        <v>0</v>
      </c>
      <c r="F41" s="89" t="s">
        <v>289</v>
      </c>
      <c r="G41" s="98"/>
      <c r="H41" s="89">
        <v>0.91</v>
      </c>
      <c r="I41" s="89" t="s">
        <v>187</v>
      </c>
      <c r="J41" s="92">
        <v>5.5</v>
      </c>
      <c r="K41" s="92">
        <v>0.1</v>
      </c>
      <c r="L41" s="92">
        <v>224</v>
      </c>
      <c r="M41" s="92">
        <v>105.4</v>
      </c>
      <c r="N41" s="92">
        <v>0.24</v>
      </c>
      <c r="O41" s="92">
        <v>0</v>
      </c>
      <c r="P41" s="92">
        <v>0</v>
      </c>
      <c r="Q41" s="92">
        <v>0</v>
      </c>
    </row>
    <row r="42" spans="2:17">
      <c r="B42" s="60" t="s">
        <v>313</v>
      </c>
      <c r="C42" s="89">
        <v>1110907</v>
      </c>
      <c r="D42" s="89" t="s">
        <v>155</v>
      </c>
      <c r="E42" s="89">
        <v>0</v>
      </c>
      <c r="F42" s="89" t="s">
        <v>289</v>
      </c>
      <c r="G42" s="98"/>
      <c r="H42" s="89">
        <v>2.76</v>
      </c>
      <c r="I42" s="89" t="s">
        <v>187</v>
      </c>
      <c r="J42" s="92">
        <v>6</v>
      </c>
      <c r="K42" s="92">
        <v>0.43</v>
      </c>
      <c r="L42" s="92">
        <v>1485</v>
      </c>
      <c r="M42" s="92">
        <v>116.6</v>
      </c>
      <c r="N42" s="92">
        <v>1.73</v>
      </c>
      <c r="O42" s="92">
        <v>0</v>
      </c>
      <c r="P42" s="92">
        <v>0</v>
      </c>
      <c r="Q42" s="92">
        <v>0</v>
      </c>
    </row>
    <row r="43" spans="2:17">
      <c r="B43" s="60" t="s">
        <v>314</v>
      </c>
      <c r="C43" s="89">
        <v>1115773</v>
      </c>
      <c r="D43" s="89" t="s">
        <v>155</v>
      </c>
      <c r="E43" s="89">
        <v>0</v>
      </c>
      <c r="F43" s="89" t="s">
        <v>289</v>
      </c>
      <c r="G43" s="98"/>
      <c r="H43" s="89">
        <v>3.58</v>
      </c>
      <c r="I43" s="89" t="s">
        <v>187</v>
      </c>
      <c r="J43" s="92">
        <v>5</v>
      </c>
      <c r="K43" s="92">
        <v>0.65</v>
      </c>
      <c r="L43" s="92">
        <v>123332</v>
      </c>
      <c r="M43" s="92">
        <v>117.26</v>
      </c>
      <c r="N43" s="92">
        <v>144.62</v>
      </c>
      <c r="O43" s="92">
        <v>0</v>
      </c>
      <c r="P43" s="92">
        <v>0.2</v>
      </c>
      <c r="Q43" s="92">
        <v>0.01</v>
      </c>
    </row>
    <row r="44" spans="2:17">
      <c r="B44" s="60" t="s">
        <v>315</v>
      </c>
      <c r="C44" s="89">
        <v>1122019</v>
      </c>
      <c r="D44" s="89" t="s">
        <v>155</v>
      </c>
      <c r="E44" s="89">
        <v>0</v>
      </c>
      <c r="F44" s="89" t="s">
        <v>289</v>
      </c>
      <c r="G44" s="98"/>
      <c r="H44" s="89">
        <v>0.42</v>
      </c>
      <c r="I44" s="89" t="s">
        <v>187</v>
      </c>
      <c r="J44" s="92">
        <v>4.25</v>
      </c>
      <c r="K44" s="92">
        <v>0.12</v>
      </c>
      <c r="L44" s="92">
        <v>56507</v>
      </c>
      <c r="M44" s="92">
        <v>104.21</v>
      </c>
      <c r="N44" s="92">
        <v>58.89</v>
      </c>
      <c r="O44" s="92">
        <v>0</v>
      </c>
      <c r="P44" s="92">
        <v>0.08</v>
      </c>
      <c r="Q44" s="92">
        <v>0</v>
      </c>
    </row>
    <row r="45" spans="2:17">
      <c r="B45" s="60" t="s">
        <v>316</v>
      </c>
      <c r="C45" s="89">
        <v>1123272</v>
      </c>
      <c r="D45" s="89" t="s">
        <v>155</v>
      </c>
      <c r="E45" s="89">
        <v>0</v>
      </c>
      <c r="F45" s="89" t="s">
        <v>289</v>
      </c>
      <c r="G45" s="98"/>
      <c r="H45" s="89">
        <v>5.2</v>
      </c>
      <c r="I45" s="89" t="s">
        <v>187</v>
      </c>
      <c r="J45" s="92">
        <v>5.5</v>
      </c>
      <c r="K45" s="92">
        <v>1.1000000000000001</v>
      </c>
      <c r="L45" s="92">
        <v>681034</v>
      </c>
      <c r="M45" s="92">
        <v>125.68</v>
      </c>
      <c r="N45" s="92">
        <v>855.92</v>
      </c>
      <c r="O45" s="92">
        <v>0</v>
      </c>
      <c r="P45" s="92">
        <v>1.1499999999999999</v>
      </c>
      <c r="Q45" s="92">
        <v>0.05</v>
      </c>
    </row>
    <row r="46" spans="2:17">
      <c r="B46" s="60" t="s">
        <v>317</v>
      </c>
      <c r="C46" s="89">
        <v>1125400</v>
      </c>
      <c r="D46" s="89" t="s">
        <v>155</v>
      </c>
      <c r="E46" s="89">
        <v>0</v>
      </c>
      <c r="F46" s="89" t="s">
        <v>289</v>
      </c>
      <c r="G46" s="98"/>
      <c r="H46" s="89">
        <v>16.28</v>
      </c>
      <c r="I46" s="89" t="s">
        <v>187</v>
      </c>
      <c r="J46" s="92">
        <v>5.5</v>
      </c>
      <c r="K46" s="92">
        <v>2.93</v>
      </c>
      <c r="L46" s="92">
        <v>337706</v>
      </c>
      <c r="M46" s="92">
        <v>146.97</v>
      </c>
      <c r="N46" s="92">
        <v>496.33</v>
      </c>
      <c r="O46" s="92">
        <v>0</v>
      </c>
      <c r="P46" s="92">
        <v>0.67</v>
      </c>
      <c r="Q46" s="92">
        <v>0.03</v>
      </c>
    </row>
    <row r="47" spans="2:17">
      <c r="B47" s="60" t="s">
        <v>318</v>
      </c>
      <c r="C47" s="89">
        <v>1126218</v>
      </c>
      <c r="D47" s="89" t="s">
        <v>155</v>
      </c>
      <c r="E47" s="89">
        <v>0</v>
      </c>
      <c r="F47" s="89" t="s">
        <v>289</v>
      </c>
      <c r="G47" s="98"/>
      <c r="H47" s="89">
        <v>1.8</v>
      </c>
      <c r="I47" s="89" t="s">
        <v>187</v>
      </c>
      <c r="J47" s="92">
        <v>4</v>
      </c>
      <c r="K47" s="92">
        <v>0.22</v>
      </c>
      <c r="L47" s="92">
        <v>797</v>
      </c>
      <c r="M47" s="92">
        <v>107.59</v>
      </c>
      <c r="N47" s="92">
        <v>0.86</v>
      </c>
      <c r="O47" s="92">
        <v>0</v>
      </c>
      <c r="P47" s="92">
        <v>0</v>
      </c>
      <c r="Q47" s="92">
        <v>0</v>
      </c>
    </row>
    <row r="48" spans="2:17">
      <c r="B48" s="60" t="s">
        <v>319</v>
      </c>
      <c r="C48" s="89">
        <v>1126747</v>
      </c>
      <c r="D48" s="89" t="s">
        <v>155</v>
      </c>
      <c r="E48" s="89">
        <v>0</v>
      </c>
      <c r="F48" s="89" t="s">
        <v>289</v>
      </c>
      <c r="G48" s="98"/>
      <c r="H48" s="89">
        <v>6.28</v>
      </c>
      <c r="I48" s="89" t="s">
        <v>187</v>
      </c>
      <c r="J48" s="92">
        <v>4.25</v>
      </c>
      <c r="K48" s="92">
        <v>1.37</v>
      </c>
      <c r="L48" s="92">
        <v>251133</v>
      </c>
      <c r="M48" s="92">
        <v>119.1</v>
      </c>
      <c r="N48" s="92">
        <v>299.10000000000002</v>
      </c>
      <c r="O48" s="92">
        <v>0</v>
      </c>
      <c r="P48" s="92">
        <v>0.4</v>
      </c>
      <c r="Q48" s="92">
        <v>0.02</v>
      </c>
    </row>
    <row r="49" spans="2:17">
      <c r="B49" s="60" t="s">
        <v>320</v>
      </c>
      <c r="C49" s="89">
        <v>1127166</v>
      </c>
      <c r="D49" s="89" t="s">
        <v>155</v>
      </c>
      <c r="E49" s="89">
        <v>0</v>
      </c>
      <c r="F49" s="89" t="s">
        <v>289</v>
      </c>
      <c r="G49" s="98"/>
      <c r="H49" s="89">
        <v>0.16</v>
      </c>
      <c r="I49" s="89" t="s">
        <v>187</v>
      </c>
      <c r="J49" s="92">
        <v>2.5</v>
      </c>
      <c r="K49" s="92">
        <v>0.1</v>
      </c>
      <c r="L49" s="92">
        <v>713</v>
      </c>
      <c r="M49" s="92">
        <v>102.49</v>
      </c>
      <c r="N49" s="92">
        <v>0.73</v>
      </c>
      <c r="O49" s="92">
        <v>0</v>
      </c>
      <c r="P49" s="92">
        <v>0</v>
      </c>
      <c r="Q49" s="92">
        <v>0</v>
      </c>
    </row>
    <row r="50" spans="2:17">
      <c r="B50" s="60" t="s">
        <v>321</v>
      </c>
      <c r="C50" s="89">
        <v>1130848</v>
      </c>
      <c r="D50" s="89" t="s">
        <v>155</v>
      </c>
      <c r="E50" s="89">
        <v>0</v>
      </c>
      <c r="F50" s="89" t="s">
        <v>289</v>
      </c>
      <c r="G50" s="98"/>
      <c r="H50" s="89">
        <v>7.14</v>
      </c>
      <c r="I50" s="89" t="s">
        <v>187</v>
      </c>
      <c r="J50" s="92">
        <v>3.75</v>
      </c>
      <c r="K50" s="92">
        <v>1.58</v>
      </c>
      <c r="L50" s="92">
        <v>66522</v>
      </c>
      <c r="M50" s="92">
        <v>116.18</v>
      </c>
      <c r="N50" s="92">
        <v>77.290000000000006</v>
      </c>
      <c r="O50" s="92">
        <v>0</v>
      </c>
      <c r="P50" s="92">
        <v>0.1</v>
      </c>
      <c r="Q50" s="92">
        <v>0</v>
      </c>
    </row>
    <row r="51" spans="2:17">
      <c r="B51" s="60" t="s">
        <v>322</v>
      </c>
      <c r="C51" s="89">
        <v>1131770</v>
      </c>
      <c r="D51" s="89" t="s">
        <v>155</v>
      </c>
      <c r="E51" s="89">
        <v>0</v>
      </c>
      <c r="F51" s="89" t="s">
        <v>289</v>
      </c>
      <c r="G51" s="98"/>
      <c r="H51" s="89">
        <v>3.04</v>
      </c>
      <c r="I51" s="89" t="s">
        <v>187</v>
      </c>
      <c r="J51" s="92">
        <v>2.25</v>
      </c>
      <c r="K51" s="92">
        <v>0.5</v>
      </c>
      <c r="L51" s="92">
        <v>43</v>
      </c>
      <c r="M51" s="92">
        <v>107.35</v>
      </c>
      <c r="N51" s="92">
        <v>0.05</v>
      </c>
      <c r="O51" s="92">
        <v>0</v>
      </c>
      <c r="P51" s="92">
        <v>0</v>
      </c>
      <c r="Q51" s="92">
        <v>0</v>
      </c>
    </row>
    <row r="52" spans="2:17">
      <c r="B52" s="60" t="s">
        <v>323</v>
      </c>
      <c r="C52" s="89">
        <v>1136548</v>
      </c>
      <c r="D52" s="89" t="s">
        <v>155</v>
      </c>
      <c r="E52" s="89">
        <v>0</v>
      </c>
      <c r="F52" s="89" t="s">
        <v>289</v>
      </c>
      <c r="G52" s="98"/>
      <c r="H52" s="89">
        <v>2.57</v>
      </c>
      <c r="I52" s="89" t="s">
        <v>187</v>
      </c>
      <c r="J52" s="92">
        <v>0.5</v>
      </c>
      <c r="K52" s="92">
        <v>0.34</v>
      </c>
      <c r="L52" s="92">
        <v>642968</v>
      </c>
      <c r="M52" s="92">
        <v>100.61</v>
      </c>
      <c r="N52" s="92">
        <v>646.89</v>
      </c>
      <c r="O52" s="92">
        <v>0.01</v>
      </c>
      <c r="P52" s="92">
        <v>0.87</v>
      </c>
      <c r="Q52" s="92">
        <v>0.04</v>
      </c>
    </row>
    <row r="53" spans="2:17">
      <c r="B53" s="60" t="s">
        <v>324</v>
      </c>
      <c r="C53" s="89">
        <v>1132786</v>
      </c>
      <c r="D53" s="89" t="s">
        <v>155</v>
      </c>
      <c r="E53" s="89">
        <v>0</v>
      </c>
      <c r="F53" s="89" t="s">
        <v>289</v>
      </c>
      <c r="G53" s="98"/>
      <c r="H53" s="89">
        <v>1.57</v>
      </c>
      <c r="I53" s="89" t="s">
        <v>187</v>
      </c>
      <c r="J53" s="92">
        <v>1.25</v>
      </c>
      <c r="K53" s="92">
        <v>0.18</v>
      </c>
      <c r="L53" s="92">
        <v>90055</v>
      </c>
      <c r="M53" s="92">
        <v>102.22</v>
      </c>
      <c r="N53" s="92">
        <v>92.05</v>
      </c>
      <c r="O53" s="92">
        <v>0</v>
      </c>
      <c r="P53" s="92">
        <v>0.12</v>
      </c>
      <c r="Q53" s="92">
        <v>0.01</v>
      </c>
    </row>
    <row r="54" spans="2:17">
      <c r="B54" s="60" t="s">
        <v>270</v>
      </c>
      <c r="C54" s="89"/>
      <c r="D54" s="89"/>
      <c r="E54" s="89"/>
      <c r="F54" s="89"/>
      <c r="G54" s="98"/>
      <c r="H54" s="89"/>
      <c r="I54" s="89"/>
      <c r="J54" s="92"/>
      <c r="K54" s="92"/>
      <c r="L54" s="92"/>
      <c r="M54" s="92"/>
      <c r="N54" s="92"/>
      <c r="O54" s="92"/>
      <c r="P54" s="92"/>
      <c r="Q54" s="92"/>
    </row>
    <row r="55" spans="2:17">
      <c r="B55" s="60" t="s">
        <v>325</v>
      </c>
      <c r="C55" s="89">
        <v>1106970</v>
      </c>
      <c r="D55" s="89" t="s">
        <v>155</v>
      </c>
      <c r="E55" s="89">
        <v>0</v>
      </c>
      <c r="F55" s="89" t="s">
        <v>289</v>
      </c>
      <c r="G55" s="98"/>
      <c r="H55" s="89">
        <v>1.42</v>
      </c>
      <c r="I55" s="89" t="s">
        <v>187</v>
      </c>
      <c r="J55" s="92">
        <v>4.49</v>
      </c>
      <c r="K55" s="92">
        <v>0.19</v>
      </c>
      <c r="L55" s="92">
        <v>43548</v>
      </c>
      <c r="M55" s="92">
        <v>99.89</v>
      </c>
      <c r="N55" s="92">
        <v>43.5</v>
      </c>
      <c r="O55" s="92">
        <v>0</v>
      </c>
      <c r="P55" s="92">
        <v>0.06</v>
      </c>
      <c r="Q55" s="92">
        <v>0</v>
      </c>
    </row>
    <row r="56" spans="2:17">
      <c r="B56" s="60" t="s">
        <v>326</v>
      </c>
      <c r="C56" s="89">
        <v>1116193</v>
      </c>
      <c r="D56" s="89" t="s">
        <v>155</v>
      </c>
      <c r="E56" s="89">
        <v>0</v>
      </c>
      <c r="F56" s="89" t="s">
        <v>289</v>
      </c>
      <c r="G56" s="98"/>
      <c r="H56" s="89">
        <v>4.16</v>
      </c>
      <c r="I56" s="89" t="s">
        <v>187</v>
      </c>
      <c r="J56" s="92">
        <v>2.13</v>
      </c>
      <c r="K56" s="92">
        <v>0.27</v>
      </c>
      <c r="L56" s="92">
        <v>369536</v>
      </c>
      <c r="M56" s="92">
        <v>99.32</v>
      </c>
      <c r="N56" s="92">
        <v>367.02</v>
      </c>
      <c r="O56" s="92">
        <v>0</v>
      </c>
      <c r="P56" s="92">
        <v>0.5</v>
      </c>
      <c r="Q56" s="92">
        <v>0.02</v>
      </c>
    </row>
    <row r="57" spans="2:17">
      <c r="B57" s="60" t="s">
        <v>327</v>
      </c>
      <c r="C57" s="89">
        <v>1127646</v>
      </c>
      <c r="D57" s="89" t="s">
        <v>155</v>
      </c>
      <c r="E57" s="89">
        <v>0</v>
      </c>
      <c r="F57" s="89" t="s">
        <v>289</v>
      </c>
      <c r="G57" s="98"/>
      <c r="H57" s="89">
        <v>5.65</v>
      </c>
      <c r="I57" s="89" t="s">
        <v>187</v>
      </c>
      <c r="J57" s="92">
        <v>1.68</v>
      </c>
      <c r="K57" s="92">
        <v>0.28999999999999998</v>
      </c>
      <c r="L57" s="92">
        <v>461477</v>
      </c>
      <c r="M57" s="92">
        <v>98.99</v>
      </c>
      <c r="N57" s="92">
        <v>456.82</v>
      </c>
      <c r="O57" s="92">
        <v>0</v>
      </c>
      <c r="P57" s="92">
        <v>0.62</v>
      </c>
      <c r="Q57" s="92">
        <v>0.03</v>
      </c>
    </row>
    <row r="58" spans="2:17">
      <c r="B58" s="59" t="s">
        <v>71</v>
      </c>
      <c r="C58" s="88"/>
      <c r="D58" s="88"/>
      <c r="E58" s="88"/>
      <c r="F58" s="88"/>
      <c r="G58" s="97"/>
      <c r="H58" s="88"/>
      <c r="I58" s="88"/>
      <c r="J58" s="91"/>
      <c r="K58" s="91"/>
      <c r="L58" s="91"/>
      <c r="M58" s="91"/>
      <c r="N58" s="91"/>
      <c r="O58" s="91"/>
      <c r="P58" s="91"/>
      <c r="Q58" s="91"/>
    </row>
    <row r="59" spans="2:17">
      <c r="B59" s="60" t="s">
        <v>270</v>
      </c>
      <c r="C59" s="89"/>
      <c r="D59" s="89"/>
      <c r="E59" s="89"/>
      <c r="F59" s="89"/>
      <c r="G59" s="98"/>
      <c r="H59" s="89"/>
      <c r="I59" s="89"/>
      <c r="J59" s="92"/>
      <c r="K59" s="92"/>
      <c r="L59" s="92"/>
      <c r="M59" s="92"/>
      <c r="N59" s="92"/>
      <c r="O59" s="92"/>
      <c r="P59" s="92"/>
      <c r="Q59" s="92"/>
    </row>
    <row r="60" spans="2:17">
      <c r="B60" s="59" t="s">
        <v>260</v>
      </c>
      <c r="C60" s="88"/>
      <c r="D60" s="88"/>
      <c r="E60" s="88"/>
      <c r="F60" s="88"/>
      <c r="G60" s="97"/>
      <c r="H60" s="88">
        <v>13.85</v>
      </c>
      <c r="I60" s="88"/>
      <c r="J60" s="91"/>
      <c r="K60" s="91">
        <v>4.3899999999999997</v>
      </c>
      <c r="L60" s="91">
        <v>2737732</v>
      </c>
      <c r="M60" s="91"/>
      <c r="N60" s="91">
        <v>13505.69</v>
      </c>
      <c r="O60" s="91"/>
      <c r="P60" s="91"/>
      <c r="Q60" s="91">
        <v>0.75</v>
      </c>
    </row>
    <row r="61" spans="2:17" ht="31.5">
      <c r="B61" s="59" t="s">
        <v>80</v>
      </c>
      <c r="C61" s="88"/>
      <c r="D61" s="88"/>
      <c r="E61" s="88"/>
      <c r="F61" s="88"/>
      <c r="G61" s="97"/>
      <c r="H61" s="88">
        <v>15.51</v>
      </c>
      <c r="I61" s="88"/>
      <c r="J61" s="91"/>
      <c r="K61" s="91">
        <v>3.96</v>
      </c>
      <c r="L61" s="91">
        <v>2638032</v>
      </c>
      <c r="M61" s="91"/>
      <c r="N61" s="91">
        <v>10624.43</v>
      </c>
      <c r="O61" s="91"/>
      <c r="P61" s="91"/>
      <c r="Q61" s="91">
        <v>0.59</v>
      </c>
    </row>
    <row r="62" spans="2:17">
      <c r="B62" s="60" t="s">
        <v>270</v>
      </c>
      <c r="C62" s="89"/>
      <c r="D62" s="89"/>
      <c r="E62" s="89"/>
      <c r="F62" s="89"/>
      <c r="G62" s="98"/>
      <c r="H62" s="89"/>
      <c r="I62" s="89"/>
      <c r="J62" s="92"/>
      <c r="K62" s="92"/>
      <c r="L62" s="92"/>
      <c r="M62" s="92"/>
      <c r="N62" s="92"/>
      <c r="O62" s="92"/>
      <c r="P62" s="92"/>
      <c r="Q62" s="92"/>
    </row>
    <row r="63" spans="2:17">
      <c r="B63" s="60" t="s">
        <v>328</v>
      </c>
      <c r="C63" s="89" t="s">
        <v>329</v>
      </c>
      <c r="D63" s="89" t="s">
        <v>28</v>
      </c>
      <c r="E63" s="89" t="s">
        <v>330</v>
      </c>
      <c r="F63" s="89" t="s">
        <v>331</v>
      </c>
      <c r="G63" s="98"/>
      <c r="H63" s="89">
        <v>6.51</v>
      </c>
      <c r="I63" s="89" t="s">
        <v>186</v>
      </c>
      <c r="J63" s="92">
        <v>3.15</v>
      </c>
      <c r="K63" s="92">
        <v>2.4500000000000002</v>
      </c>
      <c r="L63" s="92">
        <v>224032</v>
      </c>
      <c r="M63" s="92">
        <v>105.48</v>
      </c>
      <c r="N63" s="92">
        <v>889.98</v>
      </c>
      <c r="O63" s="92">
        <v>0.02</v>
      </c>
      <c r="P63" s="92">
        <v>1.2</v>
      </c>
      <c r="Q63" s="92">
        <v>0.05</v>
      </c>
    </row>
    <row r="64" spans="2:17">
      <c r="B64" s="60" t="s">
        <v>332</v>
      </c>
      <c r="C64" s="89" t="s">
        <v>333</v>
      </c>
      <c r="D64" s="89" t="s">
        <v>28</v>
      </c>
      <c r="E64" s="89" t="s">
        <v>330</v>
      </c>
      <c r="F64" s="89" t="s">
        <v>331</v>
      </c>
      <c r="G64" s="98"/>
      <c r="H64" s="89">
        <v>16.329999999999998</v>
      </c>
      <c r="I64" s="89" t="s">
        <v>186</v>
      </c>
      <c r="J64" s="92">
        <v>4.5</v>
      </c>
      <c r="K64" s="92">
        <v>4.0999999999999996</v>
      </c>
      <c r="L64" s="92">
        <v>2414000</v>
      </c>
      <c r="M64" s="92">
        <v>107.08</v>
      </c>
      <c r="N64" s="92">
        <v>9734.4599999999991</v>
      </c>
      <c r="O64" s="92">
        <v>0.24</v>
      </c>
      <c r="P64" s="92">
        <v>13.14</v>
      </c>
      <c r="Q64" s="92">
        <v>0.54</v>
      </c>
    </row>
    <row r="65" spans="2:17" ht="31.5">
      <c r="B65" s="59" t="s">
        <v>81</v>
      </c>
      <c r="C65" s="88"/>
      <c r="D65" s="88"/>
      <c r="E65" s="88"/>
      <c r="F65" s="88"/>
      <c r="G65" s="97"/>
      <c r="H65" s="88">
        <v>7.75</v>
      </c>
      <c r="I65" s="88"/>
      <c r="J65" s="91"/>
      <c r="K65" s="91">
        <v>5.95</v>
      </c>
      <c r="L65" s="91">
        <v>99700</v>
      </c>
      <c r="M65" s="91"/>
      <c r="N65" s="91">
        <v>2881.26</v>
      </c>
      <c r="O65" s="91"/>
      <c r="P65" s="91"/>
      <c r="Q65" s="91">
        <v>0.16</v>
      </c>
    </row>
    <row r="66" spans="2:17">
      <c r="B66" s="60" t="s">
        <v>270</v>
      </c>
      <c r="C66" s="89"/>
      <c r="D66" s="89"/>
      <c r="E66" s="89"/>
      <c r="F66" s="89"/>
      <c r="G66" s="98"/>
      <c r="H66" s="89"/>
      <c r="I66" s="89"/>
      <c r="J66" s="92"/>
      <c r="K66" s="92"/>
      <c r="L66" s="92"/>
      <c r="M66" s="92"/>
      <c r="N66" s="92"/>
      <c r="O66" s="92"/>
      <c r="P66" s="92"/>
      <c r="Q66" s="92"/>
    </row>
    <row r="67" spans="2:17">
      <c r="B67" s="115" t="s">
        <v>334</v>
      </c>
      <c r="C67" s="89" t="s">
        <v>335</v>
      </c>
      <c r="D67" s="89" t="s">
        <v>28</v>
      </c>
      <c r="E67" s="89" t="s">
        <v>336</v>
      </c>
      <c r="F67" s="89" t="s">
        <v>331</v>
      </c>
      <c r="G67" s="98"/>
      <c r="H67" s="89">
        <v>7.75</v>
      </c>
      <c r="I67" s="89" t="s">
        <v>186</v>
      </c>
      <c r="J67" s="92">
        <v>10</v>
      </c>
      <c r="K67" s="92">
        <v>5.95</v>
      </c>
      <c r="L67" s="92">
        <v>99700</v>
      </c>
      <c r="M67" s="92">
        <v>767.37</v>
      </c>
      <c r="N67" s="92">
        <v>2881.26</v>
      </c>
      <c r="O67" s="92">
        <v>0.05</v>
      </c>
      <c r="P67" s="92">
        <v>3.89</v>
      </c>
      <c r="Q67" s="92">
        <v>0.16</v>
      </c>
    </row>
    <row r="68" spans="2:17">
      <c r="B68" s="6" t="s">
        <v>146</v>
      </c>
      <c r="C68" s="1"/>
      <c r="D68" s="1"/>
    </row>
    <row r="69" spans="2:17">
      <c r="C69" s="1"/>
      <c r="D69" s="1"/>
    </row>
    <row r="70" spans="2:17">
      <c r="C70" s="1"/>
      <c r="D70" s="1"/>
    </row>
    <row r="71" spans="2:17">
      <c r="C71" s="1"/>
      <c r="D71" s="1"/>
    </row>
    <row r="72" spans="2:17">
      <c r="C72" s="1"/>
      <c r="D72" s="1"/>
    </row>
    <row r="73" spans="2:17">
      <c r="C73" s="1"/>
      <c r="D73" s="1"/>
    </row>
    <row r="74" spans="2:17">
      <c r="C74" s="1"/>
      <c r="D74" s="1"/>
    </row>
    <row r="75" spans="2:17">
      <c r="C75" s="1"/>
      <c r="D75" s="1"/>
    </row>
    <row r="76" spans="2:17">
      <c r="C76" s="1"/>
      <c r="D76" s="1"/>
    </row>
    <row r="77" spans="2:17">
      <c r="C77" s="1"/>
      <c r="D77" s="1"/>
    </row>
    <row r="78" spans="2:17">
      <c r="C78" s="1"/>
      <c r="D78" s="1"/>
    </row>
    <row r="79" spans="2:17">
      <c r="C79" s="1"/>
      <c r="D79" s="1"/>
    </row>
    <row r="80" spans="2:17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  <row r="879" spans="3:4">
      <c r="C879" s="1"/>
      <c r="D879" s="1"/>
    </row>
    <row r="880" spans="3:4">
      <c r="C880" s="1"/>
      <c r="D880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31:XFD6553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A1:W402"/>
  <sheetViews>
    <sheetView rightToLeft="1" workbookViewId="0">
      <selection activeCell="P19" sqref="P19"/>
    </sheetView>
  </sheetViews>
  <sheetFormatPr defaultRowHeight="18"/>
  <cols>
    <col min="1" max="1" width="6.28515625" style="1" customWidth="1"/>
    <col min="2" max="2" width="48.28515625" style="2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4.7109375" style="1" customWidth="1"/>
    <col min="13" max="13" width="11.710937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2" t="s">
        <v>284</v>
      </c>
    </row>
    <row r="2" spans="2:18">
      <c r="B2" s="82" t="s">
        <v>285</v>
      </c>
    </row>
    <row r="3" spans="2:18">
      <c r="B3" s="82" t="s">
        <v>286</v>
      </c>
    </row>
    <row r="4" spans="2:18">
      <c r="B4" s="82" t="s">
        <v>287</v>
      </c>
    </row>
    <row r="6" spans="2:18" ht="26.25" customHeight="1">
      <c r="B6" s="180" t="s">
        <v>242</v>
      </c>
      <c r="C6" s="181"/>
      <c r="D6" s="181"/>
      <c r="E6" s="181"/>
      <c r="F6" s="181"/>
      <c r="G6" s="181"/>
      <c r="H6" s="181"/>
      <c r="I6" s="181"/>
      <c r="J6" s="181"/>
      <c r="K6" s="181"/>
      <c r="L6" s="181"/>
      <c r="M6" s="181"/>
      <c r="N6" s="181"/>
      <c r="O6" s="181"/>
      <c r="P6" s="182"/>
    </row>
    <row r="7" spans="2:18" s="3" customFormat="1" ht="47.25">
      <c r="B7" s="20" t="s">
        <v>150</v>
      </c>
      <c r="C7" s="25" t="s">
        <v>50</v>
      </c>
      <c r="D7" s="77" t="s">
        <v>84</v>
      </c>
      <c r="E7" s="25" t="s">
        <v>15</v>
      </c>
      <c r="F7" s="25" t="s">
        <v>85</v>
      </c>
      <c r="G7" s="25" t="s">
        <v>135</v>
      </c>
      <c r="H7" s="78" t="s">
        <v>18</v>
      </c>
      <c r="I7" s="25" t="s">
        <v>134</v>
      </c>
      <c r="J7" s="25" t="s">
        <v>17</v>
      </c>
      <c r="K7" s="25" t="s">
        <v>233</v>
      </c>
      <c r="L7" s="25" t="s">
        <v>0</v>
      </c>
      <c r="M7" s="25" t="s">
        <v>234</v>
      </c>
      <c r="N7" s="25" t="s">
        <v>72</v>
      </c>
      <c r="O7" s="47" t="s">
        <v>197</v>
      </c>
      <c r="P7" s="26" t="s">
        <v>199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24</v>
      </c>
      <c r="H8" s="27" t="s">
        <v>21</v>
      </c>
      <c r="I8" s="27"/>
      <c r="J8" s="27" t="s">
        <v>20</v>
      </c>
      <c r="K8" s="27" t="s">
        <v>20</v>
      </c>
      <c r="L8" s="27" t="s">
        <v>22</v>
      </c>
      <c r="M8" s="27" t="s">
        <v>23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1" t="s">
        <v>1</v>
      </c>
      <c r="D9" s="61" t="s">
        <v>2</v>
      </c>
      <c r="E9" s="61" t="s">
        <v>3</v>
      </c>
      <c r="F9" s="61" t="s">
        <v>4</v>
      </c>
      <c r="G9" s="61" t="s">
        <v>5</v>
      </c>
      <c r="H9" s="61" t="s">
        <v>6</v>
      </c>
      <c r="I9" s="61" t="s">
        <v>7</v>
      </c>
      <c r="J9" s="61" t="s">
        <v>8</v>
      </c>
      <c r="K9" s="61" t="s">
        <v>9</v>
      </c>
      <c r="L9" s="61" t="s">
        <v>10</v>
      </c>
      <c r="M9" s="61" t="s">
        <v>11</v>
      </c>
      <c r="N9" s="61" t="s">
        <v>12</v>
      </c>
      <c r="O9" s="61" t="s">
        <v>13</v>
      </c>
      <c r="P9" s="63" t="s">
        <v>14</v>
      </c>
      <c r="Q9" s="5"/>
    </row>
    <row r="10" spans="2:18" s="4" customFormat="1" ht="18" customHeight="1">
      <c r="B10" s="56" t="s">
        <v>241</v>
      </c>
      <c r="C10" s="85"/>
      <c r="D10" s="85"/>
      <c r="E10" s="85"/>
      <c r="F10" s="85"/>
      <c r="G10" s="96"/>
      <c r="H10" s="85"/>
      <c r="I10" s="85"/>
      <c r="J10" s="84"/>
      <c r="K10" s="84"/>
      <c r="L10" s="84"/>
      <c r="M10" s="84"/>
      <c r="N10" s="84"/>
      <c r="O10" s="84"/>
      <c r="P10" s="84"/>
      <c r="Q10" s="5"/>
    </row>
    <row r="11" spans="2:18" customFormat="1" ht="20.25" customHeight="1">
      <c r="B11" s="59" t="s">
        <v>261</v>
      </c>
      <c r="C11" s="88"/>
      <c r="D11" s="88"/>
      <c r="E11" s="88"/>
      <c r="F11" s="88"/>
      <c r="G11" s="97"/>
      <c r="H11" s="88"/>
      <c r="I11" s="88"/>
      <c r="J11" s="91"/>
      <c r="K11" s="91"/>
      <c r="L11" s="91"/>
      <c r="M11" s="91"/>
      <c r="N11" s="91"/>
      <c r="O11" s="91"/>
      <c r="P11" s="91"/>
    </row>
    <row r="12" spans="2:18" customFormat="1" ht="15.75">
      <c r="B12" s="59" t="s">
        <v>35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</row>
    <row r="13" spans="2:18" customFormat="1" ht="15.75">
      <c r="B13" s="68" t="s">
        <v>270</v>
      </c>
      <c r="C13" s="90"/>
      <c r="D13" s="90"/>
      <c r="E13" s="90"/>
      <c r="F13" s="90"/>
      <c r="G13" s="101"/>
      <c r="H13" s="90"/>
      <c r="I13" s="90"/>
      <c r="J13" s="116"/>
      <c r="K13" s="116"/>
      <c r="L13" s="116"/>
      <c r="M13" s="116"/>
      <c r="N13" s="116"/>
      <c r="O13" s="116"/>
      <c r="P13" s="116"/>
    </row>
    <row r="14" spans="2:18" customFormat="1" ht="15.75">
      <c r="B14" s="59" t="s">
        <v>53</v>
      </c>
      <c r="C14" s="88"/>
      <c r="D14" s="88"/>
      <c r="E14" s="88"/>
      <c r="F14" s="88"/>
      <c r="G14" s="97"/>
      <c r="H14" s="88"/>
      <c r="I14" s="88"/>
      <c r="J14" s="91"/>
      <c r="K14" s="91"/>
      <c r="L14" s="91"/>
      <c r="M14" s="91"/>
      <c r="N14" s="91"/>
      <c r="O14" s="91"/>
      <c r="P14" s="91"/>
    </row>
    <row r="15" spans="2:18" customFormat="1" ht="15.75">
      <c r="B15" s="68" t="s">
        <v>270</v>
      </c>
      <c r="C15" s="90"/>
      <c r="D15" s="90"/>
      <c r="E15" s="90"/>
      <c r="F15" s="90"/>
      <c r="G15" s="101"/>
      <c r="H15" s="90"/>
      <c r="I15" s="90"/>
      <c r="J15" s="116"/>
      <c r="K15" s="116"/>
      <c r="L15" s="116"/>
      <c r="M15" s="116"/>
      <c r="N15" s="116"/>
      <c r="O15" s="116"/>
      <c r="P15" s="116"/>
    </row>
    <row r="16" spans="2:18" customFormat="1" ht="15.75">
      <c r="B16" s="59" t="s">
        <v>54</v>
      </c>
      <c r="C16" s="88"/>
      <c r="D16" s="88"/>
      <c r="E16" s="88"/>
      <c r="F16" s="88"/>
      <c r="G16" s="97"/>
      <c r="H16" s="88"/>
      <c r="I16" s="88"/>
      <c r="J16" s="91"/>
      <c r="K16" s="91"/>
      <c r="L16" s="91"/>
      <c r="M16" s="91"/>
      <c r="N16" s="91"/>
      <c r="O16" s="91"/>
      <c r="P16" s="91"/>
    </row>
    <row r="17" spans="1:23" customFormat="1" ht="15.75">
      <c r="B17" s="68" t="s">
        <v>270</v>
      </c>
      <c r="C17" s="90"/>
      <c r="D17" s="90"/>
      <c r="E17" s="90"/>
      <c r="F17" s="90"/>
      <c r="G17" s="101"/>
      <c r="H17" s="90"/>
      <c r="I17" s="90"/>
      <c r="J17" s="116"/>
      <c r="K17" s="116"/>
      <c r="L17" s="116"/>
      <c r="M17" s="116"/>
      <c r="N17" s="116"/>
      <c r="O17" s="116"/>
      <c r="P17" s="116"/>
    </row>
    <row r="18" spans="1:23" customFormat="1" ht="15.75">
      <c r="B18" s="59" t="s">
        <v>76</v>
      </c>
      <c r="C18" s="88"/>
      <c r="D18" s="88"/>
      <c r="E18" s="88"/>
      <c r="F18" s="88"/>
      <c r="G18" s="97"/>
      <c r="H18" s="88"/>
      <c r="I18" s="88"/>
      <c r="J18" s="91"/>
      <c r="K18" s="91"/>
      <c r="L18" s="91"/>
      <c r="M18" s="91"/>
      <c r="N18" s="91"/>
      <c r="O18" s="91"/>
      <c r="P18" s="91"/>
    </row>
    <row r="19" spans="1:23" customFormat="1" ht="15.75">
      <c r="B19" s="120" t="s">
        <v>270</v>
      </c>
      <c r="C19" s="90"/>
      <c r="D19" s="90"/>
      <c r="E19" s="90"/>
      <c r="F19" s="90"/>
      <c r="G19" s="101"/>
      <c r="H19" s="90"/>
      <c r="I19" s="90"/>
      <c r="J19" s="116"/>
      <c r="K19" s="116"/>
      <c r="L19" s="116"/>
      <c r="M19" s="116"/>
      <c r="N19" s="116"/>
      <c r="O19" s="116"/>
      <c r="P19" s="116">
        <v>0</v>
      </c>
    </row>
    <row r="20" spans="1:23" customFormat="1">
      <c r="A20" s="1"/>
      <c r="B20" s="6" t="s">
        <v>52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23" customFormat="1">
      <c r="A21" s="1"/>
      <c r="B21" s="6" t="s">
        <v>146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23" customFormat="1" ht="12.75"/>
    <row r="23" spans="1:23" customFormat="1" ht="12.75"/>
    <row r="24" spans="1:23" customFormat="1" ht="12.75"/>
    <row r="25" spans="1:23" customFormat="1" ht="12.75"/>
    <row r="26" spans="1:23"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</row>
    <row r="27" spans="1:23"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</row>
    <row r="28" spans="1:23"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</row>
    <row r="29" spans="1:23"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</row>
    <row r="30" spans="1:23"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</row>
    <row r="31" spans="1:23"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</row>
    <row r="32" spans="1:23"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</row>
    <row r="33" spans="4:23"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</row>
    <row r="34" spans="4:23"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4:23"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4:23">
      <c r="D36" s="1"/>
    </row>
    <row r="37" spans="4:23">
      <c r="D37" s="1"/>
    </row>
    <row r="38" spans="4:23">
      <c r="D38" s="1"/>
    </row>
    <row r="39" spans="4:23">
      <c r="D39" s="1"/>
    </row>
    <row r="40" spans="4:23">
      <c r="D40" s="1"/>
    </row>
    <row r="41" spans="4:23">
      <c r="D41" s="1"/>
    </row>
    <row r="42" spans="4:23">
      <c r="D42" s="1"/>
    </row>
    <row r="43" spans="4:23">
      <c r="D43" s="1"/>
    </row>
    <row r="44" spans="4:23">
      <c r="D44" s="1"/>
    </row>
    <row r="45" spans="4:23">
      <c r="D45" s="1"/>
    </row>
    <row r="46" spans="4:23">
      <c r="D46" s="1"/>
    </row>
    <row r="47" spans="4:23">
      <c r="D47" s="1"/>
    </row>
    <row r="48" spans="4:23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32"/>
      <c r="D390" s="1"/>
    </row>
    <row r="391" spans="2:4">
      <c r="B391" s="32"/>
      <c r="D391" s="1"/>
    </row>
    <row r="392" spans="2:4">
      <c r="B392" s="3"/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</sheetData>
  <mergeCells count="1">
    <mergeCell ref="B6:P6"/>
  </mergeCells>
  <dataValidations count="1">
    <dataValidation allowBlank="1" showInputMessage="1" showErrorMessage="1" sqref="A5:XFD10 A26:XFD65536 A20:P21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A1:BO713"/>
  <sheetViews>
    <sheetView rightToLeft="1" workbookViewId="0">
      <selection activeCell="B1" sqref="B1:B4"/>
    </sheetView>
  </sheetViews>
  <sheetFormatPr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2" bestFit="1" customWidth="1"/>
    <col min="8" max="8" width="5.5703125" style="1" customWidth="1"/>
    <col min="9" max="9" width="5.28515625" style="1" customWidth="1"/>
    <col min="10" max="10" width="11.7109375" style="1" customWidth="1"/>
    <col min="11" max="11" width="6" style="1" bestFit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4.7109375" style="1" customWidth="1"/>
    <col min="16" max="16" width="6.5703125" style="1" customWidth="1"/>
    <col min="17" max="17" width="7.85546875" style="1" customWidth="1"/>
    <col min="18" max="18" width="11.28515625" style="1" bestFit="1" customWidth="1"/>
    <col min="19" max="19" width="11.85546875" style="1" bestFit="1" customWidth="1"/>
    <col min="20" max="20" width="11.140625" style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82" t="s">
        <v>284</v>
      </c>
    </row>
    <row r="2" spans="2:67">
      <c r="B2" s="82" t="s">
        <v>285</v>
      </c>
    </row>
    <row r="3" spans="2:67">
      <c r="B3" s="82" t="s">
        <v>286</v>
      </c>
    </row>
    <row r="4" spans="2:67">
      <c r="B4" s="82" t="s">
        <v>287</v>
      </c>
    </row>
    <row r="6" spans="2:67" ht="26.25" customHeight="1">
      <c r="B6" s="175" t="s">
        <v>225</v>
      </c>
      <c r="C6" s="178"/>
      <c r="D6" s="178"/>
      <c r="E6" s="178"/>
      <c r="F6" s="178"/>
      <c r="G6" s="178"/>
      <c r="H6" s="178"/>
      <c r="I6" s="178"/>
      <c r="J6" s="178"/>
      <c r="K6" s="178"/>
      <c r="L6" s="178"/>
      <c r="M6" s="178"/>
      <c r="N6" s="178"/>
      <c r="O6" s="178"/>
      <c r="P6" s="178"/>
      <c r="Q6" s="178"/>
      <c r="R6" s="178"/>
      <c r="S6" s="178"/>
      <c r="T6" s="179"/>
      <c r="BO6" s="3"/>
    </row>
    <row r="7" spans="2:67" ht="26.25" customHeight="1">
      <c r="B7" s="175" t="s">
        <v>120</v>
      </c>
      <c r="C7" s="178"/>
      <c r="D7" s="178"/>
      <c r="E7" s="178"/>
      <c r="F7" s="178"/>
      <c r="G7" s="178"/>
      <c r="H7" s="178"/>
      <c r="I7" s="178"/>
      <c r="J7" s="178"/>
      <c r="K7" s="178"/>
      <c r="L7" s="178"/>
      <c r="M7" s="178"/>
      <c r="N7" s="178"/>
      <c r="O7" s="178"/>
      <c r="P7" s="178"/>
      <c r="Q7" s="178"/>
      <c r="R7" s="178"/>
      <c r="S7" s="178"/>
      <c r="T7" s="179"/>
      <c r="AZ7" s="32"/>
      <c r="BJ7" s="3"/>
      <c r="BO7" s="3"/>
    </row>
    <row r="8" spans="2:67" s="3" customFormat="1" ht="47.25">
      <c r="B8" s="20" t="s">
        <v>149</v>
      </c>
      <c r="C8" s="13" t="s">
        <v>50</v>
      </c>
      <c r="D8" s="79" t="s">
        <v>154</v>
      </c>
      <c r="E8" s="50" t="s">
        <v>246</v>
      </c>
      <c r="F8" s="50" t="s">
        <v>151</v>
      </c>
      <c r="G8" s="80" t="s">
        <v>84</v>
      </c>
      <c r="H8" s="13" t="s">
        <v>15</v>
      </c>
      <c r="I8" s="13" t="s">
        <v>85</v>
      </c>
      <c r="J8" s="13" t="s">
        <v>135</v>
      </c>
      <c r="K8" s="80" t="s">
        <v>18</v>
      </c>
      <c r="L8" s="13" t="s">
        <v>134</v>
      </c>
      <c r="M8" s="13" t="s">
        <v>17</v>
      </c>
      <c r="N8" s="13" t="s">
        <v>19</v>
      </c>
      <c r="O8" s="13" t="s">
        <v>0</v>
      </c>
      <c r="P8" s="13" t="s">
        <v>138</v>
      </c>
      <c r="Q8" s="13" t="s">
        <v>78</v>
      </c>
      <c r="R8" s="13" t="s">
        <v>72</v>
      </c>
      <c r="S8" s="50" t="s">
        <v>197</v>
      </c>
      <c r="T8" s="14" t="s">
        <v>199</v>
      </c>
      <c r="V8" s="1"/>
      <c r="AZ8" s="32"/>
      <c r="BJ8" s="1"/>
      <c r="BK8" s="1"/>
      <c r="BL8" s="1"/>
      <c r="BO8" s="4"/>
    </row>
    <row r="9" spans="2:67" s="3" customFormat="1" ht="20.25" customHeight="1">
      <c r="B9" s="15"/>
      <c r="C9" s="16"/>
      <c r="D9" s="16"/>
      <c r="E9" s="16"/>
      <c r="F9" s="16"/>
      <c r="G9" s="16"/>
      <c r="H9" s="16"/>
      <c r="I9" s="16"/>
      <c r="J9" s="16" t="s">
        <v>24</v>
      </c>
      <c r="K9" s="16" t="s">
        <v>21</v>
      </c>
      <c r="L9" s="16"/>
      <c r="M9" s="16" t="s">
        <v>20</v>
      </c>
      <c r="N9" s="16" t="s">
        <v>20</v>
      </c>
      <c r="O9" s="16" t="s">
        <v>22</v>
      </c>
      <c r="P9" s="16" t="s">
        <v>79</v>
      </c>
      <c r="Q9" s="16" t="s">
        <v>23</v>
      </c>
      <c r="R9" s="16" t="s">
        <v>20</v>
      </c>
      <c r="S9" s="16" t="s">
        <v>20</v>
      </c>
      <c r="T9" s="35" t="s">
        <v>20</v>
      </c>
      <c r="BJ9" s="1"/>
      <c r="BL9" s="1"/>
      <c r="BO9" s="4"/>
    </row>
    <row r="10" spans="2:67" s="4" customFormat="1" ht="18" customHeight="1">
      <c r="B10" s="18"/>
      <c r="C10" s="61" t="s">
        <v>1</v>
      </c>
      <c r="D10" s="61" t="s">
        <v>2</v>
      </c>
      <c r="E10" s="61" t="s">
        <v>3</v>
      </c>
      <c r="F10" s="61" t="s">
        <v>4</v>
      </c>
      <c r="G10" s="61" t="s">
        <v>5</v>
      </c>
      <c r="H10" s="61" t="s">
        <v>6</v>
      </c>
      <c r="I10" s="61" t="s">
        <v>7</v>
      </c>
      <c r="J10" s="61" t="s">
        <v>8</v>
      </c>
      <c r="K10" s="61" t="s">
        <v>9</v>
      </c>
      <c r="L10" s="61" t="s">
        <v>10</v>
      </c>
      <c r="M10" s="61" t="s">
        <v>11</v>
      </c>
      <c r="N10" s="61" t="s">
        <v>12</v>
      </c>
      <c r="O10" s="61" t="s">
        <v>13</v>
      </c>
      <c r="P10" s="61" t="s">
        <v>14</v>
      </c>
      <c r="Q10" s="61" t="s">
        <v>147</v>
      </c>
      <c r="R10" s="61" t="s">
        <v>148</v>
      </c>
      <c r="S10" s="64" t="s">
        <v>200</v>
      </c>
      <c r="T10" s="36" t="s">
        <v>247</v>
      </c>
      <c r="U10" s="5"/>
      <c r="BJ10" s="1"/>
      <c r="BK10" s="3"/>
      <c r="BL10" s="1"/>
      <c r="BO10" s="1"/>
    </row>
    <row r="11" spans="2:67" s="4" customFormat="1" ht="18" customHeight="1" thickBot="1">
      <c r="B11" s="117" t="s">
        <v>51</v>
      </c>
      <c r="C11" s="85"/>
      <c r="D11" s="85"/>
      <c r="E11" s="85"/>
      <c r="F11" s="85"/>
      <c r="G11" s="85"/>
      <c r="H11" s="85"/>
      <c r="I11" s="85"/>
      <c r="J11" s="96"/>
      <c r="K11" s="85"/>
      <c r="L11" s="85"/>
      <c r="M11" s="84"/>
      <c r="N11" s="84"/>
      <c r="O11" s="84"/>
      <c r="P11" s="84"/>
      <c r="Q11" s="84"/>
      <c r="R11" s="84"/>
      <c r="S11" s="84"/>
      <c r="T11" s="84"/>
      <c r="U11" s="5"/>
      <c r="BJ11" s="1"/>
      <c r="BK11" s="3"/>
      <c r="BL11" s="1"/>
      <c r="BO11" s="1"/>
    </row>
    <row r="12" spans="2:67" customFormat="1" ht="15.75">
      <c r="B12" s="59" t="s">
        <v>261</v>
      </c>
      <c r="C12" s="88"/>
      <c r="D12" s="88"/>
      <c r="E12" s="88"/>
      <c r="F12" s="88"/>
      <c r="G12" s="88"/>
      <c r="H12" s="88"/>
      <c r="I12" s="88"/>
      <c r="J12" s="97"/>
      <c r="K12" s="88"/>
      <c r="L12" s="88"/>
      <c r="M12" s="91"/>
      <c r="N12" s="91"/>
      <c r="O12" s="91"/>
      <c r="P12" s="91"/>
      <c r="Q12" s="91"/>
      <c r="R12" s="91"/>
      <c r="S12" s="91"/>
      <c r="T12" s="91"/>
    </row>
    <row r="13" spans="2:67" customFormat="1" ht="15.75">
      <c r="B13" s="59" t="s">
        <v>35</v>
      </c>
      <c r="C13" s="88"/>
      <c r="D13" s="88"/>
      <c r="E13" s="88"/>
      <c r="F13" s="88"/>
      <c r="G13" s="88"/>
      <c r="H13" s="88"/>
      <c r="I13" s="88"/>
      <c r="J13" s="97"/>
      <c r="K13" s="88"/>
      <c r="L13" s="88"/>
      <c r="M13" s="91"/>
      <c r="N13" s="91"/>
      <c r="O13" s="91"/>
      <c r="P13" s="91"/>
      <c r="Q13" s="91"/>
      <c r="R13" s="91"/>
      <c r="S13" s="91"/>
      <c r="T13" s="91"/>
    </row>
    <row r="14" spans="2:67" customFormat="1" ht="15.75">
      <c r="B14" s="60" t="s">
        <v>270</v>
      </c>
      <c r="C14" s="90"/>
      <c r="D14" s="90"/>
      <c r="E14" s="90"/>
      <c r="F14" s="90"/>
      <c r="G14" s="90"/>
      <c r="H14" s="90"/>
      <c r="I14" s="90"/>
      <c r="J14" s="101"/>
      <c r="K14" s="90"/>
      <c r="L14" s="90"/>
      <c r="M14" s="116"/>
      <c r="N14" s="116"/>
      <c r="O14" s="116"/>
      <c r="P14" s="116"/>
      <c r="Q14" s="116"/>
      <c r="R14" s="116"/>
      <c r="S14" s="116"/>
      <c r="T14" s="116"/>
    </row>
    <row r="15" spans="2:67" customFormat="1" ht="15.75">
      <c r="B15" s="59" t="s">
        <v>53</v>
      </c>
      <c r="C15" s="88"/>
      <c r="D15" s="88"/>
      <c r="E15" s="88"/>
      <c r="F15" s="88"/>
      <c r="G15" s="88"/>
      <c r="H15" s="88"/>
      <c r="I15" s="88"/>
      <c r="J15" s="97"/>
      <c r="K15" s="88"/>
      <c r="L15" s="88"/>
      <c r="M15" s="91"/>
      <c r="N15" s="91"/>
      <c r="O15" s="91"/>
      <c r="P15" s="91"/>
      <c r="Q15" s="91"/>
      <c r="R15" s="91"/>
      <c r="S15" s="91"/>
      <c r="T15" s="91"/>
    </row>
    <row r="16" spans="2:67" customFormat="1" ht="15.75">
      <c r="B16" s="60" t="s">
        <v>270</v>
      </c>
      <c r="C16" s="90"/>
      <c r="D16" s="90"/>
      <c r="E16" s="90"/>
      <c r="F16" s="90"/>
      <c r="G16" s="90"/>
      <c r="H16" s="90"/>
      <c r="I16" s="90"/>
      <c r="J16" s="101"/>
      <c r="K16" s="90"/>
      <c r="L16" s="90"/>
      <c r="M16" s="116"/>
      <c r="N16" s="116"/>
      <c r="O16" s="116"/>
      <c r="P16" s="116"/>
      <c r="Q16" s="116"/>
      <c r="R16" s="116"/>
      <c r="S16" s="116"/>
      <c r="T16" s="116"/>
    </row>
    <row r="17" spans="1:20" customFormat="1" ht="15.75">
      <c r="B17" s="59" t="s">
        <v>54</v>
      </c>
      <c r="C17" s="88"/>
      <c r="D17" s="88"/>
      <c r="E17" s="88"/>
      <c r="F17" s="88"/>
      <c r="G17" s="88"/>
      <c r="H17" s="88"/>
      <c r="I17" s="88"/>
      <c r="J17" s="97"/>
      <c r="K17" s="88"/>
      <c r="L17" s="88"/>
      <c r="M17" s="91"/>
      <c r="N17" s="91"/>
      <c r="O17" s="91"/>
      <c r="P17" s="91"/>
      <c r="Q17" s="91"/>
      <c r="R17" s="91"/>
      <c r="S17" s="91"/>
      <c r="T17" s="91"/>
    </row>
    <row r="18" spans="1:20" customFormat="1" ht="15.75">
      <c r="B18" s="60" t="s">
        <v>270</v>
      </c>
      <c r="C18" s="90"/>
      <c r="D18" s="90"/>
      <c r="E18" s="90"/>
      <c r="F18" s="90"/>
      <c r="G18" s="90"/>
      <c r="H18" s="90"/>
      <c r="I18" s="90"/>
      <c r="J18" s="101"/>
      <c r="K18" s="90"/>
      <c r="L18" s="90"/>
      <c r="M18" s="116"/>
      <c r="N18" s="116"/>
      <c r="O18" s="116"/>
      <c r="P18" s="116"/>
      <c r="Q18" s="116"/>
      <c r="R18" s="116"/>
      <c r="S18" s="116"/>
      <c r="T18" s="116"/>
    </row>
    <row r="19" spans="1:20" customFormat="1" ht="15.75">
      <c r="B19" s="59" t="s">
        <v>260</v>
      </c>
      <c r="C19" s="88"/>
      <c r="D19" s="88"/>
      <c r="E19" s="88"/>
      <c r="F19" s="88"/>
      <c r="G19" s="88"/>
      <c r="H19" s="88"/>
      <c r="I19" s="88"/>
      <c r="J19" s="97"/>
      <c r="K19" s="88"/>
      <c r="L19" s="88"/>
      <c r="M19" s="91"/>
      <c r="N19" s="91"/>
      <c r="O19" s="91"/>
      <c r="P19" s="91"/>
      <c r="Q19" s="91"/>
      <c r="R19" s="91"/>
      <c r="S19" s="91"/>
      <c r="T19" s="91"/>
    </row>
    <row r="20" spans="1:20" customFormat="1" ht="15.75">
      <c r="B20" s="59" t="s">
        <v>83</v>
      </c>
      <c r="C20" s="88"/>
      <c r="D20" s="88"/>
      <c r="E20" s="88"/>
      <c r="F20" s="88"/>
      <c r="G20" s="88"/>
      <c r="H20" s="88"/>
      <c r="I20" s="88"/>
      <c r="J20" s="97"/>
      <c r="K20" s="88"/>
      <c r="L20" s="88"/>
      <c r="M20" s="91"/>
      <c r="N20" s="91"/>
      <c r="O20" s="91"/>
      <c r="P20" s="91"/>
      <c r="Q20" s="91"/>
      <c r="R20" s="91"/>
      <c r="S20" s="91"/>
      <c r="T20" s="91"/>
    </row>
    <row r="21" spans="1:20" customFormat="1" ht="15.75">
      <c r="B21" s="60" t="s">
        <v>270</v>
      </c>
      <c r="C21" s="90"/>
      <c r="D21" s="90"/>
      <c r="E21" s="90"/>
      <c r="F21" s="90"/>
      <c r="G21" s="90"/>
      <c r="H21" s="90"/>
      <c r="I21" s="90"/>
      <c r="J21" s="101"/>
      <c r="K21" s="90"/>
      <c r="L21" s="90"/>
      <c r="M21" s="116"/>
      <c r="N21" s="116"/>
      <c r="O21" s="116"/>
      <c r="P21" s="116"/>
      <c r="Q21" s="116"/>
      <c r="R21" s="116"/>
      <c r="S21" s="116"/>
      <c r="T21" s="116"/>
    </row>
    <row r="22" spans="1:20" customFormat="1" ht="15.75">
      <c r="B22" s="59" t="s">
        <v>82</v>
      </c>
      <c r="C22" s="88"/>
      <c r="D22" s="88"/>
      <c r="E22" s="88"/>
      <c r="F22" s="88"/>
      <c r="G22" s="88"/>
      <c r="H22" s="88"/>
      <c r="I22" s="88"/>
      <c r="J22" s="97"/>
      <c r="K22" s="88"/>
      <c r="L22" s="88"/>
      <c r="M22" s="91"/>
      <c r="N22" s="91"/>
      <c r="O22" s="91"/>
      <c r="P22" s="91"/>
      <c r="Q22" s="91"/>
      <c r="R22" s="91"/>
      <c r="S22" s="91"/>
      <c r="T22" s="91"/>
    </row>
    <row r="23" spans="1:20" customFormat="1" ht="15.75">
      <c r="B23" s="115" t="s">
        <v>270</v>
      </c>
      <c r="C23" s="90"/>
      <c r="D23" s="90"/>
      <c r="E23" s="90"/>
      <c r="F23" s="90"/>
      <c r="G23" s="90"/>
      <c r="H23" s="90"/>
      <c r="I23" s="90"/>
      <c r="J23" s="101"/>
      <c r="K23" s="90"/>
      <c r="L23" s="90"/>
      <c r="M23" s="116"/>
      <c r="N23" s="116"/>
      <c r="O23" s="116"/>
      <c r="P23" s="116"/>
      <c r="Q23" s="116"/>
      <c r="R23" s="116"/>
      <c r="S23" s="116"/>
      <c r="T23" s="116"/>
    </row>
    <row r="24" spans="1:20" customFormat="1">
      <c r="A24" s="1"/>
      <c r="B24" s="6" t="s">
        <v>52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 customFormat="1">
      <c r="A25" s="1"/>
      <c r="B25" s="6" t="s">
        <v>146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customFormat="1" ht="12.75"/>
    <row r="27" spans="1:20" customFormat="1" ht="12.75"/>
    <row r="28" spans="1:20" customFormat="1" ht="12.75"/>
    <row r="29" spans="1:20" customFormat="1" ht="12.75"/>
    <row r="30" spans="1:20" customFormat="1" ht="12.75"/>
    <row r="31" spans="1:20">
      <c r="C31" s="1"/>
      <c r="D31" s="1"/>
      <c r="E31" s="1"/>
      <c r="F31" s="1"/>
      <c r="G31" s="1"/>
    </row>
    <row r="32" spans="1:20">
      <c r="C32" s="1"/>
      <c r="D32" s="1"/>
      <c r="E32" s="1"/>
      <c r="F32" s="1"/>
      <c r="G32" s="1"/>
    </row>
    <row r="33" spans="3:7">
      <c r="C33" s="1"/>
      <c r="D33" s="1"/>
      <c r="E33" s="1"/>
      <c r="F33" s="1"/>
      <c r="G33" s="1"/>
    </row>
    <row r="34" spans="3:7">
      <c r="C34" s="1"/>
      <c r="D34" s="1"/>
      <c r="E34" s="1"/>
      <c r="F34" s="1"/>
      <c r="G34" s="1"/>
    </row>
    <row r="35" spans="3:7">
      <c r="C35" s="1"/>
      <c r="D35" s="1"/>
      <c r="E35" s="1"/>
      <c r="F35" s="1"/>
      <c r="G35" s="1"/>
    </row>
    <row r="36" spans="3:7">
      <c r="C36" s="1"/>
      <c r="D36" s="1"/>
      <c r="E36" s="1"/>
      <c r="F36" s="1"/>
      <c r="G36" s="1"/>
    </row>
    <row r="37" spans="3:7">
      <c r="C37" s="1"/>
      <c r="D37" s="1"/>
      <c r="E37" s="1"/>
      <c r="F37" s="1"/>
      <c r="G37" s="1"/>
    </row>
    <row r="38" spans="3:7">
      <c r="C38" s="1"/>
      <c r="D38" s="1"/>
      <c r="E38" s="1"/>
      <c r="F38" s="1"/>
      <c r="G38" s="1"/>
    </row>
    <row r="39" spans="3:7">
      <c r="C39" s="1"/>
      <c r="D39" s="1"/>
      <c r="E39" s="1"/>
      <c r="F39" s="1"/>
      <c r="G39" s="1"/>
    </row>
    <row r="40" spans="3:7">
      <c r="C40" s="1"/>
      <c r="D40" s="1"/>
      <c r="E40" s="1"/>
      <c r="F40" s="1"/>
      <c r="G40" s="1"/>
    </row>
    <row r="41" spans="3:7">
      <c r="C41" s="1"/>
      <c r="D41" s="1"/>
      <c r="E41" s="1"/>
      <c r="F41" s="1"/>
      <c r="G41" s="1"/>
    </row>
    <row r="42" spans="3:7">
      <c r="C42" s="1"/>
      <c r="D42" s="1"/>
      <c r="E42" s="1"/>
      <c r="F42" s="1"/>
      <c r="G42" s="1"/>
    </row>
    <row r="43" spans="3:7">
      <c r="C43" s="1"/>
      <c r="D43" s="1"/>
      <c r="E43" s="1"/>
      <c r="F43" s="1"/>
      <c r="G43" s="1"/>
    </row>
    <row r="44" spans="3:7">
      <c r="C44" s="1"/>
      <c r="D44" s="1"/>
      <c r="E44" s="1"/>
      <c r="F44" s="1"/>
      <c r="G44" s="1"/>
    </row>
    <row r="45" spans="3:7">
      <c r="C45" s="1"/>
      <c r="D45" s="1"/>
      <c r="E45" s="1"/>
      <c r="F45" s="1"/>
      <c r="G45" s="1"/>
    </row>
    <row r="46" spans="3:7">
      <c r="C46" s="1"/>
      <c r="D46" s="1"/>
      <c r="E46" s="1"/>
      <c r="F46" s="1"/>
      <c r="G46" s="1"/>
    </row>
    <row r="47" spans="3:7">
      <c r="C47" s="1"/>
      <c r="D47" s="1"/>
      <c r="E47" s="1"/>
      <c r="F47" s="1"/>
      <c r="G47" s="1"/>
    </row>
    <row r="48" spans="3:7">
      <c r="C48" s="1"/>
      <c r="D48" s="1"/>
      <c r="E48" s="1"/>
      <c r="F48" s="1"/>
      <c r="G48" s="1"/>
    </row>
    <row r="49" spans="3:7">
      <c r="C49" s="1"/>
      <c r="D49" s="1"/>
      <c r="E49" s="1"/>
      <c r="F49" s="1"/>
      <c r="G49" s="1"/>
    </row>
    <row r="50" spans="3:7">
      <c r="C50" s="1"/>
      <c r="D50" s="1"/>
      <c r="E50" s="1"/>
      <c r="F50" s="1"/>
      <c r="G50" s="1"/>
    </row>
    <row r="51" spans="3:7">
      <c r="C51" s="1"/>
      <c r="D51" s="1"/>
      <c r="E51" s="1"/>
      <c r="F51" s="1"/>
      <c r="G51" s="1"/>
    </row>
    <row r="52" spans="3:7">
      <c r="C52" s="1"/>
      <c r="D52" s="1"/>
      <c r="E52" s="1"/>
      <c r="F52" s="1"/>
      <c r="G52" s="1"/>
    </row>
    <row r="53" spans="3:7">
      <c r="C53" s="1"/>
      <c r="D53" s="1"/>
      <c r="E53" s="1"/>
      <c r="F53" s="1"/>
      <c r="G53" s="1"/>
    </row>
    <row r="54" spans="3:7">
      <c r="C54" s="1"/>
      <c r="D54" s="1"/>
      <c r="E54" s="1"/>
      <c r="F54" s="1"/>
      <c r="G54" s="1"/>
    </row>
    <row r="55" spans="3:7">
      <c r="C55" s="1"/>
      <c r="D55" s="1"/>
      <c r="E55" s="1"/>
      <c r="F55" s="1"/>
      <c r="G55" s="1"/>
    </row>
    <row r="56" spans="3:7">
      <c r="C56" s="1"/>
      <c r="D56" s="1"/>
      <c r="E56" s="1"/>
      <c r="F56" s="1"/>
      <c r="G56" s="1"/>
    </row>
    <row r="57" spans="3:7">
      <c r="C57" s="1"/>
      <c r="D57" s="1"/>
      <c r="E57" s="1"/>
      <c r="F57" s="1"/>
      <c r="G57" s="1"/>
    </row>
    <row r="58" spans="3:7">
      <c r="C58" s="1"/>
      <c r="D58" s="1"/>
      <c r="E58" s="1"/>
      <c r="F58" s="1"/>
      <c r="G58" s="1"/>
    </row>
    <row r="59" spans="3:7">
      <c r="C59" s="1"/>
      <c r="D59" s="1"/>
      <c r="E59" s="1"/>
      <c r="F59" s="1"/>
      <c r="G59" s="1"/>
    </row>
    <row r="60" spans="3:7">
      <c r="C60" s="1"/>
      <c r="D60" s="1"/>
      <c r="E60" s="1"/>
      <c r="F60" s="1"/>
      <c r="G60" s="1"/>
    </row>
    <row r="61" spans="3:7">
      <c r="C61" s="1"/>
      <c r="D61" s="1"/>
      <c r="E61" s="1"/>
      <c r="F61" s="1"/>
      <c r="G61" s="1"/>
    </row>
    <row r="62" spans="3:7">
      <c r="C62" s="1"/>
      <c r="D62" s="1"/>
      <c r="E62" s="1"/>
      <c r="F62" s="1"/>
      <c r="G62" s="1"/>
    </row>
    <row r="63" spans="3:7">
      <c r="C63" s="1"/>
      <c r="D63" s="1"/>
      <c r="E63" s="1"/>
      <c r="F63" s="1"/>
      <c r="G63" s="1"/>
    </row>
    <row r="64" spans="3:7">
      <c r="C64" s="1"/>
      <c r="D64" s="1"/>
      <c r="E64" s="1"/>
      <c r="F64" s="1"/>
      <c r="G64" s="1"/>
    </row>
    <row r="65" spans="3:7">
      <c r="C65" s="1"/>
      <c r="D65" s="1"/>
      <c r="E65" s="1"/>
      <c r="F65" s="1"/>
      <c r="G65" s="1"/>
    </row>
    <row r="66" spans="3:7">
      <c r="C66" s="1"/>
      <c r="D66" s="1"/>
      <c r="E66" s="1"/>
      <c r="F66" s="1"/>
      <c r="G66" s="1"/>
    </row>
    <row r="67" spans="3:7">
      <c r="C67" s="1"/>
      <c r="D67" s="1"/>
      <c r="E67" s="1"/>
      <c r="F67" s="1"/>
      <c r="G67" s="1"/>
    </row>
    <row r="68" spans="3:7">
      <c r="C68" s="1"/>
      <c r="D68" s="1"/>
      <c r="E68" s="1"/>
      <c r="F68" s="1"/>
      <c r="G68" s="1"/>
    </row>
    <row r="69" spans="3:7">
      <c r="C69" s="1"/>
      <c r="D69" s="1"/>
      <c r="E69" s="1"/>
      <c r="F69" s="1"/>
      <c r="G69" s="1"/>
    </row>
    <row r="70" spans="3:7">
      <c r="C70" s="1"/>
      <c r="D70" s="1"/>
      <c r="E70" s="1"/>
      <c r="F70" s="1"/>
      <c r="G70" s="1"/>
    </row>
    <row r="71" spans="3:7">
      <c r="C71" s="1"/>
      <c r="D71" s="1"/>
      <c r="E71" s="1"/>
      <c r="F71" s="1"/>
      <c r="G71" s="1"/>
    </row>
    <row r="72" spans="3:7">
      <c r="C72" s="1"/>
      <c r="D72" s="1"/>
      <c r="E72" s="1"/>
      <c r="F72" s="1"/>
      <c r="G72" s="1"/>
    </row>
    <row r="73" spans="3:7">
      <c r="C73" s="1"/>
      <c r="D73" s="1"/>
      <c r="E73" s="1"/>
      <c r="F73" s="1"/>
      <c r="G73" s="1"/>
    </row>
    <row r="74" spans="3:7">
      <c r="C74" s="1"/>
      <c r="D74" s="1"/>
      <c r="E74" s="1"/>
      <c r="F74" s="1"/>
      <c r="G74" s="1"/>
    </row>
    <row r="75" spans="3:7">
      <c r="C75" s="1"/>
      <c r="D75" s="1"/>
      <c r="E75" s="1"/>
      <c r="F75" s="1"/>
      <c r="G75" s="1"/>
    </row>
    <row r="76" spans="3:7">
      <c r="C76" s="1"/>
      <c r="D76" s="1"/>
      <c r="E76" s="1"/>
      <c r="F76" s="1"/>
      <c r="G76" s="1"/>
    </row>
    <row r="77" spans="3:7">
      <c r="C77" s="1"/>
      <c r="D77" s="1"/>
      <c r="E77" s="1"/>
      <c r="F77" s="1"/>
      <c r="G77" s="1"/>
    </row>
    <row r="78" spans="3:7">
      <c r="C78" s="1"/>
      <c r="D78" s="1"/>
      <c r="E78" s="1"/>
      <c r="F78" s="1"/>
      <c r="G78" s="1"/>
    </row>
    <row r="79" spans="3:7">
      <c r="C79" s="1"/>
      <c r="D79" s="1"/>
      <c r="E79" s="1"/>
      <c r="F79" s="1"/>
      <c r="G79" s="1"/>
    </row>
    <row r="80" spans="3:7">
      <c r="C80" s="1"/>
      <c r="D80" s="1"/>
      <c r="E80" s="1"/>
      <c r="F80" s="1"/>
      <c r="G80" s="1"/>
    </row>
    <row r="81" spans="3:7">
      <c r="C81" s="1"/>
      <c r="D81" s="1"/>
      <c r="E81" s="1"/>
      <c r="F81" s="1"/>
      <c r="G81" s="1"/>
    </row>
    <row r="82" spans="3:7">
      <c r="C82" s="1"/>
      <c r="D82" s="1"/>
      <c r="E82" s="1"/>
      <c r="F82" s="1"/>
      <c r="G82" s="1"/>
    </row>
    <row r="83" spans="3:7">
      <c r="C83" s="1"/>
      <c r="D83" s="1"/>
      <c r="E83" s="1"/>
      <c r="F83" s="1"/>
      <c r="G83" s="1"/>
    </row>
    <row r="84" spans="3:7">
      <c r="C84" s="1"/>
      <c r="D84" s="1"/>
      <c r="E84" s="1"/>
      <c r="F84" s="1"/>
      <c r="G84" s="1"/>
    </row>
    <row r="85" spans="3:7">
      <c r="C85" s="1"/>
      <c r="D85" s="1"/>
      <c r="E85" s="1"/>
      <c r="F85" s="1"/>
      <c r="G85" s="1"/>
    </row>
    <row r="86" spans="3:7">
      <c r="C86" s="1"/>
      <c r="D86" s="1"/>
      <c r="E86" s="1"/>
      <c r="F86" s="1"/>
      <c r="G86" s="1"/>
    </row>
    <row r="87" spans="3:7">
      <c r="C87" s="1"/>
      <c r="D87" s="1"/>
      <c r="E87" s="1"/>
      <c r="F87" s="1"/>
      <c r="G87" s="1"/>
    </row>
    <row r="88" spans="3:7">
      <c r="C88" s="1"/>
      <c r="D88" s="1"/>
      <c r="E88" s="1"/>
      <c r="F88" s="1"/>
      <c r="G88" s="1"/>
    </row>
    <row r="89" spans="3:7">
      <c r="C89" s="1"/>
      <c r="D89" s="1"/>
      <c r="E89" s="1"/>
      <c r="F89" s="1"/>
      <c r="G89" s="1"/>
    </row>
    <row r="90" spans="3:7">
      <c r="C90" s="1"/>
      <c r="D90" s="1"/>
      <c r="E90" s="1"/>
      <c r="F90" s="1"/>
      <c r="G90" s="1"/>
    </row>
    <row r="91" spans="3:7">
      <c r="C91" s="1"/>
      <c r="D91" s="1"/>
      <c r="E91" s="1"/>
      <c r="F91" s="1"/>
      <c r="G91" s="1"/>
    </row>
    <row r="92" spans="3:7">
      <c r="C92" s="1"/>
      <c r="D92" s="1"/>
      <c r="E92" s="1"/>
      <c r="F92" s="1"/>
      <c r="G92" s="1"/>
    </row>
    <row r="93" spans="3:7">
      <c r="C93" s="1"/>
      <c r="D93" s="1"/>
      <c r="E93" s="1"/>
      <c r="F93" s="1"/>
      <c r="G93" s="1"/>
    </row>
    <row r="94" spans="3:7">
      <c r="C94" s="1"/>
      <c r="D94" s="1"/>
      <c r="E94" s="1"/>
      <c r="F94" s="1"/>
      <c r="G94" s="1"/>
    </row>
    <row r="95" spans="3:7">
      <c r="C95" s="1"/>
      <c r="D95" s="1"/>
      <c r="E95" s="1"/>
      <c r="F95" s="1"/>
      <c r="G95" s="1"/>
    </row>
    <row r="96" spans="3:7">
      <c r="C96" s="1"/>
      <c r="D96" s="1"/>
      <c r="E96" s="1"/>
      <c r="F96" s="1"/>
      <c r="G96" s="1"/>
    </row>
    <row r="97" spans="3:7">
      <c r="C97" s="1"/>
      <c r="D97" s="1"/>
      <c r="E97" s="1"/>
      <c r="F97" s="1"/>
      <c r="G97" s="1"/>
    </row>
    <row r="98" spans="3:7">
      <c r="C98" s="1"/>
      <c r="D98" s="1"/>
      <c r="E98" s="1"/>
      <c r="F98" s="1"/>
      <c r="G98" s="1"/>
    </row>
    <row r="99" spans="3:7">
      <c r="C99" s="1"/>
      <c r="D99" s="1"/>
      <c r="E99" s="1"/>
      <c r="F99" s="1"/>
      <c r="G99" s="1"/>
    </row>
    <row r="100" spans="3:7">
      <c r="C100" s="1"/>
      <c r="D100" s="1"/>
      <c r="E100" s="1"/>
      <c r="F100" s="1"/>
      <c r="G100" s="1"/>
    </row>
    <row r="101" spans="3:7">
      <c r="C101" s="1"/>
      <c r="D101" s="1"/>
      <c r="E101" s="1"/>
      <c r="F101" s="1"/>
      <c r="G101" s="1"/>
    </row>
    <row r="102" spans="3:7">
      <c r="C102" s="1"/>
      <c r="D102" s="1"/>
      <c r="E102" s="1"/>
      <c r="F102" s="1"/>
      <c r="G102" s="1"/>
    </row>
    <row r="103" spans="3:7">
      <c r="C103" s="1"/>
      <c r="D103" s="1"/>
      <c r="E103" s="1"/>
      <c r="F103" s="1"/>
      <c r="G103" s="1"/>
    </row>
    <row r="104" spans="3:7">
      <c r="C104" s="1"/>
      <c r="D104" s="1"/>
      <c r="E104" s="1"/>
      <c r="F104" s="1"/>
      <c r="G104" s="1"/>
    </row>
    <row r="105" spans="3:7">
      <c r="C105" s="1"/>
      <c r="D105" s="1"/>
      <c r="E105" s="1"/>
      <c r="F105" s="1"/>
      <c r="G105" s="1"/>
    </row>
    <row r="106" spans="3:7">
      <c r="C106" s="1"/>
      <c r="D106" s="1"/>
      <c r="E106" s="1"/>
      <c r="F106" s="1"/>
      <c r="G106" s="1"/>
    </row>
    <row r="107" spans="3:7">
      <c r="C107" s="1"/>
      <c r="D107" s="1"/>
      <c r="E107" s="1"/>
      <c r="F107" s="1"/>
      <c r="G107" s="1"/>
    </row>
    <row r="108" spans="3:7">
      <c r="C108" s="1"/>
      <c r="D108" s="1"/>
      <c r="E108" s="1"/>
      <c r="F108" s="1"/>
      <c r="G108" s="1"/>
    </row>
    <row r="109" spans="3:7">
      <c r="C109" s="1"/>
      <c r="D109" s="1"/>
      <c r="E109" s="1"/>
      <c r="F109" s="1"/>
      <c r="G109" s="1"/>
    </row>
    <row r="110" spans="3:7">
      <c r="C110" s="1"/>
      <c r="D110" s="1"/>
      <c r="E110" s="1"/>
      <c r="F110" s="1"/>
      <c r="G110" s="1"/>
    </row>
    <row r="111" spans="3:7">
      <c r="C111" s="1"/>
      <c r="D111" s="1"/>
      <c r="E111" s="1"/>
      <c r="F111" s="1"/>
      <c r="G111" s="1"/>
    </row>
    <row r="112" spans="3:7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32"/>
      <c r="C697" s="1"/>
      <c r="D697" s="1"/>
      <c r="E697" s="1"/>
      <c r="F697" s="1"/>
      <c r="G697" s="1"/>
    </row>
    <row r="698" spans="2:7">
      <c r="B698" s="32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T7"/>
    <mergeCell ref="B6:T6"/>
  </mergeCells>
  <phoneticPr fontId="3" type="noConversion"/>
  <dataValidations count="5">
    <dataValidation type="list" allowBlank="1" showInputMessage="1" showErrorMessage="1" sqref="E205:E712">
      <formula1>$AL$6:$AL$8</formula1>
    </dataValidation>
    <dataValidation type="list" allowBlank="1" showInputMessage="1" showErrorMessage="1" sqref="I31:I487 I24:I25">
      <formula1>$BN$6:$BN$9</formula1>
    </dataValidation>
    <dataValidation type="list" allowBlank="1" showInputMessage="1" showErrorMessage="1" sqref="E31:E204 E24:E25">
      <formula1>$BJ$6:$BJ$22</formula1>
    </dataValidation>
    <dataValidation type="list" allowBlank="1" showInputMessage="1" showErrorMessage="1" sqref="L31:L487 L24:L25">
      <formula1>$BO$6:$BO$19</formula1>
    </dataValidation>
    <dataValidation type="list" allowBlank="1" showInputMessage="1" showErrorMessage="1" sqref="G31:G705 G24:G25">
      <formula1>$BL$6:$BL$28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B1:BM830"/>
  <sheetViews>
    <sheetView rightToLeft="1" workbookViewId="0">
      <selection activeCell="F233" sqref="F233"/>
    </sheetView>
  </sheetViews>
  <sheetFormatPr defaultRowHeight="18"/>
  <cols>
    <col min="1" max="1" width="6.28515625" style="1" customWidth="1"/>
    <col min="2" max="2" width="38.42578125" style="2" customWidth="1"/>
    <col min="3" max="3" width="17" style="2" bestFit="1" customWidth="1"/>
    <col min="4" max="4" width="10.5703125" style="2" bestFit="1" customWidth="1"/>
    <col min="5" max="5" width="8.85546875" style="2" bestFit="1" customWidth="1"/>
    <col min="6" max="6" width="6.7109375" style="2" bestFit="1" customWidth="1"/>
    <col min="7" max="7" width="25.85546875" style="1" bestFit="1" customWidth="1"/>
    <col min="8" max="8" width="7.7109375" style="1" bestFit="1" customWidth="1"/>
    <col min="9" max="9" width="9.28515625" style="1" bestFit="1" customWidth="1"/>
    <col min="10" max="10" width="11.85546875" style="1" bestFit="1" customWidth="1"/>
    <col min="11" max="11" width="8.140625" style="1" bestFit="1" customWidth="1"/>
    <col min="12" max="12" width="13.140625" style="1" bestFit="1" customWidth="1"/>
    <col min="13" max="13" width="7.28515625" style="1" bestFit="1" customWidth="1"/>
    <col min="14" max="14" width="7.5703125" style="1" bestFit="1" customWidth="1"/>
    <col min="15" max="15" width="19.140625" style="1" bestFit="1" customWidth="1"/>
    <col min="16" max="16" width="8.28515625" style="1" bestFit="1" customWidth="1"/>
    <col min="17" max="17" width="14.5703125" style="1" bestFit="1" customWidth="1"/>
    <col min="18" max="18" width="11.28515625" style="1" bestFit="1" customWidth="1"/>
    <col min="19" max="19" width="10.85546875" style="1" customWidth="1"/>
    <col min="20" max="20" width="11.140625" style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5">
      <c r="B1" s="82" t="s">
        <v>284</v>
      </c>
    </row>
    <row r="2" spans="2:65">
      <c r="B2" s="82" t="s">
        <v>285</v>
      </c>
    </row>
    <row r="3" spans="2:65">
      <c r="B3" s="82" t="s">
        <v>286</v>
      </c>
    </row>
    <row r="4" spans="2:65">
      <c r="B4" s="82" t="s">
        <v>287</v>
      </c>
    </row>
    <row r="6" spans="2:65" ht="26.25" customHeight="1">
      <c r="B6" s="180" t="s">
        <v>225</v>
      </c>
      <c r="C6" s="181"/>
      <c r="D6" s="181"/>
      <c r="E6" s="181"/>
      <c r="F6" s="181"/>
      <c r="G6" s="181"/>
      <c r="H6" s="181"/>
      <c r="I6" s="181"/>
      <c r="J6" s="181"/>
      <c r="K6" s="181"/>
      <c r="L6" s="181"/>
      <c r="M6" s="181"/>
      <c r="N6" s="181"/>
      <c r="O6" s="181"/>
      <c r="P6" s="181"/>
      <c r="Q6" s="181"/>
      <c r="R6" s="181"/>
      <c r="S6" s="181"/>
      <c r="T6" s="182"/>
    </row>
    <row r="7" spans="2:65" ht="26.25" customHeight="1">
      <c r="B7" s="180" t="s">
        <v>121</v>
      </c>
      <c r="C7" s="181"/>
      <c r="D7" s="181"/>
      <c r="E7" s="181"/>
      <c r="F7" s="181"/>
      <c r="G7" s="181"/>
      <c r="H7" s="181"/>
      <c r="I7" s="181"/>
      <c r="J7" s="181"/>
      <c r="K7" s="181"/>
      <c r="L7" s="181"/>
      <c r="M7" s="181"/>
      <c r="N7" s="181"/>
      <c r="O7" s="181"/>
      <c r="P7" s="181"/>
      <c r="Q7" s="181"/>
      <c r="R7" s="181"/>
      <c r="S7" s="181"/>
      <c r="T7" s="182"/>
      <c r="BM7" s="3"/>
    </row>
    <row r="8" spans="2:65" s="3" customFormat="1" ht="63">
      <c r="B8" s="20" t="s">
        <v>149</v>
      </c>
      <c r="C8" s="25" t="s">
        <v>50</v>
      </c>
      <c r="D8" s="79" t="s">
        <v>154</v>
      </c>
      <c r="E8" s="50" t="s">
        <v>246</v>
      </c>
      <c r="F8" s="47" t="s">
        <v>151</v>
      </c>
      <c r="G8" s="78" t="s">
        <v>84</v>
      </c>
      <c r="H8" s="25" t="s">
        <v>15</v>
      </c>
      <c r="I8" s="25" t="s">
        <v>85</v>
      </c>
      <c r="J8" s="25" t="s">
        <v>135</v>
      </c>
      <c r="K8" s="78" t="s">
        <v>18</v>
      </c>
      <c r="L8" s="25" t="s">
        <v>134</v>
      </c>
      <c r="M8" s="25" t="s">
        <v>17</v>
      </c>
      <c r="N8" s="25" t="s">
        <v>19</v>
      </c>
      <c r="O8" s="25" t="s">
        <v>0</v>
      </c>
      <c r="P8" s="25" t="s">
        <v>138</v>
      </c>
      <c r="Q8" s="25" t="s">
        <v>78</v>
      </c>
      <c r="R8" s="13" t="s">
        <v>72</v>
      </c>
      <c r="S8" s="50" t="s">
        <v>197</v>
      </c>
      <c r="T8" s="26" t="s">
        <v>199</v>
      </c>
      <c r="V8" s="1"/>
      <c r="BI8" s="1"/>
      <c r="BJ8" s="1"/>
    </row>
    <row r="9" spans="2:65" s="3" customFormat="1" ht="20.25">
      <c r="B9" s="15"/>
      <c r="C9" s="16"/>
      <c r="D9" s="16"/>
      <c r="E9" s="16"/>
      <c r="F9" s="16"/>
      <c r="G9" s="16"/>
      <c r="H9" s="27"/>
      <c r="I9" s="27"/>
      <c r="J9" s="27" t="s">
        <v>24</v>
      </c>
      <c r="K9" s="27" t="s">
        <v>21</v>
      </c>
      <c r="L9" s="27"/>
      <c r="M9" s="27" t="s">
        <v>20</v>
      </c>
      <c r="N9" s="27" t="s">
        <v>20</v>
      </c>
      <c r="O9" s="27" t="s">
        <v>22</v>
      </c>
      <c r="P9" s="27" t="s">
        <v>79</v>
      </c>
      <c r="Q9" s="27" t="s">
        <v>23</v>
      </c>
      <c r="R9" s="16" t="s">
        <v>20</v>
      </c>
      <c r="S9" s="27" t="s">
        <v>23</v>
      </c>
      <c r="T9" s="17" t="s">
        <v>20</v>
      </c>
      <c r="BH9" s="1"/>
      <c r="BI9" s="1"/>
      <c r="BJ9" s="1"/>
      <c r="BM9" s="4"/>
    </row>
    <row r="10" spans="2:65" s="4" customFormat="1" ht="18" customHeight="1">
      <c r="B10" s="18"/>
      <c r="C10" s="61" t="s">
        <v>1</v>
      </c>
      <c r="D10" s="61" t="s">
        <v>2</v>
      </c>
      <c r="E10" s="61" t="s">
        <v>3</v>
      </c>
      <c r="F10" s="61" t="s">
        <v>4</v>
      </c>
      <c r="G10" s="61" t="s">
        <v>5</v>
      </c>
      <c r="H10" s="61" t="s">
        <v>6</v>
      </c>
      <c r="I10" s="61" t="s">
        <v>7</v>
      </c>
      <c r="J10" s="61" t="s">
        <v>8</v>
      </c>
      <c r="K10" s="61" t="s">
        <v>9</v>
      </c>
      <c r="L10" s="61" t="s">
        <v>10</v>
      </c>
      <c r="M10" s="61" t="s">
        <v>11</v>
      </c>
      <c r="N10" s="61" t="s">
        <v>12</v>
      </c>
      <c r="O10" s="61" t="s">
        <v>13</v>
      </c>
      <c r="P10" s="62" t="s">
        <v>14</v>
      </c>
      <c r="Q10" s="65" t="s">
        <v>147</v>
      </c>
      <c r="R10" s="61" t="s">
        <v>148</v>
      </c>
      <c r="S10" s="61" t="s">
        <v>200</v>
      </c>
      <c r="T10" s="63" t="s">
        <v>247</v>
      </c>
      <c r="U10" s="5"/>
      <c r="BH10" s="1"/>
      <c r="BI10" s="3"/>
      <c r="BJ10" s="1"/>
    </row>
    <row r="11" spans="2:65" s="4" customFormat="1" ht="18" customHeight="1">
      <c r="B11" s="56" t="s">
        <v>37</v>
      </c>
      <c r="C11" s="85"/>
      <c r="D11" s="85"/>
      <c r="E11" s="85"/>
      <c r="F11" s="85"/>
      <c r="G11" s="85"/>
      <c r="H11" s="85"/>
      <c r="I11" s="85"/>
      <c r="J11" s="96"/>
      <c r="K11" s="85">
        <v>4.28</v>
      </c>
      <c r="L11" s="85"/>
      <c r="M11" s="84"/>
      <c r="N11" s="84">
        <v>2.77</v>
      </c>
      <c r="O11" s="84">
        <v>151421681.72999999</v>
      </c>
      <c r="P11" s="84"/>
      <c r="Q11" s="84">
        <v>184163.57</v>
      </c>
      <c r="R11" s="84"/>
      <c r="S11" s="84"/>
      <c r="T11" s="84">
        <v>10.199999999999999</v>
      </c>
      <c r="U11" s="5"/>
      <c r="BH11" s="1"/>
      <c r="BI11" s="3"/>
      <c r="BJ11" s="1"/>
      <c r="BM11" s="1"/>
    </row>
    <row r="12" spans="2:65" customFormat="1" ht="15.75">
      <c r="B12" s="59" t="s">
        <v>261</v>
      </c>
      <c r="C12" s="88"/>
      <c r="D12" s="88"/>
      <c r="E12" s="88"/>
      <c r="F12" s="88"/>
      <c r="G12" s="88"/>
      <c r="H12" s="88"/>
      <c r="I12" s="88"/>
      <c r="J12" s="97"/>
      <c r="K12" s="88">
        <v>3.83</v>
      </c>
      <c r="L12" s="88"/>
      <c r="M12" s="91"/>
      <c r="N12" s="91">
        <v>2.44</v>
      </c>
      <c r="O12" s="91">
        <v>140923440.72999999</v>
      </c>
      <c r="P12" s="91"/>
      <c r="Q12" s="91">
        <v>154946.49</v>
      </c>
      <c r="R12" s="91"/>
      <c r="S12" s="91"/>
      <c r="T12" s="91">
        <v>8.58</v>
      </c>
    </row>
    <row r="13" spans="2:65" customFormat="1" ht="15.75">
      <c r="B13" s="59" t="s">
        <v>35</v>
      </c>
      <c r="C13" s="88"/>
      <c r="D13" s="88"/>
      <c r="E13" s="88"/>
      <c r="F13" s="88"/>
      <c r="G13" s="88"/>
      <c r="H13" s="88"/>
      <c r="I13" s="88"/>
      <c r="J13" s="97"/>
      <c r="K13" s="88">
        <v>3.59</v>
      </c>
      <c r="L13" s="88"/>
      <c r="M13" s="91"/>
      <c r="N13" s="91">
        <v>2.2999999999999998</v>
      </c>
      <c r="O13" s="91">
        <v>113551721.92</v>
      </c>
      <c r="P13" s="91"/>
      <c r="Q13" s="91">
        <v>126923.05</v>
      </c>
      <c r="R13" s="91"/>
      <c r="S13" s="91"/>
      <c r="T13" s="91">
        <v>7.03</v>
      </c>
    </row>
    <row r="14" spans="2:65" customFormat="1" ht="15.75">
      <c r="B14" s="60" t="s">
        <v>270</v>
      </c>
      <c r="C14" s="90"/>
      <c r="D14" s="90"/>
      <c r="E14" s="90"/>
      <c r="F14" s="90"/>
      <c r="G14" s="90"/>
      <c r="H14" s="90"/>
      <c r="I14" s="90"/>
      <c r="J14" s="101"/>
      <c r="K14" s="90"/>
      <c r="L14" s="90"/>
      <c r="M14" s="116"/>
      <c r="N14" s="116"/>
      <c r="O14" s="116"/>
      <c r="P14" s="116"/>
      <c r="Q14" s="116"/>
      <c r="R14" s="116"/>
      <c r="S14" s="116"/>
      <c r="T14" s="116"/>
    </row>
    <row r="15" spans="2:65" customFormat="1" ht="15.75">
      <c r="B15" s="60" t="s">
        <v>337</v>
      </c>
      <c r="C15" s="90">
        <v>6000160</v>
      </c>
      <c r="D15" s="90" t="s">
        <v>155</v>
      </c>
      <c r="E15" s="90"/>
      <c r="F15" s="90">
        <v>600</v>
      </c>
      <c r="G15" s="90" t="s">
        <v>338</v>
      </c>
      <c r="H15" s="90" t="s">
        <v>339</v>
      </c>
      <c r="I15" s="90" t="s">
        <v>183</v>
      </c>
      <c r="J15" s="101"/>
      <c r="K15" s="90">
        <v>1.26</v>
      </c>
      <c r="L15" s="90" t="s">
        <v>187</v>
      </c>
      <c r="M15" s="116">
        <v>1.2</v>
      </c>
      <c r="N15" s="116">
        <v>-0.2</v>
      </c>
      <c r="O15" s="116">
        <v>22439</v>
      </c>
      <c r="P15" s="116">
        <v>102.83</v>
      </c>
      <c r="Q15" s="116">
        <v>23.07</v>
      </c>
      <c r="R15" s="116">
        <v>0</v>
      </c>
      <c r="S15" s="116">
        <v>0.01</v>
      </c>
      <c r="T15" s="116">
        <v>0</v>
      </c>
    </row>
    <row r="16" spans="2:65" customFormat="1" ht="15.75">
      <c r="B16" s="60" t="s">
        <v>340</v>
      </c>
      <c r="C16" s="90">
        <v>6040208</v>
      </c>
      <c r="D16" s="90" t="s">
        <v>155</v>
      </c>
      <c r="E16" s="90"/>
      <c r="F16" s="90">
        <v>604</v>
      </c>
      <c r="G16" s="90" t="s">
        <v>341</v>
      </c>
      <c r="H16" s="90" t="s">
        <v>339</v>
      </c>
      <c r="I16" s="90" t="s">
        <v>185</v>
      </c>
      <c r="J16" s="101"/>
      <c r="K16" s="90">
        <v>0.33</v>
      </c>
      <c r="L16" s="90" t="s">
        <v>187</v>
      </c>
      <c r="M16" s="116">
        <v>5.05</v>
      </c>
      <c r="N16" s="116">
        <v>-1</v>
      </c>
      <c r="O16" s="116">
        <v>625880</v>
      </c>
      <c r="P16" s="116">
        <v>135.66999999999999</v>
      </c>
      <c r="Q16" s="116">
        <v>849.13</v>
      </c>
      <c r="R16" s="116">
        <v>0.26</v>
      </c>
      <c r="S16" s="116">
        <v>0.46</v>
      </c>
      <c r="T16" s="116">
        <v>0.05</v>
      </c>
    </row>
    <row r="17" spans="2:20" customFormat="1" ht="15.75">
      <c r="B17" s="60" t="s">
        <v>342</v>
      </c>
      <c r="C17" s="90">
        <v>6040315</v>
      </c>
      <c r="D17" s="90" t="s">
        <v>155</v>
      </c>
      <c r="E17" s="90"/>
      <c r="F17" s="90">
        <v>604</v>
      </c>
      <c r="G17" s="90" t="s">
        <v>341</v>
      </c>
      <c r="H17" s="90" t="s">
        <v>339</v>
      </c>
      <c r="I17" s="90" t="s">
        <v>185</v>
      </c>
      <c r="J17" s="101"/>
      <c r="K17" s="90">
        <v>4.2</v>
      </c>
      <c r="L17" s="90" t="s">
        <v>187</v>
      </c>
      <c r="M17" s="116">
        <v>0.59</v>
      </c>
      <c r="N17" s="116">
        <v>0.91</v>
      </c>
      <c r="O17" s="116">
        <v>4448122</v>
      </c>
      <c r="P17" s="116">
        <v>98.82</v>
      </c>
      <c r="Q17" s="116">
        <v>4395.63</v>
      </c>
      <c r="R17" s="116">
        <v>0.08</v>
      </c>
      <c r="S17" s="116">
        <v>2.39</v>
      </c>
      <c r="T17" s="116">
        <v>0.24</v>
      </c>
    </row>
    <row r="18" spans="2:20" customFormat="1" ht="15.75">
      <c r="B18" s="60" t="s">
        <v>343</v>
      </c>
      <c r="C18" s="90">
        <v>2310092</v>
      </c>
      <c r="D18" s="90" t="s">
        <v>155</v>
      </c>
      <c r="E18" s="90"/>
      <c r="F18" s="90">
        <v>231</v>
      </c>
      <c r="G18" s="90" t="s">
        <v>341</v>
      </c>
      <c r="H18" s="90" t="s">
        <v>339</v>
      </c>
      <c r="I18" s="90" t="s">
        <v>185</v>
      </c>
      <c r="J18" s="101"/>
      <c r="K18" s="90">
        <v>0.03</v>
      </c>
      <c r="L18" s="90" t="s">
        <v>187</v>
      </c>
      <c r="M18" s="116">
        <v>2.6</v>
      </c>
      <c r="N18" s="116">
        <v>1.71</v>
      </c>
      <c r="O18" s="116">
        <v>2927419</v>
      </c>
      <c r="P18" s="116">
        <v>105.73</v>
      </c>
      <c r="Q18" s="116">
        <v>3095.16</v>
      </c>
      <c r="R18" s="116">
        <v>0.13</v>
      </c>
      <c r="S18" s="116">
        <v>1.68</v>
      </c>
      <c r="T18" s="116">
        <v>0.17</v>
      </c>
    </row>
    <row r="19" spans="2:20" customFormat="1" ht="15.75">
      <c r="B19" s="60" t="s">
        <v>344</v>
      </c>
      <c r="C19" s="90">
        <v>2310118</v>
      </c>
      <c r="D19" s="90" t="s">
        <v>155</v>
      </c>
      <c r="E19" s="90"/>
      <c r="F19" s="90">
        <v>231</v>
      </c>
      <c r="G19" s="90" t="s">
        <v>341</v>
      </c>
      <c r="H19" s="90" t="s">
        <v>339</v>
      </c>
      <c r="I19" s="90" t="s">
        <v>185</v>
      </c>
      <c r="J19" s="101"/>
      <c r="K19" s="90">
        <v>2.74</v>
      </c>
      <c r="L19" s="90" t="s">
        <v>187</v>
      </c>
      <c r="M19" s="116">
        <v>2.58</v>
      </c>
      <c r="N19" s="116">
        <v>0.43</v>
      </c>
      <c r="O19" s="116">
        <v>1764979</v>
      </c>
      <c r="P19" s="116">
        <v>108</v>
      </c>
      <c r="Q19" s="116">
        <v>1906.18</v>
      </c>
      <c r="R19" s="116">
        <v>0.06</v>
      </c>
      <c r="S19" s="116">
        <v>1.04</v>
      </c>
      <c r="T19" s="116">
        <v>0.11</v>
      </c>
    </row>
    <row r="20" spans="2:20" customFormat="1" ht="15.75">
      <c r="B20" s="60" t="s">
        <v>345</v>
      </c>
      <c r="C20" s="90">
        <v>2310191</v>
      </c>
      <c r="D20" s="90" t="s">
        <v>155</v>
      </c>
      <c r="E20" s="90"/>
      <c r="F20" s="90">
        <v>231</v>
      </c>
      <c r="G20" s="90" t="s">
        <v>341</v>
      </c>
      <c r="H20" s="90" t="s">
        <v>339</v>
      </c>
      <c r="I20" s="90" t="s">
        <v>185</v>
      </c>
      <c r="J20" s="101"/>
      <c r="K20" s="90">
        <v>4.93</v>
      </c>
      <c r="L20" s="90" t="s">
        <v>187</v>
      </c>
      <c r="M20" s="116">
        <v>4</v>
      </c>
      <c r="N20" s="116">
        <v>0.78</v>
      </c>
      <c r="O20" s="116">
        <v>2987007</v>
      </c>
      <c r="P20" s="116">
        <v>116.58</v>
      </c>
      <c r="Q20" s="116">
        <v>3482.25</v>
      </c>
      <c r="R20" s="116">
        <v>0.14000000000000001</v>
      </c>
      <c r="S20" s="116">
        <v>1.89</v>
      </c>
      <c r="T20" s="116">
        <v>0.19</v>
      </c>
    </row>
    <row r="21" spans="2:20" customFormat="1" ht="15.75">
      <c r="B21" s="60" t="s">
        <v>346</v>
      </c>
      <c r="C21" s="90">
        <v>2310159</v>
      </c>
      <c r="D21" s="90" t="s">
        <v>155</v>
      </c>
      <c r="E21" s="90"/>
      <c r="F21" s="90">
        <v>231</v>
      </c>
      <c r="G21" s="90" t="s">
        <v>341</v>
      </c>
      <c r="H21" s="90" t="s">
        <v>339</v>
      </c>
      <c r="I21" s="90" t="s">
        <v>185</v>
      </c>
      <c r="J21" s="101"/>
      <c r="K21" s="90">
        <v>3.8</v>
      </c>
      <c r="L21" s="90" t="s">
        <v>187</v>
      </c>
      <c r="M21" s="116">
        <v>0.64</v>
      </c>
      <c r="N21" s="116">
        <v>0.46</v>
      </c>
      <c r="O21" s="116">
        <v>3788456</v>
      </c>
      <c r="P21" s="116">
        <v>98.96</v>
      </c>
      <c r="Q21" s="116">
        <v>3749.06</v>
      </c>
      <c r="R21" s="116">
        <v>0.12</v>
      </c>
      <c r="S21" s="116">
        <v>2.04</v>
      </c>
      <c r="T21" s="116">
        <v>0.21</v>
      </c>
    </row>
    <row r="22" spans="2:20" customFormat="1" ht="15.75">
      <c r="B22" s="60" t="s">
        <v>347</v>
      </c>
      <c r="C22" s="90">
        <v>2310142</v>
      </c>
      <c r="D22" s="90" t="s">
        <v>155</v>
      </c>
      <c r="E22" s="90"/>
      <c r="F22" s="90">
        <v>231</v>
      </c>
      <c r="G22" s="90" t="s">
        <v>341</v>
      </c>
      <c r="H22" s="90" t="s">
        <v>339</v>
      </c>
      <c r="I22" s="90" t="s">
        <v>185</v>
      </c>
      <c r="J22" s="101"/>
      <c r="K22" s="90">
        <v>2.91</v>
      </c>
      <c r="L22" s="90" t="s">
        <v>187</v>
      </c>
      <c r="M22" s="116">
        <v>0.41</v>
      </c>
      <c r="N22" s="116">
        <v>0.9</v>
      </c>
      <c r="O22" s="116">
        <v>185267.35</v>
      </c>
      <c r="P22" s="116">
        <v>98.8</v>
      </c>
      <c r="Q22" s="116">
        <v>183.04</v>
      </c>
      <c r="R22" s="116">
        <v>0.01</v>
      </c>
      <c r="S22" s="116">
        <v>0.1</v>
      </c>
      <c r="T22" s="116">
        <v>0.01</v>
      </c>
    </row>
    <row r="23" spans="2:20" customFormat="1" ht="15.75">
      <c r="B23" s="60" t="s">
        <v>348</v>
      </c>
      <c r="C23" s="90">
        <v>2310126</v>
      </c>
      <c r="D23" s="90" t="s">
        <v>155</v>
      </c>
      <c r="E23" s="90"/>
      <c r="F23" s="90">
        <v>231</v>
      </c>
      <c r="G23" s="90" t="s">
        <v>341</v>
      </c>
      <c r="H23" s="90" t="s">
        <v>339</v>
      </c>
      <c r="I23" s="90" t="s">
        <v>185</v>
      </c>
      <c r="J23" s="101"/>
      <c r="K23" s="90">
        <v>1.42</v>
      </c>
      <c r="L23" s="90" t="s">
        <v>187</v>
      </c>
      <c r="M23" s="116">
        <v>0</v>
      </c>
      <c r="N23" s="116">
        <v>-0.63</v>
      </c>
      <c r="O23" s="116">
        <v>701999</v>
      </c>
      <c r="P23" s="116">
        <v>99.09</v>
      </c>
      <c r="Q23" s="116">
        <v>695.61</v>
      </c>
      <c r="R23" s="116">
        <v>0.04</v>
      </c>
      <c r="S23" s="116">
        <v>0.38</v>
      </c>
      <c r="T23" s="116">
        <v>0.04</v>
      </c>
    </row>
    <row r="24" spans="2:20" customFormat="1" ht="15.75">
      <c r="B24" s="60" t="s">
        <v>349</v>
      </c>
      <c r="C24" s="90">
        <v>1940576</v>
      </c>
      <c r="D24" s="90" t="s">
        <v>155</v>
      </c>
      <c r="E24" s="90"/>
      <c r="F24" s="90">
        <v>194</v>
      </c>
      <c r="G24" s="90" t="s">
        <v>341</v>
      </c>
      <c r="H24" s="90" t="s">
        <v>339</v>
      </c>
      <c r="I24" s="90" t="s">
        <v>185</v>
      </c>
      <c r="J24" s="101"/>
      <c r="K24" s="90">
        <v>3.93</v>
      </c>
      <c r="L24" s="90" t="s">
        <v>187</v>
      </c>
      <c r="M24" s="116">
        <v>0.7</v>
      </c>
      <c r="N24" s="116">
        <v>0.55000000000000004</v>
      </c>
      <c r="O24" s="116">
        <v>5900076</v>
      </c>
      <c r="P24" s="116">
        <v>100.59</v>
      </c>
      <c r="Q24" s="116">
        <v>5934.89</v>
      </c>
      <c r="R24" s="116">
        <v>0.12</v>
      </c>
      <c r="S24" s="116">
        <v>3.22</v>
      </c>
      <c r="T24" s="116">
        <v>0.33</v>
      </c>
    </row>
    <row r="25" spans="2:20" customFormat="1" ht="15.75">
      <c r="B25" s="60" t="s">
        <v>350</v>
      </c>
      <c r="C25" s="90">
        <v>1940535</v>
      </c>
      <c r="D25" s="90" t="s">
        <v>155</v>
      </c>
      <c r="E25" s="90"/>
      <c r="F25" s="90">
        <v>194</v>
      </c>
      <c r="G25" s="90" t="s">
        <v>341</v>
      </c>
      <c r="H25" s="90" t="s">
        <v>339</v>
      </c>
      <c r="I25" s="90" t="s">
        <v>185</v>
      </c>
      <c r="J25" s="101"/>
      <c r="K25" s="90">
        <v>5.61</v>
      </c>
      <c r="L25" s="90" t="s">
        <v>187</v>
      </c>
      <c r="M25" s="116">
        <v>5</v>
      </c>
      <c r="N25" s="116">
        <v>0.89</v>
      </c>
      <c r="O25" s="116">
        <v>2234436</v>
      </c>
      <c r="P25" s="116">
        <v>127.87</v>
      </c>
      <c r="Q25" s="116">
        <v>2857.17</v>
      </c>
      <c r="R25" s="116">
        <v>7.0000000000000007E-2</v>
      </c>
      <c r="S25" s="116">
        <v>1.55</v>
      </c>
      <c r="T25" s="116">
        <v>0.16</v>
      </c>
    </row>
    <row r="26" spans="2:20" customFormat="1" ht="15.75">
      <c r="B26" s="60" t="s">
        <v>351</v>
      </c>
      <c r="C26" s="90">
        <v>1940568</v>
      </c>
      <c r="D26" s="90" t="s">
        <v>155</v>
      </c>
      <c r="E26" s="90"/>
      <c r="F26" s="90">
        <v>194</v>
      </c>
      <c r="G26" s="90" t="s">
        <v>341</v>
      </c>
      <c r="H26" s="90" t="s">
        <v>339</v>
      </c>
      <c r="I26" s="90" t="s">
        <v>185</v>
      </c>
      <c r="J26" s="101"/>
      <c r="K26" s="90">
        <v>3.37</v>
      </c>
      <c r="L26" s="90" t="s">
        <v>187</v>
      </c>
      <c r="M26" s="116">
        <v>1.6</v>
      </c>
      <c r="N26" s="116">
        <v>0.88</v>
      </c>
      <c r="O26" s="116">
        <v>3172000</v>
      </c>
      <c r="P26" s="116">
        <v>103.3</v>
      </c>
      <c r="Q26" s="116">
        <v>3276.68</v>
      </c>
      <c r="R26" s="116">
        <v>0.1</v>
      </c>
      <c r="S26" s="116">
        <v>1.78</v>
      </c>
      <c r="T26" s="116">
        <v>0.18</v>
      </c>
    </row>
    <row r="27" spans="2:20" customFormat="1" ht="15.75">
      <c r="B27" s="60" t="s">
        <v>352</v>
      </c>
      <c r="C27" s="90">
        <v>1135177</v>
      </c>
      <c r="D27" s="90" t="s">
        <v>155</v>
      </c>
      <c r="E27" s="90"/>
      <c r="F27" s="90">
        <v>1153</v>
      </c>
      <c r="G27" s="90" t="s">
        <v>341</v>
      </c>
      <c r="H27" s="90" t="s">
        <v>353</v>
      </c>
      <c r="I27" s="90" t="s">
        <v>185</v>
      </c>
      <c r="J27" s="101"/>
      <c r="K27" s="90">
        <v>3.95</v>
      </c>
      <c r="L27" s="90" t="s">
        <v>187</v>
      </c>
      <c r="M27" s="116">
        <v>0.8</v>
      </c>
      <c r="N27" s="116">
        <v>0.47</v>
      </c>
      <c r="O27" s="116">
        <v>116110</v>
      </c>
      <c r="P27" s="116">
        <v>101.1</v>
      </c>
      <c r="Q27" s="116">
        <v>117.39</v>
      </c>
      <c r="R27" s="116">
        <v>0.02</v>
      </c>
      <c r="S27" s="116">
        <v>0.06</v>
      </c>
      <c r="T27" s="116">
        <v>0.01</v>
      </c>
    </row>
    <row r="28" spans="2:20" customFormat="1" ht="15.75">
      <c r="B28" s="60" t="s">
        <v>354</v>
      </c>
      <c r="C28" s="90">
        <v>1093681</v>
      </c>
      <c r="D28" s="90" t="s">
        <v>155</v>
      </c>
      <c r="E28" s="90"/>
      <c r="F28" s="90">
        <v>1153</v>
      </c>
      <c r="G28" s="90" t="s">
        <v>341</v>
      </c>
      <c r="H28" s="90" t="s">
        <v>353</v>
      </c>
      <c r="I28" s="90" t="s">
        <v>185</v>
      </c>
      <c r="J28" s="101"/>
      <c r="K28" s="90">
        <v>1.31</v>
      </c>
      <c r="L28" s="90" t="s">
        <v>187</v>
      </c>
      <c r="M28" s="116">
        <v>4.2</v>
      </c>
      <c r="N28" s="116">
        <v>0.04</v>
      </c>
      <c r="O28" s="116">
        <v>10478.209999999999</v>
      </c>
      <c r="P28" s="116">
        <v>130.97</v>
      </c>
      <c r="Q28" s="116">
        <v>13.72</v>
      </c>
      <c r="R28" s="116">
        <v>0.01</v>
      </c>
      <c r="S28" s="116">
        <v>0.01</v>
      </c>
      <c r="T28" s="116">
        <v>0</v>
      </c>
    </row>
    <row r="29" spans="2:20" customFormat="1" ht="15.75">
      <c r="B29" s="60" t="s">
        <v>355</v>
      </c>
      <c r="C29" s="90">
        <v>6040182</v>
      </c>
      <c r="D29" s="90" t="s">
        <v>155</v>
      </c>
      <c r="E29" s="90"/>
      <c r="F29" s="90">
        <v>604</v>
      </c>
      <c r="G29" s="90" t="s">
        <v>341</v>
      </c>
      <c r="H29" s="90" t="s">
        <v>353</v>
      </c>
      <c r="I29" s="90" t="s">
        <v>185</v>
      </c>
      <c r="J29" s="101"/>
      <c r="K29" s="90">
        <v>0.25</v>
      </c>
      <c r="L29" s="90" t="s">
        <v>187</v>
      </c>
      <c r="M29" s="116">
        <v>4.9000000000000004</v>
      </c>
      <c r="N29" s="116">
        <v>-0.56999999999999995</v>
      </c>
      <c r="O29" s="116">
        <v>1514874</v>
      </c>
      <c r="P29" s="116">
        <v>135.62</v>
      </c>
      <c r="Q29" s="116">
        <v>2054.4699999999998</v>
      </c>
      <c r="R29" s="116">
        <v>0.28999999999999998</v>
      </c>
      <c r="S29" s="116">
        <v>1.1200000000000001</v>
      </c>
      <c r="T29" s="116">
        <v>0.11</v>
      </c>
    </row>
    <row r="30" spans="2:20" customFormat="1" ht="15.75">
      <c r="B30" s="60" t="s">
        <v>356</v>
      </c>
      <c r="C30" s="90">
        <v>6040232</v>
      </c>
      <c r="D30" s="90" t="s">
        <v>155</v>
      </c>
      <c r="E30" s="90"/>
      <c r="F30" s="90">
        <v>604</v>
      </c>
      <c r="G30" s="90" t="s">
        <v>341</v>
      </c>
      <c r="H30" s="90" t="s">
        <v>353</v>
      </c>
      <c r="I30" s="90" t="s">
        <v>185</v>
      </c>
      <c r="J30" s="101"/>
      <c r="K30" s="90">
        <v>1.0900000000000001</v>
      </c>
      <c r="L30" s="90" t="s">
        <v>187</v>
      </c>
      <c r="M30" s="116">
        <v>4.4000000000000004</v>
      </c>
      <c r="N30" s="116">
        <v>0.27</v>
      </c>
      <c r="O30" s="116">
        <v>1098761.8799999999</v>
      </c>
      <c r="P30" s="116">
        <v>123.29</v>
      </c>
      <c r="Q30" s="116">
        <v>1354.66</v>
      </c>
      <c r="R30" s="116">
        <v>0.09</v>
      </c>
      <c r="S30" s="116">
        <v>0.74</v>
      </c>
      <c r="T30" s="116">
        <v>0.08</v>
      </c>
    </row>
    <row r="31" spans="2:20" customFormat="1" ht="15.75">
      <c r="B31" s="60" t="s">
        <v>357</v>
      </c>
      <c r="C31" s="90">
        <v>6040273</v>
      </c>
      <c r="D31" s="90" t="s">
        <v>155</v>
      </c>
      <c r="E31" s="90"/>
      <c r="F31" s="90">
        <v>604</v>
      </c>
      <c r="G31" s="90" t="s">
        <v>341</v>
      </c>
      <c r="H31" s="90" t="s">
        <v>353</v>
      </c>
      <c r="I31" s="90" t="s">
        <v>185</v>
      </c>
      <c r="J31" s="101"/>
      <c r="K31" s="90">
        <v>1.42</v>
      </c>
      <c r="L31" s="90" t="s">
        <v>187</v>
      </c>
      <c r="M31" s="116">
        <v>2.6</v>
      </c>
      <c r="N31" s="116">
        <v>0.19</v>
      </c>
      <c r="O31" s="116">
        <v>2236234</v>
      </c>
      <c r="P31" s="116">
        <v>110.35</v>
      </c>
      <c r="Q31" s="116">
        <v>2467.6799999999998</v>
      </c>
      <c r="R31" s="116">
        <v>7.0000000000000007E-2</v>
      </c>
      <c r="S31" s="116">
        <v>1.34</v>
      </c>
      <c r="T31" s="116">
        <v>0.14000000000000001</v>
      </c>
    </row>
    <row r="32" spans="2:20" customFormat="1" ht="15.75">
      <c r="B32" s="60" t="s">
        <v>358</v>
      </c>
      <c r="C32" s="90">
        <v>6040299</v>
      </c>
      <c r="D32" s="90" t="s">
        <v>155</v>
      </c>
      <c r="E32" s="90"/>
      <c r="F32" s="90">
        <v>604</v>
      </c>
      <c r="G32" s="90" t="s">
        <v>341</v>
      </c>
      <c r="H32" s="90" t="s">
        <v>353</v>
      </c>
      <c r="I32" s="90" t="s">
        <v>185</v>
      </c>
      <c r="J32" s="101"/>
      <c r="K32" s="90">
        <v>4.32</v>
      </c>
      <c r="L32" s="90" t="s">
        <v>187</v>
      </c>
      <c r="M32" s="116">
        <v>3.4</v>
      </c>
      <c r="N32" s="116">
        <v>0.63</v>
      </c>
      <c r="O32" s="116">
        <v>527250</v>
      </c>
      <c r="P32" s="116">
        <v>115.49</v>
      </c>
      <c r="Q32" s="116">
        <v>608.91999999999996</v>
      </c>
      <c r="R32" s="116">
        <v>0.03</v>
      </c>
      <c r="S32" s="116">
        <v>0.33</v>
      </c>
      <c r="T32" s="116">
        <v>0.03</v>
      </c>
    </row>
    <row r="33" spans="2:20" customFormat="1" ht="15.75">
      <c r="B33" s="60" t="s">
        <v>359</v>
      </c>
      <c r="C33" s="90">
        <v>2310035</v>
      </c>
      <c r="D33" s="90" t="s">
        <v>155</v>
      </c>
      <c r="E33" s="90"/>
      <c r="F33" s="90">
        <v>231</v>
      </c>
      <c r="G33" s="90" t="s">
        <v>341</v>
      </c>
      <c r="H33" s="90" t="s">
        <v>353</v>
      </c>
      <c r="I33" s="90" t="s">
        <v>185</v>
      </c>
      <c r="J33" s="101"/>
      <c r="K33" s="90">
        <v>0.67</v>
      </c>
      <c r="L33" s="90" t="s">
        <v>187</v>
      </c>
      <c r="M33" s="116">
        <v>5.5</v>
      </c>
      <c r="N33" s="116">
        <v>-0.45</v>
      </c>
      <c r="O33" s="116">
        <v>10804</v>
      </c>
      <c r="P33" s="116">
        <v>134.88</v>
      </c>
      <c r="Q33" s="116">
        <v>14.57</v>
      </c>
      <c r="R33" s="116">
        <v>0.01</v>
      </c>
      <c r="S33" s="116">
        <v>0.01</v>
      </c>
      <c r="T33" s="116">
        <v>0</v>
      </c>
    </row>
    <row r="34" spans="2:20">
      <c r="B34" s="60" t="s">
        <v>360</v>
      </c>
      <c r="C34" s="90">
        <v>2310068</v>
      </c>
      <c r="D34" s="90" t="s">
        <v>155</v>
      </c>
      <c r="E34" s="90"/>
      <c r="F34" s="90">
        <v>231</v>
      </c>
      <c r="G34" s="90" t="s">
        <v>341</v>
      </c>
      <c r="H34" s="90" t="s">
        <v>353</v>
      </c>
      <c r="I34" s="90" t="s">
        <v>185</v>
      </c>
      <c r="J34" s="101"/>
      <c r="K34" s="90">
        <v>1.1200000000000001</v>
      </c>
      <c r="L34" s="90" t="s">
        <v>187</v>
      </c>
      <c r="M34" s="116">
        <v>3.9</v>
      </c>
      <c r="N34" s="116">
        <v>0.35</v>
      </c>
      <c r="O34" s="116">
        <v>1578174</v>
      </c>
      <c r="P34" s="116">
        <v>127.07</v>
      </c>
      <c r="Q34" s="116">
        <v>2005.39</v>
      </c>
      <c r="R34" s="116">
        <v>0.11</v>
      </c>
      <c r="S34" s="116">
        <v>1.0900000000000001</v>
      </c>
      <c r="T34" s="116">
        <v>0.11</v>
      </c>
    </row>
    <row r="35" spans="2:20">
      <c r="B35" s="60" t="s">
        <v>361</v>
      </c>
      <c r="C35" s="90">
        <v>2310076</v>
      </c>
      <c r="D35" s="90" t="s">
        <v>155</v>
      </c>
      <c r="E35" s="90"/>
      <c r="F35" s="90">
        <v>695</v>
      </c>
      <c r="G35" s="90" t="s">
        <v>341</v>
      </c>
      <c r="H35" s="90" t="s">
        <v>353</v>
      </c>
      <c r="I35" s="90" t="s">
        <v>185</v>
      </c>
      <c r="J35" s="101"/>
      <c r="K35" s="90">
        <v>3.31</v>
      </c>
      <c r="L35" s="90" t="s">
        <v>187</v>
      </c>
      <c r="M35" s="116">
        <v>3</v>
      </c>
      <c r="N35" s="116">
        <v>0.48</v>
      </c>
      <c r="O35" s="116">
        <v>138141</v>
      </c>
      <c r="P35" s="116">
        <v>115.41</v>
      </c>
      <c r="Q35" s="116">
        <v>159.43</v>
      </c>
      <c r="R35" s="116">
        <v>0.03</v>
      </c>
      <c r="S35" s="116">
        <v>0.09</v>
      </c>
      <c r="T35" s="116">
        <v>0.01</v>
      </c>
    </row>
    <row r="36" spans="2:20">
      <c r="B36" s="60" t="s">
        <v>362</v>
      </c>
      <c r="C36" s="90">
        <v>1134436</v>
      </c>
      <c r="D36" s="90" t="s">
        <v>155</v>
      </c>
      <c r="E36" s="90"/>
      <c r="F36" s="90">
        <v>1420</v>
      </c>
      <c r="G36" s="90" t="s">
        <v>363</v>
      </c>
      <c r="H36" s="90" t="s">
        <v>353</v>
      </c>
      <c r="I36" s="90" t="s">
        <v>185</v>
      </c>
      <c r="J36" s="101"/>
      <c r="K36" s="90">
        <v>4.88</v>
      </c>
      <c r="L36" s="90" t="s">
        <v>187</v>
      </c>
      <c r="M36" s="116">
        <v>0.65</v>
      </c>
      <c r="N36" s="116">
        <v>1.03</v>
      </c>
      <c r="O36" s="116">
        <v>2532498</v>
      </c>
      <c r="P36" s="116">
        <v>98.19</v>
      </c>
      <c r="Q36" s="116">
        <v>2486.66</v>
      </c>
      <c r="R36" s="116">
        <v>0.23</v>
      </c>
      <c r="S36" s="116">
        <v>1.35</v>
      </c>
      <c r="T36" s="116">
        <v>0.14000000000000001</v>
      </c>
    </row>
    <row r="37" spans="2:20">
      <c r="B37" s="60" t="s">
        <v>364</v>
      </c>
      <c r="C37" s="90">
        <v>1940501</v>
      </c>
      <c r="D37" s="90" t="s">
        <v>155</v>
      </c>
      <c r="E37" s="90"/>
      <c r="F37" s="90">
        <v>194</v>
      </c>
      <c r="G37" s="90" t="s">
        <v>341</v>
      </c>
      <c r="H37" s="90" t="s">
        <v>353</v>
      </c>
      <c r="I37" s="90" t="s">
        <v>185</v>
      </c>
      <c r="J37" s="101"/>
      <c r="K37" s="90">
        <v>4.7300000000000004</v>
      </c>
      <c r="L37" s="90" t="s">
        <v>187</v>
      </c>
      <c r="M37" s="116">
        <v>4</v>
      </c>
      <c r="N37" s="116">
        <v>0.77</v>
      </c>
      <c r="O37" s="116">
        <v>3801881</v>
      </c>
      <c r="P37" s="116">
        <v>122.47</v>
      </c>
      <c r="Q37" s="116">
        <v>4656.16</v>
      </c>
      <c r="R37" s="116">
        <v>0.13</v>
      </c>
      <c r="S37" s="116">
        <v>2.5299999999999998</v>
      </c>
      <c r="T37" s="116">
        <v>0.26</v>
      </c>
    </row>
    <row r="38" spans="2:20">
      <c r="B38" s="60" t="s">
        <v>365</v>
      </c>
      <c r="C38" s="90">
        <v>1940543</v>
      </c>
      <c r="D38" s="90" t="s">
        <v>155</v>
      </c>
      <c r="E38" s="90"/>
      <c r="F38" s="90">
        <v>194</v>
      </c>
      <c r="G38" s="90" t="s">
        <v>341</v>
      </c>
      <c r="H38" s="90" t="s">
        <v>353</v>
      </c>
      <c r="I38" s="90" t="s">
        <v>185</v>
      </c>
      <c r="J38" s="101"/>
      <c r="K38" s="90">
        <v>5.47</v>
      </c>
      <c r="L38" s="90" t="s">
        <v>187</v>
      </c>
      <c r="M38" s="116">
        <v>4.2</v>
      </c>
      <c r="N38" s="116">
        <v>0.91</v>
      </c>
      <c r="O38" s="116">
        <v>37072</v>
      </c>
      <c r="P38" s="116">
        <v>123.33</v>
      </c>
      <c r="Q38" s="116">
        <v>45.72</v>
      </c>
      <c r="R38" s="116">
        <v>0</v>
      </c>
      <c r="S38" s="116">
        <v>0.02</v>
      </c>
      <c r="T38" s="116">
        <v>0</v>
      </c>
    </row>
    <row r="39" spans="2:20">
      <c r="B39" s="60" t="s">
        <v>366</v>
      </c>
      <c r="C39" s="90">
        <v>1940402</v>
      </c>
      <c r="D39" s="90" t="s">
        <v>155</v>
      </c>
      <c r="E39" s="90"/>
      <c r="F39" s="90">
        <v>194</v>
      </c>
      <c r="G39" s="90" t="s">
        <v>341</v>
      </c>
      <c r="H39" s="90" t="s">
        <v>353</v>
      </c>
      <c r="I39" s="90" t="s">
        <v>185</v>
      </c>
      <c r="J39" s="101"/>
      <c r="K39" s="90">
        <v>2.9</v>
      </c>
      <c r="L39" s="90" t="s">
        <v>187</v>
      </c>
      <c r="M39" s="116">
        <v>4.0999999999999996</v>
      </c>
      <c r="N39" s="116">
        <v>0.62</v>
      </c>
      <c r="O39" s="116">
        <v>10074527</v>
      </c>
      <c r="P39" s="116">
        <v>131.44999999999999</v>
      </c>
      <c r="Q39" s="116">
        <v>13242.97</v>
      </c>
      <c r="R39" s="116">
        <v>0.26</v>
      </c>
      <c r="S39" s="116">
        <v>7.19</v>
      </c>
      <c r="T39" s="116">
        <v>0.73</v>
      </c>
    </row>
    <row r="40" spans="2:20">
      <c r="B40" s="60" t="s">
        <v>367</v>
      </c>
      <c r="C40" s="90">
        <v>1940428</v>
      </c>
      <c r="D40" s="90" t="s">
        <v>155</v>
      </c>
      <c r="E40" s="90"/>
      <c r="F40" s="90">
        <v>194</v>
      </c>
      <c r="G40" s="90" t="s">
        <v>341</v>
      </c>
      <c r="H40" s="90" t="s">
        <v>353</v>
      </c>
      <c r="I40" s="90" t="s">
        <v>185</v>
      </c>
      <c r="J40" s="101"/>
      <c r="K40" s="90">
        <v>0.17</v>
      </c>
      <c r="L40" s="90" t="s">
        <v>187</v>
      </c>
      <c r="M40" s="116">
        <v>5</v>
      </c>
      <c r="N40" s="116">
        <v>-1.51</v>
      </c>
      <c r="O40" s="116">
        <v>273856.38</v>
      </c>
      <c r="P40" s="116">
        <v>115.39</v>
      </c>
      <c r="Q40" s="116">
        <v>316</v>
      </c>
      <c r="R40" s="116">
        <v>0.13</v>
      </c>
      <c r="S40" s="116">
        <v>0.17</v>
      </c>
      <c r="T40" s="116">
        <v>0.02</v>
      </c>
    </row>
    <row r="41" spans="2:20">
      <c r="B41" s="60" t="s">
        <v>368</v>
      </c>
      <c r="C41" s="90">
        <v>1940105</v>
      </c>
      <c r="D41" s="90" t="s">
        <v>155</v>
      </c>
      <c r="E41" s="90"/>
      <c r="F41" s="90">
        <v>194</v>
      </c>
      <c r="G41" s="90" t="s">
        <v>341</v>
      </c>
      <c r="H41" s="90" t="s">
        <v>353</v>
      </c>
      <c r="I41" s="90" t="s">
        <v>185</v>
      </c>
      <c r="J41" s="101"/>
      <c r="K41" s="90">
        <v>0.22</v>
      </c>
      <c r="L41" s="90" t="s">
        <v>187</v>
      </c>
      <c r="M41" s="116">
        <v>5.19</v>
      </c>
      <c r="N41" s="116">
        <v>-0.76</v>
      </c>
      <c r="O41" s="116">
        <v>22700</v>
      </c>
      <c r="P41" s="116">
        <v>136.57</v>
      </c>
      <c r="Q41" s="116">
        <v>31</v>
      </c>
      <c r="R41" s="116">
        <v>0.01</v>
      </c>
      <c r="S41" s="116">
        <v>0.02</v>
      </c>
      <c r="T41" s="116">
        <v>0</v>
      </c>
    </row>
    <row r="42" spans="2:20">
      <c r="B42" s="60" t="s">
        <v>369</v>
      </c>
      <c r="C42" s="90">
        <v>1940386</v>
      </c>
      <c r="D42" s="90" t="s">
        <v>155</v>
      </c>
      <c r="E42" s="90"/>
      <c r="F42" s="90">
        <v>194</v>
      </c>
      <c r="G42" s="90" t="s">
        <v>341</v>
      </c>
      <c r="H42" s="90" t="s">
        <v>353</v>
      </c>
      <c r="I42" s="90" t="s">
        <v>185</v>
      </c>
      <c r="J42" s="101"/>
      <c r="K42" s="90">
        <v>1.21</v>
      </c>
      <c r="L42" s="90" t="s">
        <v>187</v>
      </c>
      <c r="M42" s="116">
        <v>4.8499999999999996</v>
      </c>
      <c r="N42" s="116">
        <v>0.23</v>
      </c>
      <c r="O42" s="116">
        <v>348706.59</v>
      </c>
      <c r="P42" s="116">
        <v>126.29</v>
      </c>
      <c r="Q42" s="116">
        <v>440.38</v>
      </c>
      <c r="R42" s="116">
        <v>0.12</v>
      </c>
      <c r="S42" s="116">
        <v>0.24</v>
      </c>
      <c r="T42" s="116">
        <v>0.02</v>
      </c>
    </row>
    <row r="43" spans="2:20">
      <c r="B43" s="60" t="s">
        <v>370</v>
      </c>
      <c r="C43" s="90">
        <v>2300143</v>
      </c>
      <c r="D43" s="90" t="s">
        <v>155</v>
      </c>
      <c r="E43" s="90"/>
      <c r="F43" s="90">
        <v>230</v>
      </c>
      <c r="G43" s="90" t="s">
        <v>338</v>
      </c>
      <c r="H43" s="90" t="s">
        <v>371</v>
      </c>
      <c r="I43" s="90" t="s">
        <v>185</v>
      </c>
      <c r="J43" s="101"/>
      <c r="K43" s="90">
        <v>4.33</v>
      </c>
      <c r="L43" s="90" t="s">
        <v>187</v>
      </c>
      <c r="M43" s="116">
        <v>3.7</v>
      </c>
      <c r="N43" s="116">
        <v>0.91</v>
      </c>
      <c r="O43" s="116">
        <v>360000</v>
      </c>
      <c r="P43" s="116">
        <v>116.01</v>
      </c>
      <c r="Q43" s="116">
        <v>417.64</v>
      </c>
      <c r="R43" s="116">
        <v>0.01</v>
      </c>
      <c r="S43" s="116">
        <v>0.23</v>
      </c>
      <c r="T43" s="116">
        <v>0.02</v>
      </c>
    </row>
    <row r="44" spans="2:20">
      <c r="B44" s="60" t="s">
        <v>372</v>
      </c>
      <c r="C44" s="90">
        <v>2300069</v>
      </c>
      <c r="D44" s="90" t="s">
        <v>155</v>
      </c>
      <c r="E44" s="90"/>
      <c r="F44" s="90">
        <v>230</v>
      </c>
      <c r="G44" s="90" t="s">
        <v>206</v>
      </c>
      <c r="H44" s="90" t="s">
        <v>371</v>
      </c>
      <c r="I44" s="90" t="s">
        <v>185</v>
      </c>
      <c r="J44" s="101"/>
      <c r="K44" s="90">
        <v>0.17</v>
      </c>
      <c r="L44" s="90" t="s">
        <v>187</v>
      </c>
      <c r="M44" s="116">
        <v>5.3</v>
      </c>
      <c r="N44" s="116">
        <v>-1.21</v>
      </c>
      <c r="O44" s="116">
        <v>504281.48</v>
      </c>
      <c r="P44" s="116">
        <v>128.31</v>
      </c>
      <c r="Q44" s="116">
        <v>647.04</v>
      </c>
      <c r="R44" s="116">
        <v>0.13</v>
      </c>
      <c r="S44" s="116">
        <v>0.35</v>
      </c>
      <c r="T44" s="116">
        <v>0.04</v>
      </c>
    </row>
    <row r="45" spans="2:20">
      <c r="B45" s="60" t="s">
        <v>373</v>
      </c>
      <c r="C45" s="90">
        <v>1105576</v>
      </c>
      <c r="D45" s="90" t="s">
        <v>155</v>
      </c>
      <c r="E45" s="90"/>
      <c r="F45" s="90">
        <v>1153</v>
      </c>
      <c r="G45" s="90" t="s">
        <v>341</v>
      </c>
      <c r="H45" s="90" t="s">
        <v>371</v>
      </c>
      <c r="I45" s="90" t="s">
        <v>185</v>
      </c>
      <c r="J45" s="101"/>
      <c r="K45" s="90">
        <v>0.69</v>
      </c>
      <c r="L45" s="90" t="s">
        <v>187</v>
      </c>
      <c r="M45" s="116">
        <v>3.85</v>
      </c>
      <c r="N45" s="116">
        <v>0</v>
      </c>
      <c r="O45" s="116">
        <v>368464</v>
      </c>
      <c r="P45" s="116">
        <v>122.89</v>
      </c>
      <c r="Q45" s="116">
        <v>452.81</v>
      </c>
      <c r="R45" s="116">
        <v>0.05</v>
      </c>
      <c r="S45" s="116">
        <v>0.25</v>
      </c>
      <c r="T45" s="116">
        <v>0.03</v>
      </c>
    </row>
    <row r="46" spans="2:20">
      <c r="B46" s="60" t="s">
        <v>374</v>
      </c>
      <c r="C46" s="90">
        <v>1110279</v>
      </c>
      <c r="D46" s="90" t="s">
        <v>155</v>
      </c>
      <c r="E46" s="90"/>
      <c r="F46" s="90">
        <v>1153</v>
      </c>
      <c r="G46" s="90" t="s">
        <v>341</v>
      </c>
      <c r="H46" s="90" t="s">
        <v>371</v>
      </c>
      <c r="I46" s="90" t="s">
        <v>185</v>
      </c>
      <c r="J46" s="101"/>
      <c r="K46" s="90">
        <v>1.01</v>
      </c>
      <c r="L46" s="90" t="s">
        <v>187</v>
      </c>
      <c r="M46" s="116">
        <v>4.3</v>
      </c>
      <c r="N46" s="116">
        <v>0.41</v>
      </c>
      <c r="O46" s="116">
        <v>547343.61</v>
      </c>
      <c r="P46" s="116">
        <v>119.43</v>
      </c>
      <c r="Q46" s="116">
        <v>653.69000000000005</v>
      </c>
      <c r="R46" s="116">
        <v>0.78</v>
      </c>
      <c r="S46" s="116">
        <v>0.35</v>
      </c>
      <c r="T46" s="116">
        <v>0.04</v>
      </c>
    </row>
    <row r="47" spans="2:20">
      <c r="B47" s="60" t="s">
        <v>375</v>
      </c>
      <c r="C47" s="90">
        <v>1103126</v>
      </c>
      <c r="D47" s="90" t="s">
        <v>155</v>
      </c>
      <c r="E47" s="90"/>
      <c r="F47" s="90">
        <v>1153</v>
      </c>
      <c r="G47" s="90" t="s">
        <v>341</v>
      </c>
      <c r="H47" s="90" t="s">
        <v>371</v>
      </c>
      <c r="I47" s="90" t="s">
        <v>185</v>
      </c>
      <c r="J47" s="101"/>
      <c r="K47" s="90">
        <v>2.86</v>
      </c>
      <c r="L47" s="90" t="s">
        <v>187</v>
      </c>
      <c r="M47" s="116">
        <v>4.2</v>
      </c>
      <c r="N47" s="116">
        <v>0.44</v>
      </c>
      <c r="O47" s="116">
        <v>34876.25</v>
      </c>
      <c r="P47" s="116">
        <v>132.5</v>
      </c>
      <c r="Q47" s="116">
        <v>46.21</v>
      </c>
      <c r="R47" s="116">
        <v>0.03</v>
      </c>
      <c r="S47" s="116">
        <v>0.03</v>
      </c>
      <c r="T47" s="116">
        <v>0</v>
      </c>
    </row>
    <row r="48" spans="2:20">
      <c r="B48" s="60" t="s">
        <v>376</v>
      </c>
      <c r="C48" s="90">
        <v>1126598</v>
      </c>
      <c r="D48" s="90" t="s">
        <v>155</v>
      </c>
      <c r="E48" s="90"/>
      <c r="F48" s="90">
        <v>1153</v>
      </c>
      <c r="G48" s="90" t="s">
        <v>341</v>
      </c>
      <c r="H48" s="90" t="s">
        <v>371</v>
      </c>
      <c r="I48" s="90" t="s">
        <v>185</v>
      </c>
      <c r="J48" s="101"/>
      <c r="K48" s="90">
        <v>3.12</v>
      </c>
      <c r="L48" s="90" t="s">
        <v>187</v>
      </c>
      <c r="M48" s="116">
        <v>2.8</v>
      </c>
      <c r="N48" s="116">
        <v>0.47</v>
      </c>
      <c r="O48" s="116">
        <v>67401</v>
      </c>
      <c r="P48" s="116">
        <v>109.78</v>
      </c>
      <c r="Q48" s="116">
        <v>73.989999999999995</v>
      </c>
      <c r="R48" s="116">
        <v>0.01</v>
      </c>
      <c r="S48" s="116">
        <v>0.04</v>
      </c>
      <c r="T48" s="116">
        <v>0</v>
      </c>
    </row>
    <row r="49" spans="2:20">
      <c r="B49" s="60" t="s">
        <v>377</v>
      </c>
      <c r="C49" s="90">
        <v>1121953</v>
      </c>
      <c r="D49" s="90" t="s">
        <v>155</v>
      </c>
      <c r="E49" s="90"/>
      <c r="F49" s="90">
        <v>1153</v>
      </c>
      <c r="G49" s="90" t="s">
        <v>341</v>
      </c>
      <c r="H49" s="90" t="s">
        <v>371</v>
      </c>
      <c r="I49" s="90" t="s">
        <v>185</v>
      </c>
      <c r="J49" s="101"/>
      <c r="K49" s="90">
        <v>2.76</v>
      </c>
      <c r="L49" s="90" t="s">
        <v>187</v>
      </c>
      <c r="M49" s="116">
        <v>3.1</v>
      </c>
      <c r="N49" s="116">
        <v>0.44</v>
      </c>
      <c r="O49" s="116">
        <v>1511017</v>
      </c>
      <c r="P49" s="116">
        <v>112.32</v>
      </c>
      <c r="Q49" s="116">
        <v>1697.18</v>
      </c>
      <c r="R49" s="116">
        <v>0.18</v>
      </c>
      <c r="S49" s="116">
        <v>0.92</v>
      </c>
      <c r="T49" s="116">
        <v>0.09</v>
      </c>
    </row>
    <row r="50" spans="2:20">
      <c r="B50" s="60" t="s">
        <v>378</v>
      </c>
      <c r="C50" s="90">
        <v>1091164</v>
      </c>
      <c r="D50" s="90" t="s">
        <v>155</v>
      </c>
      <c r="E50" s="90"/>
      <c r="F50" s="90">
        <v>1153</v>
      </c>
      <c r="G50" s="90" t="s">
        <v>341</v>
      </c>
      <c r="H50" s="90" t="s">
        <v>371</v>
      </c>
      <c r="I50" s="90" t="s">
        <v>185</v>
      </c>
      <c r="J50" s="101"/>
      <c r="K50" s="90">
        <v>1.38</v>
      </c>
      <c r="L50" s="90" t="s">
        <v>187</v>
      </c>
      <c r="M50" s="116">
        <v>5.25</v>
      </c>
      <c r="N50" s="116">
        <v>0.52</v>
      </c>
      <c r="O50" s="116">
        <v>29080</v>
      </c>
      <c r="P50" s="116">
        <v>133.13999999999999</v>
      </c>
      <c r="Q50" s="116">
        <v>38.72</v>
      </c>
      <c r="R50" s="116">
        <v>0.03</v>
      </c>
      <c r="S50" s="116">
        <v>0.02</v>
      </c>
      <c r="T50" s="116">
        <v>0</v>
      </c>
    </row>
    <row r="51" spans="2:20">
      <c r="B51" s="60" t="s">
        <v>379</v>
      </c>
      <c r="C51" s="90">
        <v>1099738</v>
      </c>
      <c r="D51" s="90" t="s">
        <v>155</v>
      </c>
      <c r="E51" s="90"/>
      <c r="F51" s="90">
        <v>1367</v>
      </c>
      <c r="G51" s="90" t="s">
        <v>380</v>
      </c>
      <c r="H51" s="90" t="s">
        <v>371</v>
      </c>
      <c r="I51" s="90" t="s">
        <v>185</v>
      </c>
      <c r="J51" s="101"/>
      <c r="K51" s="90">
        <v>3.12</v>
      </c>
      <c r="L51" s="90" t="s">
        <v>187</v>
      </c>
      <c r="M51" s="116">
        <v>4.6500000000000004</v>
      </c>
      <c r="N51" s="116">
        <v>0.59</v>
      </c>
      <c r="O51" s="116">
        <v>8990.1299999999992</v>
      </c>
      <c r="P51" s="116">
        <v>135.16999999999999</v>
      </c>
      <c r="Q51" s="116">
        <v>12.15</v>
      </c>
      <c r="R51" s="116">
        <v>0.01</v>
      </c>
      <c r="S51" s="116">
        <v>0.01</v>
      </c>
      <c r="T51" s="116">
        <v>0</v>
      </c>
    </row>
    <row r="52" spans="2:20">
      <c r="B52" s="60" t="s">
        <v>381</v>
      </c>
      <c r="C52" s="90">
        <v>6040257</v>
      </c>
      <c r="D52" s="90" t="s">
        <v>155</v>
      </c>
      <c r="E52" s="90"/>
      <c r="F52" s="90">
        <v>604</v>
      </c>
      <c r="G52" s="90" t="s">
        <v>341</v>
      </c>
      <c r="H52" s="90" t="s">
        <v>371</v>
      </c>
      <c r="I52" s="90" t="s">
        <v>185</v>
      </c>
      <c r="J52" s="101"/>
      <c r="K52" s="90">
        <v>3.96</v>
      </c>
      <c r="L52" s="90" t="s">
        <v>187</v>
      </c>
      <c r="M52" s="116">
        <v>5</v>
      </c>
      <c r="N52" s="116">
        <v>0.93</v>
      </c>
      <c r="O52" s="116">
        <v>16755</v>
      </c>
      <c r="P52" s="116">
        <v>127.79</v>
      </c>
      <c r="Q52" s="116">
        <v>21.41</v>
      </c>
      <c r="R52" s="116">
        <v>0</v>
      </c>
      <c r="S52" s="116">
        <v>0.01</v>
      </c>
      <c r="T52" s="116">
        <v>0</v>
      </c>
    </row>
    <row r="53" spans="2:20">
      <c r="B53" s="60" t="s">
        <v>382</v>
      </c>
      <c r="C53" s="90">
        <v>1120468</v>
      </c>
      <c r="D53" s="90" t="s">
        <v>155</v>
      </c>
      <c r="E53" s="90"/>
      <c r="F53" s="90">
        <v>1043</v>
      </c>
      <c r="G53" s="90" t="s">
        <v>363</v>
      </c>
      <c r="H53" s="90" t="s">
        <v>371</v>
      </c>
      <c r="I53" s="90" t="s">
        <v>185</v>
      </c>
      <c r="J53" s="101"/>
      <c r="K53" s="90">
        <v>3.47</v>
      </c>
      <c r="L53" s="90" t="s">
        <v>187</v>
      </c>
      <c r="M53" s="116">
        <v>3</v>
      </c>
      <c r="N53" s="116">
        <v>0.84</v>
      </c>
      <c r="O53" s="116">
        <v>129805.9</v>
      </c>
      <c r="P53" s="116">
        <v>113.66</v>
      </c>
      <c r="Q53" s="116">
        <v>147.54</v>
      </c>
      <c r="R53" s="116">
        <v>0.01</v>
      </c>
      <c r="S53" s="116">
        <v>0.08</v>
      </c>
      <c r="T53" s="116">
        <v>0.01</v>
      </c>
    </row>
    <row r="54" spans="2:20">
      <c r="B54" s="60" t="s">
        <v>383</v>
      </c>
      <c r="C54" s="90">
        <v>1126762</v>
      </c>
      <c r="D54" s="90" t="s">
        <v>155</v>
      </c>
      <c r="E54" s="90"/>
      <c r="F54" s="90">
        <v>1239</v>
      </c>
      <c r="G54" s="90" t="s">
        <v>341</v>
      </c>
      <c r="H54" s="90" t="s">
        <v>384</v>
      </c>
      <c r="I54" s="90" t="s">
        <v>183</v>
      </c>
      <c r="J54" s="101"/>
      <c r="K54" s="90">
        <v>1.32</v>
      </c>
      <c r="L54" s="90" t="s">
        <v>187</v>
      </c>
      <c r="M54" s="116">
        <v>1.6</v>
      </c>
      <c r="N54" s="116">
        <v>0.32</v>
      </c>
      <c r="O54" s="116">
        <v>984955</v>
      </c>
      <c r="P54" s="116">
        <v>103.23</v>
      </c>
      <c r="Q54" s="116">
        <v>1016.77</v>
      </c>
      <c r="R54" s="116">
        <v>0.13</v>
      </c>
      <c r="S54" s="116">
        <v>0.55000000000000004</v>
      </c>
      <c r="T54" s="116">
        <v>0.06</v>
      </c>
    </row>
    <row r="55" spans="2:20">
      <c r="B55" s="60" t="s">
        <v>385</v>
      </c>
      <c r="C55" s="90">
        <v>1110915</v>
      </c>
      <c r="D55" s="90" t="s">
        <v>155</v>
      </c>
      <c r="E55" s="90"/>
      <c r="F55" s="90">
        <v>1063</v>
      </c>
      <c r="G55" s="90" t="s">
        <v>386</v>
      </c>
      <c r="H55" s="90" t="s">
        <v>384</v>
      </c>
      <c r="I55" s="90" t="s">
        <v>185</v>
      </c>
      <c r="J55" s="101"/>
      <c r="K55" s="90">
        <v>9.0399999999999991</v>
      </c>
      <c r="L55" s="90" t="s">
        <v>187</v>
      </c>
      <c r="M55" s="116">
        <v>5.15</v>
      </c>
      <c r="N55" s="116">
        <v>4.99</v>
      </c>
      <c r="O55" s="116">
        <v>863452</v>
      </c>
      <c r="P55" s="116">
        <v>122.8</v>
      </c>
      <c r="Q55" s="116">
        <v>1060.32</v>
      </c>
      <c r="R55" s="116">
        <v>0.02</v>
      </c>
      <c r="S55" s="116">
        <v>0.57999999999999996</v>
      </c>
      <c r="T55" s="116">
        <v>0.06</v>
      </c>
    </row>
    <row r="56" spans="2:20">
      <c r="B56" s="60" t="s">
        <v>387</v>
      </c>
      <c r="C56" s="90">
        <v>3900206</v>
      </c>
      <c r="D56" s="90" t="s">
        <v>155</v>
      </c>
      <c r="E56" s="90"/>
      <c r="F56" s="90">
        <v>390</v>
      </c>
      <c r="G56" s="90" t="s">
        <v>363</v>
      </c>
      <c r="H56" s="90" t="s">
        <v>384</v>
      </c>
      <c r="I56" s="90" t="s">
        <v>183</v>
      </c>
      <c r="J56" s="101"/>
      <c r="K56" s="90">
        <v>1.91</v>
      </c>
      <c r="L56" s="90" t="s">
        <v>187</v>
      </c>
      <c r="M56" s="116">
        <v>4.25</v>
      </c>
      <c r="N56" s="116">
        <v>0.79</v>
      </c>
      <c r="O56" s="116">
        <v>174293.76000000001</v>
      </c>
      <c r="P56" s="116">
        <v>127.12</v>
      </c>
      <c r="Q56" s="116">
        <v>221.56</v>
      </c>
      <c r="R56" s="116">
        <v>0.03</v>
      </c>
      <c r="S56" s="116">
        <v>0.12</v>
      </c>
      <c r="T56" s="116">
        <v>0.01</v>
      </c>
    </row>
    <row r="57" spans="2:20">
      <c r="B57" s="60" t="s">
        <v>388</v>
      </c>
      <c r="C57" s="90">
        <v>1097385</v>
      </c>
      <c r="D57" s="90" t="s">
        <v>155</v>
      </c>
      <c r="E57" s="90"/>
      <c r="F57" s="90">
        <v>1328</v>
      </c>
      <c r="G57" s="90" t="s">
        <v>363</v>
      </c>
      <c r="H57" s="90" t="s">
        <v>384</v>
      </c>
      <c r="I57" s="90" t="s">
        <v>185</v>
      </c>
      <c r="J57" s="101"/>
      <c r="K57" s="90">
        <v>1.7</v>
      </c>
      <c r="L57" s="90" t="s">
        <v>187</v>
      </c>
      <c r="M57" s="116">
        <v>4.95</v>
      </c>
      <c r="N57" s="116">
        <v>0.7</v>
      </c>
      <c r="O57" s="116">
        <v>206252.38</v>
      </c>
      <c r="P57" s="116">
        <v>129.75</v>
      </c>
      <c r="Q57" s="116">
        <v>267.61</v>
      </c>
      <c r="R57" s="116">
        <v>0.04</v>
      </c>
      <c r="S57" s="116">
        <v>0.15</v>
      </c>
      <c r="T57" s="116">
        <v>0.01</v>
      </c>
    </row>
    <row r="58" spans="2:20">
      <c r="B58" s="60" t="s">
        <v>389</v>
      </c>
      <c r="C58" s="90">
        <v>1126630</v>
      </c>
      <c r="D58" s="90" t="s">
        <v>155</v>
      </c>
      <c r="E58" s="90"/>
      <c r="F58" s="90">
        <v>1328</v>
      </c>
      <c r="G58" s="90" t="s">
        <v>363</v>
      </c>
      <c r="H58" s="90" t="s">
        <v>384</v>
      </c>
      <c r="I58" s="90" t="s">
        <v>185</v>
      </c>
      <c r="J58" s="101"/>
      <c r="K58" s="90">
        <v>4.5199999999999996</v>
      </c>
      <c r="L58" s="90" t="s">
        <v>187</v>
      </c>
      <c r="M58" s="116">
        <v>4.8</v>
      </c>
      <c r="N58" s="116">
        <v>1.34</v>
      </c>
      <c r="O58" s="116">
        <v>118635</v>
      </c>
      <c r="P58" s="116">
        <v>120.55</v>
      </c>
      <c r="Q58" s="116">
        <v>143.02000000000001</v>
      </c>
      <c r="R58" s="116">
        <v>0.01</v>
      </c>
      <c r="S58" s="116">
        <v>0.08</v>
      </c>
      <c r="T58" s="116">
        <v>0.01</v>
      </c>
    </row>
    <row r="59" spans="2:20">
      <c r="B59" s="60" t="s">
        <v>390</v>
      </c>
      <c r="C59" s="90">
        <v>7590128</v>
      </c>
      <c r="D59" s="90" t="s">
        <v>155</v>
      </c>
      <c r="E59" s="90"/>
      <c r="F59" s="90">
        <v>759</v>
      </c>
      <c r="G59" s="90" t="s">
        <v>363</v>
      </c>
      <c r="H59" s="90" t="s">
        <v>384</v>
      </c>
      <c r="I59" s="90" t="s">
        <v>185</v>
      </c>
      <c r="J59" s="101"/>
      <c r="K59" s="90">
        <v>6.52</v>
      </c>
      <c r="L59" s="90" t="s">
        <v>187</v>
      </c>
      <c r="M59" s="116">
        <v>4.75</v>
      </c>
      <c r="N59" s="116">
        <v>1.96</v>
      </c>
      <c r="O59" s="116">
        <v>798354</v>
      </c>
      <c r="P59" s="116">
        <v>142.24</v>
      </c>
      <c r="Q59" s="116">
        <v>1135.58</v>
      </c>
      <c r="R59" s="116">
        <v>7.0000000000000007E-2</v>
      </c>
      <c r="S59" s="116">
        <v>0.62</v>
      </c>
      <c r="T59" s="116">
        <v>0.06</v>
      </c>
    </row>
    <row r="60" spans="2:20">
      <c r="B60" s="60" t="s">
        <v>391</v>
      </c>
      <c r="C60" s="90">
        <v>1260397</v>
      </c>
      <c r="D60" s="90" t="s">
        <v>155</v>
      </c>
      <c r="E60" s="90"/>
      <c r="F60" s="90">
        <v>126</v>
      </c>
      <c r="G60" s="90" t="s">
        <v>363</v>
      </c>
      <c r="H60" s="90" t="s">
        <v>384</v>
      </c>
      <c r="I60" s="90" t="s">
        <v>183</v>
      </c>
      <c r="J60" s="101"/>
      <c r="K60" s="90">
        <v>3.82</v>
      </c>
      <c r="L60" s="90" t="s">
        <v>187</v>
      </c>
      <c r="M60" s="116">
        <v>5.0999999999999996</v>
      </c>
      <c r="N60" s="116">
        <v>1.92</v>
      </c>
      <c r="O60" s="116">
        <v>171894</v>
      </c>
      <c r="P60" s="116">
        <v>131.06</v>
      </c>
      <c r="Q60" s="116">
        <v>225.29</v>
      </c>
      <c r="R60" s="116">
        <v>0.01</v>
      </c>
      <c r="S60" s="116">
        <v>0.12</v>
      </c>
      <c r="T60" s="116">
        <v>0.01</v>
      </c>
    </row>
    <row r="61" spans="2:20">
      <c r="B61" s="60" t="s">
        <v>392</v>
      </c>
      <c r="C61" s="90">
        <v>1260462</v>
      </c>
      <c r="D61" s="90" t="s">
        <v>155</v>
      </c>
      <c r="E61" s="90"/>
      <c r="F61" s="90">
        <v>126</v>
      </c>
      <c r="G61" s="90" t="s">
        <v>363</v>
      </c>
      <c r="H61" s="90" t="s">
        <v>384</v>
      </c>
      <c r="I61" s="90" t="s">
        <v>183</v>
      </c>
      <c r="J61" s="101"/>
      <c r="K61" s="90">
        <v>1.38</v>
      </c>
      <c r="L61" s="90" t="s">
        <v>187</v>
      </c>
      <c r="M61" s="116">
        <v>5.3</v>
      </c>
      <c r="N61" s="116">
        <v>1.17</v>
      </c>
      <c r="O61" s="116">
        <v>882000</v>
      </c>
      <c r="P61" s="116">
        <v>123.62</v>
      </c>
      <c r="Q61" s="116">
        <v>1090.33</v>
      </c>
      <c r="R61" s="116">
        <v>0.11</v>
      </c>
      <c r="S61" s="116">
        <v>0.59</v>
      </c>
      <c r="T61" s="116">
        <v>0.06</v>
      </c>
    </row>
    <row r="62" spans="2:20">
      <c r="B62" s="60" t="s">
        <v>393</v>
      </c>
      <c r="C62" s="90">
        <v>1260488</v>
      </c>
      <c r="D62" s="90" t="s">
        <v>155</v>
      </c>
      <c r="E62" s="90"/>
      <c r="F62" s="90">
        <v>126</v>
      </c>
      <c r="G62" s="90" t="s">
        <v>363</v>
      </c>
      <c r="H62" s="90" t="s">
        <v>384</v>
      </c>
      <c r="I62" s="90" t="s">
        <v>183</v>
      </c>
      <c r="J62" s="101"/>
      <c r="K62" s="90">
        <v>3.13</v>
      </c>
      <c r="L62" s="90" t="s">
        <v>187</v>
      </c>
      <c r="M62" s="116">
        <v>6.5</v>
      </c>
      <c r="N62" s="116">
        <v>0.82</v>
      </c>
      <c r="O62" s="116">
        <v>1182348.54</v>
      </c>
      <c r="P62" s="116">
        <v>132.19</v>
      </c>
      <c r="Q62" s="116">
        <v>1562.95</v>
      </c>
      <c r="R62" s="116">
        <v>0.17</v>
      </c>
      <c r="S62" s="116">
        <v>0.85</v>
      </c>
      <c r="T62" s="116">
        <v>0.09</v>
      </c>
    </row>
    <row r="63" spans="2:20">
      <c r="B63" s="60" t="s">
        <v>394</v>
      </c>
      <c r="C63" s="90">
        <v>1260306</v>
      </c>
      <c r="D63" s="90" t="s">
        <v>155</v>
      </c>
      <c r="E63" s="90"/>
      <c r="F63" s="90">
        <v>126</v>
      </c>
      <c r="G63" s="90" t="s">
        <v>363</v>
      </c>
      <c r="H63" s="90" t="s">
        <v>384</v>
      </c>
      <c r="I63" s="90" t="s">
        <v>183</v>
      </c>
      <c r="J63" s="101"/>
      <c r="K63" s="90">
        <v>1.59</v>
      </c>
      <c r="L63" s="90" t="s">
        <v>187</v>
      </c>
      <c r="M63" s="116">
        <v>4.95</v>
      </c>
      <c r="N63" s="116">
        <v>1.07</v>
      </c>
      <c r="O63" s="116">
        <v>233179.46</v>
      </c>
      <c r="P63" s="116">
        <v>131.33000000000001</v>
      </c>
      <c r="Q63" s="116">
        <v>306.24</v>
      </c>
      <c r="R63" s="116">
        <v>0.04</v>
      </c>
      <c r="S63" s="116">
        <v>0.17</v>
      </c>
      <c r="T63" s="116">
        <v>0.02</v>
      </c>
    </row>
    <row r="64" spans="2:20">
      <c r="B64" s="60" t="s">
        <v>395</v>
      </c>
      <c r="C64" s="90">
        <v>1260546</v>
      </c>
      <c r="D64" s="90" t="s">
        <v>155</v>
      </c>
      <c r="E64" s="90"/>
      <c r="F64" s="90">
        <v>126</v>
      </c>
      <c r="G64" s="90" t="s">
        <v>363</v>
      </c>
      <c r="H64" s="90" t="s">
        <v>384</v>
      </c>
      <c r="I64" s="90" t="s">
        <v>183</v>
      </c>
      <c r="J64" s="101"/>
      <c r="K64" s="90">
        <v>5.67</v>
      </c>
      <c r="L64" s="90" t="s">
        <v>187</v>
      </c>
      <c r="M64" s="116">
        <v>5.35</v>
      </c>
      <c r="N64" s="116">
        <v>3.03</v>
      </c>
      <c r="O64" s="116">
        <v>439669</v>
      </c>
      <c r="P64" s="116">
        <v>115.66</v>
      </c>
      <c r="Q64" s="116">
        <v>508.52</v>
      </c>
      <c r="R64" s="116">
        <v>0.02</v>
      </c>
      <c r="S64" s="116">
        <v>0.28000000000000003</v>
      </c>
      <c r="T64" s="116">
        <v>0.03</v>
      </c>
    </row>
    <row r="65" spans="2:20">
      <c r="B65" s="60" t="s">
        <v>396</v>
      </c>
      <c r="C65" s="90">
        <v>1260603</v>
      </c>
      <c r="D65" s="90" t="s">
        <v>155</v>
      </c>
      <c r="E65" s="90"/>
      <c r="F65" s="90">
        <v>126</v>
      </c>
      <c r="G65" s="90" t="s">
        <v>363</v>
      </c>
      <c r="H65" s="90" t="s">
        <v>384</v>
      </c>
      <c r="I65" s="90" t="s">
        <v>183</v>
      </c>
      <c r="J65" s="101"/>
      <c r="K65" s="90">
        <v>8.1</v>
      </c>
      <c r="L65" s="90" t="s">
        <v>187</v>
      </c>
      <c r="M65" s="116">
        <v>4</v>
      </c>
      <c r="N65" s="116">
        <v>4.09</v>
      </c>
      <c r="O65" s="116">
        <v>795045</v>
      </c>
      <c r="P65" s="116">
        <v>100.61</v>
      </c>
      <c r="Q65" s="116">
        <v>799.89</v>
      </c>
      <c r="R65" s="116">
        <v>0.03</v>
      </c>
      <c r="S65" s="116">
        <v>0.43</v>
      </c>
      <c r="T65" s="116">
        <v>0.04</v>
      </c>
    </row>
    <row r="66" spans="2:20">
      <c r="B66" s="60" t="s">
        <v>397</v>
      </c>
      <c r="C66" s="90">
        <v>6910129</v>
      </c>
      <c r="D66" s="90" t="s">
        <v>155</v>
      </c>
      <c r="E66" s="90"/>
      <c r="F66" s="90">
        <v>691</v>
      </c>
      <c r="G66" s="90" t="s">
        <v>341</v>
      </c>
      <c r="H66" s="90" t="s">
        <v>384</v>
      </c>
      <c r="I66" s="90" t="s">
        <v>185</v>
      </c>
      <c r="J66" s="101"/>
      <c r="K66" s="90">
        <v>4.34</v>
      </c>
      <c r="L66" s="90" t="s">
        <v>187</v>
      </c>
      <c r="M66" s="116">
        <v>3.85</v>
      </c>
      <c r="N66" s="116">
        <v>0.55000000000000004</v>
      </c>
      <c r="O66" s="116">
        <v>2318</v>
      </c>
      <c r="P66" s="116">
        <v>123.42</v>
      </c>
      <c r="Q66" s="116">
        <v>2.86</v>
      </c>
      <c r="R66" s="116">
        <v>0</v>
      </c>
      <c r="S66" s="116">
        <v>0</v>
      </c>
      <c r="T66" s="116">
        <v>0</v>
      </c>
    </row>
    <row r="67" spans="2:20">
      <c r="B67" s="60" t="s">
        <v>398</v>
      </c>
      <c r="C67" s="90">
        <v>7480072</v>
      </c>
      <c r="D67" s="90" t="s">
        <v>155</v>
      </c>
      <c r="E67" s="90"/>
      <c r="F67" s="90">
        <v>748</v>
      </c>
      <c r="G67" s="90" t="s">
        <v>341</v>
      </c>
      <c r="H67" s="90" t="s">
        <v>384</v>
      </c>
      <c r="I67" s="90" t="s">
        <v>185</v>
      </c>
      <c r="J67" s="101"/>
      <c r="K67" s="90">
        <v>0.94</v>
      </c>
      <c r="L67" s="90" t="s">
        <v>187</v>
      </c>
      <c r="M67" s="116">
        <v>4.29</v>
      </c>
      <c r="N67" s="116">
        <v>0.05</v>
      </c>
      <c r="O67" s="116">
        <v>111649.89</v>
      </c>
      <c r="P67" s="116">
        <v>119.62</v>
      </c>
      <c r="Q67" s="116">
        <v>133.56</v>
      </c>
      <c r="R67" s="116">
        <v>0.04</v>
      </c>
      <c r="S67" s="116">
        <v>7.0000000000000007E-2</v>
      </c>
      <c r="T67" s="116">
        <v>0.01</v>
      </c>
    </row>
    <row r="68" spans="2:20">
      <c r="B68" s="60" t="s">
        <v>399</v>
      </c>
      <c r="C68" s="90">
        <v>7480049</v>
      </c>
      <c r="D68" s="90" t="s">
        <v>155</v>
      </c>
      <c r="E68" s="90"/>
      <c r="F68" s="90">
        <v>748</v>
      </c>
      <c r="G68" s="90" t="s">
        <v>341</v>
      </c>
      <c r="H68" s="90" t="s">
        <v>384</v>
      </c>
      <c r="I68" s="90" t="s">
        <v>185</v>
      </c>
      <c r="J68" s="101"/>
      <c r="K68" s="90">
        <v>3.4</v>
      </c>
      <c r="L68" s="90" t="s">
        <v>187</v>
      </c>
      <c r="M68" s="116">
        <v>4.75</v>
      </c>
      <c r="N68" s="116">
        <v>0.45</v>
      </c>
      <c r="O68" s="116">
        <v>842185.07</v>
      </c>
      <c r="P68" s="116">
        <v>135.96</v>
      </c>
      <c r="Q68" s="116">
        <v>1145.04</v>
      </c>
      <c r="R68" s="116">
        <v>0.17</v>
      </c>
      <c r="S68" s="116">
        <v>0.62</v>
      </c>
      <c r="T68" s="116">
        <v>0.06</v>
      </c>
    </row>
    <row r="69" spans="2:20">
      <c r="B69" s="60" t="s">
        <v>400</v>
      </c>
      <c r="C69" s="90">
        <v>1119825</v>
      </c>
      <c r="D69" s="90" t="s">
        <v>155</v>
      </c>
      <c r="E69" s="90"/>
      <c r="F69" s="90">
        <v>1291</v>
      </c>
      <c r="G69" s="90" t="s">
        <v>341</v>
      </c>
      <c r="H69" s="90" t="s">
        <v>384</v>
      </c>
      <c r="I69" s="90" t="s">
        <v>185</v>
      </c>
      <c r="J69" s="101"/>
      <c r="K69" s="90">
        <v>3.64</v>
      </c>
      <c r="L69" s="90" t="s">
        <v>187</v>
      </c>
      <c r="M69" s="116">
        <v>3.55</v>
      </c>
      <c r="N69" s="116">
        <v>0.69</v>
      </c>
      <c r="O69" s="116">
        <v>988933.6</v>
      </c>
      <c r="P69" s="116">
        <v>119.87</v>
      </c>
      <c r="Q69" s="116">
        <v>1185.44</v>
      </c>
      <c r="R69" s="116">
        <v>0.17</v>
      </c>
      <c r="S69" s="116">
        <v>0.64</v>
      </c>
      <c r="T69" s="116">
        <v>7.0000000000000007E-2</v>
      </c>
    </row>
    <row r="70" spans="2:20">
      <c r="B70" s="60" t="s">
        <v>401</v>
      </c>
      <c r="C70" s="90">
        <v>1134147</v>
      </c>
      <c r="D70" s="90" t="s">
        <v>155</v>
      </c>
      <c r="E70" s="90"/>
      <c r="F70" s="90">
        <v>1291</v>
      </c>
      <c r="G70" s="90" t="s">
        <v>341</v>
      </c>
      <c r="H70" s="90" t="s">
        <v>384</v>
      </c>
      <c r="I70" s="90" t="s">
        <v>185</v>
      </c>
      <c r="J70" s="101"/>
      <c r="K70" s="90">
        <v>6.89</v>
      </c>
      <c r="L70" s="90" t="s">
        <v>187</v>
      </c>
      <c r="M70" s="116">
        <v>1.5</v>
      </c>
      <c r="N70" s="116">
        <v>1.46</v>
      </c>
      <c r="O70" s="116">
        <v>751889.43</v>
      </c>
      <c r="P70" s="116">
        <v>100.49</v>
      </c>
      <c r="Q70" s="116">
        <v>755.57</v>
      </c>
      <c r="R70" s="116">
        <v>0.12</v>
      </c>
      <c r="S70" s="116">
        <v>0.41</v>
      </c>
      <c r="T70" s="116">
        <v>0.04</v>
      </c>
    </row>
    <row r="71" spans="2:20">
      <c r="B71" s="60" t="s">
        <v>402</v>
      </c>
      <c r="C71" s="90">
        <v>1095066</v>
      </c>
      <c r="D71" s="90" t="s">
        <v>155</v>
      </c>
      <c r="E71" s="90"/>
      <c r="F71" s="90">
        <v>1291</v>
      </c>
      <c r="G71" s="90" t="s">
        <v>341</v>
      </c>
      <c r="H71" s="90" t="s">
        <v>384</v>
      </c>
      <c r="I71" s="90" t="s">
        <v>185</v>
      </c>
      <c r="J71" s="101"/>
      <c r="K71" s="90">
        <v>2.6</v>
      </c>
      <c r="L71" s="90" t="s">
        <v>187</v>
      </c>
      <c r="M71" s="116">
        <v>4.6500000000000004</v>
      </c>
      <c r="N71" s="116">
        <v>0.51</v>
      </c>
      <c r="O71" s="116">
        <v>58815.88</v>
      </c>
      <c r="P71" s="116">
        <v>132.9</v>
      </c>
      <c r="Q71" s="116">
        <v>78.17</v>
      </c>
      <c r="R71" s="116">
        <v>0.01</v>
      </c>
      <c r="S71" s="116">
        <v>0.04</v>
      </c>
      <c r="T71" s="116">
        <v>0</v>
      </c>
    </row>
    <row r="72" spans="2:20">
      <c r="B72" s="60" t="s">
        <v>403</v>
      </c>
      <c r="C72" s="90">
        <v>1120799</v>
      </c>
      <c r="D72" s="90" t="s">
        <v>155</v>
      </c>
      <c r="E72" s="90"/>
      <c r="F72" s="90">
        <v>767</v>
      </c>
      <c r="G72" s="90" t="s">
        <v>380</v>
      </c>
      <c r="H72" s="90" t="s">
        <v>384</v>
      </c>
      <c r="I72" s="90" t="s">
        <v>185</v>
      </c>
      <c r="J72" s="101"/>
      <c r="K72" s="90">
        <v>3.33</v>
      </c>
      <c r="L72" s="90" t="s">
        <v>187</v>
      </c>
      <c r="M72" s="116">
        <v>3.6</v>
      </c>
      <c r="N72" s="116">
        <v>0.62</v>
      </c>
      <c r="O72" s="116">
        <v>259000</v>
      </c>
      <c r="P72" s="116">
        <v>115.48</v>
      </c>
      <c r="Q72" s="116">
        <v>299.08999999999997</v>
      </c>
      <c r="R72" s="116">
        <v>0.06</v>
      </c>
      <c r="S72" s="116">
        <v>0.16</v>
      </c>
      <c r="T72" s="116">
        <v>0.02</v>
      </c>
    </row>
    <row r="73" spans="2:20">
      <c r="B73" s="60" t="s">
        <v>404</v>
      </c>
      <c r="C73" s="90">
        <v>1119213</v>
      </c>
      <c r="D73" s="90" t="s">
        <v>155</v>
      </c>
      <c r="E73" s="90"/>
      <c r="F73" s="90">
        <v>1367</v>
      </c>
      <c r="G73" s="90" t="s">
        <v>380</v>
      </c>
      <c r="H73" s="90" t="s">
        <v>384</v>
      </c>
      <c r="I73" s="90" t="s">
        <v>185</v>
      </c>
      <c r="J73" s="101"/>
      <c r="K73" s="90">
        <v>3.86</v>
      </c>
      <c r="L73" s="90" t="s">
        <v>187</v>
      </c>
      <c r="M73" s="116">
        <v>3.9</v>
      </c>
      <c r="N73" s="116">
        <v>0.8</v>
      </c>
      <c r="O73" s="116">
        <v>28316</v>
      </c>
      <c r="P73" s="116">
        <v>121.26</v>
      </c>
      <c r="Q73" s="116">
        <v>34.340000000000003</v>
      </c>
      <c r="R73" s="116">
        <v>0.01</v>
      </c>
      <c r="S73" s="116">
        <v>0.02</v>
      </c>
      <c r="T73" s="116">
        <v>0</v>
      </c>
    </row>
    <row r="74" spans="2:20">
      <c r="B74" s="60" t="s">
        <v>405</v>
      </c>
      <c r="C74" s="90">
        <v>1119221</v>
      </c>
      <c r="D74" s="90" t="s">
        <v>155</v>
      </c>
      <c r="E74" s="90"/>
      <c r="F74" s="90">
        <v>1367</v>
      </c>
      <c r="G74" s="90" t="s">
        <v>380</v>
      </c>
      <c r="H74" s="90" t="s">
        <v>384</v>
      </c>
      <c r="I74" s="90" t="s">
        <v>185</v>
      </c>
      <c r="J74" s="101"/>
      <c r="K74" s="90">
        <v>4.71</v>
      </c>
      <c r="L74" s="90" t="s">
        <v>187</v>
      </c>
      <c r="M74" s="116">
        <v>3.9</v>
      </c>
      <c r="N74" s="116">
        <v>1.1000000000000001</v>
      </c>
      <c r="O74" s="116">
        <v>66742</v>
      </c>
      <c r="P74" s="116">
        <v>122.7</v>
      </c>
      <c r="Q74" s="116">
        <v>81.89</v>
      </c>
      <c r="R74" s="116">
        <v>0.02</v>
      </c>
      <c r="S74" s="116">
        <v>0.04</v>
      </c>
      <c r="T74" s="116">
        <v>0</v>
      </c>
    </row>
    <row r="75" spans="2:20">
      <c r="B75" s="60" t="s">
        <v>406</v>
      </c>
      <c r="C75" s="90">
        <v>1126069</v>
      </c>
      <c r="D75" s="90" t="s">
        <v>155</v>
      </c>
      <c r="E75" s="90"/>
      <c r="F75" s="90">
        <v>1367</v>
      </c>
      <c r="G75" s="90" t="s">
        <v>380</v>
      </c>
      <c r="H75" s="90" t="s">
        <v>384</v>
      </c>
      <c r="I75" s="90" t="s">
        <v>185</v>
      </c>
      <c r="J75" s="101"/>
      <c r="K75" s="90">
        <v>6.33</v>
      </c>
      <c r="L75" s="90" t="s">
        <v>187</v>
      </c>
      <c r="M75" s="116">
        <v>3.85</v>
      </c>
      <c r="N75" s="116">
        <v>1.58</v>
      </c>
      <c r="O75" s="116">
        <v>591500</v>
      </c>
      <c r="P75" s="116">
        <v>118.29</v>
      </c>
      <c r="Q75" s="116">
        <v>699.69</v>
      </c>
      <c r="R75" s="116">
        <v>0.25</v>
      </c>
      <c r="S75" s="116">
        <v>0.38</v>
      </c>
      <c r="T75" s="116">
        <v>0.04</v>
      </c>
    </row>
    <row r="76" spans="2:20">
      <c r="B76" s="60" t="s">
        <v>407</v>
      </c>
      <c r="C76" s="90">
        <v>1128875</v>
      </c>
      <c r="D76" s="90" t="s">
        <v>155</v>
      </c>
      <c r="E76" s="90"/>
      <c r="F76" s="90">
        <v>1367</v>
      </c>
      <c r="G76" s="90" t="s">
        <v>380</v>
      </c>
      <c r="H76" s="90" t="s">
        <v>384</v>
      </c>
      <c r="I76" s="90" t="s">
        <v>185</v>
      </c>
      <c r="J76" s="101"/>
      <c r="K76" s="90">
        <v>5.68</v>
      </c>
      <c r="L76" s="90" t="s">
        <v>187</v>
      </c>
      <c r="M76" s="116">
        <v>2.8</v>
      </c>
      <c r="N76" s="116">
        <v>1.59</v>
      </c>
      <c r="O76" s="116">
        <v>1956381</v>
      </c>
      <c r="P76" s="116">
        <v>108.05</v>
      </c>
      <c r="Q76" s="116">
        <v>2113.87</v>
      </c>
      <c r="R76" s="116">
        <v>0.87</v>
      </c>
      <c r="S76" s="116">
        <v>1.1499999999999999</v>
      </c>
      <c r="T76" s="116">
        <v>0.12</v>
      </c>
    </row>
    <row r="77" spans="2:20">
      <c r="B77" s="60" t="s">
        <v>408</v>
      </c>
      <c r="C77" s="90">
        <v>1134030</v>
      </c>
      <c r="D77" s="90" t="s">
        <v>155</v>
      </c>
      <c r="E77" s="90"/>
      <c r="F77" s="90">
        <v>1367</v>
      </c>
      <c r="G77" s="90" t="s">
        <v>380</v>
      </c>
      <c r="H77" s="90" t="s">
        <v>384</v>
      </c>
      <c r="I77" s="90" t="s">
        <v>185</v>
      </c>
      <c r="J77" s="101"/>
      <c r="K77" s="90">
        <v>8.7100000000000009</v>
      </c>
      <c r="L77" s="90" t="s">
        <v>187</v>
      </c>
      <c r="M77" s="116">
        <v>2.4</v>
      </c>
      <c r="N77" s="116">
        <v>2.34</v>
      </c>
      <c r="O77" s="116">
        <v>643958</v>
      </c>
      <c r="P77" s="116">
        <v>101.25</v>
      </c>
      <c r="Q77" s="116">
        <v>652.01</v>
      </c>
      <c r="R77" s="116">
        <v>0.38</v>
      </c>
      <c r="S77" s="116">
        <v>0.35</v>
      </c>
      <c r="T77" s="116">
        <v>0.04</v>
      </c>
    </row>
    <row r="78" spans="2:20">
      <c r="B78" s="60" t="s">
        <v>409</v>
      </c>
      <c r="C78" s="90">
        <v>1134048</v>
      </c>
      <c r="D78" s="90" t="s">
        <v>155</v>
      </c>
      <c r="E78" s="90"/>
      <c r="F78" s="90">
        <v>1367</v>
      </c>
      <c r="G78" s="90" t="s">
        <v>380</v>
      </c>
      <c r="H78" s="90" t="s">
        <v>384</v>
      </c>
      <c r="I78" s="90" t="s">
        <v>185</v>
      </c>
      <c r="J78" s="101"/>
      <c r="K78" s="90">
        <v>9.48</v>
      </c>
      <c r="L78" s="90" t="s">
        <v>187</v>
      </c>
      <c r="M78" s="116">
        <v>2.4</v>
      </c>
      <c r="N78" s="116">
        <v>2.5</v>
      </c>
      <c r="O78" s="116">
        <v>345168</v>
      </c>
      <c r="P78" s="116">
        <v>99.83</v>
      </c>
      <c r="Q78" s="116">
        <v>344.58</v>
      </c>
      <c r="R78" s="116">
        <v>0.2</v>
      </c>
      <c r="S78" s="116">
        <v>0.19</v>
      </c>
      <c r="T78" s="116">
        <v>0.02</v>
      </c>
    </row>
    <row r="79" spans="2:20">
      <c r="B79" s="60" t="s">
        <v>410</v>
      </c>
      <c r="C79" s="90">
        <v>1132950</v>
      </c>
      <c r="D79" s="90" t="s">
        <v>155</v>
      </c>
      <c r="E79" s="90"/>
      <c r="F79" s="90">
        <v>1324</v>
      </c>
      <c r="G79" s="90" t="s">
        <v>380</v>
      </c>
      <c r="H79" s="90" t="s">
        <v>384</v>
      </c>
      <c r="I79" s="90" t="s">
        <v>185</v>
      </c>
      <c r="J79" s="101"/>
      <c r="K79" s="90">
        <v>7.1</v>
      </c>
      <c r="L79" s="90" t="s">
        <v>187</v>
      </c>
      <c r="M79" s="116">
        <v>2.3199999999999998</v>
      </c>
      <c r="N79" s="116">
        <v>2.2599999999999998</v>
      </c>
      <c r="O79" s="116">
        <v>403833</v>
      </c>
      <c r="P79" s="116">
        <v>101.11</v>
      </c>
      <c r="Q79" s="116">
        <v>408.32</v>
      </c>
      <c r="R79" s="116">
        <v>0.25</v>
      </c>
      <c r="S79" s="116">
        <v>0.22</v>
      </c>
      <c r="T79" s="116">
        <v>0.02</v>
      </c>
    </row>
    <row r="80" spans="2:20">
      <c r="B80" s="60" t="s">
        <v>411</v>
      </c>
      <c r="C80" s="90">
        <v>1136050</v>
      </c>
      <c r="D80" s="90" t="s">
        <v>155</v>
      </c>
      <c r="E80" s="90"/>
      <c r="F80" s="90">
        <v>1324</v>
      </c>
      <c r="G80" s="90" t="s">
        <v>380</v>
      </c>
      <c r="H80" s="90" t="s">
        <v>384</v>
      </c>
      <c r="I80" s="90" t="s">
        <v>183</v>
      </c>
      <c r="J80" s="101"/>
      <c r="K80" s="90">
        <v>8.3800000000000008</v>
      </c>
      <c r="L80" s="90" t="s">
        <v>187</v>
      </c>
      <c r="M80" s="116">
        <v>2.48</v>
      </c>
      <c r="N80" s="116">
        <v>2.11</v>
      </c>
      <c r="O80" s="116">
        <v>2082000</v>
      </c>
      <c r="P80" s="116">
        <v>103.58</v>
      </c>
      <c r="Q80" s="116">
        <v>2156.54</v>
      </c>
      <c r="R80" s="116">
        <v>0.81</v>
      </c>
      <c r="S80" s="116">
        <v>1.17</v>
      </c>
      <c r="T80" s="116">
        <v>0.12</v>
      </c>
    </row>
    <row r="81" spans="2:20">
      <c r="B81" s="60" t="s">
        <v>412</v>
      </c>
      <c r="C81" s="90">
        <v>1120120</v>
      </c>
      <c r="D81" s="90" t="s">
        <v>155</v>
      </c>
      <c r="E81" s="90"/>
      <c r="F81" s="90">
        <v>1324</v>
      </c>
      <c r="G81" s="90" t="s">
        <v>380</v>
      </c>
      <c r="H81" s="90" t="s">
        <v>384</v>
      </c>
      <c r="I81" s="90" t="s">
        <v>183</v>
      </c>
      <c r="J81" s="101"/>
      <c r="K81" s="90">
        <v>4.8899999999999997</v>
      </c>
      <c r="L81" s="90" t="s">
        <v>187</v>
      </c>
      <c r="M81" s="116">
        <v>4.4000000000000004</v>
      </c>
      <c r="N81" s="116">
        <v>1.28</v>
      </c>
      <c r="O81" s="116">
        <v>351599</v>
      </c>
      <c r="P81" s="116">
        <v>119.75</v>
      </c>
      <c r="Q81" s="116">
        <v>421.04</v>
      </c>
      <c r="R81" s="116">
        <v>0.05</v>
      </c>
      <c r="S81" s="116">
        <v>0.23</v>
      </c>
      <c r="T81" s="116">
        <v>0.02</v>
      </c>
    </row>
    <row r="82" spans="2:20">
      <c r="B82" s="60" t="s">
        <v>413</v>
      </c>
      <c r="C82" s="90">
        <v>3230083</v>
      </c>
      <c r="D82" s="90" t="s">
        <v>155</v>
      </c>
      <c r="E82" s="90"/>
      <c r="F82" s="90">
        <v>323</v>
      </c>
      <c r="G82" s="90" t="s">
        <v>363</v>
      </c>
      <c r="H82" s="90" t="s">
        <v>384</v>
      </c>
      <c r="I82" s="90" t="s">
        <v>185</v>
      </c>
      <c r="J82" s="101"/>
      <c r="K82" s="90">
        <v>0.91</v>
      </c>
      <c r="L82" s="90" t="s">
        <v>187</v>
      </c>
      <c r="M82" s="116">
        <v>4.7</v>
      </c>
      <c r="N82" s="116">
        <v>0.32</v>
      </c>
      <c r="O82" s="116">
        <v>0.88</v>
      </c>
      <c r="P82" s="116">
        <v>119.8</v>
      </c>
      <c r="Q82" s="116">
        <v>0</v>
      </c>
      <c r="R82" s="116">
        <v>0</v>
      </c>
      <c r="S82" s="116">
        <v>0</v>
      </c>
      <c r="T82" s="116">
        <v>0</v>
      </c>
    </row>
    <row r="83" spans="2:20">
      <c r="B83" s="60" t="s">
        <v>414</v>
      </c>
      <c r="C83" s="90">
        <v>3230125</v>
      </c>
      <c r="D83" s="90" t="s">
        <v>155</v>
      </c>
      <c r="E83" s="90"/>
      <c r="F83" s="90">
        <v>323</v>
      </c>
      <c r="G83" s="90" t="s">
        <v>363</v>
      </c>
      <c r="H83" s="90" t="s">
        <v>384</v>
      </c>
      <c r="I83" s="90" t="s">
        <v>185</v>
      </c>
      <c r="J83" s="101"/>
      <c r="K83" s="90">
        <v>3.93</v>
      </c>
      <c r="L83" s="90" t="s">
        <v>187</v>
      </c>
      <c r="M83" s="116">
        <v>4.9000000000000004</v>
      </c>
      <c r="N83" s="116">
        <v>1.41</v>
      </c>
      <c r="O83" s="116">
        <v>159897.76999999999</v>
      </c>
      <c r="P83" s="116">
        <v>115.41</v>
      </c>
      <c r="Q83" s="116">
        <v>184.54</v>
      </c>
      <c r="R83" s="116">
        <v>0.02</v>
      </c>
      <c r="S83" s="116">
        <v>0.1</v>
      </c>
      <c r="T83" s="116">
        <v>0.01</v>
      </c>
    </row>
    <row r="84" spans="2:20">
      <c r="B84" s="60" t="s">
        <v>415</v>
      </c>
      <c r="C84" s="90">
        <v>3230190</v>
      </c>
      <c r="D84" s="90" t="s">
        <v>155</v>
      </c>
      <c r="E84" s="90"/>
      <c r="F84" s="90">
        <v>323</v>
      </c>
      <c r="G84" s="90" t="s">
        <v>363</v>
      </c>
      <c r="H84" s="90" t="s">
        <v>384</v>
      </c>
      <c r="I84" s="90" t="s">
        <v>185</v>
      </c>
      <c r="J84" s="101"/>
      <c r="K84" s="90">
        <v>7.77</v>
      </c>
      <c r="L84" s="90" t="s">
        <v>187</v>
      </c>
      <c r="M84" s="116">
        <v>1.76</v>
      </c>
      <c r="N84" s="116">
        <v>2.16</v>
      </c>
      <c r="O84" s="116">
        <v>1973302.75</v>
      </c>
      <c r="P84" s="116">
        <v>97.44</v>
      </c>
      <c r="Q84" s="116">
        <v>1922.79</v>
      </c>
      <c r="R84" s="116">
        <v>0.62</v>
      </c>
      <c r="S84" s="116">
        <v>1.04</v>
      </c>
      <c r="T84" s="116">
        <v>0.11</v>
      </c>
    </row>
    <row r="85" spans="2:20">
      <c r="B85" s="60" t="s">
        <v>416</v>
      </c>
      <c r="C85" s="90">
        <v>5660048</v>
      </c>
      <c r="D85" s="90" t="s">
        <v>155</v>
      </c>
      <c r="E85" s="90"/>
      <c r="F85" s="90">
        <v>566</v>
      </c>
      <c r="G85" s="90" t="s">
        <v>380</v>
      </c>
      <c r="H85" s="90" t="s">
        <v>384</v>
      </c>
      <c r="I85" s="90" t="s">
        <v>183</v>
      </c>
      <c r="J85" s="101"/>
      <c r="K85" s="90">
        <v>1.73</v>
      </c>
      <c r="L85" s="90" t="s">
        <v>187</v>
      </c>
      <c r="M85" s="116">
        <v>4.28</v>
      </c>
      <c r="N85" s="116">
        <v>0.4</v>
      </c>
      <c r="O85" s="116">
        <v>104367.94</v>
      </c>
      <c r="P85" s="116">
        <v>130.09</v>
      </c>
      <c r="Q85" s="116">
        <v>135.77000000000001</v>
      </c>
      <c r="R85" s="116">
        <v>0.04</v>
      </c>
      <c r="S85" s="116">
        <v>7.0000000000000007E-2</v>
      </c>
      <c r="T85" s="116">
        <v>0.01</v>
      </c>
    </row>
    <row r="86" spans="2:20">
      <c r="B86" s="60" t="s">
        <v>417</v>
      </c>
      <c r="C86" s="90">
        <v>7480015</v>
      </c>
      <c r="D86" s="90" t="s">
        <v>155</v>
      </c>
      <c r="E86" s="90"/>
      <c r="F86" s="90">
        <v>748</v>
      </c>
      <c r="G86" s="90" t="s">
        <v>341</v>
      </c>
      <c r="H86" s="90" t="s">
        <v>384</v>
      </c>
      <c r="I86" s="90" t="s">
        <v>185</v>
      </c>
      <c r="J86" s="101"/>
      <c r="K86" s="90">
        <v>1.48</v>
      </c>
      <c r="L86" s="90" t="s">
        <v>187</v>
      </c>
      <c r="M86" s="116">
        <v>5.5</v>
      </c>
      <c r="N86" s="116">
        <v>0.09</v>
      </c>
      <c r="O86" s="116">
        <v>104802.21</v>
      </c>
      <c r="P86" s="116">
        <v>132.78</v>
      </c>
      <c r="Q86" s="116">
        <v>139.16</v>
      </c>
      <c r="R86" s="116">
        <v>7.0000000000000007E-2</v>
      </c>
      <c r="S86" s="116">
        <v>0.08</v>
      </c>
      <c r="T86" s="116">
        <v>0.01</v>
      </c>
    </row>
    <row r="87" spans="2:20">
      <c r="B87" s="60" t="s">
        <v>418</v>
      </c>
      <c r="C87" s="90">
        <v>7670102</v>
      </c>
      <c r="D87" s="90" t="s">
        <v>155</v>
      </c>
      <c r="E87" s="90"/>
      <c r="F87" s="90">
        <v>767</v>
      </c>
      <c r="G87" s="90" t="s">
        <v>380</v>
      </c>
      <c r="H87" s="90" t="s">
        <v>384</v>
      </c>
      <c r="I87" s="90" t="s">
        <v>183</v>
      </c>
      <c r="J87" s="101"/>
      <c r="K87" s="90">
        <v>1.95</v>
      </c>
      <c r="L87" s="90" t="s">
        <v>187</v>
      </c>
      <c r="M87" s="116">
        <v>4.5</v>
      </c>
      <c r="N87" s="116">
        <v>0.53</v>
      </c>
      <c r="O87" s="116">
        <v>96432.43</v>
      </c>
      <c r="P87" s="116">
        <v>128.57</v>
      </c>
      <c r="Q87" s="116">
        <v>123.98</v>
      </c>
      <c r="R87" s="116">
        <v>0.06</v>
      </c>
      <c r="S87" s="116">
        <v>7.0000000000000007E-2</v>
      </c>
      <c r="T87" s="116">
        <v>0.01</v>
      </c>
    </row>
    <row r="88" spans="2:20">
      <c r="B88" s="60" t="s">
        <v>419</v>
      </c>
      <c r="C88" s="90">
        <v>7670177</v>
      </c>
      <c r="D88" s="90" t="s">
        <v>155</v>
      </c>
      <c r="E88" s="90"/>
      <c r="F88" s="90">
        <v>767</v>
      </c>
      <c r="G88" s="90" t="s">
        <v>380</v>
      </c>
      <c r="H88" s="90" t="s">
        <v>384</v>
      </c>
      <c r="I88" s="90" t="s">
        <v>183</v>
      </c>
      <c r="J88" s="101"/>
      <c r="K88" s="90">
        <v>4.99</v>
      </c>
      <c r="L88" s="90" t="s">
        <v>187</v>
      </c>
      <c r="M88" s="116">
        <v>2.5499999999999998</v>
      </c>
      <c r="N88" s="116">
        <v>1.23</v>
      </c>
      <c r="O88" s="116">
        <v>335589.84</v>
      </c>
      <c r="P88" s="116">
        <v>106.76</v>
      </c>
      <c r="Q88" s="116">
        <v>358.28</v>
      </c>
      <c r="R88" s="116">
        <v>0.06</v>
      </c>
      <c r="S88" s="116">
        <v>0.19</v>
      </c>
      <c r="T88" s="116">
        <v>0.02</v>
      </c>
    </row>
    <row r="89" spans="2:20">
      <c r="B89" s="60" t="s">
        <v>420</v>
      </c>
      <c r="C89" s="90">
        <v>1135417</v>
      </c>
      <c r="D89" s="90" t="s">
        <v>155</v>
      </c>
      <c r="E89" s="90"/>
      <c r="F89" s="90">
        <v>1527</v>
      </c>
      <c r="G89" s="90" t="s">
        <v>380</v>
      </c>
      <c r="H89" s="90" t="s">
        <v>384</v>
      </c>
      <c r="I89" s="90" t="s">
        <v>183</v>
      </c>
      <c r="J89" s="101"/>
      <c r="K89" s="90">
        <v>9.3800000000000008</v>
      </c>
      <c r="L89" s="90" t="s">
        <v>187</v>
      </c>
      <c r="M89" s="116">
        <v>2.25</v>
      </c>
      <c r="N89" s="116">
        <v>2.48</v>
      </c>
      <c r="O89" s="116">
        <v>665649.23</v>
      </c>
      <c r="P89" s="116">
        <v>98.96</v>
      </c>
      <c r="Q89" s="116">
        <v>658.73</v>
      </c>
      <c r="R89" s="116">
        <v>0.17</v>
      </c>
      <c r="S89" s="116">
        <v>0.36</v>
      </c>
      <c r="T89" s="116">
        <v>0.04</v>
      </c>
    </row>
    <row r="90" spans="2:20">
      <c r="B90" s="60" t="s">
        <v>421</v>
      </c>
      <c r="C90" s="90">
        <v>1106657</v>
      </c>
      <c r="D90" s="90" t="s">
        <v>155</v>
      </c>
      <c r="E90" s="90"/>
      <c r="F90" s="90">
        <v>2384</v>
      </c>
      <c r="G90" s="90" t="s">
        <v>363</v>
      </c>
      <c r="H90" s="90" t="s">
        <v>384</v>
      </c>
      <c r="I90" s="90" t="s">
        <v>185</v>
      </c>
      <c r="J90" s="101"/>
      <c r="K90" s="90">
        <v>0.82</v>
      </c>
      <c r="L90" s="90" t="s">
        <v>187</v>
      </c>
      <c r="M90" s="116">
        <v>4.7</v>
      </c>
      <c r="N90" s="116">
        <v>0.57999999999999996</v>
      </c>
      <c r="O90" s="116">
        <v>121491.47</v>
      </c>
      <c r="P90" s="116">
        <v>123.3</v>
      </c>
      <c r="Q90" s="116">
        <v>149.80000000000001</v>
      </c>
      <c r="R90" s="116">
        <v>0.16</v>
      </c>
      <c r="S90" s="116">
        <v>0.08</v>
      </c>
      <c r="T90" s="116">
        <v>0.01</v>
      </c>
    </row>
    <row r="91" spans="2:20">
      <c r="B91" s="60" t="s">
        <v>422</v>
      </c>
      <c r="C91" s="90">
        <v>1120021</v>
      </c>
      <c r="D91" s="90" t="s">
        <v>155</v>
      </c>
      <c r="E91" s="90"/>
      <c r="F91" s="90">
        <v>2384</v>
      </c>
      <c r="G91" s="90" t="s">
        <v>363</v>
      </c>
      <c r="H91" s="90" t="s">
        <v>384</v>
      </c>
      <c r="I91" s="90" t="s">
        <v>185</v>
      </c>
      <c r="J91" s="101"/>
      <c r="K91" s="90">
        <v>3.06</v>
      </c>
      <c r="L91" s="90" t="s">
        <v>187</v>
      </c>
      <c r="M91" s="116">
        <v>3.9</v>
      </c>
      <c r="N91" s="116">
        <v>0.71</v>
      </c>
      <c r="O91" s="116">
        <v>1390291.54</v>
      </c>
      <c r="P91" s="116">
        <v>116.44</v>
      </c>
      <c r="Q91" s="116">
        <v>1618.86</v>
      </c>
      <c r="R91" s="116">
        <v>0.31</v>
      </c>
      <c r="S91" s="116">
        <v>0.88</v>
      </c>
      <c r="T91" s="116">
        <v>0.09</v>
      </c>
    </row>
    <row r="92" spans="2:20">
      <c r="B92" s="60" t="s">
        <v>423</v>
      </c>
      <c r="C92" s="90">
        <v>1120823</v>
      </c>
      <c r="D92" s="90" t="s">
        <v>155</v>
      </c>
      <c r="E92" s="90"/>
      <c r="F92" s="90">
        <v>1239</v>
      </c>
      <c r="G92" s="90" t="s">
        <v>341</v>
      </c>
      <c r="H92" s="90" t="s">
        <v>330</v>
      </c>
      <c r="I92" s="90" t="s">
        <v>183</v>
      </c>
      <c r="J92" s="101"/>
      <c r="K92" s="90">
        <v>1.46</v>
      </c>
      <c r="L92" s="90" t="s">
        <v>187</v>
      </c>
      <c r="M92" s="116">
        <v>3.1</v>
      </c>
      <c r="N92" s="116">
        <v>0.62</v>
      </c>
      <c r="O92" s="116">
        <v>201413</v>
      </c>
      <c r="P92" s="116">
        <v>110.18</v>
      </c>
      <c r="Q92" s="116">
        <v>221.92</v>
      </c>
      <c r="R92" s="116">
        <v>0.18</v>
      </c>
      <c r="S92" s="116">
        <v>0.12</v>
      </c>
      <c r="T92" s="116">
        <v>0.01</v>
      </c>
    </row>
    <row r="93" spans="2:20">
      <c r="B93" s="60" t="s">
        <v>424</v>
      </c>
      <c r="C93" s="90">
        <v>1101005</v>
      </c>
      <c r="D93" s="90" t="s">
        <v>155</v>
      </c>
      <c r="E93" s="90"/>
      <c r="F93" s="90">
        <v>1239</v>
      </c>
      <c r="G93" s="90" t="s">
        <v>341</v>
      </c>
      <c r="H93" s="90" t="s">
        <v>330</v>
      </c>
      <c r="I93" s="90" t="s">
        <v>183</v>
      </c>
      <c r="J93" s="101"/>
      <c r="K93" s="90">
        <v>0.8</v>
      </c>
      <c r="L93" s="90" t="s">
        <v>187</v>
      </c>
      <c r="M93" s="116">
        <v>4.3</v>
      </c>
      <c r="N93" s="116">
        <v>0.34</v>
      </c>
      <c r="O93" s="116">
        <v>4666.67</v>
      </c>
      <c r="P93" s="116">
        <v>123.42</v>
      </c>
      <c r="Q93" s="116">
        <v>5.76</v>
      </c>
      <c r="R93" s="116">
        <v>0</v>
      </c>
      <c r="S93" s="116">
        <v>0</v>
      </c>
      <c r="T93" s="116">
        <v>0</v>
      </c>
    </row>
    <row r="94" spans="2:20">
      <c r="B94" s="60" t="s">
        <v>425</v>
      </c>
      <c r="C94" s="90">
        <v>1124080</v>
      </c>
      <c r="D94" s="90" t="s">
        <v>155</v>
      </c>
      <c r="E94" s="90"/>
      <c r="F94" s="90">
        <v>1239</v>
      </c>
      <c r="G94" s="90" t="s">
        <v>341</v>
      </c>
      <c r="H94" s="90" t="s">
        <v>330</v>
      </c>
      <c r="I94" s="90" t="s">
        <v>183</v>
      </c>
      <c r="J94" s="101"/>
      <c r="K94" s="90">
        <v>3.92</v>
      </c>
      <c r="L94" s="90" t="s">
        <v>187</v>
      </c>
      <c r="M94" s="116">
        <v>4.1500000000000004</v>
      </c>
      <c r="N94" s="116">
        <v>0.61</v>
      </c>
      <c r="O94" s="116">
        <v>8410</v>
      </c>
      <c r="P94" s="116">
        <v>120.04</v>
      </c>
      <c r="Q94" s="116">
        <v>10.1</v>
      </c>
      <c r="R94" s="116">
        <v>0</v>
      </c>
      <c r="S94" s="116">
        <v>0.01</v>
      </c>
      <c r="T94" s="116">
        <v>0</v>
      </c>
    </row>
    <row r="95" spans="2:20">
      <c r="B95" s="60" t="s">
        <v>426</v>
      </c>
      <c r="C95" s="90">
        <v>7390131</v>
      </c>
      <c r="D95" s="90" t="s">
        <v>155</v>
      </c>
      <c r="E95" s="90"/>
      <c r="F95" s="90">
        <v>739</v>
      </c>
      <c r="G95" s="90" t="s">
        <v>172</v>
      </c>
      <c r="H95" s="90" t="s">
        <v>330</v>
      </c>
      <c r="I95" s="90" t="s">
        <v>183</v>
      </c>
      <c r="J95" s="101"/>
      <c r="K95" s="90">
        <v>2.44</v>
      </c>
      <c r="L95" s="90" t="s">
        <v>187</v>
      </c>
      <c r="M95" s="116">
        <v>5</v>
      </c>
      <c r="N95" s="116">
        <v>0.8</v>
      </c>
      <c r="O95" s="116">
        <v>85808.28</v>
      </c>
      <c r="P95" s="116">
        <v>133.07</v>
      </c>
      <c r="Q95" s="116">
        <v>114.19</v>
      </c>
      <c r="R95" s="116">
        <v>0.03</v>
      </c>
      <c r="S95" s="116">
        <v>0.06</v>
      </c>
      <c r="T95" s="116">
        <v>0.01</v>
      </c>
    </row>
    <row r="96" spans="2:20">
      <c r="B96" s="60" t="s">
        <v>427</v>
      </c>
      <c r="C96" s="90">
        <v>1115823</v>
      </c>
      <c r="D96" s="90" t="s">
        <v>155</v>
      </c>
      <c r="E96" s="90"/>
      <c r="F96" s="90">
        <v>1095</v>
      </c>
      <c r="G96" s="90" t="s">
        <v>172</v>
      </c>
      <c r="H96" s="90" t="s">
        <v>330</v>
      </c>
      <c r="I96" s="90" t="s">
        <v>183</v>
      </c>
      <c r="J96" s="101"/>
      <c r="K96" s="90">
        <v>3.41</v>
      </c>
      <c r="L96" s="90" t="s">
        <v>187</v>
      </c>
      <c r="M96" s="116">
        <v>6.1</v>
      </c>
      <c r="N96" s="116">
        <v>1.76</v>
      </c>
      <c r="O96" s="116">
        <v>448357</v>
      </c>
      <c r="P96" s="116">
        <v>126.22</v>
      </c>
      <c r="Q96" s="116">
        <v>565.91999999999996</v>
      </c>
      <c r="R96" s="116">
        <v>0.04</v>
      </c>
      <c r="S96" s="116">
        <v>0.31</v>
      </c>
      <c r="T96" s="116">
        <v>0.03</v>
      </c>
    </row>
    <row r="97" spans="2:20">
      <c r="B97" s="60" t="s">
        <v>428</v>
      </c>
      <c r="C97" s="90">
        <v>57601619</v>
      </c>
      <c r="D97" s="90" t="s">
        <v>155</v>
      </c>
      <c r="E97" s="90"/>
      <c r="F97" s="90">
        <v>576</v>
      </c>
      <c r="G97" s="90" t="s">
        <v>172</v>
      </c>
      <c r="H97" s="90" t="s">
        <v>330</v>
      </c>
      <c r="I97" s="90" t="s">
        <v>185</v>
      </c>
      <c r="J97" s="101"/>
      <c r="K97" s="90">
        <v>2.79</v>
      </c>
      <c r="L97" s="90" t="s">
        <v>187</v>
      </c>
      <c r="M97" s="116">
        <v>4.7</v>
      </c>
      <c r="N97" s="116">
        <v>2.3199999999999998</v>
      </c>
      <c r="O97" s="116">
        <v>1150000</v>
      </c>
      <c r="P97" s="116">
        <v>127.11512</v>
      </c>
      <c r="Q97" s="116">
        <v>1461.82</v>
      </c>
      <c r="R97" s="116">
        <v>0.05</v>
      </c>
      <c r="S97" s="116">
        <v>0.79</v>
      </c>
      <c r="T97" s="116">
        <v>0.08</v>
      </c>
    </row>
    <row r="98" spans="2:20">
      <c r="B98" s="60" t="s">
        <v>429</v>
      </c>
      <c r="C98" s="90">
        <v>5760160</v>
      </c>
      <c r="D98" s="90" t="s">
        <v>155</v>
      </c>
      <c r="E98" s="90"/>
      <c r="F98" s="90">
        <v>576</v>
      </c>
      <c r="G98" s="90" t="s">
        <v>172</v>
      </c>
      <c r="H98" s="90" t="s">
        <v>330</v>
      </c>
      <c r="I98" s="90" t="s">
        <v>185</v>
      </c>
      <c r="J98" s="101"/>
      <c r="K98" s="90">
        <v>2.8</v>
      </c>
      <c r="L98" s="90" t="s">
        <v>187</v>
      </c>
      <c r="M98" s="116">
        <v>4.7</v>
      </c>
      <c r="N98" s="116">
        <v>1.8</v>
      </c>
      <c r="O98" s="116">
        <v>1728497</v>
      </c>
      <c r="P98" s="116">
        <v>128.91999999999999</v>
      </c>
      <c r="Q98" s="116">
        <v>2228.38</v>
      </c>
      <c r="R98" s="116">
        <v>7.0000000000000007E-2</v>
      </c>
      <c r="S98" s="116">
        <v>1.21</v>
      </c>
      <c r="T98" s="116">
        <v>0.12</v>
      </c>
    </row>
    <row r="99" spans="2:20">
      <c r="B99" s="60" t="s">
        <v>430</v>
      </c>
      <c r="C99" s="90">
        <v>1127422</v>
      </c>
      <c r="D99" s="90" t="s">
        <v>155</v>
      </c>
      <c r="E99" s="90"/>
      <c r="F99" s="90">
        <v>1248</v>
      </c>
      <c r="G99" s="90" t="s">
        <v>341</v>
      </c>
      <c r="H99" s="90" t="s">
        <v>330</v>
      </c>
      <c r="I99" s="90" t="s">
        <v>185</v>
      </c>
      <c r="J99" s="101"/>
      <c r="K99" s="90">
        <v>3.65</v>
      </c>
      <c r="L99" s="90" t="s">
        <v>187</v>
      </c>
      <c r="M99" s="116">
        <v>2</v>
      </c>
      <c r="N99" s="116">
        <v>0.57999999999999996</v>
      </c>
      <c r="O99" s="116">
        <v>839</v>
      </c>
      <c r="P99" s="116">
        <v>105.74</v>
      </c>
      <c r="Q99" s="116">
        <v>0.89</v>
      </c>
      <c r="R99" s="116">
        <v>0</v>
      </c>
      <c r="S99" s="116">
        <v>0</v>
      </c>
      <c r="T99" s="116">
        <v>0</v>
      </c>
    </row>
    <row r="100" spans="2:20">
      <c r="B100" s="60" t="s">
        <v>431</v>
      </c>
      <c r="C100" s="90">
        <v>1096510</v>
      </c>
      <c r="D100" s="90" t="s">
        <v>155</v>
      </c>
      <c r="E100" s="90"/>
      <c r="F100" s="90">
        <v>1248</v>
      </c>
      <c r="G100" s="90" t="s">
        <v>341</v>
      </c>
      <c r="H100" s="90" t="s">
        <v>330</v>
      </c>
      <c r="I100" s="90" t="s">
        <v>185</v>
      </c>
      <c r="J100" s="101"/>
      <c r="K100" s="90">
        <v>0.92</v>
      </c>
      <c r="L100" s="90" t="s">
        <v>187</v>
      </c>
      <c r="M100" s="116">
        <v>4.8</v>
      </c>
      <c r="N100" s="116">
        <v>1.1399999999999999</v>
      </c>
      <c r="O100" s="116">
        <v>107277.5</v>
      </c>
      <c r="P100" s="116">
        <v>123.3</v>
      </c>
      <c r="Q100" s="116">
        <v>132.27000000000001</v>
      </c>
      <c r="R100" s="116">
        <v>0.24</v>
      </c>
      <c r="S100" s="116">
        <v>7.0000000000000007E-2</v>
      </c>
      <c r="T100" s="116">
        <v>0.01</v>
      </c>
    </row>
    <row r="101" spans="2:20">
      <c r="B101" s="60" t="s">
        <v>432</v>
      </c>
      <c r="C101" s="90">
        <v>6950083</v>
      </c>
      <c r="D101" s="90" t="s">
        <v>155</v>
      </c>
      <c r="E101" s="90"/>
      <c r="F101" s="90">
        <v>695</v>
      </c>
      <c r="G101" s="90" t="s">
        <v>341</v>
      </c>
      <c r="H101" s="90" t="s">
        <v>330</v>
      </c>
      <c r="I101" s="90" t="s">
        <v>185</v>
      </c>
      <c r="J101" s="101"/>
      <c r="K101" s="90">
        <v>5.16</v>
      </c>
      <c r="L101" s="90" t="s">
        <v>187</v>
      </c>
      <c r="M101" s="116">
        <v>5.2</v>
      </c>
      <c r="N101" s="116">
        <v>1.54</v>
      </c>
      <c r="O101" s="116">
        <v>205788</v>
      </c>
      <c r="P101" s="116">
        <v>137.75</v>
      </c>
      <c r="Q101" s="116">
        <v>283.47000000000003</v>
      </c>
      <c r="R101" s="116">
        <v>0.01</v>
      </c>
      <c r="S101" s="116">
        <v>0.15</v>
      </c>
      <c r="T101" s="116">
        <v>0.02</v>
      </c>
    </row>
    <row r="102" spans="2:20">
      <c r="B102" s="60" t="s">
        <v>433</v>
      </c>
      <c r="C102" s="90">
        <v>6990188</v>
      </c>
      <c r="D102" s="90" t="s">
        <v>155</v>
      </c>
      <c r="E102" s="90"/>
      <c r="F102" s="90">
        <v>699</v>
      </c>
      <c r="G102" s="90" t="s">
        <v>363</v>
      </c>
      <c r="H102" s="90" t="s">
        <v>330</v>
      </c>
      <c r="I102" s="90" t="s">
        <v>183</v>
      </c>
      <c r="J102" s="101"/>
      <c r="K102" s="90">
        <v>3.94</v>
      </c>
      <c r="L102" s="90" t="s">
        <v>187</v>
      </c>
      <c r="M102" s="116">
        <v>4.95</v>
      </c>
      <c r="N102" s="116">
        <v>1.83</v>
      </c>
      <c r="O102" s="116">
        <v>1842912</v>
      </c>
      <c r="P102" s="116">
        <v>114</v>
      </c>
      <c r="Q102" s="116">
        <v>2100.92</v>
      </c>
      <c r="R102" s="116">
        <v>0.19</v>
      </c>
      <c r="S102" s="116">
        <v>1.1399999999999999</v>
      </c>
      <c r="T102" s="116">
        <v>0.12</v>
      </c>
    </row>
    <row r="103" spans="2:20">
      <c r="B103" s="60" t="s">
        <v>434</v>
      </c>
      <c r="C103" s="90">
        <v>6990139</v>
      </c>
      <c r="D103" s="90" t="s">
        <v>155</v>
      </c>
      <c r="E103" s="90"/>
      <c r="F103" s="90">
        <v>699</v>
      </c>
      <c r="G103" s="90" t="s">
        <v>363</v>
      </c>
      <c r="H103" s="90" t="s">
        <v>330</v>
      </c>
      <c r="I103" s="90" t="s">
        <v>183</v>
      </c>
      <c r="J103" s="101"/>
      <c r="K103" s="90">
        <v>1.1399999999999999</v>
      </c>
      <c r="L103" s="90" t="s">
        <v>187</v>
      </c>
      <c r="M103" s="116">
        <v>5</v>
      </c>
      <c r="N103" s="116">
        <v>0.54</v>
      </c>
      <c r="O103" s="116">
        <v>41337.65</v>
      </c>
      <c r="P103" s="116">
        <v>126.28</v>
      </c>
      <c r="Q103" s="116">
        <v>52.2</v>
      </c>
      <c r="R103" s="116">
        <v>0.01</v>
      </c>
      <c r="S103" s="116">
        <v>0.03</v>
      </c>
      <c r="T103" s="116">
        <v>0</v>
      </c>
    </row>
    <row r="104" spans="2:20">
      <c r="B104" s="60" t="s">
        <v>435</v>
      </c>
      <c r="C104" s="90">
        <v>6990154</v>
      </c>
      <c r="D104" s="90" t="s">
        <v>155</v>
      </c>
      <c r="E104" s="90"/>
      <c r="F104" s="90">
        <v>699</v>
      </c>
      <c r="G104" s="90" t="s">
        <v>363</v>
      </c>
      <c r="H104" s="90" t="s">
        <v>330</v>
      </c>
      <c r="I104" s="90" t="s">
        <v>183</v>
      </c>
      <c r="J104" s="101"/>
      <c r="K104" s="90">
        <v>6.18</v>
      </c>
      <c r="L104" s="90" t="s">
        <v>187</v>
      </c>
      <c r="M104" s="116">
        <v>4.95</v>
      </c>
      <c r="N104" s="116">
        <v>3.02</v>
      </c>
      <c r="O104" s="116">
        <v>467895</v>
      </c>
      <c r="P104" s="116">
        <v>135</v>
      </c>
      <c r="Q104" s="116">
        <v>631.66</v>
      </c>
      <c r="R104" s="116">
        <v>0.03</v>
      </c>
      <c r="S104" s="116">
        <v>0.34</v>
      </c>
      <c r="T104" s="116">
        <v>0.03</v>
      </c>
    </row>
    <row r="105" spans="2:20">
      <c r="B105" s="60" t="s">
        <v>436</v>
      </c>
      <c r="C105" s="90">
        <v>1128586</v>
      </c>
      <c r="D105" s="90" t="s">
        <v>155</v>
      </c>
      <c r="E105" s="90"/>
      <c r="F105" s="90">
        <v>1514</v>
      </c>
      <c r="G105" s="90" t="s">
        <v>363</v>
      </c>
      <c r="H105" s="90" t="s">
        <v>330</v>
      </c>
      <c r="I105" s="90" t="s">
        <v>183</v>
      </c>
      <c r="J105" s="101"/>
      <c r="K105" s="90">
        <v>4.0599999999999996</v>
      </c>
      <c r="L105" s="90" t="s">
        <v>187</v>
      </c>
      <c r="M105" s="116">
        <v>2.75</v>
      </c>
      <c r="N105" s="116">
        <v>1.5</v>
      </c>
      <c r="O105" s="116">
        <v>651420</v>
      </c>
      <c r="P105" s="116">
        <v>105.75</v>
      </c>
      <c r="Q105" s="116">
        <v>688.88</v>
      </c>
      <c r="R105" s="116">
        <v>0.28999999999999998</v>
      </c>
      <c r="S105" s="116">
        <v>0.37</v>
      </c>
      <c r="T105" s="116">
        <v>0.04</v>
      </c>
    </row>
    <row r="106" spans="2:20">
      <c r="B106" s="60" t="s">
        <v>437</v>
      </c>
      <c r="C106" s="90">
        <v>1132927</v>
      </c>
      <c r="D106" s="90" t="s">
        <v>155</v>
      </c>
      <c r="E106" s="90"/>
      <c r="F106" s="90">
        <v>1514</v>
      </c>
      <c r="G106" s="90" t="s">
        <v>363</v>
      </c>
      <c r="H106" s="90" t="s">
        <v>330</v>
      </c>
      <c r="I106" s="90" t="s">
        <v>183</v>
      </c>
      <c r="J106" s="101"/>
      <c r="K106" s="90">
        <v>5.71</v>
      </c>
      <c r="L106" s="90" t="s">
        <v>187</v>
      </c>
      <c r="M106" s="116">
        <v>2.75</v>
      </c>
      <c r="N106" s="116">
        <v>2.2799999999999998</v>
      </c>
      <c r="O106" s="116">
        <v>1184400</v>
      </c>
      <c r="P106" s="116">
        <v>103.32</v>
      </c>
      <c r="Q106" s="116">
        <v>1223.72</v>
      </c>
      <c r="R106" s="116">
        <v>0.28000000000000003</v>
      </c>
      <c r="S106" s="116">
        <v>0.66</v>
      </c>
      <c r="T106" s="116">
        <v>7.0000000000000007E-2</v>
      </c>
    </row>
    <row r="107" spans="2:20">
      <c r="B107" s="60" t="s">
        <v>438</v>
      </c>
      <c r="C107" s="90">
        <v>1125996</v>
      </c>
      <c r="D107" s="90" t="s">
        <v>155</v>
      </c>
      <c r="E107" s="90"/>
      <c r="F107" s="90">
        <v>2066</v>
      </c>
      <c r="G107" s="90" t="s">
        <v>206</v>
      </c>
      <c r="H107" s="90" t="s">
        <v>330</v>
      </c>
      <c r="I107" s="90" t="s">
        <v>185</v>
      </c>
      <c r="J107" s="101"/>
      <c r="K107" s="90">
        <v>2.44</v>
      </c>
      <c r="L107" s="90" t="s">
        <v>187</v>
      </c>
      <c r="M107" s="116">
        <v>4.3499999999999996</v>
      </c>
      <c r="N107" s="116">
        <v>1.18</v>
      </c>
      <c r="O107" s="116">
        <v>936365</v>
      </c>
      <c r="P107" s="116">
        <v>111.24</v>
      </c>
      <c r="Q107" s="116">
        <v>1041.6099999999999</v>
      </c>
      <c r="R107" s="116">
        <v>0.13</v>
      </c>
      <c r="S107" s="116">
        <v>0.56999999999999995</v>
      </c>
      <c r="T107" s="116">
        <v>0.06</v>
      </c>
    </row>
    <row r="108" spans="2:20">
      <c r="B108" s="60" t="s">
        <v>439</v>
      </c>
      <c r="C108" s="90">
        <v>1132828</v>
      </c>
      <c r="D108" s="90" t="s">
        <v>155</v>
      </c>
      <c r="E108" s="90"/>
      <c r="F108" s="90">
        <v>2066</v>
      </c>
      <c r="G108" s="90" t="s">
        <v>206</v>
      </c>
      <c r="H108" s="90" t="s">
        <v>330</v>
      </c>
      <c r="I108" s="90" t="s">
        <v>185</v>
      </c>
      <c r="J108" s="101"/>
      <c r="K108" s="90">
        <v>5.15</v>
      </c>
      <c r="L108" s="90" t="s">
        <v>187</v>
      </c>
      <c r="M108" s="116">
        <v>1.98</v>
      </c>
      <c r="N108" s="116">
        <v>2.73</v>
      </c>
      <c r="O108" s="116">
        <v>736538.59</v>
      </c>
      <c r="P108" s="116">
        <v>96.78</v>
      </c>
      <c r="Q108" s="116">
        <v>712.82</v>
      </c>
      <c r="R108" s="116">
        <v>0.08</v>
      </c>
      <c r="S108" s="116">
        <v>0.39</v>
      </c>
      <c r="T108" s="116">
        <v>0.04</v>
      </c>
    </row>
    <row r="109" spans="2:20">
      <c r="B109" s="60" t="s">
        <v>440</v>
      </c>
      <c r="C109" s="90">
        <v>1119320</v>
      </c>
      <c r="D109" s="90" t="s">
        <v>155</v>
      </c>
      <c r="E109" s="90"/>
      <c r="F109" s="90">
        <v>2095</v>
      </c>
      <c r="G109" s="90" t="s">
        <v>206</v>
      </c>
      <c r="H109" s="90" t="s">
        <v>330</v>
      </c>
      <c r="I109" s="90" t="s">
        <v>185</v>
      </c>
      <c r="J109" s="101"/>
      <c r="K109" s="90">
        <v>0</v>
      </c>
      <c r="L109" s="90" t="s">
        <v>187</v>
      </c>
      <c r="M109" s="116">
        <v>3.4</v>
      </c>
      <c r="N109" s="116">
        <v>0.7</v>
      </c>
      <c r="O109" s="116">
        <v>0.25</v>
      </c>
      <c r="P109" s="116">
        <v>109.81</v>
      </c>
      <c r="Q109" s="116">
        <v>0</v>
      </c>
      <c r="R109" s="116">
        <v>0</v>
      </c>
      <c r="S109" s="116">
        <v>0</v>
      </c>
      <c r="T109" s="116">
        <v>0</v>
      </c>
    </row>
    <row r="110" spans="2:20">
      <c r="B110" s="60" t="s">
        <v>441</v>
      </c>
      <c r="C110" s="90">
        <v>1118827</v>
      </c>
      <c r="D110" s="90" t="s">
        <v>155</v>
      </c>
      <c r="E110" s="90"/>
      <c r="F110" s="90">
        <v>2095</v>
      </c>
      <c r="G110" s="90" t="s">
        <v>206</v>
      </c>
      <c r="H110" s="90" t="s">
        <v>330</v>
      </c>
      <c r="I110" s="90" t="s">
        <v>185</v>
      </c>
      <c r="J110" s="101"/>
      <c r="K110" s="90">
        <v>1.7</v>
      </c>
      <c r="L110" s="90" t="s">
        <v>187</v>
      </c>
      <c r="M110" s="116">
        <v>3.35</v>
      </c>
      <c r="N110" s="116">
        <v>1.0900000000000001</v>
      </c>
      <c r="O110" s="116">
        <v>86020</v>
      </c>
      <c r="P110" s="116">
        <v>112.39</v>
      </c>
      <c r="Q110" s="116">
        <v>96.68</v>
      </c>
      <c r="R110" s="116">
        <v>0.01</v>
      </c>
      <c r="S110" s="116">
        <v>0.05</v>
      </c>
      <c r="T110" s="116">
        <v>0.01</v>
      </c>
    </row>
    <row r="111" spans="2:20">
      <c r="B111" s="60" t="s">
        <v>442</v>
      </c>
      <c r="C111" s="90">
        <v>1125210</v>
      </c>
      <c r="D111" s="90" t="s">
        <v>155</v>
      </c>
      <c r="E111" s="90"/>
      <c r="F111" s="90">
        <v>1068</v>
      </c>
      <c r="G111" s="90" t="s">
        <v>363</v>
      </c>
      <c r="H111" s="90" t="s">
        <v>330</v>
      </c>
      <c r="I111" s="90" t="s">
        <v>183</v>
      </c>
      <c r="J111" s="101"/>
      <c r="K111" s="90">
        <v>3.43</v>
      </c>
      <c r="L111" s="90" t="s">
        <v>187</v>
      </c>
      <c r="M111" s="116">
        <v>5.5</v>
      </c>
      <c r="N111" s="116">
        <v>2.1</v>
      </c>
      <c r="O111" s="116">
        <v>643888</v>
      </c>
      <c r="P111" s="116">
        <v>115.14</v>
      </c>
      <c r="Q111" s="116">
        <v>741.37</v>
      </c>
      <c r="R111" s="116">
        <v>7.0000000000000007E-2</v>
      </c>
      <c r="S111" s="116">
        <v>0.4</v>
      </c>
      <c r="T111" s="116">
        <v>0.04</v>
      </c>
    </row>
    <row r="112" spans="2:20">
      <c r="B112" s="60" t="s">
        <v>443</v>
      </c>
      <c r="C112" s="90">
        <v>1129733</v>
      </c>
      <c r="D112" s="90" t="s">
        <v>155</v>
      </c>
      <c r="E112" s="90"/>
      <c r="F112" s="90">
        <v>1068</v>
      </c>
      <c r="G112" s="90" t="s">
        <v>363</v>
      </c>
      <c r="H112" s="90" t="s">
        <v>330</v>
      </c>
      <c r="I112" s="90" t="s">
        <v>183</v>
      </c>
      <c r="J112" s="101"/>
      <c r="K112" s="90">
        <v>5.72</v>
      </c>
      <c r="L112" s="90" t="s">
        <v>187</v>
      </c>
      <c r="M112" s="116">
        <v>4.09</v>
      </c>
      <c r="N112" s="116">
        <v>3.64</v>
      </c>
      <c r="O112" s="116">
        <v>189236</v>
      </c>
      <c r="P112" s="116">
        <v>102.75</v>
      </c>
      <c r="Q112" s="116">
        <v>194.44</v>
      </c>
      <c r="R112" s="116">
        <v>0.01</v>
      </c>
      <c r="S112" s="116">
        <v>0.11</v>
      </c>
      <c r="T112" s="116">
        <v>0.01</v>
      </c>
    </row>
    <row r="113" spans="2:20">
      <c r="B113" s="60" t="s">
        <v>444</v>
      </c>
      <c r="C113" s="90">
        <v>5050240</v>
      </c>
      <c r="D113" s="90" t="s">
        <v>155</v>
      </c>
      <c r="E113" s="90"/>
      <c r="F113" s="90">
        <v>505</v>
      </c>
      <c r="G113" s="90" t="s">
        <v>363</v>
      </c>
      <c r="H113" s="90" t="s">
        <v>336</v>
      </c>
      <c r="I113" s="90" t="s">
        <v>185</v>
      </c>
      <c r="J113" s="101"/>
      <c r="K113" s="90">
        <v>5.18</v>
      </c>
      <c r="L113" s="90" t="s">
        <v>187</v>
      </c>
      <c r="M113" s="116">
        <v>4.05</v>
      </c>
      <c r="N113" s="116">
        <v>2.14</v>
      </c>
      <c r="O113" s="116">
        <v>1632159</v>
      </c>
      <c r="P113" s="116">
        <v>111.34</v>
      </c>
      <c r="Q113" s="116">
        <v>1817.25</v>
      </c>
      <c r="R113" s="116">
        <v>0.44</v>
      </c>
      <c r="S113" s="116">
        <v>0.99</v>
      </c>
      <c r="T113" s="116">
        <v>0.1</v>
      </c>
    </row>
    <row r="114" spans="2:20">
      <c r="B114" s="60" t="s">
        <v>445</v>
      </c>
      <c r="C114" s="90">
        <v>1097955</v>
      </c>
      <c r="D114" s="90" t="s">
        <v>155</v>
      </c>
      <c r="E114" s="90"/>
      <c r="F114" s="90">
        <v>1338</v>
      </c>
      <c r="G114" s="90" t="s">
        <v>363</v>
      </c>
      <c r="H114" s="90" t="s">
        <v>336</v>
      </c>
      <c r="I114" s="90" t="s">
        <v>183</v>
      </c>
      <c r="J114" s="101"/>
      <c r="K114" s="90">
        <v>0.71</v>
      </c>
      <c r="L114" s="90" t="s">
        <v>187</v>
      </c>
      <c r="M114" s="116">
        <v>5.9</v>
      </c>
      <c r="N114" s="116">
        <v>1.23</v>
      </c>
      <c r="O114" s="116">
        <v>15720</v>
      </c>
      <c r="P114" s="116">
        <v>122.66</v>
      </c>
      <c r="Q114" s="116">
        <v>19.28</v>
      </c>
      <c r="R114" s="116">
        <v>0.04</v>
      </c>
      <c r="S114" s="116">
        <v>0.01</v>
      </c>
      <c r="T114" s="116">
        <v>0</v>
      </c>
    </row>
    <row r="115" spans="2:20">
      <c r="B115" s="60" t="s">
        <v>446</v>
      </c>
      <c r="C115" s="90">
        <v>1125194</v>
      </c>
      <c r="D115" s="90" t="s">
        <v>155</v>
      </c>
      <c r="E115" s="90"/>
      <c r="F115" s="90">
        <v>1291</v>
      </c>
      <c r="G115" s="90" t="s">
        <v>341</v>
      </c>
      <c r="H115" s="90" t="s">
        <v>336</v>
      </c>
      <c r="I115" s="90" t="s">
        <v>185</v>
      </c>
      <c r="J115" s="101"/>
      <c r="K115" s="90">
        <v>2.62</v>
      </c>
      <c r="L115" s="90" t="s">
        <v>187</v>
      </c>
      <c r="M115" s="116">
        <v>4.8499999999999996</v>
      </c>
      <c r="N115" s="116">
        <v>0.92</v>
      </c>
      <c r="O115" s="116">
        <v>3628000</v>
      </c>
      <c r="P115" s="116">
        <v>113.43</v>
      </c>
      <c r="Q115" s="116">
        <v>4115.24</v>
      </c>
      <c r="R115" s="116">
        <v>2.42</v>
      </c>
      <c r="S115" s="116">
        <v>2.23</v>
      </c>
      <c r="T115" s="116">
        <v>0.23</v>
      </c>
    </row>
    <row r="116" spans="2:20">
      <c r="B116" s="60" t="s">
        <v>447</v>
      </c>
      <c r="C116" s="90">
        <v>7430069</v>
      </c>
      <c r="D116" s="90" t="s">
        <v>155</v>
      </c>
      <c r="E116" s="90"/>
      <c r="F116" s="90">
        <v>743</v>
      </c>
      <c r="G116" s="90" t="s">
        <v>363</v>
      </c>
      <c r="H116" s="90" t="s">
        <v>336</v>
      </c>
      <c r="I116" s="90" t="s">
        <v>185</v>
      </c>
      <c r="J116" s="101"/>
      <c r="K116" s="90">
        <v>2.61</v>
      </c>
      <c r="L116" s="90" t="s">
        <v>187</v>
      </c>
      <c r="M116" s="116">
        <v>5.4</v>
      </c>
      <c r="N116" s="116">
        <v>1.29</v>
      </c>
      <c r="O116" s="116">
        <v>75987.649999999994</v>
      </c>
      <c r="P116" s="116">
        <v>132.91999999999999</v>
      </c>
      <c r="Q116" s="116">
        <v>101</v>
      </c>
      <c r="R116" s="116">
        <v>0.03</v>
      </c>
      <c r="S116" s="116">
        <v>0.05</v>
      </c>
      <c r="T116" s="116">
        <v>0.01</v>
      </c>
    </row>
    <row r="117" spans="2:20">
      <c r="B117" s="60" t="s">
        <v>448</v>
      </c>
      <c r="C117" s="90">
        <v>1105543</v>
      </c>
      <c r="D117" s="90" t="s">
        <v>155</v>
      </c>
      <c r="E117" s="90"/>
      <c r="F117" s="90">
        <v>1095</v>
      </c>
      <c r="G117" s="90" t="s">
        <v>172</v>
      </c>
      <c r="H117" s="90" t="s">
        <v>336</v>
      </c>
      <c r="I117" s="90" t="s">
        <v>185</v>
      </c>
      <c r="J117" s="101"/>
      <c r="K117" s="90">
        <v>3.93</v>
      </c>
      <c r="L117" s="90" t="s">
        <v>187</v>
      </c>
      <c r="M117" s="116">
        <v>4.5999999999999996</v>
      </c>
      <c r="N117" s="116">
        <v>1.92</v>
      </c>
      <c r="O117" s="116">
        <v>845513.14</v>
      </c>
      <c r="P117" s="116">
        <v>132.16</v>
      </c>
      <c r="Q117" s="116">
        <v>1117.43</v>
      </c>
      <c r="R117" s="116">
        <v>0.15</v>
      </c>
      <c r="S117" s="116">
        <v>0.61</v>
      </c>
      <c r="T117" s="116">
        <v>0.06</v>
      </c>
    </row>
    <row r="118" spans="2:20">
      <c r="B118" s="60" t="s">
        <v>449</v>
      </c>
      <c r="C118" s="90">
        <v>1106046</v>
      </c>
      <c r="D118" s="90" t="s">
        <v>155</v>
      </c>
      <c r="E118" s="90"/>
      <c r="F118" s="90">
        <v>1095</v>
      </c>
      <c r="G118" s="90" t="s">
        <v>172</v>
      </c>
      <c r="H118" s="90" t="s">
        <v>336</v>
      </c>
      <c r="I118" s="90" t="s">
        <v>185</v>
      </c>
      <c r="J118" s="101"/>
      <c r="K118" s="90">
        <v>4.1100000000000003</v>
      </c>
      <c r="L118" s="90" t="s">
        <v>187</v>
      </c>
      <c r="M118" s="116">
        <v>4.5</v>
      </c>
      <c r="N118" s="116">
        <v>2.0299999999999998</v>
      </c>
      <c r="O118" s="116">
        <v>90623</v>
      </c>
      <c r="P118" s="116">
        <v>132.18</v>
      </c>
      <c r="Q118" s="116">
        <v>119.79</v>
      </c>
      <c r="R118" s="116">
        <v>0.02</v>
      </c>
      <c r="S118" s="116">
        <v>7.0000000000000007E-2</v>
      </c>
      <c r="T118" s="116">
        <v>0.01</v>
      </c>
    </row>
    <row r="119" spans="2:20">
      <c r="B119" s="60" t="s">
        <v>450</v>
      </c>
      <c r="C119" s="90">
        <v>7770142</v>
      </c>
      <c r="D119" s="90" t="s">
        <v>155</v>
      </c>
      <c r="E119" s="90"/>
      <c r="F119" s="90">
        <v>777</v>
      </c>
      <c r="G119" s="90" t="s">
        <v>175</v>
      </c>
      <c r="H119" s="90" t="s">
        <v>336</v>
      </c>
      <c r="I119" s="90" t="s">
        <v>185</v>
      </c>
      <c r="J119" s="101"/>
      <c r="K119" s="90">
        <v>1.96</v>
      </c>
      <c r="L119" s="90" t="s">
        <v>187</v>
      </c>
      <c r="M119" s="116">
        <v>5.2</v>
      </c>
      <c r="N119" s="116">
        <v>1.2</v>
      </c>
      <c r="O119" s="116">
        <v>269581.8</v>
      </c>
      <c r="P119" s="116">
        <v>131.4</v>
      </c>
      <c r="Q119" s="116">
        <v>354.23</v>
      </c>
      <c r="R119" s="116">
        <v>0.03</v>
      </c>
      <c r="S119" s="116">
        <v>0.19</v>
      </c>
      <c r="T119" s="116">
        <v>0.02</v>
      </c>
    </row>
    <row r="120" spans="2:20">
      <c r="B120" s="60" t="s">
        <v>451</v>
      </c>
      <c r="C120" s="90">
        <v>1410224</v>
      </c>
      <c r="D120" s="90" t="s">
        <v>155</v>
      </c>
      <c r="E120" s="90"/>
      <c r="F120" s="90">
        <v>141</v>
      </c>
      <c r="G120" s="90" t="s">
        <v>338</v>
      </c>
      <c r="H120" s="90" t="s">
        <v>336</v>
      </c>
      <c r="I120" s="90" t="s">
        <v>183</v>
      </c>
      <c r="J120" s="101"/>
      <c r="K120" s="90">
        <v>0.99</v>
      </c>
      <c r="L120" s="90" t="s">
        <v>187</v>
      </c>
      <c r="M120" s="116">
        <v>2.2999999999999998</v>
      </c>
      <c r="N120" s="116">
        <v>0.91</v>
      </c>
      <c r="O120" s="116">
        <v>3950.43</v>
      </c>
      <c r="P120" s="116">
        <v>105.06</v>
      </c>
      <c r="Q120" s="116">
        <v>4.1500000000000004</v>
      </c>
      <c r="R120" s="116">
        <v>0</v>
      </c>
      <c r="S120" s="116">
        <v>0</v>
      </c>
      <c r="T120" s="116">
        <v>0</v>
      </c>
    </row>
    <row r="121" spans="2:20">
      <c r="B121" s="60" t="s">
        <v>452</v>
      </c>
      <c r="C121" s="90">
        <v>1123413</v>
      </c>
      <c r="D121" s="90" t="s">
        <v>155</v>
      </c>
      <c r="E121" s="90"/>
      <c r="F121" s="90">
        <v>1382</v>
      </c>
      <c r="G121" s="90" t="s">
        <v>338</v>
      </c>
      <c r="H121" s="90" t="s">
        <v>453</v>
      </c>
      <c r="I121" s="90" t="s">
        <v>183</v>
      </c>
      <c r="J121" s="101"/>
      <c r="K121" s="90">
        <v>0.25</v>
      </c>
      <c r="L121" s="90" t="s">
        <v>187</v>
      </c>
      <c r="M121" s="116">
        <v>2.8</v>
      </c>
      <c r="N121" s="116">
        <v>-0.12</v>
      </c>
      <c r="O121" s="116">
        <v>25205.63</v>
      </c>
      <c r="P121" s="116">
        <v>103.86</v>
      </c>
      <c r="Q121" s="116">
        <v>26.18</v>
      </c>
      <c r="R121" s="116">
        <v>0.1</v>
      </c>
      <c r="S121" s="116">
        <v>0.01</v>
      </c>
      <c r="T121" s="116">
        <v>0</v>
      </c>
    </row>
    <row r="122" spans="2:20">
      <c r="B122" s="60" t="s">
        <v>454</v>
      </c>
      <c r="C122" s="90">
        <v>1122233</v>
      </c>
      <c r="D122" s="90" t="s">
        <v>155</v>
      </c>
      <c r="E122" s="90"/>
      <c r="F122" s="90">
        <v>1172</v>
      </c>
      <c r="G122" s="90" t="s">
        <v>363</v>
      </c>
      <c r="H122" s="90" t="s">
        <v>453</v>
      </c>
      <c r="I122" s="90" t="s">
        <v>183</v>
      </c>
      <c r="J122" s="101"/>
      <c r="K122" s="90">
        <v>1.61</v>
      </c>
      <c r="L122" s="90" t="s">
        <v>187</v>
      </c>
      <c r="M122" s="116">
        <v>5.9</v>
      </c>
      <c r="N122" s="116">
        <v>1.53</v>
      </c>
      <c r="O122" s="116">
        <v>0.64</v>
      </c>
      <c r="P122" s="116">
        <v>112.77</v>
      </c>
      <c r="Q122" s="116">
        <v>0</v>
      </c>
      <c r="R122" s="116">
        <v>0</v>
      </c>
      <c r="S122" s="116">
        <v>0</v>
      </c>
      <c r="T122" s="116">
        <v>0</v>
      </c>
    </row>
    <row r="123" spans="2:20">
      <c r="B123" s="60" t="s">
        <v>455</v>
      </c>
      <c r="C123" s="90">
        <v>1123884</v>
      </c>
      <c r="D123" s="90" t="s">
        <v>155</v>
      </c>
      <c r="E123" s="90"/>
      <c r="F123" s="90">
        <v>1448</v>
      </c>
      <c r="G123" s="90" t="s">
        <v>363</v>
      </c>
      <c r="H123" s="90" t="s">
        <v>453</v>
      </c>
      <c r="I123" s="90" t="s">
        <v>183</v>
      </c>
      <c r="J123" s="101"/>
      <c r="K123" s="90">
        <v>2.59</v>
      </c>
      <c r="L123" s="90" t="s">
        <v>187</v>
      </c>
      <c r="M123" s="116">
        <v>5.5</v>
      </c>
      <c r="N123" s="116">
        <v>1.9</v>
      </c>
      <c r="O123" s="116">
        <v>87769.56</v>
      </c>
      <c r="P123" s="116">
        <v>113.5</v>
      </c>
      <c r="Q123" s="116">
        <v>99.62</v>
      </c>
      <c r="R123" s="116">
        <v>0.16</v>
      </c>
      <c r="S123" s="116">
        <v>0.05</v>
      </c>
      <c r="T123" s="116">
        <v>0.01</v>
      </c>
    </row>
    <row r="124" spans="2:20">
      <c r="B124" s="60" t="s">
        <v>456</v>
      </c>
      <c r="C124" s="90">
        <v>1103738</v>
      </c>
      <c r="D124" s="90" t="s">
        <v>155</v>
      </c>
      <c r="E124" s="90"/>
      <c r="F124" s="90">
        <v>1248</v>
      </c>
      <c r="G124" s="90" t="s">
        <v>341</v>
      </c>
      <c r="H124" s="90" t="s">
        <v>453</v>
      </c>
      <c r="I124" s="90" t="s">
        <v>185</v>
      </c>
      <c r="J124" s="101"/>
      <c r="K124" s="90">
        <v>0.59</v>
      </c>
      <c r="L124" s="90" t="s">
        <v>187</v>
      </c>
      <c r="M124" s="116">
        <v>4.0999999999999996</v>
      </c>
      <c r="N124" s="116">
        <v>0.84</v>
      </c>
      <c r="O124" s="116">
        <v>137775.34</v>
      </c>
      <c r="P124" s="116">
        <v>125.62</v>
      </c>
      <c r="Q124" s="116">
        <v>173.07</v>
      </c>
      <c r="R124" s="116">
        <v>0.14000000000000001</v>
      </c>
      <c r="S124" s="116">
        <v>0.09</v>
      </c>
      <c r="T124" s="116">
        <v>0.01</v>
      </c>
    </row>
    <row r="125" spans="2:20">
      <c r="B125" s="60" t="s">
        <v>457</v>
      </c>
      <c r="C125" s="90">
        <v>1127414</v>
      </c>
      <c r="D125" s="90" t="s">
        <v>155</v>
      </c>
      <c r="E125" s="90"/>
      <c r="F125" s="90">
        <v>1248</v>
      </c>
      <c r="G125" s="90" t="s">
        <v>341</v>
      </c>
      <c r="H125" s="90" t="s">
        <v>453</v>
      </c>
      <c r="I125" s="90" t="s">
        <v>185</v>
      </c>
      <c r="J125" s="101"/>
      <c r="K125" s="90">
        <v>4.05</v>
      </c>
      <c r="L125" s="90" t="s">
        <v>187</v>
      </c>
      <c r="M125" s="116">
        <v>2.4</v>
      </c>
      <c r="N125" s="116">
        <v>1.1299999999999999</v>
      </c>
      <c r="O125" s="116">
        <v>795905</v>
      </c>
      <c r="P125" s="116">
        <v>105.85</v>
      </c>
      <c r="Q125" s="116">
        <v>842.47</v>
      </c>
      <c r="R125" s="116">
        <v>0.61</v>
      </c>
      <c r="S125" s="116">
        <v>0.46</v>
      </c>
      <c r="T125" s="116">
        <v>0.05</v>
      </c>
    </row>
    <row r="126" spans="2:20">
      <c r="B126" s="60" t="s">
        <v>458</v>
      </c>
      <c r="C126" s="90">
        <v>1119999</v>
      </c>
      <c r="D126" s="90" t="s">
        <v>155</v>
      </c>
      <c r="E126" s="90"/>
      <c r="F126" s="90">
        <v>1349</v>
      </c>
      <c r="G126" s="90" t="s">
        <v>363</v>
      </c>
      <c r="H126" s="90" t="s">
        <v>453</v>
      </c>
      <c r="I126" s="90" t="s">
        <v>183</v>
      </c>
      <c r="J126" s="101"/>
      <c r="K126" s="90">
        <v>2.59</v>
      </c>
      <c r="L126" s="90" t="s">
        <v>187</v>
      </c>
      <c r="M126" s="116">
        <v>4.5</v>
      </c>
      <c r="N126" s="116">
        <v>1.93</v>
      </c>
      <c r="O126" s="116">
        <v>104629</v>
      </c>
      <c r="P126" s="116">
        <v>115.51</v>
      </c>
      <c r="Q126" s="116">
        <v>120.86</v>
      </c>
      <c r="R126" s="116">
        <v>0.02</v>
      </c>
      <c r="S126" s="116">
        <v>7.0000000000000007E-2</v>
      </c>
      <c r="T126" s="116">
        <v>0.01</v>
      </c>
    </row>
    <row r="127" spans="2:20">
      <c r="B127" s="60" t="s">
        <v>459</v>
      </c>
      <c r="C127" s="90">
        <v>1130467</v>
      </c>
      <c r="D127" s="90" t="s">
        <v>155</v>
      </c>
      <c r="E127" s="90"/>
      <c r="F127" s="90">
        <v>1349</v>
      </c>
      <c r="G127" s="90" t="s">
        <v>363</v>
      </c>
      <c r="H127" s="90" t="s">
        <v>453</v>
      </c>
      <c r="I127" s="90" t="s">
        <v>183</v>
      </c>
      <c r="J127" s="101"/>
      <c r="K127" s="90">
        <v>5.16</v>
      </c>
      <c r="L127" s="90" t="s">
        <v>187</v>
      </c>
      <c r="M127" s="116">
        <v>3.3</v>
      </c>
      <c r="N127" s="116">
        <v>3.15</v>
      </c>
      <c r="O127" s="116">
        <v>447340</v>
      </c>
      <c r="P127" s="116">
        <v>104.78</v>
      </c>
      <c r="Q127" s="116">
        <v>468.72</v>
      </c>
      <c r="R127" s="116">
        <v>0.12</v>
      </c>
      <c r="S127" s="116">
        <v>0.25</v>
      </c>
      <c r="T127" s="116">
        <v>0.03</v>
      </c>
    </row>
    <row r="128" spans="2:20">
      <c r="B128" s="60" t="s">
        <v>460</v>
      </c>
      <c r="C128" s="90">
        <v>2590255</v>
      </c>
      <c r="D128" s="90" t="s">
        <v>155</v>
      </c>
      <c r="E128" s="90"/>
      <c r="F128" s="90">
        <v>259</v>
      </c>
      <c r="G128" s="90" t="s">
        <v>386</v>
      </c>
      <c r="H128" s="90" t="s">
        <v>461</v>
      </c>
      <c r="I128" s="90" t="s">
        <v>185</v>
      </c>
      <c r="J128" s="101"/>
      <c r="K128" s="90">
        <v>2.14</v>
      </c>
      <c r="L128" s="90" t="s">
        <v>187</v>
      </c>
      <c r="M128" s="116">
        <v>4.8</v>
      </c>
      <c r="N128" s="116">
        <v>2.5299999999999998</v>
      </c>
      <c r="O128" s="116">
        <v>1632705.58</v>
      </c>
      <c r="P128" s="116">
        <v>122.98</v>
      </c>
      <c r="Q128" s="116">
        <v>2007.9</v>
      </c>
      <c r="R128" s="116">
        <v>0.18</v>
      </c>
      <c r="S128" s="116">
        <v>1.0900000000000001</v>
      </c>
      <c r="T128" s="116">
        <v>0.11</v>
      </c>
    </row>
    <row r="129" spans="2:20">
      <c r="B129" s="60" t="s">
        <v>462</v>
      </c>
      <c r="C129" s="90">
        <v>2590438</v>
      </c>
      <c r="D129" s="90" t="s">
        <v>155</v>
      </c>
      <c r="E129" s="90"/>
      <c r="F129" s="90">
        <v>259</v>
      </c>
      <c r="G129" s="90" t="s">
        <v>386</v>
      </c>
      <c r="H129" s="90" t="s">
        <v>461</v>
      </c>
      <c r="I129" s="90" t="s">
        <v>185</v>
      </c>
      <c r="J129" s="101"/>
      <c r="K129" s="90">
        <v>2.37</v>
      </c>
      <c r="L129" s="90" t="s">
        <v>187</v>
      </c>
      <c r="M129" s="116">
        <v>5.69</v>
      </c>
      <c r="N129" s="116">
        <v>2.48</v>
      </c>
      <c r="O129" s="116">
        <v>971235.74</v>
      </c>
      <c r="P129" s="116">
        <v>128.4</v>
      </c>
      <c r="Q129" s="116">
        <v>1247.07</v>
      </c>
      <c r="R129" s="116">
        <v>0.23</v>
      </c>
      <c r="S129" s="116">
        <v>0.68</v>
      </c>
      <c r="T129" s="116">
        <v>7.0000000000000007E-2</v>
      </c>
    </row>
    <row r="130" spans="2:20">
      <c r="B130" s="60" t="s">
        <v>463</v>
      </c>
      <c r="C130" s="90">
        <v>1122092</v>
      </c>
      <c r="D130" s="90" t="s">
        <v>155</v>
      </c>
      <c r="E130" s="90"/>
      <c r="F130" s="90">
        <v>1187</v>
      </c>
      <c r="G130" s="90" t="s">
        <v>380</v>
      </c>
      <c r="H130" s="90" t="s">
        <v>464</v>
      </c>
      <c r="I130" s="90" t="s">
        <v>183</v>
      </c>
      <c r="J130" s="101"/>
      <c r="K130" s="90">
        <v>2.56</v>
      </c>
      <c r="L130" s="90" t="s">
        <v>187</v>
      </c>
      <c r="M130" s="116">
        <v>5.7</v>
      </c>
      <c r="N130" s="116">
        <v>3.16</v>
      </c>
      <c r="O130" s="116">
        <v>183000</v>
      </c>
      <c r="P130" s="116">
        <v>112.45</v>
      </c>
      <c r="Q130" s="116">
        <v>205.78</v>
      </c>
      <c r="R130" s="116">
        <v>0.15</v>
      </c>
      <c r="S130" s="116">
        <v>0.11</v>
      </c>
      <c r="T130" s="116">
        <v>0.01</v>
      </c>
    </row>
    <row r="131" spans="2:20">
      <c r="B131" s="60" t="s">
        <v>465</v>
      </c>
      <c r="C131" s="90">
        <v>1980317</v>
      </c>
      <c r="D131" s="90" t="s">
        <v>155</v>
      </c>
      <c r="E131" s="90"/>
      <c r="F131" s="90">
        <v>198</v>
      </c>
      <c r="G131" s="90" t="s">
        <v>363</v>
      </c>
      <c r="H131" s="90" t="s">
        <v>464</v>
      </c>
      <c r="I131" s="90" t="s">
        <v>183</v>
      </c>
      <c r="J131" s="101"/>
      <c r="K131" s="90">
        <v>3.44</v>
      </c>
      <c r="L131" s="90" t="s">
        <v>187</v>
      </c>
      <c r="M131" s="116">
        <v>6.75</v>
      </c>
      <c r="N131" s="116">
        <v>3.01</v>
      </c>
      <c r="O131" s="116">
        <v>690207</v>
      </c>
      <c r="P131" s="116">
        <v>117.45</v>
      </c>
      <c r="Q131" s="116">
        <v>810.65</v>
      </c>
      <c r="R131" s="116">
        <v>0.14000000000000001</v>
      </c>
      <c r="S131" s="116">
        <v>0.44</v>
      </c>
      <c r="T131" s="116">
        <v>0.04</v>
      </c>
    </row>
    <row r="132" spans="2:20">
      <c r="B132" s="60" t="s">
        <v>466</v>
      </c>
      <c r="C132" s="90">
        <v>1980358</v>
      </c>
      <c r="D132" s="90" t="s">
        <v>155</v>
      </c>
      <c r="E132" s="90"/>
      <c r="F132" s="90">
        <v>198</v>
      </c>
      <c r="G132" s="90" t="s">
        <v>363</v>
      </c>
      <c r="H132" s="90" t="s">
        <v>464</v>
      </c>
      <c r="I132" s="90" t="s">
        <v>183</v>
      </c>
      <c r="J132" s="101"/>
      <c r="K132" s="90">
        <v>4.76</v>
      </c>
      <c r="L132" s="90" t="s">
        <v>187</v>
      </c>
      <c r="M132" s="116">
        <v>4.4000000000000004</v>
      </c>
      <c r="N132" s="116">
        <v>4.66</v>
      </c>
      <c r="O132" s="116">
        <v>182763</v>
      </c>
      <c r="P132" s="116">
        <v>103</v>
      </c>
      <c r="Q132" s="116">
        <v>188.25</v>
      </c>
      <c r="R132" s="116">
        <v>0.11</v>
      </c>
      <c r="S132" s="116">
        <v>0.1</v>
      </c>
      <c r="T132" s="116">
        <v>0.01</v>
      </c>
    </row>
    <row r="133" spans="2:20">
      <c r="B133" s="60" t="s">
        <v>467</v>
      </c>
      <c r="C133" s="90">
        <v>19803196</v>
      </c>
      <c r="D133" s="90" t="s">
        <v>155</v>
      </c>
      <c r="E133" s="90"/>
      <c r="F133" s="90">
        <v>198</v>
      </c>
      <c r="G133" s="90" t="s">
        <v>363</v>
      </c>
      <c r="H133" s="90" t="s">
        <v>464</v>
      </c>
      <c r="I133" s="90" t="s">
        <v>183</v>
      </c>
      <c r="J133" s="101"/>
      <c r="K133" s="90">
        <v>3.43</v>
      </c>
      <c r="L133" s="90" t="s">
        <v>187</v>
      </c>
      <c r="M133" s="116">
        <v>6.75</v>
      </c>
      <c r="N133" s="116">
        <v>2.98</v>
      </c>
      <c r="O133" s="116">
        <v>436040</v>
      </c>
      <c r="P133" s="116">
        <v>116.81929</v>
      </c>
      <c r="Q133" s="116">
        <v>509.38</v>
      </c>
      <c r="R133" s="116">
        <v>0.09</v>
      </c>
      <c r="S133" s="116">
        <v>0.28000000000000003</v>
      </c>
      <c r="T133" s="116">
        <v>0.03</v>
      </c>
    </row>
    <row r="134" spans="2:20">
      <c r="B134" s="60" t="s">
        <v>468</v>
      </c>
      <c r="C134" s="90">
        <v>19803162</v>
      </c>
      <c r="D134" s="90" t="s">
        <v>155</v>
      </c>
      <c r="E134" s="90"/>
      <c r="F134" s="90">
        <v>198</v>
      </c>
      <c r="G134" s="90" t="s">
        <v>363</v>
      </c>
      <c r="H134" s="90" t="s">
        <v>464</v>
      </c>
      <c r="I134" s="90" t="s">
        <v>183</v>
      </c>
      <c r="J134" s="101"/>
      <c r="K134" s="90">
        <v>3.45</v>
      </c>
      <c r="L134" s="90" t="s">
        <v>187</v>
      </c>
      <c r="M134" s="116">
        <v>6.75</v>
      </c>
      <c r="N134" s="116">
        <v>3.02</v>
      </c>
      <c r="O134" s="116">
        <v>457330</v>
      </c>
      <c r="P134" s="116">
        <v>115.54731</v>
      </c>
      <c r="Q134" s="116">
        <v>528.42999999999995</v>
      </c>
      <c r="R134" s="116">
        <v>0.09</v>
      </c>
      <c r="S134" s="116">
        <v>0.28999999999999998</v>
      </c>
      <c r="T134" s="116">
        <v>0.03</v>
      </c>
    </row>
    <row r="135" spans="2:20">
      <c r="B135" s="60" t="s">
        <v>468</v>
      </c>
      <c r="C135" s="90">
        <v>19803170</v>
      </c>
      <c r="D135" s="90" t="s">
        <v>155</v>
      </c>
      <c r="E135" s="90"/>
      <c r="F135" s="90">
        <v>198</v>
      </c>
      <c r="G135" s="90" t="s">
        <v>363</v>
      </c>
      <c r="H135" s="90" t="s">
        <v>464</v>
      </c>
      <c r="I135" s="90" t="s">
        <v>183</v>
      </c>
      <c r="J135" s="101"/>
      <c r="K135" s="90">
        <v>3.45</v>
      </c>
      <c r="L135" s="90" t="s">
        <v>187</v>
      </c>
      <c r="M135" s="116">
        <v>6.75</v>
      </c>
      <c r="N135" s="116">
        <v>2.95</v>
      </c>
      <c r="O135" s="116">
        <v>462580</v>
      </c>
      <c r="P135" s="116">
        <v>115.80811</v>
      </c>
      <c r="Q135" s="116">
        <v>535.71</v>
      </c>
      <c r="R135" s="116">
        <v>0.09</v>
      </c>
      <c r="S135" s="116">
        <v>0.28999999999999998</v>
      </c>
      <c r="T135" s="116">
        <v>0.03</v>
      </c>
    </row>
    <row r="136" spans="2:20">
      <c r="B136" s="60" t="s">
        <v>468</v>
      </c>
      <c r="C136" s="90">
        <v>19803188</v>
      </c>
      <c r="D136" s="90" t="s">
        <v>155</v>
      </c>
      <c r="E136" s="90"/>
      <c r="F136" s="90">
        <v>198</v>
      </c>
      <c r="G136" s="90" t="s">
        <v>363</v>
      </c>
      <c r="H136" s="90" t="s">
        <v>464</v>
      </c>
      <c r="I136" s="90" t="s">
        <v>183</v>
      </c>
      <c r="J136" s="101"/>
      <c r="K136" s="90">
        <v>3.47</v>
      </c>
      <c r="L136" s="90" t="s">
        <v>187</v>
      </c>
      <c r="M136" s="116">
        <v>6.75</v>
      </c>
      <c r="N136" s="116">
        <v>2.7</v>
      </c>
      <c r="O136" s="116">
        <v>363922</v>
      </c>
      <c r="P136" s="116">
        <v>116.77628</v>
      </c>
      <c r="Q136" s="116">
        <v>424.98</v>
      </c>
      <c r="R136" s="116">
        <v>7.0000000000000007E-2</v>
      </c>
      <c r="S136" s="116">
        <v>0.23</v>
      </c>
      <c r="T136" s="116">
        <v>0.02</v>
      </c>
    </row>
    <row r="137" spans="2:20">
      <c r="B137" s="60" t="s">
        <v>469</v>
      </c>
      <c r="C137" s="90">
        <v>2260131</v>
      </c>
      <c r="D137" s="90" t="s">
        <v>155</v>
      </c>
      <c r="E137" s="90"/>
      <c r="F137" s="90">
        <v>226</v>
      </c>
      <c r="G137" s="90" t="s">
        <v>363</v>
      </c>
      <c r="H137" s="90" t="s">
        <v>464</v>
      </c>
      <c r="I137" s="90" t="s">
        <v>185</v>
      </c>
      <c r="J137" s="101"/>
      <c r="K137" s="90">
        <v>1.38</v>
      </c>
      <c r="L137" s="90" t="s">
        <v>187</v>
      </c>
      <c r="M137" s="116">
        <v>4.6500000000000004</v>
      </c>
      <c r="N137" s="116">
        <v>2.77</v>
      </c>
      <c r="O137" s="116">
        <v>156552</v>
      </c>
      <c r="P137" s="116">
        <v>123.04</v>
      </c>
      <c r="Q137" s="116">
        <v>192.62</v>
      </c>
      <c r="R137" s="116">
        <v>0.04</v>
      </c>
      <c r="S137" s="116">
        <v>0.1</v>
      </c>
      <c r="T137" s="116">
        <v>0.01</v>
      </c>
    </row>
    <row r="138" spans="2:20">
      <c r="B138" s="60" t="s">
        <v>470</v>
      </c>
      <c r="C138" s="90">
        <v>2260180</v>
      </c>
      <c r="D138" s="90" t="s">
        <v>155</v>
      </c>
      <c r="E138" s="90"/>
      <c r="F138" s="90">
        <v>226</v>
      </c>
      <c r="G138" s="90" t="s">
        <v>363</v>
      </c>
      <c r="H138" s="90" t="s">
        <v>464</v>
      </c>
      <c r="I138" s="90" t="s">
        <v>185</v>
      </c>
      <c r="J138" s="101"/>
      <c r="K138" s="90">
        <v>1.23</v>
      </c>
      <c r="L138" s="90" t="s">
        <v>187</v>
      </c>
      <c r="M138" s="116">
        <v>5.05</v>
      </c>
      <c r="N138" s="116">
        <v>2.75</v>
      </c>
      <c r="O138" s="116">
        <v>552508.06999999995</v>
      </c>
      <c r="P138" s="116">
        <v>123.42</v>
      </c>
      <c r="Q138" s="116">
        <v>681.91</v>
      </c>
      <c r="R138" s="116">
        <v>0.17</v>
      </c>
      <c r="S138" s="116">
        <v>0.37</v>
      </c>
      <c r="T138" s="116">
        <v>0.04</v>
      </c>
    </row>
    <row r="139" spans="2:20">
      <c r="B139" s="60" t="s">
        <v>471</v>
      </c>
      <c r="C139" s="90">
        <v>2260412</v>
      </c>
      <c r="D139" s="90" t="s">
        <v>155</v>
      </c>
      <c r="E139" s="90"/>
      <c r="F139" s="90">
        <v>226</v>
      </c>
      <c r="G139" s="90" t="s">
        <v>363</v>
      </c>
      <c r="H139" s="90" t="s">
        <v>464</v>
      </c>
      <c r="I139" s="90" t="s">
        <v>185</v>
      </c>
      <c r="J139" s="101"/>
      <c r="K139" s="90">
        <v>2.02</v>
      </c>
      <c r="L139" s="90" t="s">
        <v>187</v>
      </c>
      <c r="M139" s="116">
        <v>6.1</v>
      </c>
      <c r="N139" s="116">
        <v>3.19</v>
      </c>
      <c r="O139" s="116">
        <v>979253</v>
      </c>
      <c r="P139" s="116">
        <v>109.7</v>
      </c>
      <c r="Q139" s="116">
        <v>1074.24</v>
      </c>
      <c r="R139" s="116">
        <v>0.06</v>
      </c>
      <c r="S139" s="116">
        <v>0.57999999999999996</v>
      </c>
      <c r="T139" s="116">
        <v>0.06</v>
      </c>
    </row>
    <row r="140" spans="2:20">
      <c r="B140" s="60" t="s">
        <v>472</v>
      </c>
      <c r="C140" s="90">
        <v>6390223</v>
      </c>
      <c r="D140" s="90" t="s">
        <v>155</v>
      </c>
      <c r="E140" s="90"/>
      <c r="F140" s="90">
        <v>639</v>
      </c>
      <c r="G140" s="90" t="s">
        <v>172</v>
      </c>
      <c r="H140" s="90" t="s">
        <v>473</v>
      </c>
      <c r="I140" s="90" t="s">
        <v>185</v>
      </c>
      <c r="J140" s="101"/>
      <c r="K140" s="90">
        <v>1.59</v>
      </c>
      <c r="L140" s="90" t="s">
        <v>187</v>
      </c>
      <c r="M140" s="116">
        <v>4.45</v>
      </c>
      <c r="N140" s="116">
        <v>8.2200000000000006</v>
      </c>
      <c r="O140" s="116">
        <v>0.56999999999999995</v>
      </c>
      <c r="P140" s="116">
        <v>115.5</v>
      </c>
      <c r="Q140" s="116">
        <v>0</v>
      </c>
      <c r="R140" s="116">
        <v>0</v>
      </c>
      <c r="S140" s="116">
        <v>0</v>
      </c>
      <c r="T140" s="116">
        <v>0</v>
      </c>
    </row>
    <row r="141" spans="2:20">
      <c r="B141" s="60" t="s">
        <v>474</v>
      </c>
      <c r="C141" s="90">
        <v>6390207</v>
      </c>
      <c r="D141" s="90" t="s">
        <v>155</v>
      </c>
      <c r="E141" s="90"/>
      <c r="F141" s="90">
        <v>639</v>
      </c>
      <c r="G141" s="90" t="s">
        <v>172</v>
      </c>
      <c r="H141" s="90" t="s">
        <v>473</v>
      </c>
      <c r="I141" s="90" t="s">
        <v>185</v>
      </c>
      <c r="J141" s="101"/>
      <c r="K141" s="90">
        <v>4.6399999999999997</v>
      </c>
      <c r="L141" s="90" t="s">
        <v>187</v>
      </c>
      <c r="M141" s="116">
        <v>4.95</v>
      </c>
      <c r="N141" s="116">
        <v>9.98</v>
      </c>
      <c r="O141" s="116">
        <v>2416886</v>
      </c>
      <c r="P141" s="116">
        <v>95.91</v>
      </c>
      <c r="Q141" s="116">
        <v>2318.04</v>
      </c>
      <c r="R141" s="116">
        <v>0.09</v>
      </c>
      <c r="S141" s="116">
        <v>1.26</v>
      </c>
      <c r="T141" s="116">
        <v>0.13</v>
      </c>
    </row>
    <row r="142" spans="2:20">
      <c r="B142" s="60" t="s">
        <v>475</v>
      </c>
      <c r="C142" s="90">
        <v>6390157</v>
      </c>
      <c r="D142" s="90" t="s">
        <v>155</v>
      </c>
      <c r="E142" s="90"/>
      <c r="F142" s="90">
        <v>639</v>
      </c>
      <c r="G142" s="90" t="s">
        <v>172</v>
      </c>
      <c r="H142" s="90" t="s">
        <v>473</v>
      </c>
      <c r="I142" s="90" t="s">
        <v>185</v>
      </c>
      <c r="J142" s="101"/>
      <c r="K142" s="90">
        <v>0</v>
      </c>
      <c r="L142" s="90" t="s">
        <v>187</v>
      </c>
      <c r="M142" s="116">
        <v>5</v>
      </c>
      <c r="N142" s="116">
        <v>18.149999999999999</v>
      </c>
      <c r="O142" s="116">
        <v>0.38</v>
      </c>
      <c r="P142" s="116">
        <v>126.95</v>
      </c>
      <c r="Q142" s="116">
        <v>0</v>
      </c>
      <c r="R142" s="116">
        <v>0</v>
      </c>
      <c r="S142" s="116">
        <v>0</v>
      </c>
      <c r="T142" s="116">
        <v>0</v>
      </c>
    </row>
    <row r="143" spans="2:20">
      <c r="B143" s="60" t="s">
        <v>476</v>
      </c>
      <c r="C143" s="90">
        <v>1109503</v>
      </c>
      <c r="D143" s="90" t="s">
        <v>155</v>
      </c>
      <c r="E143" s="90"/>
      <c r="F143" s="90">
        <v>1476</v>
      </c>
      <c r="G143" s="90" t="s">
        <v>363</v>
      </c>
      <c r="H143" s="90" t="s">
        <v>473</v>
      </c>
      <c r="I143" s="90" t="s">
        <v>185</v>
      </c>
      <c r="J143" s="101"/>
      <c r="K143" s="90">
        <v>2.88</v>
      </c>
      <c r="L143" s="90" t="s">
        <v>187</v>
      </c>
      <c r="M143" s="116">
        <v>6.9</v>
      </c>
      <c r="N143" s="116">
        <v>25.15</v>
      </c>
      <c r="O143" s="116">
        <v>176047.31</v>
      </c>
      <c r="P143" s="116">
        <v>72.34</v>
      </c>
      <c r="Q143" s="116">
        <v>127.35</v>
      </c>
      <c r="R143" s="116">
        <v>0.04</v>
      </c>
      <c r="S143" s="116">
        <v>7.0000000000000007E-2</v>
      </c>
      <c r="T143" s="116">
        <v>0.01</v>
      </c>
    </row>
    <row r="144" spans="2:20">
      <c r="B144" s="60" t="s">
        <v>477</v>
      </c>
      <c r="C144" s="90">
        <v>1109495</v>
      </c>
      <c r="D144" s="90" t="s">
        <v>155</v>
      </c>
      <c r="E144" s="90"/>
      <c r="F144" s="90">
        <v>1476</v>
      </c>
      <c r="G144" s="90" t="s">
        <v>363</v>
      </c>
      <c r="H144" s="90" t="s">
        <v>473</v>
      </c>
      <c r="I144" s="90" t="s">
        <v>185</v>
      </c>
      <c r="J144" s="101"/>
      <c r="K144" s="90">
        <v>2.56</v>
      </c>
      <c r="L144" s="90" t="s">
        <v>187</v>
      </c>
      <c r="M144" s="116">
        <v>4.5</v>
      </c>
      <c r="N144" s="116">
        <v>25.67</v>
      </c>
      <c r="O144" s="116">
        <v>550996.88</v>
      </c>
      <c r="P144" s="116">
        <v>75.739999999999995</v>
      </c>
      <c r="Q144" s="116">
        <v>417.33</v>
      </c>
      <c r="R144" s="116">
        <v>0.24</v>
      </c>
      <c r="S144" s="116">
        <v>0.23</v>
      </c>
      <c r="T144" s="116">
        <v>0.02</v>
      </c>
    </row>
    <row r="145" spans="2:20">
      <c r="B145" s="60" t="s">
        <v>478</v>
      </c>
      <c r="C145" s="90">
        <v>6110365</v>
      </c>
      <c r="D145" s="90" t="s">
        <v>155</v>
      </c>
      <c r="E145" s="90"/>
      <c r="F145" s="90">
        <v>611</v>
      </c>
      <c r="G145" s="90" t="s">
        <v>363</v>
      </c>
      <c r="H145" s="90" t="s">
        <v>479</v>
      </c>
      <c r="I145" s="90" t="s">
        <v>183</v>
      </c>
      <c r="J145" s="101"/>
      <c r="K145" s="90">
        <v>3.17</v>
      </c>
      <c r="L145" s="90" t="s">
        <v>187</v>
      </c>
      <c r="M145" s="116">
        <v>6</v>
      </c>
      <c r="N145" s="116">
        <v>29.03</v>
      </c>
      <c r="O145" s="116">
        <v>658372.5</v>
      </c>
      <c r="P145" s="116">
        <v>57.03</v>
      </c>
      <c r="Q145" s="116">
        <v>375.47</v>
      </c>
      <c r="R145" s="116">
        <v>0.05</v>
      </c>
      <c r="S145" s="116">
        <v>0.2</v>
      </c>
      <c r="T145" s="116">
        <v>0.02</v>
      </c>
    </row>
    <row r="146" spans="2:20">
      <c r="B146" s="60" t="s">
        <v>480</v>
      </c>
      <c r="C146" s="90">
        <v>6110431</v>
      </c>
      <c r="D146" s="90" t="s">
        <v>155</v>
      </c>
      <c r="E146" s="90"/>
      <c r="F146" s="90">
        <v>611</v>
      </c>
      <c r="G146" s="90" t="s">
        <v>363</v>
      </c>
      <c r="H146" s="90" t="s">
        <v>479</v>
      </c>
      <c r="I146" s="90" t="s">
        <v>183</v>
      </c>
      <c r="J146" s="101"/>
      <c r="K146" s="90">
        <v>3.24</v>
      </c>
      <c r="L146" s="90" t="s">
        <v>187</v>
      </c>
      <c r="M146" s="116">
        <v>6.8</v>
      </c>
      <c r="N146" s="116">
        <v>26.73</v>
      </c>
      <c r="O146" s="116">
        <v>1534163.61</v>
      </c>
      <c r="P146" s="116">
        <v>53.34</v>
      </c>
      <c r="Q146" s="116">
        <v>818.32</v>
      </c>
      <c r="R146" s="116">
        <v>0.14000000000000001</v>
      </c>
      <c r="S146" s="116">
        <v>0.44</v>
      </c>
      <c r="T146" s="116">
        <v>0.05</v>
      </c>
    </row>
    <row r="147" spans="2:20">
      <c r="B147" s="60" t="s">
        <v>481</v>
      </c>
      <c r="C147" s="90">
        <v>6980247</v>
      </c>
      <c r="D147" s="90" t="s">
        <v>155</v>
      </c>
      <c r="E147" s="90"/>
      <c r="F147" s="90">
        <v>698</v>
      </c>
      <c r="G147" s="90" t="s">
        <v>172</v>
      </c>
      <c r="H147" s="90" t="s">
        <v>482</v>
      </c>
      <c r="I147" s="90" t="s">
        <v>185</v>
      </c>
      <c r="J147" s="101"/>
      <c r="K147" s="90">
        <v>0.75</v>
      </c>
      <c r="L147" s="90" t="s">
        <v>187</v>
      </c>
      <c r="M147" s="116">
        <v>6</v>
      </c>
      <c r="N147" s="116">
        <v>39.119999999999997</v>
      </c>
      <c r="O147" s="116">
        <v>44950.35</v>
      </c>
      <c r="P147" s="116">
        <v>103.2</v>
      </c>
      <c r="Q147" s="116">
        <v>46.39</v>
      </c>
      <c r="R147" s="116">
        <v>0.05</v>
      </c>
      <c r="S147" s="116">
        <v>0.03</v>
      </c>
      <c r="T147" s="116">
        <v>0</v>
      </c>
    </row>
    <row r="148" spans="2:20">
      <c r="B148" s="60" t="s">
        <v>483</v>
      </c>
      <c r="C148" s="90">
        <v>1113034</v>
      </c>
      <c r="D148" s="90" t="s">
        <v>155</v>
      </c>
      <c r="E148" s="90"/>
      <c r="F148" s="90">
        <v>1154</v>
      </c>
      <c r="G148" s="90" t="s">
        <v>172</v>
      </c>
      <c r="H148" s="90" t="s">
        <v>484</v>
      </c>
      <c r="I148" s="90" t="s">
        <v>185</v>
      </c>
      <c r="J148" s="101"/>
      <c r="K148" s="90">
        <v>2.27</v>
      </c>
      <c r="L148" s="90" t="s">
        <v>187</v>
      </c>
      <c r="M148" s="116">
        <v>4.9000000000000004</v>
      </c>
      <c r="N148" s="116">
        <v>28.46</v>
      </c>
      <c r="O148" s="116">
        <v>2050645.98</v>
      </c>
      <c r="P148" s="116">
        <v>77.14</v>
      </c>
      <c r="Q148" s="116">
        <v>1581.87</v>
      </c>
      <c r="R148" s="116">
        <v>0.18</v>
      </c>
      <c r="S148" s="116">
        <v>0.86</v>
      </c>
      <c r="T148" s="116">
        <v>0.09</v>
      </c>
    </row>
    <row r="149" spans="2:20">
      <c r="B149" s="60" t="s">
        <v>485</v>
      </c>
      <c r="C149" s="90">
        <v>1105535</v>
      </c>
      <c r="D149" s="90" t="s">
        <v>155</v>
      </c>
      <c r="E149" s="90"/>
      <c r="F149" s="90">
        <v>1154</v>
      </c>
      <c r="G149" s="90" t="s">
        <v>172</v>
      </c>
      <c r="H149" s="90" t="s">
        <v>484</v>
      </c>
      <c r="I149" s="90" t="s">
        <v>185</v>
      </c>
      <c r="J149" s="101"/>
      <c r="K149" s="90">
        <v>1.34</v>
      </c>
      <c r="L149" s="90" t="s">
        <v>187</v>
      </c>
      <c r="M149" s="116">
        <v>4.45</v>
      </c>
      <c r="N149" s="116">
        <v>31.9</v>
      </c>
      <c r="O149" s="116">
        <v>572961.44999999995</v>
      </c>
      <c r="P149" s="116">
        <v>89</v>
      </c>
      <c r="Q149" s="116">
        <v>509.94</v>
      </c>
      <c r="R149" s="116">
        <v>0.1</v>
      </c>
      <c r="S149" s="116">
        <v>0.28000000000000003</v>
      </c>
      <c r="T149" s="116">
        <v>0.03</v>
      </c>
    </row>
    <row r="150" spans="2:20">
      <c r="B150" s="60" t="s">
        <v>486</v>
      </c>
      <c r="C150" s="90">
        <v>7980121</v>
      </c>
      <c r="D150" s="90" t="s">
        <v>155</v>
      </c>
      <c r="E150" s="90"/>
      <c r="F150" s="90">
        <v>798</v>
      </c>
      <c r="G150" s="90" t="s">
        <v>172</v>
      </c>
      <c r="H150" s="90" t="s">
        <v>487</v>
      </c>
      <c r="I150" s="90" t="s">
        <v>185</v>
      </c>
      <c r="J150" s="101"/>
      <c r="K150" s="90">
        <v>1.01</v>
      </c>
      <c r="L150" s="90" t="s">
        <v>187</v>
      </c>
      <c r="M150" s="116">
        <v>4.5</v>
      </c>
      <c r="N150" s="116">
        <v>26.99</v>
      </c>
      <c r="O150" s="116">
        <v>418172.84</v>
      </c>
      <c r="P150" s="116">
        <v>101.97</v>
      </c>
      <c r="Q150" s="116">
        <v>426.41</v>
      </c>
      <c r="R150" s="116">
        <v>0.05</v>
      </c>
      <c r="S150" s="116">
        <v>0.23</v>
      </c>
      <c r="T150" s="116">
        <v>0.02</v>
      </c>
    </row>
    <row r="151" spans="2:20">
      <c r="B151" s="60" t="s">
        <v>488</v>
      </c>
      <c r="C151" s="90">
        <v>7560048</v>
      </c>
      <c r="D151" s="90" t="s">
        <v>155</v>
      </c>
      <c r="E151" s="90"/>
      <c r="F151" s="90">
        <v>756</v>
      </c>
      <c r="G151" s="90" t="s">
        <v>386</v>
      </c>
      <c r="H151" s="90" t="s">
        <v>489</v>
      </c>
      <c r="I151" s="90" t="s">
        <v>183</v>
      </c>
      <c r="J151" s="101"/>
      <c r="K151" s="90">
        <v>7.07</v>
      </c>
      <c r="L151" s="90" t="s">
        <v>187</v>
      </c>
      <c r="M151" s="116">
        <v>5.0999999999999996</v>
      </c>
      <c r="N151" s="116">
        <v>14.74</v>
      </c>
      <c r="O151" s="116">
        <v>244108.84</v>
      </c>
      <c r="P151" s="116">
        <v>64.23</v>
      </c>
      <c r="Q151" s="116">
        <v>156.79</v>
      </c>
      <c r="R151" s="116">
        <v>0.12</v>
      </c>
      <c r="S151" s="116">
        <v>0.09</v>
      </c>
      <c r="T151" s="116">
        <v>0.01</v>
      </c>
    </row>
    <row r="152" spans="2:20">
      <c r="B152" s="60" t="s">
        <v>490</v>
      </c>
      <c r="C152" s="90">
        <v>7710163</v>
      </c>
      <c r="D152" s="90" t="s">
        <v>155</v>
      </c>
      <c r="E152" s="90"/>
      <c r="F152" s="90">
        <v>771</v>
      </c>
      <c r="G152" s="90" t="s">
        <v>363</v>
      </c>
      <c r="H152" s="90">
        <v>0</v>
      </c>
      <c r="I152" s="90" t="s">
        <v>289</v>
      </c>
      <c r="J152" s="101"/>
      <c r="K152" s="90">
        <v>2.82</v>
      </c>
      <c r="L152" s="90" t="s">
        <v>187</v>
      </c>
      <c r="M152" s="116">
        <v>5.45</v>
      </c>
      <c r="N152" s="116">
        <v>4.45</v>
      </c>
      <c r="O152" s="116">
        <v>499070.87</v>
      </c>
      <c r="P152" s="116">
        <v>115.5</v>
      </c>
      <c r="Q152" s="116">
        <v>576.42999999999995</v>
      </c>
      <c r="R152" s="116">
        <v>0.43</v>
      </c>
      <c r="S152" s="116">
        <v>0.31</v>
      </c>
      <c r="T152" s="116">
        <v>0.03</v>
      </c>
    </row>
    <row r="153" spans="2:20">
      <c r="B153" s="60" t="s">
        <v>491</v>
      </c>
      <c r="C153" s="90">
        <v>1380104</v>
      </c>
      <c r="D153" s="90" t="s">
        <v>155</v>
      </c>
      <c r="E153" s="90"/>
      <c r="F153" s="90">
        <v>138</v>
      </c>
      <c r="G153" s="90" t="s">
        <v>363</v>
      </c>
      <c r="H153" s="90">
        <v>0</v>
      </c>
      <c r="I153" s="90" t="s">
        <v>289</v>
      </c>
      <c r="J153" s="101"/>
      <c r="K153" s="90">
        <v>2.29</v>
      </c>
      <c r="L153" s="90" t="s">
        <v>187</v>
      </c>
      <c r="M153" s="116">
        <v>4.45</v>
      </c>
      <c r="N153" s="116">
        <v>18.59</v>
      </c>
      <c r="O153" s="116">
        <v>74065.94</v>
      </c>
      <c r="P153" s="116">
        <v>95.99</v>
      </c>
      <c r="Q153" s="116">
        <v>71.099999999999994</v>
      </c>
      <c r="R153" s="116">
        <v>0.05</v>
      </c>
      <c r="S153" s="116">
        <v>0.04</v>
      </c>
      <c r="T153" s="116">
        <v>0</v>
      </c>
    </row>
    <row r="154" spans="2:20">
      <c r="B154" s="60" t="s">
        <v>492</v>
      </c>
      <c r="C154" s="90">
        <v>1116755</v>
      </c>
      <c r="D154" s="90" t="s">
        <v>155</v>
      </c>
      <c r="E154" s="90"/>
      <c r="F154" s="90">
        <v>1134</v>
      </c>
      <c r="G154" s="90" t="s">
        <v>363</v>
      </c>
      <c r="H154" s="90">
        <v>0</v>
      </c>
      <c r="I154" s="90" t="s">
        <v>289</v>
      </c>
      <c r="J154" s="101"/>
      <c r="K154" s="90">
        <v>2.73</v>
      </c>
      <c r="L154" s="90" t="s">
        <v>187</v>
      </c>
      <c r="M154" s="116">
        <v>4.5</v>
      </c>
      <c r="N154" s="116">
        <v>33.81</v>
      </c>
      <c r="O154" s="116">
        <v>41711.5</v>
      </c>
      <c r="P154" s="116">
        <v>51.05</v>
      </c>
      <c r="Q154" s="116">
        <v>21.29</v>
      </c>
      <c r="R154" s="116">
        <v>0.06</v>
      </c>
      <c r="S154" s="116">
        <v>0.01</v>
      </c>
      <c r="T154" s="116">
        <v>0</v>
      </c>
    </row>
    <row r="155" spans="2:20">
      <c r="B155" s="60" t="s">
        <v>493</v>
      </c>
      <c r="C155" s="90">
        <v>5650114</v>
      </c>
      <c r="D155" s="90" t="s">
        <v>155</v>
      </c>
      <c r="E155" s="90"/>
      <c r="F155" s="90">
        <v>565</v>
      </c>
      <c r="G155" s="90" t="s">
        <v>174</v>
      </c>
      <c r="H155" s="90">
        <v>0</v>
      </c>
      <c r="I155" s="90" t="s">
        <v>289</v>
      </c>
      <c r="J155" s="101"/>
      <c r="K155" s="90">
        <v>1.9</v>
      </c>
      <c r="L155" s="90" t="s">
        <v>187</v>
      </c>
      <c r="M155" s="116">
        <v>5.15</v>
      </c>
      <c r="N155" s="116">
        <v>1.37</v>
      </c>
      <c r="O155" s="116">
        <v>167256.79999999999</v>
      </c>
      <c r="P155" s="116">
        <v>115.24</v>
      </c>
      <c r="Q155" s="116">
        <v>192.75</v>
      </c>
      <c r="R155" s="116">
        <v>0.04</v>
      </c>
      <c r="S155" s="116">
        <v>0.1</v>
      </c>
      <c r="T155" s="116">
        <v>0.01</v>
      </c>
    </row>
    <row r="156" spans="2:20">
      <c r="B156" s="60" t="s">
        <v>494</v>
      </c>
      <c r="C156" s="90">
        <v>4150124</v>
      </c>
      <c r="D156" s="90" t="s">
        <v>155</v>
      </c>
      <c r="E156" s="90"/>
      <c r="F156" s="90">
        <v>415</v>
      </c>
      <c r="G156" s="90" t="s">
        <v>363</v>
      </c>
      <c r="H156" s="90">
        <v>0</v>
      </c>
      <c r="I156" s="90" t="s">
        <v>289</v>
      </c>
      <c r="J156" s="101"/>
      <c r="K156" s="90">
        <v>1.34</v>
      </c>
      <c r="L156" s="90" t="s">
        <v>187</v>
      </c>
      <c r="M156" s="116">
        <v>5</v>
      </c>
      <c r="N156" s="116">
        <v>0.01</v>
      </c>
      <c r="O156" s="116">
        <v>66514</v>
      </c>
      <c r="P156" s="116">
        <v>21</v>
      </c>
      <c r="Q156" s="116">
        <v>13.97</v>
      </c>
      <c r="R156" s="116">
        <v>0.02</v>
      </c>
      <c r="S156" s="116">
        <v>0.01</v>
      </c>
      <c r="T156" s="116">
        <v>0</v>
      </c>
    </row>
    <row r="157" spans="2:20">
      <c r="B157" s="60" t="s">
        <v>495</v>
      </c>
      <c r="C157" s="90">
        <v>1131416</v>
      </c>
      <c r="D157" s="90" t="s">
        <v>155</v>
      </c>
      <c r="E157" s="90"/>
      <c r="F157" s="90">
        <v>1132</v>
      </c>
      <c r="G157" s="90" t="s">
        <v>206</v>
      </c>
      <c r="H157" s="90">
        <v>0</v>
      </c>
      <c r="I157" s="90" t="s">
        <v>289</v>
      </c>
      <c r="J157" s="101"/>
      <c r="K157" s="90">
        <v>3.65</v>
      </c>
      <c r="L157" s="90" t="s">
        <v>187</v>
      </c>
      <c r="M157" s="116">
        <v>3.85</v>
      </c>
      <c r="N157" s="116">
        <v>2.63</v>
      </c>
      <c r="O157" s="116">
        <v>56020</v>
      </c>
      <c r="P157" s="116">
        <v>105.52</v>
      </c>
      <c r="Q157" s="116">
        <v>59.11</v>
      </c>
      <c r="R157" s="116">
        <v>0.02</v>
      </c>
      <c r="S157" s="116">
        <v>0.03</v>
      </c>
      <c r="T157" s="116">
        <v>0</v>
      </c>
    </row>
    <row r="158" spans="2:20">
      <c r="B158" s="60" t="s">
        <v>496</v>
      </c>
      <c r="C158" s="90">
        <v>1102698</v>
      </c>
      <c r="D158" s="90" t="s">
        <v>155</v>
      </c>
      <c r="E158" s="90"/>
      <c r="F158" s="90">
        <v>1132</v>
      </c>
      <c r="G158" s="90" t="s">
        <v>206</v>
      </c>
      <c r="H158" s="90">
        <v>0</v>
      </c>
      <c r="I158" s="90" t="s">
        <v>289</v>
      </c>
      <c r="J158" s="101"/>
      <c r="K158" s="90">
        <v>0.74</v>
      </c>
      <c r="L158" s="90" t="s">
        <v>187</v>
      </c>
      <c r="M158" s="116">
        <v>4.5</v>
      </c>
      <c r="N158" s="116">
        <v>1.46</v>
      </c>
      <c r="O158" s="116">
        <v>27285.35</v>
      </c>
      <c r="P158" s="116">
        <v>122.83</v>
      </c>
      <c r="Q158" s="116">
        <v>33.520000000000003</v>
      </c>
      <c r="R158" s="116">
        <v>0.08</v>
      </c>
      <c r="S158" s="116">
        <v>0.02</v>
      </c>
      <c r="T158" s="116">
        <v>0</v>
      </c>
    </row>
    <row r="159" spans="2:20">
      <c r="B159" s="60" t="s">
        <v>497</v>
      </c>
      <c r="C159" s="90">
        <v>1106608</v>
      </c>
      <c r="D159" s="90" t="s">
        <v>155</v>
      </c>
      <c r="E159" s="90"/>
      <c r="F159" s="90">
        <v>2028</v>
      </c>
      <c r="G159" s="90" t="s">
        <v>498</v>
      </c>
      <c r="H159" s="90">
        <v>0</v>
      </c>
      <c r="I159" s="90" t="s">
        <v>289</v>
      </c>
      <c r="J159" s="101"/>
      <c r="K159" s="90">
        <v>0.75</v>
      </c>
      <c r="L159" s="90" t="s">
        <v>187</v>
      </c>
      <c r="M159" s="116">
        <v>8</v>
      </c>
      <c r="N159" s="116">
        <v>1.91</v>
      </c>
      <c r="O159" s="116">
        <v>34000.07</v>
      </c>
      <c r="P159" s="116">
        <v>125.99</v>
      </c>
      <c r="Q159" s="116">
        <v>42.84</v>
      </c>
      <c r="R159" s="116">
        <v>0.18</v>
      </c>
      <c r="S159" s="116">
        <v>0.02</v>
      </c>
      <c r="T159" s="116">
        <v>0</v>
      </c>
    </row>
    <row r="160" spans="2:20">
      <c r="B160" s="60" t="s">
        <v>499</v>
      </c>
      <c r="C160" s="90">
        <v>6430102</v>
      </c>
      <c r="D160" s="90" t="s">
        <v>155</v>
      </c>
      <c r="E160" s="90"/>
      <c r="F160" s="90">
        <v>643</v>
      </c>
      <c r="G160" s="90" t="s">
        <v>174</v>
      </c>
      <c r="H160" s="90">
        <v>0</v>
      </c>
      <c r="I160" s="90" t="s">
        <v>289</v>
      </c>
      <c r="J160" s="101"/>
      <c r="K160" s="90">
        <v>0.33</v>
      </c>
      <c r="L160" s="90" t="s">
        <v>187</v>
      </c>
      <c r="M160" s="116">
        <v>4.16</v>
      </c>
      <c r="N160" s="116">
        <v>0.67</v>
      </c>
      <c r="O160" s="116">
        <v>24808.81</v>
      </c>
      <c r="P160" s="116">
        <v>103.3</v>
      </c>
      <c r="Q160" s="116">
        <v>25.63</v>
      </c>
      <c r="R160" s="116">
        <v>0.05</v>
      </c>
      <c r="S160" s="116">
        <v>0.01</v>
      </c>
      <c r="T160" s="116">
        <v>0</v>
      </c>
    </row>
    <row r="161" spans="2:20">
      <c r="B161" s="60" t="s">
        <v>500</v>
      </c>
      <c r="C161" s="90">
        <v>1134493</v>
      </c>
      <c r="D161" s="90" t="s">
        <v>155</v>
      </c>
      <c r="E161" s="90"/>
      <c r="F161" s="90">
        <v>2009</v>
      </c>
      <c r="G161" s="90" t="s">
        <v>175</v>
      </c>
      <c r="H161" s="90">
        <v>0</v>
      </c>
      <c r="I161" s="90" t="s">
        <v>289</v>
      </c>
      <c r="J161" s="101"/>
      <c r="K161" s="90">
        <v>0</v>
      </c>
      <c r="L161" s="90" t="s">
        <v>187</v>
      </c>
      <c r="M161" s="116">
        <v>2</v>
      </c>
      <c r="N161" s="116">
        <v>15.27</v>
      </c>
      <c r="O161" s="116">
        <v>0.5</v>
      </c>
      <c r="P161" s="116">
        <v>53.63</v>
      </c>
      <c r="Q161" s="116">
        <v>0</v>
      </c>
      <c r="R161" s="116">
        <v>0</v>
      </c>
      <c r="S161" s="116">
        <v>0</v>
      </c>
      <c r="T161" s="116">
        <v>0</v>
      </c>
    </row>
    <row r="162" spans="2:20">
      <c r="B162" s="59" t="s">
        <v>53</v>
      </c>
      <c r="C162" s="88"/>
      <c r="D162" s="88"/>
      <c r="E162" s="88"/>
      <c r="F162" s="88"/>
      <c r="G162" s="88"/>
      <c r="H162" s="88"/>
      <c r="I162" s="88"/>
      <c r="J162" s="97"/>
      <c r="K162" s="88">
        <v>4.95</v>
      </c>
      <c r="L162" s="88"/>
      <c r="M162" s="91"/>
      <c r="N162" s="91">
        <v>3.02</v>
      </c>
      <c r="O162" s="91">
        <v>25851118.73</v>
      </c>
      <c r="P162" s="91"/>
      <c r="Q162" s="91">
        <v>26520.73</v>
      </c>
      <c r="R162" s="91"/>
      <c r="S162" s="91"/>
      <c r="T162" s="91">
        <v>1.47</v>
      </c>
    </row>
    <row r="163" spans="2:20">
      <c r="B163" s="60" t="s">
        <v>270</v>
      </c>
      <c r="C163" s="90"/>
      <c r="D163" s="90"/>
      <c r="E163" s="90"/>
      <c r="F163" s="90"/>
      <c r="G163" s="90"/>
      <c r="H163" s="90"/>
      <c r="I163" s="90"/>
      <c r="J163" s="101"/>
      <c r="K163" s="90"/>
      <c r="L163" s="90"/>
      <c r="M163" s="116"/>
      <c r="N163" s="116"/>
      <c r="O163" s="116"/>
      <c r="P163" s="116"/>
      <c r="Q163" s="116"/>
      <c r="R163" s="116"/>
      <c r="S163" s="116"/>
      <c r="T163" s="116"/>
    </row>
    <row r="164" spans="2:20">
      <c r="B164" s="60" t="s">
        <v>501</v>
      </c>
      <c r="C164" s="90">
        <v>6040323</v>
      </c>
      <c r="D164" s="90" t="s">
        <v>155</v>
      </c>
      <c r="E164" s="90"/>
      <c r="F164" s="90">
        <v>604</v>
      </c>
      <c r="G164" s="90" t="s">
        <v>341</v>
      </c>
      <c r="H164" s="90" t="s">
        <v>339</v>
      </c>
      <c r="I164" s="90" t="s">
        <v>185</v>
      </c>
      <c r="J164" s="101"/>
      <c r="K164" s="90">
        <v>7.19</v>
      </c>
      <c r="L164" s="90" t="s">
        <v>187</v>
      </c>
      <c r="M164" s="116">
        <v>3.02</v>
      </c>
      <c r="N164" s="116">
        <v>2.38</v>
      </c>
      <c r="O164" s="116">
        <v>2024754</v>
      </c>
      <c r="P164" s="116">
        <v>104.68</v>
      </c>
      <c r="Q164" s="116">
        <v>2119.5100000000002</v>
      </c>
      <c r="R164" s="116">
        <v>0.18</v>
      </c>
      <c r="S164" s="116">
        <v>1.1499999999999999</v>
      </c>
      <c r="T164" s="116">
        <v>0.12</v>
      </c>
    </row>
    <row r="165" spans="2:20">
      <c r="B165" s="60" t="s">
        <v>502</v>
      </c>
      <c r="C165" s="90">
        <v>2310134</v>
      </c>
      <c r="D165" s="90" t="s">
        <v>155</v>
      </c>
      <c r="E165" s="90"/>
      <c r="F165" s="90">
        <v>231</v>
      </c>
      <c r="G165" s="90" t="s">
        <v>341</v>
      </c>
      <c r="H165" s="90" t="s">
        <v>339</v>
      </c>
      <c r="I165" s="90" t="s">
        <v>185</v>
      </c>
      <c r="J165" s="101"/>
      <c r="K165" s="90">
        <v>3.92</v>
      </c>
      <c r="L165" s="90" t="s">
        <v>187</v>
      </c>
      <c r="M165" s="116">
        <v>2.77</v>
      </c>
      <c r="N165" s="116">
        <v>1.41</v>
      </c>
      <c r="O165" s="116">
        <v>1359000</v>
      </c>
      <c r="P165" s="116">
        <v>107.62</v>
      </c>
      <c r="Q165" s="116">
        <v>1462.56</v>
      </c>
      <c r="R165" s="116">
        <v>7.0000000000000007E-2</v>
      </c>
      <c r="S165" s="116">
        <v>0.79</v>
      </c>
      <c r="T165" s="116">
        <v>0.08</v>
      </c>
    </row>
    <row r="166" spans="2:20">
      <c r="B166" s="60" t="s">
        <v>503</v>
      </c>
      <c r="C166" s="90">
        <v>2310167</v>
      </c>
      <c r="D166" s="90" t="s">
        <v>155</v>
      </c>
      <c r="E166" s="90"/>
      <c r="F166" s="90">
        <v>231</v>
      </c>
      <c r="G166" s="90" t="s">
        <v>341</v>
      </c>
      <c r="H166" s="90" t="s">
        <v>339</v>
      </c>
      <c r="I166" s="90" t="s">
        <v>185</v>
      </c>
      <c r="J166" s="101"/>
      <c r="K166" s="90">
        <v>8</v>
      </c>
      <c r="L166" s="90" t="s">
        <v>187</v>
      </c>
      <c r="M166" s="116">
        <v>2.98</v>
      </c>
      <c r="N166" s="116">
        <v>2.71</v>
      </c>
      <c r="O166" s="116">
        <v>190214</v>
      </c>
      <c r="P166" s="116">
        <v>104.55</v>
      </c>
      <c r="Q166" s="116">
        <v>198.87</v>
      </c>
      <c r="R166" s="116">
        <v>0.01</v>
      </c>
      <c r="S166" s="116">
        <v>0.11</v>
      </c>
      <c r="T166" s="116">
        <v>0.01</v>
      </c>
    </row>
    <row r="167" spans="2:20">
      <c r="B167" s="60" t="s">
        <v>504</v>
      </c>
      <c r="C167" s="90">
        <v>2310175</v>
      </c>
      <c r="D167" s="90" t="s">
        <v>155</v>
      </c>
      <c r="E167" s="90"/>
      <c r="F167" s="90">
        <v>231</v>
      </c>
      <c r="G167" s="90" t="s">
        <v>341</v>
      </c>
      <c r="H167" s="90" t="s">
        <v>339</v>
      </c>
      <c r="I167" s="90" t="s">
        <v>185</v>
      </c>
      <c r="J167" s="101"/>
      <c r="K167" s="90">
        <v>5.71</v>
      </c>
      <c r="L167" s="90" t="s">
        <v>187</v>
      </c>
      <c r="M167" s="116">
        <v>2.4700000000000002</v>
      </c>
      <c r="N167" s="116">
        <v>1.97</v>
      </c>
      <c r="O167" s="116">
        <v>1480000</v>
      </c>
      <c r="P167" s="116">
        <v>104.91</v>
      </c>
      <c r="Q167" s="116">
        <v>1552.67</v>
      </c>
      <c r="R167" s="116">
        <v>7.0000000000000007E-2</v>
      </c>
      <c r="S167" s="116">
        <v>0.84</v>
      </c>
      <c r="T167" s="116">
        <v>0.09</v>
      </c>
    </row>
    <row r="168" spans="2:20">
      <c r="B168" s="60" t="s">
        <v>505</v>
      </c>
      <c r="C168" s="90">
        <v>1940485</v>
      </c>
      <c r="D168" s="90" t="s">
        <v>155</v>
      </c>
      <c r="E168" s="90"/>
      <c r="F168" s="90">
        <v>194</v>
      </c>
      <c r="G168" s="90" t="s">
        <v>341</v>
      </c>
      <c r="H168" s="90" t="s">
        <v>339</v>
      </c>
      <c r="I168" s="90" t="s">
        <v>185</v>
      </c>
      <c r="J168" s="101"/>
      <c r="K168" s="90">
        <v>2.04</v>
      </c>
      <c r="L168" s="90" t="s">
        <v>187</v>
      </c>
      <c r="M168" s="116">
        <v>5.9</v>
      </c>
      <c r="N168" s="116">
        <v>0.89</v>
      </c>
      <c r="O168" s="116">
        <v>14970</v>
      </c>
      <c r="P168" s="116">
        <v>112.69</v>
      </c>
      <c r="Q168" s="116">
        <v>16.87</v>
      </c>
      <c r="R168" s="116">
        <v>0</v>
      </c>
      <c r="S168" s="116">
        <v>0.01</v>
      </c>
      <c r="T168" s="116">
        <v>0</v>
      </c>
    </row>
    <row r="169" spans="2:20">
      <c r="B169" s="60" t="s">
        <v>506</v>
      </c>
      <c r="C169" s="90">
        <v>1940493</v>
      </c>
      <c r="D169" s="90" t="s">
        <v>155</v>
      </c>
      <c r="E169" s="90"/>
      <c r="F169" s="90">
        <v>194</v>
      </c>
      <c r="G169" s="90" t="s">
        <v>341</v>
      </c>
      <c r="H169" s="90" t="s">
        <v>339</v>
      </c>
      <c r="I169" s="90" t="s">
        <v>185</v>
      </c>
      <c r="J169" s="101"/>
      <c r="K169" s="90">
        <v>2.61</v>
      </c>
      <c r="L169" s="90" t="s">
        <v>187</v>
      </c>
      <c r="M169" s="116">
        <v>1.7</v>
      </c>
      <c r="N169" s="116">
        <v>0.96</v>
      </c>
      <c r="O169" s="116">
        <v>674360</v>
      </c>
      <c r="P169" s="116">
        <v>102.38</v>
      </c>
      <c r="Q169" s="116">
        <v>690.41</v>
      </c>
      <c r="R169" s="116">
        <v>0.11</v>
      </c>
      <c r="S169" s="116">
        <v>0.37</v>
      </c>
      <c r="T169" s="116">
        <v>0.04</v>
      </c>
    </row>
    <row r="170" spans="2:20">
      <c r="B170" s="60" t="s">
        <v>507</v>
      </c>
      <c r="C170" s="90">
        <v>1119635</v>
      </c>
      <c r="D170" s="90" t="s">
        <v>155</v>
      </c>
      <c r="E170" s="90"/>
      <c r="F170" s="90">
        <v>1040</v>
      </c>
      <c r="G170" s="90" t="s">
        <v>508</v>
      </c>
      <c r="H170" s="90" t="s">
        <v>353</v>
      </c>
      <c r="I170" s="90" t="s">
        <v>183</v>
      </c>
      <c r="J170" s="101"/>
      <c r="K170" s="90">
        <v>2.17</v>
      </c>
      <c r="L170" s="90" t="s">
        <v>187</v>
      </c>
      <c r="M170" s="116">
        <v>4.84</v>
      </c>
      <c r="N170" s="116">
        <v>0.85</v>
      </c>
      <c r="O170" s="116">
        <v>3262.83</v>
      </c>
      <c r="P170" s="116">
        <v>110.05</v>
      </c>
      <c r="Q170" s="116">
        <v>3.59</v>
      </c>
      <c r="R170" s="116">
        <v>0</v>
      </c>
      <c r="S170" s="116">
        <v>0</v>
      </c>
      <c r="T170" s="116">
        <v>0</v>
      </c>
    </row>
    <row r="171" spans="2:20">
      <c r="B171" s="60" t="s">
        <v>509</v>
      </c>
      <c r="C171" s="90">
        <v>6040281</v>
      </c>
      <c r="D171" s="90" t="s">
        <v>155</v>
      </c>
      <c r="E171" s="90"/>
      <c r="F171" s="90">
        <v>604</v>
      </c>
      <c r="G171" s="90" t="s">
        <v>341</v>
      </c>
      <c r="H171" s="90" t="s">
        <v>353</v>
      </c>
      <c r="I171" s="90" t="s">
        <v>185</v>
      </c>
      <c r="J171" s="101"/>
      <c r="K171" s="90">
        <v>1.39</v>
      </c>
      <c r="L171" s="90" t="s">
        <v>187</v>
      </c>
      <c r="M171" s="116">
        <v>5.4</v>
      </c>
      <c r="N171" s="116">
        <v>0.78</v>
      </c>
      <c r="O171" s="116">
        <v>153233</v>
      </c>
      <c r="P171" s="116">
        <v>109.6</v>
      </c>
      <c r="Q171" s="116">
        <v>167.94</v>
      </c>
      <c r="R171" s="116">
        <v>0.01</v>
      </c>
      <c r="S171" s="116">
        <v>0.09</v>
      </c>
      <c r="T171" s="116">
        <v>0.01</v>
      </c>
    </row>
    <row r="172" spans="2:20">
      <c r="B172" s="60" t="s">
        <v>510</v>
      </c>
      <c r="C172" s="90">
        <v>1940436</v>
      </c>
      <c r="D172" s="90" t="s">
        <v>155</v>
      </c>
      <c r="E172" s="90"/>
      <c r="F172" s="90">
        <v>194</v>
      </c>
      <c r="G172" s="90" t="s">
        <v>341</v>
      </c>
      <c r="H172" s="90" t="s">
        <v>353</v>
      </c>
      <c r="I172" s="90" t="s">
        <v>185</v>
      </c>
      <c r="J172" s="101"/>
      <c r="K172" s="90">
        <v>1.39</v>
      </c>
      <c r="L172" s="90" t="s">
        <v>187</v>
      </c>
      <c r="M172" s="116">
        <v>3.65</v>
      </c>
      <c r="N172" s="116">
        <v>0.77</v>
      </c>
      <c r="O172" s="116">
        <v>2658</v>
      </c>
      <c r="P172" s="116">
        <v>102.5</v>
      </c>
      <c r="Q172" s="116">
        <v>2.72</v>
      </c>
      <c r="R172" s="116">
        <v>0</v>
      </c>
      <c r="S172" s="116">
        <v>0</v>
      </c>
      <c r="T172" s="116">
        <v>0</v>
      </c>
    </row>
    <row r="173" spans="2:20">
      <c r="B173" s="60" t="s">
        <v>511</v>
      </c>
      <c r="C173" s="90">
        <v>2300150</v>
      </c>
      <c r="D173" s="90" t="s">
        <v>155</v>
      </c>
      <c r="E173" s="90"/>
      <c r="F173" s="90">
        <v>230</v>
      </c>
      <c r="G173" s="90" t="s">
        <v>206</v>
      </c>
      <c r="H173" s="90" t="s">
        <v>371</v>
      </c>
      <c r="I173" s="90" t="s">
        <v>185</v>
      </c>
      <c r="J173" s="101"/>
      <c r="K173" s="90">
        <v>4.5</v>
      </c>
      <c r="L173" s="90" t="s">
        <v>187</v>
      </c>
      <c r="M173" s="116">
        <v>4.1500000000000004</v>
      </c>
      <c r="N173" s="116">
        <v>1.53</v>
      </c>
      <c r="O173" s="116">
        <v>504369</v>
      </c>
      <c r="P173" s="116">
        <v>100.06</v>
      </c>
      <c r="Q173" s="116">
        <v>504.67</v>
      </c>
      <c r="R173" s="116">
        <v>7.0000000000000007E-2</v>
      </c>
      <c r="S173" s="116">
        <v>0.27</v>
      </c>
      <c r="T173" s="116">
        <v>0.03</v>
      </c>
    </row>
    <row r="174" spans="2:20">
      <c r="B174" s="60" t="s">
        <v>512</v>
      </c>
      <c r="C174" s="90">
        <v>2300168</v>
      </c>
      <c r="D174" s="90" t="s">
        <v>155</v>
      </c>
      <c r="E174" s="90"/>
      <c r="F174" s="90">
        <v>230</v>
      </c>
      <c r="G174" s="90" t="s">
        <v>338</v>
      </c>
      <c r="H174" s="90" t="s">
        <v>371</v>
      </c>
      <c r="I174" s="90" t="s">
        <v>185</v>
      </c>
      <c r="J174" s="101"/>
      <c r="K174" s="90">
        <v>0.66</v>
      </c>
      <c r="L174" s="90" t="s">
        <v>187</v>
      </c>
      <c r="M174" s="116">
        <v>5.7</v>
      </c>
      <c r="N174" s="116">
        <v>0.79</v>
      </c>
      <c r="O174" s="116">
        <v>24111.27</v>
      </c>
      <c r="P174" s="116">
        <v>105.15</v>
      </c>
      <c r="Q174" s="116">
        <v>25.35</v>
      </c>
      <c r="R174" s="116">
        <v>0</v>
      </c>
      <c r="S174" s="116">
        <v>0.01</v>
      </c>
      <c r="T174" s="116">
        <v>0</v>
      </c>
    </row>
    <row r="175" spans="2:20">
      <c r="B175" s="60" t="s">
        <v>513</v>
      </c>
      <c r="C175" s="90">
        <v>1135862</v>
      </c>
      <c r="D175" s="90" t="s">
        <v>155</v>
      </c>
      <c r="E175" s="90"/>
      <c r="F175" s="90">
        <v>1597</v>
      </c>
      <c r="G175" s="90" t="s">
        <v>380</v>
      </c>
      <c r="H175" s="90" t="s">
        <v>371</v>
      </c>
      <c r="I175" s="90" t="s">
        <v>183</v>
      </c>
      <c r="J175" s="101"/>
      <c r="K175" s="90">
        <v>6.33</v>
      </c>
      <c r="L175" s="90" t="s">
        <v>187</v>
      </c>
      <c r="M175" s="116">
        <v>3.58</v>
      </c>
      <c r="N175" s="116">
        <v>3.09</v>
      </c>
      <c r="O175" s="116">
        <v>646338</v>
      </c>
      <c r="P175" s="116">
        <v>103.05</v>
      </c>
      <c r="Q175" s="116">
        <v>666.05</v>
      </c>
      <c r="R175" s="116">
        <v>0.05</v>
      </c>
      <c r="S175" s="116">
        <v>0.36</v>
      </c>
      <c r="T175" s="116">
        <v>0.04</v>
      </c>
    </row>
    <row r="176" spans="2:20">
      <c r="B176" s="60" t="s">
        <v>514</v>
      </c>
      <c r="C176" s="90">
        <v>1115997</v>
      </c>
      <c r="D176" s="90" t="s">
        <v>155</v>
      </c>
      <c r="E176" s="90"/>
      <c r="F176" s="90">
        <v>1457</v>
      </c>
      <c r="G176" s="90" t="s">
        <v>508</v>
      </c>
      <c r="H176" s="90" t="s">
        <v>371</v>
      </c>
      <c r="I176" s="90" t="s">
        <v>185</v>
      </c>
      <c r="J176" s="101"/>
      <c r="K176" s="90">
        <v>0.56999999999999995</v>
      </c>
      <c r="L176" s="90" t="s">
        <v>187</v>
      </c>
      <c r="M176" s="116">
        <v>4.95</v>
      </c>
      <c r="N176" s="116">
        <v>0.77</v>
      </c>
      <c r="O176" s="116">
        <v>211634.01</v>
      </c>
      <c r="P176" s="116">
        <v>104.49</v>
      </c>
      <c r="Q176" s="116">
        <v>221.14</v>
      </c>
      <c r="R176" s="116">
        <v>7.0000000000000007E-2</v>
      </c>
      <c r="S176" s="116">
        <v>0.12</v>
      </c>
      <c r="T176" s="116">
        <v>0.01</v>
      </c>
    </row>
    <row r="177" spans="2:20">
      <c r="B177" s="60" t="s">
        <v>515</v>
      </c>
      <c r="C177" s="90">
        <v>1133503</v>
      </c>
      <c r="D177" s="90" t="s">
        <v>155</v>
      </c>
      <c r="E177" s="90"/>
      <c r="F177" s="90">
        <v>1239</v>
      </c>
      <c r="G177" s="90" t="s">
        <v>341</v>
      </c>
      <c r="H177" s="90" t="s">
        <v>384</v>
      </c>
      <c r="I177" s="90" t="s">
        <v>183</v>
      </c>
      <c r="J177" s="101"/>
      <c r="K177" s="90">
        <v>4.09</v>
      </c>
      <c r="L177" s="90" t="s">
        <v>187</v>
      </c>
      <c r="M177" s="116">
        <v>2.11</v>
      </c>
      <c r="N177" s="116">
        <v>1.31</v>
      </c>
      <c r="O177" s="116">
        <v>2008</v>
      </c>
      <c r="P177" s="116">
        <v>98.7</v>
      </c>
      <c r="Q177" s="116">
        <v>1.98</v>
      </c>
      <c r="R177" s="116">
        <v>0</v>
      </c>
      <c r="S177" s="116">
        <v>0</v>
      </c>
      <c r="T177" s="116">
        <v>0</v>
      </c>
    </row>
    <row r="178" spans="2:20">
      <c r="B178" s="60" t="s">
        <v>516</v>
      </c>
      <c r="C178" s="90">
        <v>3900362</v>
      </c>
      <c r="D178" s="90" t="s">
        <v>155</v>
      </c>
      <c r="E178" s="90"/>
      <c r="F178" s="90">
        <v>390</v>
      </c>
      <c r="G178" s="90" t="s">
        <v>363</v>
      </c>
      <c r="H178" s="90" t="s">
        <v>384</v>
      </c>
      <c r="I178" s="90" t="s">
        <v>185</v>
      </c>
      <c r="J178" s="101"/>
      <c r="K178" s="90">
        <v>8.4499999999999993</v>
      </c>
      <c r="L178" s="90" t="s">
        <v>187</v>
      </c>
      <c r="M178" s="116">
        <v>2.2000000000000002</v>
      </c>
      <c r="N178" s="116">
        <v>2.46</v>
      </c>
      <c r="O178" s="116">
        <v>1203684</v>
      </c>
      <c r="P178" s="116">
        <v>99.4</v>
      </c>
      <c r="Q178" s="116">
        <v>1196.46</v>
      </c>
      <c r="R178" s="116">
        <v>0.27</v>
      </c>
      <c r="S178" s="116">
        <v>0.65</v>
      </c>
      <c r="T178" s="116">
        <v>7.0000000000000007E-2</v>
      </c>
    </row>
    <row r="179" spans="2:20">
      <c r="B179" s="60" t="s">
        <v>517</v>
      </c>
      <c r="C179" s="90">
        <v>1260405</v>
      </c>
      <c r="D179" s="90" t="s">
        <v>155</v>
      </c>
      <c r="E179" s="90"/>
      <c r="F179" s="90">
        <v>126</v>
      </c>
      <c r="G179" s="90" t="s">
        <v>363</v>
      </c>
      <c r="H179" s="90" t="s">
        <v>384</v>
      </c>
      <c r="I179" s="90" t="s">
        <v>183</v>
      </c>
      <c r="J179" s="101"/>
      <c r="K179" s="90">
        <v>0.75</v>
      </c>
      <c r="L179" s="90" t="s">
        <v>187</v>
      </c>
      <c r="M179" s="116">
        <v>6.4</v>
      </c>
      <c r="N179" s="116">
        <v>0.92</v>
      </c>
      <c r="O179" s="116">
        <v>3046.5</v>
      </c>
      <c r="P179" s="116">
        <v>105.67</v>
      </c>
      <c r="Q179" s="116">
        <v>3.22</v>
      </c>
      <c r="R179" s="116">
        <v>0</v>
      </c>
      <c r="S179" s="116">
        <v>0</v>
      </c>
      <c r="T179" s="116">
        <v>0</v>
      </c>
    </row>
    <row r="180" spans="2:20">
      <c r="B180" s="60" t="s">
        <v>518</v>
      </c>
      <c r="C180" s="90">
        <v>7480031</v>
      </c>
      <c r="D180" s="90" t="s">
        <v>155</v>
      </c>
      <c r="E180" s="90"/>
      <c r="F180" s="90">
        <v>748</v>
      </c>
      <c r="G180" s="90" t="s">
        <v>341</v>
      </c>
      <c r="H180" s="90" t="s">
        <v>384</v>
      </c>
      <c r="I180" s="90" t="s">
        <v>185</v>
      </c>
      <c r="J180" s="101"/>
      <c r="K180" s="90">
        <v>1.89</v>
      </c>
      <c r="L180" s="90" t="s">
        <v>187</v>
      </c>
      <c r="M180" s="116">
        <v>6.1</v>
      </c>
      <c r="N180" s="116">
        <v>0.84</v>
      </c>
      <c r="O180" s="116">
        <v>449296.6</v>
      </c>
      <c r="P180" s="116">
        <v>110.44</v>
      </c>
      <c r="Q180" s="116">
        <v>496.2</v>
      </c>
      <c r="R180" s="116">
        <v>0.1</v>
      </c>
      <c r="S180" s="116">
        <v>0.27</v>
      </c>
      <c r="T180" s="116">
        <v>0.03</v>
      </c>
    </row>
    <row r="181" spans="2:20">
      <c r="B181" s="60" t="s">
        <v>519</v>
      </c>
      <c r="C181" s="90">
        <v>1119197</v>
      </c>
      <c r="D181" s="90" t="s">
        <v>155</v>
      </c>
      <c r="E181" s="90"/>
      <c r="F181" s="90">
        <v>1367</v>
      </c>
      <c r="G181" s="90" t="s">
        <v>380</v>
      </c>
      <c r="H181" s="90" t="s">
        <v>384</v>
      </c>
      <c r="I181" s="90" t="s">
        <v>185</v>
      </c>
      <c r="J181" s="101"/>
      <c r="K181" s="90">
        <v>2.12</v>
      </c>
      <c r="L181" s="90" t="s">
        <v>187</v>
      </c>
      <c r="M181" s="116">
        <v>4.8620000000000001</v>
      </c>
      <c r="N181" s="116">
        <v>0.97</v>
      </c>
      <c r="O181" s="116">
        <v>150000</v>
      </c>
      <c r="P181" s="116">
        <v>102.17</v>
      </c>
      <c r="Q181" s="116">
        <v>153.26</v>
      </c>
      <c r="R181" s="116">
        <v>0.1</v>
      </c>
      <c r="S181" s="116">
        <v>0.08</v>
      </c>
      <c r="T181" s="116">
        <v>0.01</v>
      </c>
    </row>
    <row r="182" spans="2:20">
      <c r="B182" s="60" t="s">
        <v>520</v>
      </c>
      <c r="C182" s="90">
        <v>1136316</v>
      </c>
      <c r="D182" s="90" t="s">
        <v>155</v>
      </c>
      <c r="E182" s="90"/>
      <c r="F182" s="90">
        <v>1367</v>
      </c>
      <c r="G182" s="90" t="s">
        <v>380</v>
      </c>
      <c r="H182" s="90" t="s">
        <v>384</v>
      </c>
      <c r="I182" s="90" t="s">
        <v>185</v>
      </c>
      <c r="J182" s="101"/>
      <c r="K182" s="90">
        <v>9.19</v>
      </c>
      <c r="L182" s="90" t="s">
        <v>187</v>
      </c>
      <c r="M182" s="116">
        <v>4.3600000000000003</v>
      </c>
      <c r="N182" s="116">
        <v>3.78</v>
      </c>
      <c r="O182" s="116">
        <v>929248</v>
      </c>
      <c r="P182" s="116">
        <v>108.3</v>
      </c>
      <c r="Q182" s="116">
        <v>1006.38</v>
      </c>
      <c r="R182" s="116">
        <v>0.31</v>
      </c>
      <c r="S182" s="116">
        <v>0.55000000000000004</v>
      </c>
      <c r="T182" s="116">
        <v>0.06</v>
      </c>
    </row>
    <row r="183" spans="2:20">
      <c r="B183" s="60" t="s">
        <v>521</v>
      </c>
      <c r="C183" s="90">
        <v>1120138</v>
      </c>
      <c r="D183" s="90" t="s">
        <v>155</v>
      </c>
      <c r="E183" s="90"/>
      <c r="F183" s="90">
        <v>1324</v>
      </c>
      <c r="G183" s="90" t="s">
        <v>380</v>
      </c>
      <c r="H183" s="90" t="s">
        <v>384</v>
      </c>
      <c r="I183" s="90" t="s">
        <v>183</v>
      </c>
      <c r="J183" s="101"/>
      <c r="K183" s="90">
        <v>1.29</v>
      </c>
      <c r="L183" s="90" t="s">
        <v>187</v>
      </c>
      <c r="M183" s="116">
        <v>5.7</v>
      </c>
      <c r="N183" s="116">
        <v>0</v>
      </c>
      <c r="O183" s="116">
        <v>9700</v>
      </c>
      <c r="P183" s="116">
        <v>108.55</v>
      </c>
      <c r="Q183" s="116">
        <v>10.53</v>
      </c>
      <c r="R183" s="116">
        <v>0</v>
      </c>
      <c r="S183" s="116">
        <v>0.01</v>
      </c>
      <c r="T183" s="116">
        <v>0</v>
      </c>
    </row>
    <row r="184" spans="2:20">
      <c r="B184" s="60" t="s">
        <v>522</v>
      </c>
      <c r="C184" s="90">
        <v>1136068</v>
      </c>
      <c r="D184" s="90" t="s">
        <v>155</v>
      </c>
      <c r="E184" s="90"/>
      <c r="F184" s="90">
        <v>1324</v>
      </c>
      <c r="G184" s="90" t="s">
        <v>380</v>
      </c>
      <c r="H184" s="90" t="s">
        <v>384</v>
      </c>
      <c r="I184" s="90" t="s">
        <v>183</v>
      </c>
      <c r="J184" s="101"/>
      <c r="K184" s="90">
        <v>7.17</v>
      </c>
      <c r="L184" s="90" t="s">
        <v>187</v>
      </c>
      <c r="M184" s="116">
        <v>3.92</v>
      </c>
      <c r="N184" s="116">
        <v>3.5</v>
      </c>
      <c r="O184" s="116">
        <v>63519</v>
      </c>
      <c r="P184" s="116">
        <v>103.88</v>
      </c>
      <c r="Q184" s="116">
        <v>65.98</v>
      </c>
      <c r="R184" s="116">
        <v>0.02</v>
      </c>
      <c r="S184" s="116">
        <v>0.04</v>
      </c>
      <c r="T184" s="116">
        <v>0</v>
      </c>
    </row>
    <row r="185" spans="2:20">
      <c r="B185" s="60" t="s">
        <v>523</v>
      </c>
      <c r="C185" s="90">
        <v>1135656</v>
      </c>
      <c r="D185" s="90" t="s">
        <v>155</v>
      </c>
      <c r="E185" s="90"/>
      <c r="F185" s="90">
        <v>1643</v>
      </c>
      <c r="G185" s="90" t="s">
        <v>363</v>
      </c>
      <c r="H185" s="90" t="s">
        <v>384</v>
      </c>
      <c r="I185" s="90" t="s">
        <v>183</v>
      </c>
      <c r="J185" s="101"/>
      <c r="K185" s="90">
        <v>4.21</v>
      </c>
      <c r="L185" s="90" t="s">
        <v>187</v>
      </c>
      <c r="M185" s="116">
        <v>4.2</v>
      </c>
      <c r="N185" s="116">
        <v>3.69</v>
      </c>
      <c r="O185" s="116">
        <v>2263692</v>
      </c>
      <c r="P185" s="116">
        <v>103.36</v>
      </c>
      <c r="Q185" s="116">
        <v>2339.75</v>
      </c>
      <c r="R185" s="116">
        <v>0.16</v>
      </c>
      <c r="S185" s="116">
        <v>1.27</v>
      </c>
      <c r="T185" s="116">
        <v>0.13</v>
      </c>
    </row>
    <row r="186" spans="2:20">
      <c r="B186" s="60" t="s">
        <v>524</v>
      </c>
      <c r="C186" s="90">
        <v>1135920</v>
      </c>
      <c r="D186" s="90" t="s">
        <v>155</v>
      </c>
      <c r="E186" s="90"/>
      <c r="F186" s="90">
        <v>1431</v>
      </c>
      <c r="G186" s="90" t="s">
        <v>380</v>
      </c>
      <c r="H186" s="90" t="s">
        <v>384</v>
      </c>
      <c r="I186" s="90" t="s">
        <v>183</v>
      </c>
      <c r="J186" s="101"/>
      <c r="K186" s="90">
        <v>7.07</v>
      </c>
      <c r="L186" s="90" t="s">
        <v>187</v>
      </c>
      <c r="M186" s="116">
        <v>4.0999999999999996</v>
      </c>
      <c r="N186" s="116">
        <v>3.09</v>
      </c>
      <c r="O186" s="116">
        <v>924088</v>
      </c>
      <c r="P186" s="116">
        <v>108.46</v>
      </c>
      <c r="Q186" s="116">
        <v>1002.27</v>
      </c>
      <c r="R186" s="116">
        <v>0.31</v>
      </c>
      <c r="S186" s="116">
        <v>0.54</v>
      </c>
      <c r="T186" s="116">
        <v>0.06</v>
      </c>
    </row>
    <row r="187" spans="2:20">
      <c r="B187" s="60" t="s">
        <v>525</v>
      </c>
      <c r="C187" s="90">
        <v>1114073</v>
      </c>
      <c r="D187" s="90" t="s">
        <v>155</v>
      </c>
      <c r="E187" s="90"/>
      <c r="F187" s="90">
        <v>1363</v>
      </c>
      <c r="G187" s="90" t="s">
        <v>172</v>
      </c>
      <c r="H187" s="90" t="s">
        <v>384</v>
      </c>
      <c r="I187" s="90" t="s">
        <v>185</v>
      </c>
      <c r="J187" s="101"/>
      <c r="K187" s="90">
        <v>3.05</v>
      </c>
      <c r="L187" s="90" t="s">
        <v>187</v>
      </c>
      <c r="M187" s="116">
        <v>2.2000000000000002</v>
      </c>
      <c r="N187" s="116">
        <v>1.57</v>
      </c>
      <c r="O187" s="116">
        <v>1606459</v>
      </c>
      <c r="P187" s="116">
        <v>102.28</v>
      </c>
      <c r="Q187" s="116">
        <v>1643.09</v>
      </c>
      <c r="R187" s="116">
        <v>0.05</v>
      </c>
      <c r="S187" s="116">
        <v>0.89</v>
      </c>
      <c r="T187" s="116">
        <v>0.09</v>
      </c>
    </row>
    <row r="188" spans="2:20">
      <c r="B188" s="60" t="s">
        <v>526</v>
      </c>
      <c r="C188" s="90">
        <v>1132505</v>
      </c>
      <c r="D188" s="90" t="s">
        <v>155</v>
      </c>
      <c r="E188" s="90"/>
      <c r="F188" s="90">
        <v>1363</v>
      </c>
      <c r="G188" s="90" t="s">
        <v>172</v>
      </c>
      <c r="H188" s="90" t="s">
        <v>384</v>
      </c>
      <c r="I188" s="90" t="s">
        <v>185</v>
      </c>
      <c r="J188" s="101"/>
      <c r="K188" s="90">
        <v>7.61</v>
      </c>
      <c r="L188" s="90" t="s">
        <v>187</v>
      </c>
      <c r="M188" s="116">
        <v>1.65</v>
      </c>
      <c r="N188" s="116">
        <v>2.12</v>
      </c>
      <c r="O188" s="116">
        <v>1201666</v>
      </c>
      <c r="P188" s="116">
        <v>97.5</v>
      </c>
      <c r="Q188" s="116">
        <v>1171.6300000000001</v>
      </c>
      <c r="R188" s="116">
        <v>0.08</v>
      </c>
      <c r="S188" s="116">
        <v>0.64</v>
      </c>
      <c r="T188" s="116">
        <v>0.06</v>
      </c>
    </row>
    <row r="189" spans="2:20">
      <c r="B189" s="60" t="s">
        <v>527</v>
      </c>
      <c r="C189" s="90">
        <v>1101013</v>
      </c>
      <c r="D189" s="90" t="s">
        <v>155</v>
      </c>
      <c r="E189" s="90"/>
      <c r="F189" s="90">
        <v>1239</v>
      </c>
      <c r="G189" s="90" t="s">
        <v>341</v>
      </c>
      <c r="H189" s="90" t="s">
        <v>330</v>
      </c>
      <c r="I189" s="90" t="s">
        <v>183</v>
      </c>
      <c r="J189" s="101"/>
      <c r="K189" s="90">
        <v>0.79</v>
      </c>
      <c r="L189" s="90" t="s">
        <v>187</v>
      </c>
      <c r="M189" s="116">
        <v>6.2</v>
      </c>
      <c r="N189" s="116">
        <v>0.76</v>
      </c>
      <c r="O189" s="116">
        <v>1072</v>
      </c>
      <c r="P189" s="116">
        <v>105.57</v>
      </c>
      <c r="Q189" s="116">
        <v>1.1299999999999999</v>
      </c>
      <c r="R189" s="116">
        <v>0</v>
      </c>
      <c r="S189" s="116">
        <v>0</v>
      </c>
      <c r="T189" s="116">
        <v>0</v>
      </c>
    </row>
    <row r="190" spans="2:20">
      <c r="B190" s="60" t="s">
        <v>528</v>
      </c>
      <c r="C190" s="90">
        <v>5760202</v>
      </c>
      <c r="D190" s="90" t="s">
        <v>155</v>
      </c>
      <c r="E190" s="90"/>
      <c r="F190" s="90">
        <v>576</v>
      </c>
      <c r="G190" s="90" t="s">
        <v>172</v>
      </c>
      <c r="H190" s="90" t="s">
        <v>330</v>
      </c>
      <c r="I190" s="90" t="s">
        <v>185</v>
      </c>
      <c r="J190" s="101"/>
      <c r="K190" s="90">
        <v>1.21</v>
      </c>
      <c r="L190" s="90" t="s">
        <v>187</v>
      </c>
      <c r="M190" s="116">
        <v>6.3</v>
      </c>
      <c r="N190" s="116">
        <v>1.25</v>
      </c>
      <c r="O190" s="116">
        <v>143651.35</v>
      </c>
      <c r="P190" s="116">
        <v>107.37</v>
      </c>
      <c r="Q190" s="116">
        <v>154.24</v>
      </c>
      <c r="R190" s="116">
        <v>0.03</v>
      </c>
      <c r="S190" s="116">
        <v>0.08</v>
      </c>
      <c r="T190" s="116">
        <v>0.01</v>
      </c>
    </row>
    <row r="191" spans="2:20">
      <c r="B191" s="60" t="s">
        <v>529</v>
      </c>
      <c r="C191" s="90">
        <v>6990196</v>
      </c>
      <c r="D191" s="90" t="s">
        <v>155</v>
      </c>
      <c r="E191" s="90"/>
      <c r="F191" s="90">
        <v>699</v>
      </c>
      <c r="G191" s="90" t="s">
        <v>363</v>
      </c>
      <c r="H191" s="90" t="s">
        <v>330</v>
      </c>
      <c r="I191" s="90" t="s">
        <v>183</v>
      </c>
      <c r="J191" s="101"/>
      <c r="K191" s="90">
        <v>4.47</v>
      </c>
      <c r="L191" s="90" t="s">
        <v>187</v>
      </c>
      <c r="M191" s="116">
        <v>7.05</v>
      </c>
      <c r="N191" s="116">
        <v>3.11</v>
      </c>
      <c r="O191" s="116">
        <v>122400.9</v>
      </c>
      <c r="P191" s="116">
        <v>120.22</v>
      </c>
      <c r="Q191" s="116">
        <v>147.15</v>
      </c>
      <c r="R191" s="116">
        <v>0.02</v>
      </c>
      <c r="S191" s="116">
        <v>0.08</v>
      </c>
      <c r="T191" s="116">
        <v>0.01</v>
      </c>
    </row>
    <row r="192" spans="2:20">
      <c r="B192" s="60" t="s">
        <v>530</v>
      </c>
      <c r="C192" s="90">
        <v>1118843</v>
      </c>
      <c r="D192" s="90" t="s">
        <v>155</v>
      </c>
      <c r="E192" s="90"/>
      <c r="F192" s="90">
        <v>2095</v>
      </c>
      <c r="G192" s="90" t="s">
        <v>206</v>
      </c>
      <c r="H192" s="90" t="s">
        <v>330</v>
      </c>
      <c r="I192" s="90" t="s">
        <v>185</v>
      </c>
      <c r="J192" s="101"/>
      <c r="K192" s="90">
        <v>1.21</v>
      </c>
      <c r="L192" s="90" t="s">
        <v>187</v>
      </c>
      <c r="M192" s="116">
        <v>5.5</v>
      </c>
      <c r="N192" s="116">
        <v>1.05</v>
      </c>
      <c r="O192" s="116">
        <v>674166</v>
      </c>
      <c r="P192" s="116">
        <v>106.88</v>
      </c>
      <c r="Q192" s="116">
        <v>720.55</v>
      </c>
      <c r="R192" s="116">
        <v>0.26</v>
      </c>
      <c r="S192" s="116">
        <v>0.39</v>
      </c>
      <c r="T192" s="116">
        <v>0.04</v>
      </c>
    </row>
    <row r="193" spans="2:20">
      <c r="B193" s="60" t="s">
        <v>531</v>
      </c>
      <c r="C193" s="90">
        <v>1118835</v>
      </c>
      <c r="D193" s="90" t="s">
        <v>155</v>
      </c>
      <c r="E193" s="90"/>
      <c r="F193" s="90">
        <v>2095</v>
      </c>
      <c r="G193" s="90" t="s">
        <v>206</v>
      </c>
      <c r="H193" s="90" t="s">
        <v>330</v>
      </c>
      <c r="I193" s="90" t="s">
        <v>185</v>
      </c>
      <c r="J193" s="101"/>
      <c r="K193" s="90">
        <v>3.64</v>
      </c>
      <c r="L193" s="90" t="s">
        <v>187</v>
      </c>
      <c r="M193" s="116">
        <v>1.2</v>
      </c>
      <c r="N193" s="116">
        <v>1.84</v>
      </c>
      <c r="O193" s="116">
        <v>1313810</v>
      </c>
      <c r="P193" s="116">
        <v>98.15</v>
      </c>
      <c r="Q193" s="116">
        <v>1289.51</v>
      </c>
      <c r="R193" s="116">
        <v>0.24</v>
      </c>
      <c r="S193" s="116">
        <v>0.7</v>
      </c>
      <c r="T193" s="116">
        <v>7.0000000000000007E-2</v>
      </c>
    </row>
    <row r="194" spans="2:20">
      <c r="B194" s="60" t="s">
        <v>532</v>
      </c>
      <c r="C194" s="90">
        <v>1135367</v>
      </c>
      <c r="D194" s="90" t="s">
        <v>155</v>
      </c>
      <c r="E194" s="90"/>
      <c r="F194" s="90">
        <v>1622</v>
      </c>
      <c r="G194" s="90" t="s">
        <v>363</v>
      </c>
      <c r="H194" s="90" t="s">
        <v>336</v>
      </c>
      <c r="I194" s="90" t="s">
        <v>183</v>
      </c>
      <c r="J194" s="101"/>
      <c r="K194" s="90">
        <v>4.4400000000000004</v>
      </c>
      <c r="L194" s="90" t="s">
        <v>187</v>
      </c>
      <c r="M194" s="116">
        <v>6.1</v>
      </c>
      <c r="N194" s="116">
        <v>9.24</v>
      </c>
      <c r="O194" s="116">
        <v>823491</v>
      </c>
      <c r="P194" s="116">
        <v>89.03</v>
      </c>
      <c r="Q194" s="116">
        <v>733.15</v>
      </c>
      <c r="R194" s="116">
        <v>0.14000000000000001</v>
      </c>
      <c r="S194" s="116">
        <v>0.4</v>
      </c>
      <c r="T194" s="116">
        <v>0.04</v>
      </c>
    </row>
    <row r="195" spans="2:20">
      <c r="B195" s="60" t="s">
        <v>533</v>
      </c>
      <c r="C195" s="90">
        <v>1119098</v>
      </c>
      <c r="D195" s="90" t="s">
        <v>155</v>
      </c>
      <c r="E195" s="90"/>
      <c r="F195" s="90">
        <v>1536</v>
      </c>
      <c r="G195" s="90" t="s">
        <v>363</v>
      </c>
      <c r="H195" s="90" t="s">
        <v>336</v>
      </c>
      <c r="I195" s="90" t="s">
        <v>185</v>
      </c>
      <c r="J195" s="101"/>
      <c r="K195" s="90">
        <v>1.72</v>
      </c>
      <c r="L195" s="90" t="s">
        <v>187</v>
      </c>
      <c r="M195" s="116">
        <v>5.4</v>
      </c>
      <c r="N195" s="116">
        <v>1.97</v>
      </c>
      <c r="O195" s="116">
        <v>83997.5</v>
      </c>
      <c r="P195" s="116">
        <v>103.15</v>
      </c>
      <c r="Q195" s="116">
        <v>86.64</v>
      </c>
      <c r="R195" s="116">
        <v>0.14000000000000001</v>
      </c>
      <c r="S195" s="116">
        <v>0.05</v>
      </c>
      <c r="T195" s="116">
        <v>0</v>
      </c>
    </row>
    <row r="196" spans="2:20">
      <c r="B196" s="60" t="s">
        <v>534</v>
      </c>
      <c r="C196" s="90">
        <v>6320105</v>
      </c>
      <c r="D196" s="90" t="s">
        <v>155</v>
      </c>
      <c r="E196" s="90"/>
      <c r="F196" s="90">
        <v>632</v>
      </c>
      <c r="G196" s="90" t="s">
        <v>535</v>
      </c>
      <c r="H196" s="90" t="s">
        <v>336</v>
      </c>
      <c r="I196" s="90" t="s">
        <v>185</v>
      </c>
      <c r="J196" s="101"/>
      <c r="K196" s="90">
        <v>5.09</v>
      </c>
      <c r="L196" s="90" t="s">
        <v>187</v>
      </c>
      <c r="M196" s="116">
        <v>5.89</v>
      </c>
      <c r="N196" s="116">
        <v>3.35</v>
      </c>
      <c r="O196" s="116">
        <v>962680.6</v>
      </c>
      <c r="P196" s="116">
        <v>115.06</v>
      </c>
      <c r="Q196" s="116">
        <v>1107.6600000000001</v>
      </c>
      <c r="R196" s="116">
        <v>0.18</v>
      </c>
      <c r="S196" s="116">
        <v>0.6</v>
      </c>
      <c r="T196" s="116">
        <v>0.06</v>
      </c>
    </row>
    <row r="197" spans="2:20">
      <c r="B197" s="60" t="s">
        <v>536</v>
      </c>
      <c r="C197" s="90">
        <v>4590147</v>
      </c>
      <c r="D197" s="90" t="s">
        <v>155</v>
      </c>
      <c r="E197" s="90"/>
      <c r="F197" s="90">
        <v>459</v>
      </c>
      <c r="G197" s="90" t="s">
        <v>338</v>
      </c>
      <c r="H197" s="90" t="s">
        <v>336</v>
      </c>
      <c r="I197" s="90" t="s">
        <v>185</v>
      </c>
      <c r="J197" s="101"/>
      <c r="K197" s="90">
        <v>3.45</v>
      </c>
      <c r="L197" s="90" t="s">
        <v>187</v>
      </c>
      <c r="M197" s="116">
        <v>3.4</v>
      </c>
      <c r="N197" s="116">
        <v>3.09</v>
      </c>
      <c r="O197" s="116">
        <v>915882.21</v>
      </c>
      <c r="P197" s="116">
        <v>101.65</v>
      </c>
      <c r="Q197" s="116">
        <v>930.99</v>
      </c>
      <c r="R197" s="116">
        <v>0.2</v>
      </c>
      <c r="S197" s="116">
        <v>0.51</v>
      </c>
      <c r="T197" s="116">
        <v>0.05</v>
      </c>
    </row>
    <row r="198" spans="2:20">
      <c r="B198" s="60" t="s">
        <v>537</v>
      </c>
      <c r="C198" s="90">
        <v>1123421</v>
      </c>
      <c r="D198" s="90" t="s">
        <v>155</v>
      </c>
      <c r="E198" s="90"/>
      <c r="F198" s="90">
        <v>1382</v>
      </c>
      <c r="G198" s="90" t="s">
        <v>338</v>
      </c>
      <c r="H198" s="90" t="s">
        <v>453</v>
      </c>
      <c r="I198" s="90" t="s">
        <v>183</v>
      </c>
      <c r="J198" s="101"/>
      <c r="K198" s="90">
        <v>0.19</v>
      </c>
      <c r="L198" s="90" t="s">
        <v>187</v>
      </c>
      <c r="M198" s="116">
        <v>4.4000000000000004</v>
      </c>
      <c r="N198" s="116">
        <v>1.9</v>
      </c>
      <c r="O198" s="116">
        <v>4027.5</v>
      </c>
      <c r="P198" s="116">
        <v>100.03</v>
      </c>
      <c r="Q198" s="116">
        <v>4.03</v>
      </c>
      <c r="R198" s="116">
        <v>0.05</v>
      </c>
      <c r="S198" s="116">
        <v>0</v>
      </c>
      <c r="T198" s="116">
        <v>0</v>
      </c>
    </row>
    <row r="199" spans="2:20">
      <c r="B199" s="60" t="s">
        <v>538</v>
      </c>
      <c r="C199" s="90">
        <v>3130119</v>
      </c>
      <c r="D199" s="90" t="s">
        <v>155</v>
      </c>
      <c r="E199" s="90"/>
      <c r="F199" s="90">
        <v>313</v>
      </c>
      <c r="G199" s="90" t="s">
        <v>363</v>
      </c>
      <c r="H199" s="90" t="s">
        <v>453</v>
      </c>
      <c r="I199" s="90" t="s">
        <v>183</v>
      </c>
      <c r="J199" s="101"/>
      <c r="K199" s="90">
        <v>0</v>
      </c>
      <c r="L199" s="90" t="s">
        <v>187</v>
      </c>
      <c r="M199" s="116">
        <v>8.9700000000000006</v>
      </c>
      <c r="N199" s="116">
        <v>1.32</v>
      </c>
      <c r="O199" s="116">
        <v>0.05</v>
      </c>
      <c r="P199" s="116">
        <v>103.3</v>
      </c>
      <c r="Q199" s="116">
        <v>0</v>
      </c>
      <c r="R199" s="116">
        <v>0</v>
      </c>
      <c r="S199" s="116">
        <v>0</v>
      </c>
      <c r="T199" s="116">
        <v>0</v>
      </c>
    </row>
    <row r="200" spans="2:20">
      <c r="B200" s="60" t="s">
        <v>539</v>
      </c>
      <c r="C200" s="90">
        <v>1137314</v>
      </c>
      <c r="D200" s="90" t="s">
        <v>155</v>
      </c>
      <c r="E200" s="90"/>
      <c r="F200" s="90">
        <v>1659</v>
      </c>
      <c r="G200" s="90" t="s">
        <v>363</v>
      </c>
      <c r="H200" s="90" t="s">
        <v>453</v>
      </c>
      <c r="I200" s="90" t="s">
        <v>183</v>
      </c>
      <c r="J200" s="101"/>
      <c r="K200" s="90">
        <v>5.6</v>
      </c>
      <c r="L200" s="90" t="s">
        <v>187</v>
      </c>
      <c r="M200" s="116">
        <v>4.5999999999999996</v>
      </c>
      <c r="N200" s="116">
        <v>4.54</v>
      </c>
      <c r="O200" s="116">
        <v>419683</v>
      </c>
      <c r="P200" s="116">
        <v>100.61</v>
      </c>
      <c r="Q200" s="116">
        <v>422.24</v>
      </c>
      <c r="R200" s="116">
        <v>0.17</v>
      </c>
      <c r="S200" s="116">
        <v>0.23</v>
      </c>
      <c r="T200" s="116">
        <v>0.02</v>
      </c>
    </row>
    <row r="201" spans="2:20">
      <c r="B201" s="60" t="s">
        <v>540</v>
      </c>
      <c r="C201" s="90">
        <v>1123587</v>
      </c>
      <c r="D201" s="90" t="s">
        <v>155</v>
      </c>
      <c r="E201" s="90"/>
      <c r="F201" s="90">
        <v>1248</v>
      </c>
      <c r="G201" s="90" t="s">
        <v>341</v>
      </c>
      <c r="H201" s="90" t="s">
        <v>453</v>
      </c>
      <c r="I201" s="90" t="s">
        <v>185</v>
      </c>
      <c r="J201" s="101"/>
      <c r="K201" s="90">
        <v>3.33</v>
      </c>
      <c r="L201" s="90" t="s">
        <v>187</v>
      </c>
      <c r="M201" s="116">
        <v>3.93</v>
      </c>
      <c r="N201" s="116">
        <v>1.49</v>
      </c>
      <c r="O201" s="116">
        <v>9700</v>
      </c>
      <c r="P201" s="116">
        <v>100.36</v>
      </c>
      <c r="Q201" s="116">
        <v>9.74</v>
      </c>
      <c r="R201" s="116">
        <v>0.01</v>
      </c>
      <c r="S201" s="116">
        <v>0.01</v>
      </c>
      <c r="T201" s="116">
        <v>0</v>
      </c>
    </row>
    <row r="202" spans="2:20">
      <c r="B202" s="60" t="s">
        <v>541</v>
      </c>
      <c r="C202" s="90">
        <v>2590362</v>
      </c>
      <c r="D202" s="90" t="s">
        <v>155</v>
      </c>
      <c r="E202" s="90"/>
      <c r="F202" s="90">
        <v>259</v>
      </c>
      <c r="G202" s="90" t="s">
        <v>386</v>
      </c>
      <c r="H202" s="90" t="s">
        <v>461</v>
      </c>
      <c r="I202" s="90" t="s">
        <v>185</v>
      </c>
      <c r="J202" s="101"/>
      <c r="K202" s="90">
        <v>3.3</v>
      </c>
      <c r="L202" s="90" t="s">
        <v>187</v>
      </c>
      <c r="M202" s="116">
        <v>6</v>
      </c>
      <c r="N202" s="116">
        <v>3.3</v>
      </c>
      <c r="O202" s="116">
        <v>246785</v>
      </c>
      <c r="P202" s="116">
        <v>110.7</v>
      </c>
      <c r="Q202" s="116">
        <v>273.19</v>
      </c>
      <c r="R202" s="116">
        <v>0.04</v>
      </c>
      <c r="S202" s="116">
        <v>0.15</v>
      </c>
      <c r="T202" s="116">
        <v>0.02</v>
      </c>
    </row>
    <row r="203" spans="2:20">
      <c r="B203" s="60" t="s">
        <v>542</v>
      </c>
      <c r="C203" s="90">
        <v>1980341</v>
      </c>
      <c r="D203" s="90" t="s">
        <v>155</v>
      </c>
      <c r="E203" s="90"/>
      <c r="F203" s="90">
        <v>198</v>
      </c>
      <c r="G203" s="90" t="s">
        <v>363</v>
      </c>
      <c r="H203" s="90" t="s">
        <v>464</v>
      </c>
      <c r="I203" s="90" t="s">
        <v>183</v>
      </c>
      <c r="J203" s="101"/>
      <c r="K203" s="90">
        <v>1.96</v>
      </c>
      <c r="L203" s="90" t="s">
        <v>187</v>
      </c>
      <c r="M203" s="116">
        <v>4.7699999999999996</v>
      </c>
      <c r="N203" s="116">
        <v>4.07</v>
      </c>
      <c r="O203" s="116">
        <v>287220.59999999998</v>
      </c>
      <c r="P203" s="116">
        <v>99.31</v>
      </c>
      <c r="Q203" s="116">
        <v>285.24</v>
      </c>
      <c r="R203" s="116">
        <v>0.15</v>
      </c>
      <c r="S203" s="116">
        <v>0.15</v>
      </c>
      <c r="T203" s="116">
        <v>0.02</v>
      </c>
    </row>
    <row r="204" spans="2:20">
      <c r="B204" s="60" t="s">
        <v>543</v>
      </c>
      <c r="C204" s="90">
        <v>1980366</v>
      </c>
      <c r="D204" s="90" t="s">
        <v>155</v>
      </c>
      <c r="E204" s="90"/>
      <c r="F204" s="90">
        <v>198</v>
      </c>
      <c r="G204" s="90" t="s">
        <v>363</v>
      </c>
      <c r="H204" s="90" t="s">
        <v>464</v>
      </c>
      <c r="I204" s="90" t="s">
        <v>183</v>
      </c>
      <c r="J204" s="101"/>
      <c r="K204" s="90">
        <v>4.04</v>
      </c>
      <c r="L204" s="90" t="s">
        <v>187</v>
      </c>
      <c r="M204" s="116">
        <v>4.5</v>
      </c>
      <c r="N204" s="116">
        <v>5.34</v>
      </c>
      <c r="O204" s="116">
        <v>464297</v>
      </c>
      <c r="P204" s="116">
        <v>102.12</v>
      </c>
      <c r="Q204" s="116">
        <v>474.14</v>
      </c>
      <c r="R204" s="116">
        <v>0.15</v>
      </c>
      <c r="S204" s="116">
        <v>0.26</v>
      </c>
      <c r="T204" s="116">
        <v>0.03</v>
      </c>
    </row>
    <row r="205" spans="2:20">
      <c r="B205" s="60" t="s">
        <v>544</v>
      </c>
      <c r="C205" s="90">
        <v>2260420</v>
      </c>
      <c r="D205" s="90" t="s">
        <v>155</v>
      </c>
      <c r="E205" s="90"/>
      <c r="F205" s="90">
        <v>226</v>
      </c>
      <c r="G205" s="90" t="s">
        <v>363</v>
      </c>
      <c r="H205" s="90" t="s">
        <v>464</v>
      </c>
      <c r="I205" s="90" t="s">
        <v>185</v>
      </c>
      <c r="J205" s="101"/>
      <c r="K205" s="90">
        <v>4.3600000000000003</v>
      </c>
      <c r="L205" s="90" t="s">
        <v>187</v>
      </c>
      <c r="M205" s="116">
        <v>5.74</v>
      </c>
      <c r="N205" s="116">
        <v>4.6100000000000003</v>
      </c>
      <c r="O205" s="116">
        <v>232358</v>
      </c>
      <c r="P205" s="116">
        <v>108.43</v>
      </c>
      <c r="Q205" s="116">
        <v>251.95</v>
      </c>
      <c r="R205" s="116">
        <v>0.06</v>
      </c>
      <c r="S205" s="116">
        <v>0.14000000000000001</v>
      </c>
      <c r="T205" s="116">
        <v>0.01</v>
      </c>
    </row>
    <row r="206" spans="2:20">
      <c r="B206" s="60" t="s">
        <v>545</v>
      </c>
      <c r="C206" s="90">
        <v>6390249</v>
      </c>
      <c r="D206" s="90" t="s">
        <v>155</v>
      </c>
      <c r="E206" s="90"/>
      <c r="F206" s="90">
        <v>639</v>
      </c>
      <c r="G206" s="90" t="s">
        <v>172</v>
      </c>
      <c r="H206" s="90" t="s">
        <v>473</v>
      </c>
      <c r="I206" s="90" t="s">
        <v>185</v>
      </c>
      <c r="J206" s="101"/>
      <c r="K206" s="90">
        <v>0</v>
      </c>
      <c r="L206" s="90" t="s">
        <v>187</v>
      </c>
      <c r="M206" s="116">
        <v>6.7</v>
      </c>
      <c r="N206" s="116">
        <v>8.01</v>
      </c>
      <c r="O206" s="116">
        <v>0.19</v>
      </c>
      <c r="P206" s="116">
        <v>100.04</v>
      </c>
      <c r="Q206" s="116">
        <v>0</v>
      </c>
      <c r="R206" s="116">
        <v>0</v>
      </c>
      <c r="S206" s="116">
        <v>0</v>
      </c>
      <c r="T206" s="116">
        <v>0</v>
      </c>
    </row>
    <row r="207" spans="2:20">
      <c r="B207" s="60" t="s">
        <v>546</v>
      </c>
      <c r="C207" s="90">
        <v>7560055</v>
      </c>
      <c r="D207" s="90" t="s">
        <v>155</v>
      </c>
      <c r="E207" s="90"/>
      <c r="F207" s="90">
        <v>756</v>
      </c>
      <c r="G207" s="90" t="s">
        <v>386</v>
      </c>
      <c r="H207" s="90" t="s">
        <v>489</v>
      </c>
      <c r="I207" s="90" t="s">
        <v>183</v>
      </c>
      <c r="J207" s="101"/>
      <c r="K207" s="90">
        <v>6.9</v>
      </c>
      <c r="L207" s="90" t="s">
        <v>187</v>
      </c>
      <c r="M207" s="116">
        <v>6.7</v>
      </c>
      <c r="N207" s="116">
        <v>16.11</v>
      </c>
      <c r="O207" s="116">
        <v>481447.09</v>
      </c>
      <c r="P207" s="116">
        <v>56</v>
      </c>
      <c r="Q207" s="116">
        <v>269.61</v>
      </c>
      <c r="R207" s="116">
        <v>0.46</v>
      </c>
      <c r="S207" s="116">
        <v>0.15</v>
      </c>
      <c r="T207" s="116">
        <v>0.01</v>
      </c>
    </row>
    <row r="208" spans="2:20">
      <c r="B208" s="60" t="s">
        <v>547</v>
      </c>
      <c r="C208" s="90">
        <v>5650106</v>
      </c>
      <c r="D208" s="90" t="s">
        <v>155</v>
      </c>
      <c r="E208" s="90"/>
      <c r="F208" s="90">
        <v>565</v>
      </c>
      <c r="G208" s="90" t="s">
        <v>174</v>
      </c>
      <c r="H208" s="90">
        <v>0</v>
      </c>
      <c r="I208" s="90" t="s">
        <v>289</v>
      </c>
      <c r="J208" s="101"/>
      <c r="K208" s="90">
        <v>0.55000000000000004</v>
      </c>
      <c r="L208" s="90" t="s">
        <v>187</v>
      </c>
      <c r="M208" s="116">
        <v>7.19</v>
      </c>
      <c r="N208" s="116">
        <v>1.37</v>
      </c>
      <c r="O208" s="116">
        <v>220361.78</v>
      </c>
      <c r="P208" s="116">
        <v>104.61</v>
      </c>
      <c r="Q208" s="116">
        <v>230.52</v>
      </c>
      <c r="R208" s="116">
        <v>0.11</v>
      </c>
      <c r="S208" s="116">
        <v>0.13</v>
      </c>
      <c r="T208" s="116">
        <v>0.01</v>
      </c>
    </row>
    <row r="209" spans="2:20">
      <c r="B209" s="60" t="s">
        <v>548</v>
      </c>
      <c r="C209" s="90">
        <v>1135151</v>
      </c>
      <c r="D209" s="90" t="s">
        <v>155</v>
      </c>
      <c r="E209" s="90"/>
      <c r="F209" s="90">
        <v>1132</v>
      </c>
      <c r="G209" s="90" t="s">
        <v>206</v>
      </c>
      <c r="H209" s="90">
        <v>0</v>
      </c>
      <c r="I209" s="90" t="s">
        <v>289</v>
      </c>
      <c r="J209" s="101"/>
      <c r="K209" s="90">
        <v>4.67</v>
      </c>
      <c r="L209" s="90" t="s">
        <v>187</v>
      </c>
      <c r="M209" s="116">
        <v>4.5999999999999996</v>
      </c>
      <c r="N209" s="116">
        <v>4.3600000000000003</v>
      </c>
      <c r="O209" s="116">
        <v>1378000</v>
      </c>
      <c r="P209" s="116">
        <v>102.46</v>
      </c>
      <c r="Q209" s="116">
        <v>1411.9</v>
      </c>
      <c r="R209" s="116">
        <v>0.7</v>
      </c>
      <c r="S209" s="116">
        <v>0.77</v>
      </c>
      <c r="T209" s="116">
        <v>0.08</v>
      </c>
    </row>
    <row r="210" spans="2:20">
      <c r="B210" s="60" t="s">
        <v>549</v>
      </c>
      <c r="C210" s="90">
        <v>1136563</v>
      </c>
      <c r="D210" s="90" t="s">
        <v>155</v>
      </c>
      <c r="E210" s="90"/>
      <c r="F210" s="90">
        <v>1132</v>
      </c>
      <c r="G210" s="90" t="s">
        <v>206</v>
      </c>
      <c r="H210" s="90">
        <v>0</v>
      </c>
      <c r="I210" s="90" t="s">
        <v>289</v>
      </c>
      <c r="J210" s="101"/>
      <c r="K210" s="90">
        <v>4.9400000000000004</v>
      </c>
      <c r="L210" s="90" t="s">
        <v>187</v>
      </c>
      <c r="M210" s="116">
        <v>6.35</v>
      </c>
      <c r="N210" s="116">
        <v>5.09</v>
      </c>
      <c r="O210" s="116">
        <v>921563.57</v>
      </c>
      <c r="P210" s="116">
        <v>106.08</v>
      </c>
      <c r="Q210" s="116">
        <v>977.59</v>
      </c>
      <c r="R210" s="116">
        <v>0.28000000000000003</v>
      </c>
      <c r="S210" s="116">
        <v>0.53</v>
      </c>
      <c r="T210" s="116">
        <v>0.05</v>
      </c>
    </row>
    <row r="211" spans="2:20">
      <c r="B211" s="60" t="s">
        <v>550</v>
      </c>
      <c r="C211" s="90">
        <v>7560154</v>
      </c>
      <c r="D211" s="90" t="s">
        <v>155</v>
      </c>
      <c r="E211" s="90"/>
      <c r="F211" s="90">
        <v>756</v>
      </c>
      <c r="G211" s="90" t="s">
        <v>386</v>
      </c>
      <c r="H211" s="90">
        <v>0</v>
      </c>
      <c r="I211" s="90" t="s">
        <v>289</v>
      </c>
      <c r="J211" s="101"/>
      <c r="K211" s="90">
        <v>6.68</v>
      </c>
      <c r="L211" s="90" t="s">
        <v>187</v>
      </c>
      <c r="M211" s="116">
        <v>3.4510000000000001</v>
      </c>
      <c r="N211" s="116">
        <v>24.71</v>
      </c>
      <c r="O211" s="116">
        <v>49212.18</v>
      </c>
      <c r="P211" s="116">
        <v>33.450000000000003</v>
      </c>
      <c r="Q211" s="116">
        <v>16.46</v>
      </c>
      <c r="R211" s="116">
        <v>0.01</v>
      </c>
      <c r="S211" s="116">
        <v>0.01</v>
      </c>
      <c r="T211" s="116">
        <v>0</v>
      </c>
    </row>
    <row r="212" spans="2:20">
      <c r="B212" s="59" t="s">
        <v>54</v>
      </c>
      <c r="C212" s="88"/>
      <c r="D212" s="88"/>
      <c r="E212" s="88"/>
      <c r="F212" s="88"/>
      <c r="G212" s="88"/>
      <c r="H212" s="88"/>
      <c r="I212" s="88"/>
      <c r="J212" s="97"/>
      <c r="K212" s="88">
        <v>4.1100000000000003</v>
      </c>
      <c r="L212" s="88"/>
      <c r="M212" s="91"/>
      <c r="N212" s="91">
        <v>4.2699999999999996</v>
      </c>
      <c r="O212" s="91">
        <v>1520600.08</v>
      </c>
      <c r="P212" s="91"/>
      <c r="Q212" s="91">
        <v>1502.71</v>
      </c>
      <c r="R212" s="91"/>
      <c r="S212" s="91"/>
      <c r="T212" s="91">
        <v>0.08</v>
      </c>
    </row>
    <row r="213" spans="2:20">
      <c r="B213" s="60" t="s">
        <v>270</v>
      </c>
      <c r="C213" s="90"/>
      <c r="D213" s="90"/>
      <c r="E213" s="90"/>
      <c r="F213" s="90"/>
      <c r="G213" s="90"/>
      <c r="H213" s="90"/>
      <c r="I213" s="90"/>
      <c r="J213" s="101"/>
      <c r="K213" s="90"/>
      <c r="L213" s="90"/>
      <c r="M213" s="116"/>
      <c r="N213" s="116"/>
      <c r="O213" s="116"/>
      <c r="P213" s="116"/>
      <c r="Q213" s="116"/>
      <c r="R213" s="116"/>
      <c r="S213" s="116"/>
      <c r="T213" s="116"/>
    </row>
    <row r="214" spans="2:20">
      <c r="B214" s="60" t="s">
        <v>551</v>
      </c>
      <c r="C214" s="90">
        <v>1260272</v>
      </c>
      <c r="D214" s="90" t="s">
        <v>155</v>
      </c>
      <c r="E214" s="90"/>
      <c r="F214" s="90">
        <v>126</v>
      </c>
      <c r="G214" s="90" t="s">
        <v>363</v>
      </c>
      <c r="H214" s="90" t="s">
        <v>384</v>
      </c>
      <c r="I214" s="90" t="s">
        <v>183</v>
      </c>
      <c r="J214" s="101"/>
      <c r="K214" s="90">
        <v>0.74</v>
      </c>
      <c r="L214" s="90" t="s">
        <v>186</v>
      </c>
      <c r="M214" s="116">
        <v>6</v>
      </c>
      <c r="N214" s="116">
        <v>0.46</v>
      </c>
      <c r="O214" s="116">
        <v>410600.08</v>
      </c>
      <c r="P214" s="116">
        <v>79.53</v>
      </c>
      <c r="Q214" s="116">
        <v>326.55</v>
      </c>
      <c r="R214" s="116">
        <v>0.74</v>
      </c>
      <c r="S214" s="116">
        <v>0.18</v>
      </c>
      <c r="T214" s="116">
        <v>0.02</v>
      </c>
    </row>
    <row r="215" spans="2:20">
      <c r="B215" s="60" t="s">
        <v>552</v>
      </c>
      <c r="C215" s="90">
        <v>2590396</v>
      </c>
      <c r="D215" s="90" t="s">
        <v>155</v>
      </c>
      <c r="E215" s="90"/>
      <c r="F215" s="90">
        <v>259</v>
      </c>
      <c r="G215" s="90" t="s">
        <v>386</v>
      </c>
      <c r="H215" s="90" t="s">
        <v>461</v>
      </c>
      <c r="I215" s="90" t="s">
        <v>185</v>
      </c>
      <c r="J215" s="101"/>
      <c r="K215" s="90">
        <v>5.05</v>
      </c>
      <c r="L215" s="90" t="s">
        <v>187</v>
      </c>
      <c r="M215" s="116">
        <v>6.7</v>
      </c>
      <c r="N215" s="116">
        <v>5.33</v>
      </c>
      <c r="O215" s="116">
        <v>1110000</v>
      </c>
      <c r="P215" s="116">
        <v>105.96</v>
      </c>
      <c r="Q215" s="116">
        <v>1176.1600000000001</v>
      </c>
      <c r="R215" s="116">
        <v>0.12</v>
      </c>
      <c r="S215" s="116">
        <v>0.64</v>
      </c>
      <c r="T215" s="116">
        <v>7.0000000000000007E-2</v>
      </c>
    </row>
    <row r="216" spans="2:20">
      <c r="B216" s="59" t="s">
        <v>36</v>
      </c>
      <c r="C216" s="88"/>
      <c r="D216" s="88"/>
      <c r="E216" s="88"/>
      <c r="F216" s="88"/>
      <c r="G216" s="88"/>
      <c r="H216" s="88"/>
      <c r="I216" s="88"/>
      <c r="J216" s="97"/>
      <c r="K216" s="88"/>
      <c r="L216" s="88"/>
      <c r="M216" s="91"/>
      <c r="N216" s="91"/>
      <c r="O216" s="91"/>
      <c r="P216" s="91"/>
      <c r="Q216" s="91"/>
      <c r="R216" s="91"/>
      <c r="S216" s="91"/>
      <c r="T216" s="91"/>
    </row>
    <row r="217" spans="2:20">
      <c r="B217" s="60" t="s">
        <v>270</v>
      </c>
      <c r="C217" s="90"/>
      <c r="D217" s="90"/>
      <c r="E217" s="90"/>
      <c r="F217" s="90"/>
      <c r="G217" s="90"/>
      <c r="H217" s="90"/>
      <c r="I217" s="90"/>
      <c r="J217" s="101"/>
      <c r="K217" s="90"/>
      <c r="L217" s="90"/>
      <c r="M217" s="116"/>
      <c r="N217" s="116"/>
      <c r="O217" s="116"/>
      <c r="P217" s="116"/>
      <c r="Q217" s="116"/>
      <c r="R217" s="116"/>
      <c r="S217" s="116"/>
      <c r="T217" s="116"/>
    </row>
    <row r="218" spans="2:20">
      <c r="B218" s="59" t="s">
        <v>260</v>
      </c>
      <c r="C218" s="88"/>
      <c r="D218" s="88"/>
      <c r="E218" s="88"/>
      <c r="F218" s="88"/>
      <c r="G218" s="88"/>
      <c r="H218" s="88"/>
      <c r="I218" s="88"/>
      <c r="J218" s="97"/>
      <c r="K218" s="88">
        <v>6.67</v>
      </c>
      <c r="L218" s="88"/>
      <c r="M218" s="91"/>
      <c r="N218" s="91">
        <v>4.49</v>
      </c>
      <c r="O218" s="91">
        <v>10498241</v>
      </c>
      <c r="P218" s="91"/>
      <c r="Q218" s="91">
        <v>29217.08</v>
      </c>
      <c r="R218" s="91"/>
      <c r="S218" s="91"/>
      <c r="T218" s="91">
        <v>1.62</v>
      </c>
    </row>
    <row r="219" spans="2:20">
      <c r="B219" s="59" t="s">
        <v>83</v>
      </c>
      <c r="C219" s="88"/>
      <c r="D219" s="88"/>
      <c r="E219" s="88"/>
      <c r="F219" s="88"/>
      <c r="G219" s="88"/>
      <c r="H219" s="88"/>
      <c r="I219" s="88"/>
      <c r="J219" s="97"/>
      <c r="K219" s="88">
        <v>5</v>
      </c>
      <c r="L219" s="88"/>
      <c r="M219" s="91"/>
      <c r="N219" s="91">
        <v>5.51</v>
      </c>
      <c r="O219" s="91">
        <v>1887041</v>
      </c>
      <c r="P219" s="91"/>
      <c r="Q219" s="91">
        <v>7746.02</v>
      </c>
      <c r="R219" s="91"/>
      <c r="S219" s="91"/>
      <c r="T219" s="91">
        <v>0.43</v>
      </c>
    </row>
    <row r="220" spans="2:20">
      <c r="B220" s="60" t="s">
        <v>270</v>
      </c>
      <c r="C220" s="90"/>
      <c r="D220" s="90"/>
      <c r="E220" s="90"/>
      <c r="F220" s="90"/>
      <c r="G220" s="90"/>
      <c r="H220" s="90"/>
      <c r="I220" s="90"/>
      <c r="J220" s="101"/>
      <c r="K220" s="90"/>
      <c r="L220" s="90"/>
      <c r="M220" s="116"/>
      <c r="N220" s="116"/>
      <c r="O220" s="116"/>
      <c r="P220" s="116"/>
      <c r="Q220" s="116"/>
      <c r="R220" s="116"/>
      <c r="S220" s="116"/>
      <c r="T220" s="116"/>
    </row>
    <row r="221" spans="2:20">
      <c r="B221" s="60" t="s">
        <v>553</v>
      </c>
      <c r="C221" s="90" t="s">
        <v>554</v>
      </c>
      <c r="D221" s="90" t="s">
        <v>157</v>
      </c>
      <c r="E221" s="90" t="s">
        <v>555</v>
      </c>
      <c r="F221" s="90">
        <v>1492</v>
      </c>
      <c r="G221" s="90" t="s">
        <v>556</v>
      </c>
      <c r="H221" s="90" t="s">
        <v>336</v>
      </c>
      <c r="I221" s="90" t="s">
        <v>183</v>
      </c>
      <c r="J221" s="101"/>
      <c r="K221" s="90">
        <v>3.7</v>
      </c>
      <c r="L221" s="90" t="s">
        <v>186</v>
      </c>
      <c r="M221" s="116">
        <v>6.5</v>
      </c>
      <c r="N221" s="116">
        <v>7.83</v>
      </c>
      <c r="O221" s="116">
        <v>190000</v>
      </c>
      <c r="P221" s="116">
        <v>97.41</v>
      </c>
      <c r="Q221" s="116">
        <v>697.04</v>
      </c>
      <c r="R221" s="116">
        <v>0</v>
      </c>
      <c r="S221" s="116">
        <v>0.38</v>
      </c>
      <c r="T221" s="116">
        <v>0.04</v>
      </c>
    </row>
    <row r="222" spans="2:20">
      <c r="B222" s="60" t="s">
        <v>557</v>
      </c>
      <c r="C222" s="90" t="s">
        <v>558</v>
      </c>
      <c r="D222" s="90" t="s">
        <v>28</v>
      </c>
      <c r="E222" s="90" t="s">
        <v>555</v>
      </c>
      <c r="F222" s="90">
        <v>600</v>
      </c>
      <c r="G222" s="90" t="s">
        <v>559</v>
      </c>
      <c r="H222" s="90" t="s">
        <v>473</v>
      </c>
      <c r="I222" s="90" t="s">
        <v>331</v>
      </c>
      <c r="J222" s="101"/>
      <c r="K222" s="90">
        <v>5.76</v>
      </c>
      <c r="L222" s="90" t="s">
        <v>186</v>
      </c>
      <c r="M222" s="116">
        <v>6.875</v>
      </c>
      <c r="N222" s="116">
        <v>5.92</v>
      </c>
      <c r="O222" s="116">
        <v>1000000</v>
      </c>
      <c r="P222" s="116">
        <v>107.98</v>
      </c>
      <c r="Q222" s="116">
        <v>4066.41</v>
      </c>
      <c r="R222" s="116">
        <v>0.15</v>
      </c>
      <c r="S222" s="116">
        <v>2.21</v>
      </c>
      <c r="T222" s="116">
        <v>0.23</v>
      </c>
    </row>
    <row r="223" spans="2:20">
      <c r="B223" s="60" t="s">
        <v>560</v>
      </c>
      <c r="C223" s="90" t="s">
        <v>561</v>
      </c>
      <c r="D223" s="90" t="s">
        <v>155</v>
      </c>
      <c r="E223" s="90" t="s">
        <v>555</v>
      </c>
      <c r="F223" s="90">
        <v>1422</v>
      </c>
      <c r="G223" s="90" t="s">
        <v>562</v>
      </c>
      <c r="H223" s="90" t="s">
        <v>479</v>
      </c>
      <c r="I223" s="90" t="s">
        <v>331</v>
      </c>
      <c r="J223" s="101"/>
      <c r="K223" s="90">
        <v>4.28</v>
      </c>
      <c r="L223" s="90" t="s">
        <v>186</v>
      </c>
      <c r="M223" s="116">
        <v>7.375</v>
      </c>
      <c r="N223" s="116">
        <v>4.41</v>
      </c>
      <c r="O223" s="116">
        <v>697041</v>
      </c>
      <c r="P223" s="116">
        <v>113.62</v>
      </c>
      <c r="Q223" s="116">
        <v>2982.57</v>
      </c>
      <c r="R223" s="116">
        <v>0.09</v>
      </c>
      <c r="S223" s="116">
        <v>1.62</v>
      </c>
      <c r="T223" s="116">
        <v>0.17</v>
      </c>
    </row>
    <row r="224" spans="2:20">
      <c r="B224" s="59" t="s">
        <v>82</v>
      </c>
      <c r="C224" s="88"/>
      <c r="D224" s="88"/>
      <c r="E224" s="88"/>
      <c r="F224" s="88"/>
      <c r="G224" s="88"/>
      <c r="H224" s="88"/>
      <c r="I224" s="88"/>
      <c r="J224" s="97"/>
      <c r="K224" s="88">
        <v>7.28</v>
      </c>
      <c r="L224" s="88"/>
      <c r="M224" s="91"/>
      <c r="N224" s="91">
        <v>4.12</v>
      </c>
      <c r="O224" s="91">
        <v>8611200</v>
      </c>
      <c r="P224" s="91"/>
      <c r="Q224" s="91">
        <v>21471.06</v>
      </c>
      <c r="R224" s="91"/>
      <c r="S224" s="91"/>
      <c r="T224" s="91">
        <v>1.19</v>
      </c>
    </row>
    <row r="225" spans="2:20">
      <c r="B225" s="60" t="s">
        <v>270</v>
      </c>
      <c r="C225" s="90"/>
      <c r="D225" s="90"/>
      <c r="E225" s="90"/>
      <c r="F225" s="90"/>
      <c r="G225" s="90"/>
      <c r="H225" s="90"/>
      <c r="I225" s="90"/>
      <c r="J225" s="101"/>
      <c r="K225" s="90"/>
      <c r="L225" s="90"/>
      <c r="M225" s="116"/>
      <c r="N225" s="116"/>
      <c r="O225" s="116"/>
      <c r="P225" s="116"/>
      <c r="Q225" s="116"/>
      <c r="R225" s="116"/>
      <c r="S225" s="116"/>
      <c r="T225" s="116"/>
    </row>
    <row r="226" spans="2:20">
      <c r="B226" s="60" t="s">
        <v>563</v>
      </c>
      <c r="C226" s="90" t="s">
        <v>564</v>
      </c>
      <c r="D226" s="90" t="s">
        <v>28</v>
      </c>
      <c r="E226" s="90" t="s">
        <v>555</v>
      </c>
      <c r="F226" s="90"/>
      <c r="G226" s="90" t="s">
        <v>565</v>
      </c>
      <c r="H226" s="90" t="s">
        <v>453</v>
      </c>
      <c r="I226" s="90" t="s">
        <v>331</v>
      </c>
      <c r="J226" s="101"/>
      <c r="K226" s="90">
        <v>5.39</v>
      </c>
      <c r="L226" s="90" t="s">
        <v>195</v>
      </c>
      <c r="M226" s="116">
        <v>6.45</v>
      </c>
      <c r="N226" s="116">
        <v>7.38</v>
      </c>
      <c r="O226" s="116">
        <v>3030000</v>
      </c>
      <c r="P226" s="116">
        <v>97.92</v>
      </c>
      <c r="Q226" s="116">
        <v>652.14</v>
      </c>
      <c r="R226" s="116">
        <v>0.01</v>
      </c>
      <c r="S226" s="116">
        <v>0.35</v>
      </c>
      <c r="T226" s="116">
        <v>0.04</v>
      </c>
    </row>
    <row r="227" spans="2:20">
      <c r="B227" s="60" t="s">
        <v>566</v>
      </c>
      <c r="C227" s="90" t="s">
        <v>567</v>
      </c>
      <c r="D227" s="90" t="s">
        <v>28</v>
      </c>
      <c r="E227" s="90" t="s">
        <v>555</v>
      </c>
      <c r="F227" s="90"/>
      <c r="G227" s="90" t="s">
        <v>568</v>
      </c>
      <c r="H227" s="90" t="s">
        <v>453</v>
      </c>
      <c r="I227" s="90" t="s">
        <v>331</v>
      </c>
      <c r="J227" s="101"/>
      <c r="K227" s="90">
        <v>14.63</v>
      </c>
      <c r="L227" s="90" t="s">
        <v>186</v>
      </c>
      <c r="M227" s="116">
        <v>6.75</v>
      </c>
      <c r="N227" s="116">
        <v>6.84</v>
      </c>
      <c r="O227" s="116">
        <v>380000</v>
      </c>
      <c r="P227" s="116">
        <v>103.42</v>
      </c>
      <c r="Q227" s="116">
        <v>1479.99</v>
      </c>
      <c r="R227" s="116">
        <v>0.02</v>
      </c>
      <c r="S227" s="116">
        <v>0.8</v>
      </c>
      <c r="T227" s="116">
        <v>0.08</v>
      </c>
    </row>
    <row r="228" spans="2:20">
      <c r="B228" s="60" t="s">
        <v>569</v>
      </c>
      <c r="C228" s="90" t="s">
        <v>570</v>
      </c>
      <c r="D228" s="90" t="s">
        <v>28</v>
      </c>
      <c r="E228" s="90" t="s">
        <v>555</v>
      </c>
      <c r="F228" s="90"/>
      <c r="G228" s="90" t="s">
        <v>571</v>
      </c>
      <c r="H228" s="90" t="s">
        <v>461</v>
      </c>
      <c r="I228" s="90" t="s">
        <v>331</v>
      </c>
      <c r="J228" s="101"/>
      <c r="K228" s="90">
        <v>6.43</v>
      </c>
      <c r="L228" s="90" t="s">
        <v>277</v>
      </c>
      <c r="M228" s="116">
        <v>6.65</v>
      </c>
      <c r="N228" s="116">
        <v>5.94</v>
      </c>
      <c r="O228" s="116">
        <v>303000</v>
      </c>
      <c r="P228" s="116">
        <v>105.72</v>
      </c>
      <c r="Q228" s="116">
        <v>838.09</v>
      </c>
      <c r="R228" s="116">
        <v>0.08</v>
      </c>
      <c r="S228" s="116">
        <v>0.46</v>
      </c>
      <c r="T228" s="116">
        <v>0.05</v>
      </c>
    </row>
    <row r="229" spans="2:20">
      <c r="B229" s="60" t="s">
        <v>572</v>
      </c>
      <c r="C229" s="90" t="s">
        <v>573</v>
      </c>
      <c r="D229" s="90" t="s">
        <v>28</v>
      </c>
      <c r="E229" s="90" t="s">
        <v>555</v>
      </c>
      <c r="F229" s="90"/>
      <c r="G229" s="90" t="s">
        <v>574</v>
      </c>
      <c r="H229" s="90" t="s">
        <v>461</v>
      </c>
      <c r="I229" s="90" t="s">
        <v>331</v>
      </c>
      <c r="J229" s="101"/>
      <c r="K229" s="90">
        <v>11.18</v>
      </c>
      <c r="L229" s="90" t="s">
        <v>189</v>
      </c>
      <c r="M229" s="116">
        <v>9.25</v>
      </c>
      <c r="N229" s="116">
        <v>7.54</v>
      </c>
      <c r="O229" s="116">
        <v>144000</v>
      </c>
      <c r="P229" s="116">
        <v>124.34</v>
      </c>
      <c r="Q229" s="116">
        <v>971.7</v>
      </c>
      <c r="R229" s="116">
        <v>0.03</v>
      </c>
      <c r="S229" s="116">
        <v>0.53</v>
      </c>
      <c r="T229" s="116">
        <v>0.05</v>
      </c>
    </row>
    <row r="230" spans="2:20">
      <c r="B230" s="60" t="s">
        <v>575</v>
      </c>
      <c r="C230" s="90" t="s">
        <v>576</v>
      </c>
      <c r="D230" s="90" t="s">
        <v>28</v>
      </c>
      <c r="E230" s="90" t="s">
        <v>555</v>
      </c>
      <c r="F230" s="90"/>
      <c r="G230" s="90" t="s">
        <v>571</v>
      </c>
      <c r="H230" s="90" t="s">
        <v>464</v>
      </c>
      <c r="I230" s="90" t="s">
        <v>577</v>
      </c>
      <c r="J230" s="101"/>
      <c r="K230" s="90">
        <v>0.35</v>
      </c>
      <c r="L230" s="90" t="s">
        <v>196</v>
      </c>
      <c r="M230" s="116">
        <v>10.25</v>
      </c>
      <c r="N230" s="116">
        <v>19.04</v>
      </c>
      <c r="O230" s="116">
        <v>700000</v>
      </c>
      <c r="P230" s="116">
        <v>98.83</v>
      </c>
      <c r="Q230" s="116">
        <v>730.57</v>
      </c>
      <c r="R230" s="116">
        <v>0</v>
      </c>
      <c r="S230" s="116">
        <v>0.4</v>
      </c>
      <c r="T230" s="116">
        <v>0.04</v>
      </c>
    </row>
    <row r="231" spans="2:20">
      <c r="B231" s="60" t="s">
        <v>578</v>
      </c>
      <c r="C231" s="90" t="s">
        <v>579</v>
      </c>
      <c r="D231" s="90" t="s">
        <v>28</v>
      </c>
      <c r="E231" s="90" t="s">
        <v>555</v>
      </c>
      <c r="F231" s="90"/>
      <c r="G231" s="90" t="s">
        <v>580</v>
      </c>
      <c r="H231" s="90" t="s">
        <v>464</v>
      </c>
      <c r="I231" s="90" t="s">
        <v>331</v>
      </c>
      <c r="J231" s="101"/>
      <c r="K231" s="90">
        <v>4.3600000000000003</v>
      </c>
      <c r="L231" s="90" t="s">
        <v>190</v>
      </c>
      <c r="M231" s="116">
        <v>3.7</v>
      </c>
      <c r="N231" s="116">
        <v>-3.84</v>
      </c>
      <c r="O231" s="116">
        <v>256000</v>
      </c>
      <c r="P231" s="116">
        <v>140.5</v>
      </c>
      <c r="Q231" s="116">
        <v>1041.8</v>
      </c>
      <c r="R231" s="116">
        <v>0.05</v>
      </c>
      <c r="S231" s="116">
        <v>0.56999999999999995</v>
      </c>
      <c r="T231" s="116">
        <v>0.06</v>
      </c>
    </row>
    <row r="232" spans="2:20">
      <c r="B232" s="60" t="s">
        <v>581</v>
      </c>
      <c r="C232" s="90" t="s">
        <v>582</v>
      </c>
      <c r="D232" s="90" t="s">
        <v>28</v>
      </c>
      <c r="E232" s="90" t="s">
        <v>555</v>
      </c>
      <c r="F232" s="90"/>
      <c r="G232" s="90" t="s">
        <v>571</v>
      </c>
      <c r="H232" s="90" t="s">
        <v>464</v>
      </c>
      <c r="I232" s="90" t="s">
        <v>331</v>
      </c>
      <c r="J232" s="101"/>
      <c r="K232" s="90">
        <v>13.89</v>
      </c>
      <c r="L232" s="90" t="s">
        <v>186</v>
      </c>
      <c r="M232" s="116">
        <v>6.125</v>
      </c>
      <c r="N232" s="116">
        <v>6.67</v>
      </c>
      <c r="O232" s="116">
        <v>386000</v>
      </c>
      <c r="P232" s="116">
        <v>95.68</v>
      </c>
      <c r="Q232" s="116">
        <v>1390.85</v>
      </c>
      <c r="R232" s="116">
        <v>0.08</v>
      </c>
      <c r="S232" s="116">
        <v>0.76</v>
      </c>
      <c r="T232" s="116">
        <v>0.08</v>
      </c>
    </row>
    <row r="233" spans="2:20">
      <c r="B233" s="60" t="s">
        <v>583</v>
      </c>
      <c r="C233" s="90" t="s">
        <v>584</v>
      </c>
      <c r="D233" s="90" t="s">
        <v>166</v>
      </c>
      <c r="E233" s="90" t="s">
        <v>555</v>
      </c>
      <c r="F233" s="90"/>
      <c r="G233" s="90" t="s">
        <v>585</v>
      </c>
      <c r="H233" s="90" t="s">
        <v>464</v>
      </c>
      <c r="I233" s="90" t="s">
        <v>577</v>
      </c>
      <c r="J233" s="101"/>
      <c r="K233" s="90">
        <v>8.19</v>
      </c>
      <c r="L233" s="90" t="s">
        <v>186</v>
      </c>
      <c r="M233" s="116">
        <v>4.375</v>
      </c>
      <c r="N233" s="116">
        <v>4.05</v>
      </c>
      <c r="O233" s="116">
        <v>548000</v>
      </c>
      <c r="P233" s="116">
        <v>103.2</v>
      </c>
      <c r="Q233" s="116">
        <v>2129.87</v>
      </c>
      <c r="R233" s="116">
        <v>0.08</v>
      </c>
      <c r="S233" s="116">
        <v>1.1599999999999999</v>
      </c>
      <c r="T233" s="116">
        <v>0.12</v>
      </c>
    </row>
    <row r="234" spans="2:20">
      <c r="B234" s="60" t="s">
        <v>586</v>
      </c>
      <c r="C234" s="90" t="s">
        <v>587</v>
      </c>
      <c r="D234" s="90" t="s">
        <v>28</v>
      </c>
      <c r="E234" s="90" t="s">
        <v>555</v>
      </c>
      <c r="F234" s="90"/>
      <c r="G234" s="90" t="s">
        <v>571</v>
      </c>
      <c r="H234" s="90" t="s">
        <v>464</v>
      </c>
      <c r="I234" s="90" t="s">
        <v>331</v>
      </c>
      <c r="J234" s="101"/>
      <c r="K234" s="90">
        <v>15.54</v>
      </c>
      <c r="L234" s="90" t="s">
        <v>186</v>
      </c>
      <c r="M234" s="116">
        <v>5.25</v>
      </c>
      <c r="N234" s="116">
        <v>5.63</v>
      </c>
      <c r="O234" s="116">
        <v>393000</v>
      </c>
      <c r="P234" s="116">
        <v>96.73</v>
      </c>
      <c r="Q234" s="116">
        <v>1431.66</v>
      </c>
      <c r="R234" s="116">
        <v>0.03</v>
      </c>
      <c r="S234" s="116">
        <v>0.78</v>
      </c>
      <c r="T234" s="116">
        <v>0.08</v>
      </c>
    </row>
    <row r="235" spans="2:20">
      <c r="B235" s="60" t="s">
        <v>588</v>
      </c>
      <c r="C235" s="90" t="s">
        <v>589</v>
      </c>
      <c r="D235" s="90" t="s">
        <v>590</v>
      </c>
      <c r="E235" s="90" t="s">
        <v>555</v>
      </c>
      <c r="F235" s="90"/>
      <c r="G235" s="90" t="s">
        <v>556</v>
      </c>
      <c r="H235" s="90" t="s">
        <v>473</v>
      </c>
      <c r="I235" s="90" t="s">
        <v>331</v>
      </c>
      <c r="J235" s="101"/>
      <c r="K235" s="90">
        <v>4.6399999999999997</v>
      </c>
      <c r="L235" s="90" t="s">
        <v>188</v>
      </c>
      <c r="M235" s="116">
        <v>1.5</v>
      </c>
      <c r="N235" s="116">
        <v>1.26</v>
      </c>
      <c r="O235" s="116">
        <v>335000</v>
      </c>
      <c r="P235" s="116">
        <v>101.43</v>
      </c>
      <c r="Q235" s="116">
        <v>1456.29</v>
      </c>
      <c r="R235" s="116">
        <v>0.11</v>
      </c>
      <c r="S235" s="116">
        <v>0.79</v>
      </c>
      <c r="T235" s="116">
        <v>0.08</v>
      </c>
    </row>
    <row r="236" spans="2:20">
      <c r="B236" s="60" t="s">
        <v>591</v>
      </c>
      <c r="C236" s="90" t="s">
        <v>592</v>
      </c>
      <c r="D236" s="90" t="s">
        <v>28</v>
      </c>
      <c r="E236" s="90" t="s">
        <v>555</v>
      </c>
      <c r="F236" s="90"/>
      <c r="G236" s="90" t="s">
        <v>593</v>
      </c>
      <c r="H236" s="90" t="s">
        <v>473</v>
      </c>
      <c r="I236" s="90" t="s">
        <v>331</v>
      </c>
      <c r="J236" s="101"/>
      <c r="K236" s="90">
        <v>12.81</v>
      </c>
      <c r="L236" s="90" t="s">
        <v>186</v>
      </c>
      <c r="M236" s="116">
        <v>6.625</v>
      </c>
      <c r="N236" s="116">
        <v>7.98</v>
      </c>
      <c r="O236" s="116">
        <v>234000</v>
      </c>
      <c r="P236" s="116">
        <v>87.49</v>
      </c>
      <c r="Q236" s="116">
        <v>770.99</v>
      </c>
      <c r="R236" s="116">
        <v>0.05</v>
      </c>
      <c r="S236" s="116">
        <v>0.42</v>
      </c>
      <c r="T236" s="116">
        <v>0.04</v>
      </c>
    </row>
    <row r="237" spans="2:20">
      <c r="B237" s="60" t="s">
        <v>594</v>
      </c>
      <c r="C237" s="90" t="s">
        <v>595</v>
      </c>
      <c r="D237" s="90" t="s">
        <v>28</v>
      </c>
      <c r="E237" s="90" t="s">
        <v>555</v>
      </c>
      <c r="F237" s="90"/>
      <c r="G237" s="90" t="s">
        <v>596</v>
      </c>
      <c r="H237" s="90" t="s">
        <v>473</v>
      </c>
      <c r="I237" s="90" t="s">
        <v>331</v>
      </c>
      <c r="J237" s="101"/>
      <c r="K237" s="90">
        <v>6.12</v>
      </c>
      <c r="L237" s="90" t="s">
        <v>186</v>
      </c>
      <c r="M237" s="116">
        <v>6</v>
      </c>
      <c r="N237" s="116">
        <v>6.22</v>
      </c>
      <c r="O237" s="116">
        <v>307000</v>
      </c>
      <c r="P237" s="116">
        <v>101.3</v>
      </c>
      <c r="Q237" s="116">
        <v>1171.25</v>
      </c>
      <c r="R237" s="116">
        <v>0.02</v>
      </c>
      <c r="S237" s="116">
        <v>0.64</v>
      </c>
      <c r="T237" s="116">
        <v>0.06</v>
      </c>
    </row>
    <row r="238" spans="2:20">
      <c r="B238" s="60" t="s">
        <v>597</v>
      </c>
      <c r="C238" s="90" t="s">
        <v>598</v>
      </c>
      <c r="D238" s="90" t="s">
        <v>28</v>
      </c>
      <c r="E238" s="90" t="s">
        <v>555</v>
      </c>
      <c r="F238" s="90"/>
      <c r="G238" s="90" t="s">
        <v>599</v>
      </c>
      <c r="H238" s="90" t="s">
        <v>473</v>
      </c>
      <c r="I238" s="90" t="s">
        <v>577</v>
      </c>
      <c r="J238" s="101"/>
      <c r="K238" s="90">
        <v>1.99</v>
      </c>
      <c r="L238" s="90" t="s">
        <v>186</v>
      </c>
      <c r="M238" s="116">
        <v>3.7229999999999999</v>
      </c>
      <c r="N238" s="116">
        <v>4.01</v>
      </c>
      <c r="O238" s="116">
        <v>180000</v>
      </c>
      <c r="P238" s="116">
        <v>101.07</v>
      </c>
      <c r="Q238" s="116">
        <v>685.16</v>
      </c>
      <c r="R238" s="116">
        <v>0.03</v>
      </c>
      <c r="S238" s="116">
        <v>0.37</v>
      </c>
      <c r="T238" s="116">
        <v>0.04</v>
      </c>
    </row>
    <row r="239" spans="2:20">
      <c r="B239" s="60" t="s">
        <v>600</v>
      </c>
      <c r="C239" s="90" t="s">
        <v>601</v>
      </c>
      <c r="D239" s="90" t="s">
        <v>28</v>
      </c>
      <c r="E239" s="90" t="s">
        <v>555</v>
      </c>
      <c r="F239" s="90"/>
      <c r="G239" s="90" t="s">
        <v>596</v>
      </c>
      <c r="H239" s="90" t="s">
        <v>602</v>
      </c>
      <c r="I239" s="90" t="s">
        <v>331</v>
      </c>
      <c r="J239" s="101"/>
      <c r="K239" s="90">
        <v>2.58</v>
      </c>
      <c r="L239" s="90" t="s">
        <v>186</v>
      </c>
      <c r="M239" s="116">
        <v>6</v>
      </c>
      <c r="N239" s="116">
        <v>7.73</v>
      </c>
      <c r="O239" s="116">
        <v>253000</v>
      </c>
      <c r="P239" s="116">
        <v>97.33</v>
      </c>
      <c r="Q239" s="116">
        <v>927.39</v>
      </c>
      <c r="R239" s="116">
        <v>0.05</v>
      </c>
      <c r="S239" s="116">
        <v>0.5</v>
      </c>
      <c r="T239" s="116">
        <v>0.05</v>
      </c>
    </row>
    <row r="240" spans="2:20">
      <c r="B240" s="60" t="s">
        <v>603</v>
      </c>
      <c r="C240" s="90" t="s">
        <v>604</v>
      </c>
      <c r="D240" s="90" t="s">
        <v>28</v>
      </c>
      <c r="E240" s="90" t="s">
        <v>555</v>
      </c>
      <c r="F240" s="90"/>
      <c r="G240" s="90" t="s">
        <v>556</v>
      </c>
      <c r="H240" s="90">
        <v>0</v>
      </c>
      <c r="I240" s="90" t="s">
        <v>289</v>
      </c>
      <c r="J240" s="101"/>
      <c r="K240" s="90">
        <v>3.88</v>
      </c>
      <c r="L240" s="90" t="s">
        <v>188</v>
      </c>
      <c r="M240" s="116">
        <v>3</v>
      </c>
      <c r="N240" s="116">
        <v>-3.23</v>
      </c>
      <c r="O240" s="116">
        <v>363200</v>
      </c>
      <c r="P240" s="116">
        <v>128.85</v>
      </c>
      <c r="Q240" s="116">
        <v>2005.55</v>
      </c>
      <c r="R240" s="116">
        <v>0.08</v>
      </c>
      <c r="S240" s="116">
        <v>1.0900000000000001</v>
      </c>
      <c r="T240" s="116">
        <v>0.11</v>
      </c>
    </row>
    <row r="241" spans="2:20">
      <c r="B241" s="60" t="s">
        <v>605</v>
      </c>
      <c r="C241" s="90" t="s">
        <v>606</v>
      </c>
      <c r="D241" s="90" t="s">
        <v>28</v>
      </c>
      <c r="E241" s="90" t="s">
        <v>555</v>
      </c>
      <c r="F241" s="90"/>
      <c r="G241" s="90" t="s">
        <v>556</v>
      </c>
      <c r="H241" s="90">
        <v>0</v>
      </c>
      <c r="I241" s="90" t="s">
        <v>289</v>
      </c>
      <c r="J241" s="101"/>
      <c r="K241" s="90">
        <v>3.38</v>
      </c>
      <c r="L241" s="90" t="s">
        <v>188</v>
      </c>
      <c r="M241" s="116">
        <v>4</v>
      </c>
      <c r="N241" s="116">
        <v>-0.45</v>
      </c>
      <c r="O241" s="116">
        <v>444000</v>
      </c>
      <c r="P241" s="116">
        <v>117.79</v>
      </c>
      <c r="Q241" s="116">
        <v>2241.36</v>
      </c>
      <c r="R241" s="116">
        <v>0.44</v>
      </c>
      <c r="S241" s="116">
        <v>1.22</v>
      </c>
      <c r="T241" s="116">
        <v>0.12</v>
      </c>
    </row>
    <row r="242" spans="2:20">
      <c r="B242" s="115" t="s">
        <v>607</v>
      </c>
      <c r="C242" s="90" t="s">
        <v>608</v>
      </c>
      <c r="D242" s="90" t="s">
        <v>28</v>
      </c>
      <c r="E242" s="90" t="s">
        <v>555</v>
      </c>
      <c r="F242" s="90"/>
      <c r="G242" s="90" t="s">
        <v>571</v>
      </c>
      <c r="H242" s="90">
        <v>0</v>
      </c>
      <c r="I242" s="90" t="s">
        <v>289</v>
      </c>
      <c r="J242" s="101"/>
      <c r="K242" s="90">
        <v>5.22</v>
      </c>
      <c r="L242" s="90" t="s">
        <v>186</v>
      </c>
      <c r="M242" s="116">
        <v>7.625</v>
      </c>
      <c r="N242" s="116">
        <v>4.96</v>
      </c>
      <c r="O242" s="116">
        <v>355000</v>
      </c>
      <c r="P242" s="116">
        <v>115.67</v>
      </c>
      <c r="Q242" s="116">
        <v>1546.42</v>
      </c>
      <c r="R242" s="116">
        <v>0.02</v>
      </c>
      <c r="S242" s="116">
        <v>0.84</v>
      </c>
      <c r="T242" s="116">
        <v>0.09</v>
      </c>
    </row>
    <row r="243" spans="2:20">
      <c r="B243" s="6" t="s">
        <v>52</v>
      </c>
      <c r="C243" s="1"/>
      <c r="D243" s="1"/>
      <c r="E243" s="1"/>
      <c r="F243" s="1"/>
    </row>
    <row r="244" spans="2:20">
      <c r="B244" s="6" t="s">
        <v>146</v>
      </c>
      <c r="C244" s="1"/>
      <c r="D244" s="1"/>
      <c r="E244" s="1"/>
      <c r="F244" s="1"/>
    </row>
    <row r="245" spans="2:20">
      <c r="C245" s="1"/>
      <c r="D245" s="1"/>
      <c r="E245" s="1"/>
      <c r="F245" s="1"/>
    </row>
    <row r="246" spans="2:20">
      <c r="C246" s="1"/>
      <c r="D246" s="1"/>
      <c r="E246" s="1"/>
      <c r="F246" s="1"/>
    </row>
    <row r="247" spans="2:20">
      <c r="C247" s="1"/>
      <c r="D247" s="1"/>
      <c r="E247" s="1"/>
      <c r="F247" s="1"/>
    </row>
    <row r="248" spans="2:20">
      <c r="C248" s="1"/>
      <c r="D248" s="1"/>
      <c r="E248" s="1"/>
      <c r="F248" s="1"/>
    </row>
    <row r="249" spans="2:20">
      <c r="C249" s="1"/>
      <c r="D249" s="1"/>
      <c r="E249" s="1"/>
      <c r="F249" s="1"/>
    </row>
    <row r="250" spans="2:20">
      <c r="C250" s="1"/>
      <c r="D250" s="1"/>
      <c r="E250" s="1"/>
      <c r="F250" s="1"/>
    </row>
    <row r="251" spans="2:20">
      <c r="C251" s="1"/>
      <c r="D251" s="1"/>
      <c r="E251" s="1"/>
      <c r="F251" s="1"/>
    </row>
    <row r="252" spans="2:20">
      <c r="C252" s="1"/>
      <c r="D252" s="1"/>
      <c r="E252" s="1"/>
      <c r="F252" s="1"/>
    </row>
    <row r="253" spans="2:20">
      <c r="C253" s="1"/>
      <c r="D253" s="1"/>
      <c r="E253" s="1"/>
      <c r="F253" s="1"/>
    </row>
    <row r="254" spans="2:20">
      <c r="C254" s="1"/>
      <c r="D254" s="1"/>
      <c r="E254" s="1"/>
      <c r="F254" s="1"/>
    </row>
    <row r="255" spans="2:20">
      <c r="C255" s="1"/>
      <c r="D255" s="1"/>
      <c r="E255" s="1"/>
      <c r="F255" s="1"/>
    </row>
    <row r="256" spans="2:20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32"/>
      <c r="C796" s="1"/>
      <c r="D796" s="1"/>
      <c r="E796" s="1"/>
      <c r="F796" s="1"/>
    </row>
    <row r="797" spans="2:6">
      <c r="B797" s="32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mergeCells count="2">
    <mergeCell ref="B6:T6"/>
    <mergeCell ref="B7:T7"/>
  </mergeCells>
  <phoneticPr fontId="3" type="noConversion"/>
  <dataValidations count="5">
    <dataValidation type="list" allowBlank="1" showInputMessage="1" showErrorMessage="1" sqref="G556:G828">
      <formula1>$BJ$7:$BJ$24</formula1>
    </dataValidation>
    <dataValidation type="list" allowBlank="1" showInputMessage="1" showErrorMessage="1" sqref="I34:I828">
      <formula1>$BL$7:$BL$10</formula1>
    </dataValidation>
    <dataValidation type="list" allowBlank="1" showInputMessage="1" showErrorMessage="1" sqref="E34:E822">
      <formula1>$BH$7:$BH$24</formula1>
    </dataValidation>
    <dataValidation type="list" allowBlank="1" showInputMessage="1" showErrorMessage="1" sqref="L34:L828">
      <formula1>$BM$7:$BM$20</formula1>
    </dataValidation>
    <dataValidation type="list" allowBlank="1" showInputMessage="1" showErrorMessage="1" sqref="G34:G555">
      <formula1>$BJ$7:$BJ$29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B1:BI363"/>
  <sheetViews>
    <sheetView rightToLeft="1" workbookViewId="0">
      <selection activeCell="E204" sqref="E204"/>
    </sheetView>
  </sheetViews>
  <sheetFormatPr defaultRowHeight="18"/>
  <cols>
    <col min="1" max="1" width="6.28515625" style="1" customWidth="1"/>
    <col min="2" max="2" width="38.42578125" style="2" customWidth="1"/>
    <col min="3" max="3" width="16" style="2" bestFit="1" customWidth="1"/>
    <col min="4" max="4" width="10.5703125" style="2" bestFit="1" customWidth="1"/>
    <col min="5" max="5" width="8.85546875" style="2" bestFit="1" customWidth="1"/>
    <col min="6" max="6" width="11.7109375" style="2" bestFit="1" customWidth="1"/>
    <col min="7" max="7" width="27.42578125" style="2" bestFit="1" customWidth="1"/>
    <col min="8" max="8" width="13.140625" style="1" bestFit="1" customWidth="1"/>
    <col min="9" max="9" width="17.85546875" style="1" bestFit="1" customWidth="1"/>
    <col min="10" max="10" width="11.85546875" style="1" bestFit="1" customWidth="1"/>
    <col min="11" max="11" width="14.5703125" style="1" bestFit="1" customWidth="1"/>
    <col min="12" max="12" width="11.28515625" style="1" bestFit="1" customWidth="1"/>
    <col min="13" max="13" width="11.85546875" style="1" bestFit="1" customWidth="1"/>
    <col min="14" max="14" width="11.14062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2" t="s">
        <v>284</v>
      </c>
    </row>
    <row r="2" spans="2:61">
      <c r="B2" s="82" t="s">
        <v>285</v>
      </c>
    </row>
    <row r="3" spans="2:61">
      <c r="B3" s="82" t="s">
        <v>286</v>
      </c>
    </row>
    <row r="4" spans="2:61">
      <c r="B4" s="82" t="s">
        <v>287</v>
      </c>
    </row>
    <row r="6" spans="2:61" ht="26.25" customHeight="1">
      <c r="B6" s="180" t="s">
        <v>225</v>
      </c>
      <c r="C6" s="181"/>
      <c r="D6" s="181"/>
      <c r="E6" s="181"/>
      <c r="F6" s="181"/>
      <c r="G6" s="181"/>
      <c r="H6" s="181"/>
      <c r="I6" s="181"/>
      <c r="J6" s="181"/>
      <c r="K6" s="181"/>
      <c r="L6" s="181"/>
      <c r="M6" s="181"/>
      <c r="N6" s="182"/>
      <c r="BI6" s="3"/>
    </row>
    <row r="7" spans="2:61" ht="26.25" customHeight="1">
      <c r="B7" s="180" t="s">
        <v>122</v>
      </c>
      <c r="C7" s="181"/>
      <c r="D7" s="181"/>
      <c r="E7" s="181"/>
      <c r="F7" s="181"/>
      <c r="G7" s="181"/>
      <c r="H7" s="181"/>
      <c r="I7" s="181"/>
      <c r="J7" s="181"/>
      <c r="K7" s="181"/>
      <c r="L7" s="181"/>
      <c r="M7" s="181"/>
      <c r="N7" s="182"/>
      <c r="BE7" s="3"/>
      <c r="BI7" s="3"/>
    </row>
    <row r="8" spans="2:61" s="3" customFormat="1" ht="47.25">
      <c r="B8" s="20" t="s">
        <v>149</v>
      </c>
      <c r="C8" s="25" t="s">
        <v>50</v>
      </c>
      <c r="D8" s="77" t="s">
        <v>154</v>
      </c>
      <c r="E8" s="47" t="s">
        <v>246</v>
      </c>
      <c r="F8" s="47" t="s">
        <v>151</v>
      </c>
      <c r="G8" s="78" t="s">
        <v>84</v>
      </c>
      <c r="H8" s="25" t="s">
        <v>134</v>
      </c>
      <c r="I8" s="25" t="s">
        <v>0</v>
      </c>
      <c r="J8" s="13" t="s">
        <v>138</v>
      </c>
      <c r="K8" s="13" t="s">
        <v>78</v>
      </c>
      <c r="L8" s="13" t="s">
        <v>72</v>
      </c>
      <c r="M8" s="50" t="s">
        <v>197</v>
      </c>
      <c r="N8" s="14" t="s">
        <v>199</v>
      </c>
      <c r="BE8" s="1"/>
      <c r="BF8" s="1"/>
      <c r="BG8" s="1"/>
      <c r="BI8" s="4"/>
    </row>
    <row r="9" spans="2:61" s="3" customFormat="1" ht="24" customHeight="1">
      <c r="B9" s="15"/>
      <c r="C9" s="16"/>
      <c r="D9" s="16"/>
      <c r="E9" s="16"/>
      <c r="F9" s="16"/>
      <c r="G9" s="16"/>
      <c r="H9" s="16"/>
      <c r="I9" s="16"/>
      <c r="J9" s="16" t="s">
        <v>79</v>
      </c>
      <c r="K9" s="16" t="s">
        <v>23</v>
      </c>
      <c r="L9" s="16" t="s">
        <v>20</v>
      </c>
      <c r="M9" s="16" t="s">
        <v>20</v>
      </c>
      <c r="N9" s="17" t="s">
        <v>20</v>
      </c>
      <c r="BE9" s="1"/>
      <c r="BG9" s="1"/>
      <c r="BI9" s="4"/>
    </row>
    <row r="10" spans="2:61" s="4" customFormat="1" ht="18" customHeight="1">
      <c r="B10" s="18"/>
      <c r="C10" s="61" t="s">
        <v>1</v>
      </c>
      <c r="D10" s="61" t="s">
        <v>2</v>
      </c>
      <c r="E10" s="61" t="s">
        <v>3</v>
      </c>
      <c r="F10" s="61" t="s">
        <v>4</v>
      </c>
      <c r="G10" s="61" t="s">
        <v>5</v>
      </c>
      <c r="H10" s="61" t="s">
        <v>6</v>
      </c>
      <c r="I10" s="61" t="s">
        <v>7</v>
      </c>
      <c r="J10" s="61" t="s">
        <v>8</v>
      </c>
      <c r="K10" s="61" t="s">
        <v>9</v>
      </c>
      <c r="L10" s="63" t="s">
        <v>10</v>
      </c>
      <c r="M10" s="63" t="s">
        <v>11</v>
      </c>
      <c r="N10" s="63" t="s">
        <v>12</v>
      </c>
      <c r="BE10" s="1"/>
      <c r="BF10" s="3"/>
      <c r="BG10" s="1"/>
      <c r="BI10" s="1"/>
    </row>
    <row r="11" spans="2:61" s="4" customFormat="1" ht="18" customHeight="1">
      <c r="B11" s="56" t="s">
        <v>32</v>
      </c>
      <c r="C11" s="86"/>
      <c r="D11" s="86"/>
      <c r="E11" s="86"/>
      <c r="F11" s="86"/>
      <c r="G11" s="86"/>
      <c r="H11" s="86"/>
      <c r="I11" s="84">
        <v>30225177.57</v>
      </c>
      <c r="J11" s="84"/>
      <c r="K11" s="84">
        <v>320577.57</v>
      </c>
      <c r="L11" s="84"/>
      <c r="M11" s="84"/>
      <c r="N11" s="84">
        <v>17.760000000000002</v>
      </c>
      <c r="BE11" s="1"/>
      <c r="BF11" s="3"/>
      <c r="BG11" s="1"/>
      <c r="BI11" s="1"/>
    </row>
    <row r="12" spans="2:61" customFormat="1" ht="15.75">
      <c r="B12" s="59" t="s">
        <v>261</v>
      </c>
      <c r="C12" s="88"/>
      <c r="D12" s="88"/>
      <c r="E12" s="88"/>
      <c r="F12" s="88"/>
      <c r="G12" s="88"/>
      <c r="H12" s="88"/>
      <c r="I12" s="91">
        <v>26821897.579999998</v>
      </c>
      <c r="J12" s="91"/>
      <c r="K12" s="91">
        <v>258456.26</v>
      </c>
      <c r="L12" s="91"/>
      <c r="M12" s="91"/>
      <c r="N12" s="91">
        <v>14.32</v>
      </c>
    </row>
    <row r="13" spans="2:61" customFormat="1" ht="15.75">
      <c r="B13" s="59" t="s">
        <v>29</v>
      </c>
      <c r="C13" s="88"/>
      <c r="D13" s="88"/>
      <c r="E13" s="88"/>
      <c r="F13" s="88"/>
      <c r="G13" s="88"/>
      <c r="H13" s="88"/>
      <c r="I13" s="91">
        <v>12662580.59</v>
      </c>
      <c r="J13" s="91"/>
      <c r="K13" s="91">
        <v>134146.78</v>
      </c>
      <c r="L13" s="91"/>
      <c r="M13" s="91"/>
      <c r="N13" s="91">
        <v>7.43</v>
      </c>
    </row>
    <row r="14" spans="2:61" customFormat="1" ht="15.75">
      <c r="B14" s="60" t="s">
        <v>270</v>
      </c>
      <c r="C14" s="90"/>
      <c r="D14" s="90"/>
      <c r="E14" s="90"/>
      <c r="F14" s="90"/>
      <c r="G14" s="90"/>
      <c r="H14" s="90"/>
      <c r="I14" s="116"/>
      <c r="J14" s="116"/>
      <c r="K14" s="116"/>
      <c r="L14" s="116"/>
      <c r="M14" s="116"/>
      <c r="N14" s="116"/>
    </row>
    <row r="15" spans="2:61" customFormat="1" ht="15.75">
      <c r="B15" s="60" t="s">
        <v>609</v>
      </c>
      <c r="C15" s="90">
        <v>593038</v>
      </c>
      <c r="D15" s="90" t="s">
        <v>155</v>
      </c>
      <c r="E15" s="90"/>
      <c r="F15" s="90">
        <v>593</v>
      </c>
      <c r="G15" s="90" t="s">
        <v>341</v>
      </c>
      <c r="H15" s="90" t="s">
        <v>187</v>
      </c>
      <c r="I15" s="116">
        <v>84499</v>
      </c>
      <c r="J15" s="116">
        <v>4657</v>
      </c>
      <c r="K15" s="116">
        <v>3935.12</v>
      </c>
      <c r="L15" s="116">
        <v>0.08</v>
      </c>
      <c r="M15" s="116">
        <v>1.23</v>
      </c>
      <c r="N15" s="116">
        <v>0.22</v>
      </c>
    </row>
    <row r="16" spans="2:61" customFormat="1" ht="15.75">
      <c r="B16" s="60" t="s">
        <v>610</v>
      </c>
      <c r="C16" s="90">
        <v>691212</v>
      </c>
      <c r="D16" s="90" t="s">
        <v>155</v>
      </c>
      <c r="E16" s="90"/>
      <c r="F16" s="90">
        <v>691</v>
      </c>
      <c r="G16" s="90" t="s">
        <v>341</v>
      </c>
      <c r="H16" s="90" t="s">
        <v>187</v>
      </c>
      <c r="I16" s="116">
        <v>1259556.1599999999</v>
      </c>
      <c r="J16" s="116">
        <v>636</v>
      </c>
      <c r="K16" s="116">
        <v>8010.78</v>
      </c>
      <c r="L16" s="116">
        <v>0.12</v>
      </c>
      <c r="M16" s="116">
        <v>2.5</v>
      </c>
      <c r="N16" s="116">
        <v>0.44</v>
      </c>
    </row>
    <row r="17" spans="2:14" customFormat="1" ht="15.75">
      <c r="B17" s="60" t="s">
        <v>611</v>
      </c>
      <c r="C17" s="90">
        <v>604611</v>
      </c>
      <c r="D17" s="90" t="s">
        <v>155</v>
      </c>
      <c r="E17" s="90"/>
      <c r="F17" s="90">
        <v>604</v>
      </c>
      <c r="G17" s="90" t="s">
        <v>341</v>
      </c>
      <c r="H17" s="90" t="s">
        <v>187</v>
      </c>
      <c r="I17" s="116">
        <v>1165563</v>
      </c>
      <c r="J17" s="116">
        <v>1349</v>
      </c>
      <c r="K17" s="116">
        <v>15723.45</v>
      </c>
      <c r="L17" s="116">
        <v>0.08</v>
      </c>
      <c r="M17" s="116">
        <v>4.9000000000000004</v>
      </c>
      <c r="N17" s="116">
        <v>0.87</v>
      </c>
    </row>
    <row r="18" spans="2:14" customFormat="1" ht="15.75">
      <c r="B18" s="60" t="s">
        <v>612</v>
      </c>
      <c r="C18" s="90">
        <v>695437</v>
      </c>
      <c r="D18" s="90" t="s">
        <v>155</v>
      </c>
      <c r="E18" s="90"/>
      <c r="F18" s="90">
        <v>695</v>
      </c>
      <c r="G18" s="90" t="s">
        <v>341</v>
      </c>
      <c r="H18" s="90" t="s">
        <v>187</v>
      </c>
      <c r="I18" s="116">
        <v>70160</v>
      </c>
      <c r="J18" s="116">
        <v>4407</v>
      </c>
      <c r="K18" s="116">
        <v>3091.95</v>
      </c>
      <c r="L18" s="116">
        <v>0.03</v>
      </c>
      <c r="M18" s="116">
        <v>0.96</v>
      </c>
      <c r="N18" s="116">
        <v>0.17</v>
      </c>
    </row>
    <row r="19" spans="2:14" customFormat="1" ht="15.75">
      <c r="B19" s="60" t="s">
        <v>613</v>
      </c>
      <c r="C19" s="90">
        <v>662577</v>
      </c>
      <c r="D19" s="90" t="s">
        <v>155</v>
      </c>
      <c r="E19" s="90"/>
      <c r="F19" s="90">
        <v>662</v>
      </c>
      <c r="G19" s="90" t="s">
        <v>341</v>
      </c>
      <c r="H19" s="90" t="s">
        <v>187</v>
      </c>
      <c r="I19" s="116">
        <v>1144723</v>
      </c>
      <c r="J19" s="116">
        <v>1950</v>
      </c>
      <c r="K19" s="116">
        <v>22322.1</v>
      </c>
      <c r="L19" s="116">
        <v>0.09</v>
      </c>
      <c r="M19" s="116">
        <v>6.96</v>
      </c>
      <c r="N19" s="116">
        <v>1.24</v>
      </c>
    </row>
    <row r="20" spans="2:14" customFormat="1" ht="15.75">
      <c r="B20" s="60" t="s">
        <v>614</v>
      </c>
      <c r="C20" s="90">
        <v>1084128</v>
      </c>
      <c r="D20" s="90" t="s">
        <v>155</v>
      </c>
      <c r="E20" s="90"/>
      <c r="F20" s="90">
        <v>1095</v>
      </c>
      <c r="G20" s="90" t="s">
        <v>172</v>
      </c>
      <c r="H20" s="90" t="s">
        <v>187</v>
      </c>
      <c r="I20" s="116">
        <v>4328</v>
      </c>
      <c r="J20" s="116">
        <v>64440</v>
      </c>
      <c r="K20" s="116">
        <v>2788.96</v>
      </c>
      <c r="L20" s="116">
        <v>0.04</v>
      </c>
      <c r="M20" s="116">
        <v>0.87</v>
      </c>
      <c r="N20" s="116">
        <v>0.15</v>
      </c>
    </row>
    <row r="21" spans="2:14" customFormat="1" ht="15.75">
      <c r="B21" s="60" t="s">
        <v>615</v>
      </c>
      <c r="C21" s="90">
        <v>576017</v>
      </c>
      <c r="D21" s="90" t="s">
        <v>155</v>
      </c>
      <c r="E21" s="90"/>
      <c r="F21" s="90">
        <v>576</v>
      </c>
      <c r="G21" s="90" t="s">
        <v>172</v>
      </c>
      <c r="H21" s="90" t="s">
        <v>187</v>
      </c>
      <c r="I21" s="116">
        <v>6316</v>
      </c>
      <c r="J21" s="116">
        <v>63140</v>
      </c>
      <c r="K21" s="116">
        <v>3987.92</v>
      </c>
      <c r="L21" s="116">
        <v>0.08</v>
      </c>
      <c r="M21" s="116">
        <v>1.24</v>
      </c>
      <c r="N21" s="116">
        <v>0.22</v>
      </c>
    </row>
    <row r="22" spans="2:14" customFormat="1" ht="15.75">
      <c r="B22" s="60" t="s">
        <v>616</v>
      </c>
      <c r="C22" s="90">
        <v>1100007</v>
      </c>
      <c r="D22" s="90" t="s">
        <v>155</v>
      </c>
      <c r="E22" s="90"/>
      <c r="F22" s="90">
        <v>1363</v>
      </c>
      <c r="G22" s="90" t="s">
        <v>172</v>
      </c>
      <c r="H22" s="90" t="s">
        <v>187</v>
      </c>
      <c r="I22" s="116">
        <v>24249</v>
      </c>
      <c r="J22" s="116">
        <v>59690</v>
      </c>
      <c r="K22" s="116">
        <v>14474.23</v>
      </c>
      <c r="L22" s="116">
        <v>0.24</v>
      </c>
      <c r="M22" s="116">
        <v>4.5199999999999996</v>
      </c>
      <c r="N22" s="116">
        <v>0.8</v>
      </c>
    </row>
    <row r="23" spans="2:14" customFormat="1" ht="15.75">
      <c r="B23" s="60" t="s">
        <v>617</v>
      </c>
      <c r="C23" s="90">
        <v>268011</v>
      </c>
      <c r="D23" s="90" t="s">
        <v>155</v>
      </c>
      <c r="E23" s="90"/>
      <c r="F23" s="90">
        <v>268</v>
      </c>
      <c r="G23" s="90" t="s">
        <v>174</v>
      </c>
      <c r="H23" s="90" t="s">
        <v>187</v>
      </c>
      <c r="I23" s="116">
        <v>1217197</v>
      </c>
      <c r="J23" s="116">
        <v>214.2</v>
      </c>
      <c r="K23" s="116">
        <v>2607.2399999999998</v>
      </c>
      <c r="L23" s="116">
        <v>0.04</v>
      </c>
      <c r="M23" s="116">
        <v>0.81</v>
      </c>
      <c r="N23" s="116">
        <v>0.14000000000000001</v>
      </c>
    </row>
    <row r="24" spans="2:14" customFormat="1" ht="15.75">
      <c r="B24" s="60" t="s">
        <v>618</v>
      </c>
      <c r="C24" s="90">
        <v>475020</v>
      </c>
      <c r="D24" s="90" t="s">
        <v>155</v>
      </c>
      <c r="E24" s="90"/>
      <c r="F24" s="90">
        <v>475</v>
      </c>
      <c r="G24" s="90" t="s">
        <v>174</v>
      </c>
      <c r="H24" s="90" t="s">
        <v>187</v>
      </c>
      <c r="I24" s="116">
        <v>204859</v>
      </c>
      <c r="J24" s="116">
        <v>1105</v>
      </c>
      <c r="K24" s="116">
        <v>2263.69</v>
      </c>
      <c r="L24" s="116">
        <v>0.04</v>
      </c>
      <c r="M24" s="116">
        <v>0.71</v>
      </c>
      <c r="N24" s="116">
        <v>0.13</v>
      </c>
    </row>
    <row r="25" spans="2:14" customFormat="1" ht="15.75">
      <c r="B25" s="60" t="s">
        <v>619</v>
      </c>
      <c r="C25" s="90">
        <v>232017</v>
      </c>
      <c r="D25" s="90" t="s">
        <v>155</v>
      </c>
      <c r="E25" s="90"/>
      <c r="F25" s="90">
        <v>232</v>
      </c>
      <c r="G25" s="90" t="s">
        <v>174</v>
      </c>
      <c r="H25" s="90" t="s">
        <v>187</v>
      </c>
      <c r="I25" s="116">
        <v>7029744.1799999997</v>
      </c>
      <c r="J25" s="116">
        <v>64.400000000000006</v>
      </c>
      <c r="K25" s="116">
        <v>4527.16</v>
      </c>
      <c r="L25" s="116">
        <v>0.05</v>
      </c>
      <c r="M25" s="116">
        <v>1.41</v>
      </c>
      <c r="N25" s="116">
        <v>0.25</v>
      </c>
    </row>
    <row r="26" spans="2:14" customFormat="1" ht="15.75">
      <c r="B26" s="60" t="s">
        <v>620</v>
      </c>
      <c r="C26" s="90">
        <v>629014</v>
      </c>
      <c r="D26" s="90" t="s">
        <v>155</v>
      </c>
      <c r="E26" s="90"/>
      <c r="F26" s="90">
        <v>629</v>
      </c>
      <c r="G26" s="90" t="s">
        <v>386</v>
      </c>
      <c r="H26" s="90" t="s">
        <v>187</v>
      </c>
      <c r="I26" s="116">
        <v>78896</v>
      </c>
      <c r="J26" s="116">
        <v>20270</v>
      </c>
      <c r="K26" s="116">
        <v>15992.22</v>
      </c>
      <c r="L26" s="116">
        <v>0.01</v>
      </c>
      <c r="M26" s="116">
        <v>4.99</v>
      </c>
      <c r="N26" s="116">
        <v>0.89</v>
      </c>
    </row>
    <row r="27" spans="2:14" customFormat="1" ht="15.75">
      <c r="B27" s="60" t="s">
        <v>621</v>
      </c>
      <c r="C27" s="90">
        <v>281014</v>
      </c>
      <c r="D27" s="90" t="s">
        <v>155</v>
      </c>
      <c r="E27" s="90"/>
      <c r="F27" s="90">
        <v>281</v>
      </c>
      <c r="G27" s="90" t="s">
        <v>386</v>
      </c>
      <c r="H27" s="90" t="s">
        <v>187</v>
      </c>
      <c r="I27" s="116">
        <v>396538</v>
      </c>
      <c r="J27" s="116">
        <v>1635</v>
      </c>
      <c r="K27" s="116">
        <v>6483.4</v>
      </c>
      <c r="L27" s="116">
        <v>0.03</v>
      </c>
      <c r="M27" s="116">
        <v>2.02</v>
      </c>
      <c r="N27" s="116">
        <v>0.36</v>
      </c>
    </row>
    <row r="28" spans="2:14" customFormat="1" ht="15.75">
      <c r="B28" s="60" t="s">
        <v>622</v>
      </c>
      <c r="C28" s="90">
        <v>1136704</v>
      </c>
      <c r="D28" s="90" t="s">
        <v>155</v>
      </c>
      <c r="E28" s="90"/>
      <c r="F28" s="90">
        <v>1655</v>
      </c>
      <c r="G28" s="90" t="s">
        <v>386</v>
      </c>
      <c r="H28" s="90" t="s">
        <v>187</v>
      </c>
      <c r="I28" s="116">
        <v>17227</v>
      </c>
      <c r="J28" s="116">
        <v>17270</v>
      </c>
      <c r="K28" s="116">
        <v>2975.1</v>
      </c>
      <c r="L28" s="116">
        <v>0</v>
      </c>
      <c r="M28" s="116">
        <v>0.93</v>
      </c>
      <c r="N28" s="116">
        <v>0.16</v>
      </c>
    </row>
    <row r="29" spans="2:14" customFormat="1" ht="15.75">
      <c r="B29" s="60" t="s">
        <v>623</v>
      </c>
      <c r="C29" s="90">
        <v>1130699</v>
      </c>
      <c r="D29" s="90" t="s">
        <v>155</v>
      </c>
      <c r="E29" s="90"/>
      <c r="F29" s="90">
        <v>1233</v>
      </c>
      <c r="G29" s="90" t="s">
        <v>386</v>
      </c>
      <c r="H29" s="90" t="s">
        <v>187</v>
      </c>
      <c r="I29" s="116">
        <v>24804.1</v>
      </c>
      <c r="J29" s="116">
        <v>48520</v>
      </c>
      <c r="K29" s="116">
        <v>12034.95</v>
      </c>
      <c r="L29" s="116">
        <v>0.02</v>
      </c>
      <c r="M29" s="116">
        <v>3.75</v>
      </c>
      <c r="N29" s="116">
        <v>0.67</v>
      </c>
    </row>
    <row r="30" spans="2:14" customFormat="1" ht="15.75">
      <c r="B30" s="60" t="s">
        <v>624</v>
      </c>
      <c r="C30" s="90">
        <v>304014</v>
      </c>
      <c r="D30" s="90" t="s">
        <v>155</v>
      </c>
      <c r="E30" s="90"/>
      <c r="F30" s="90">
        <v>304</v>
      </c>
      <c r="G30" s="90" t="s">
        <v>625</v>
      </c>
      <c r="H30" s="90" t="s">
        <v>187</v>
      </c>
      <c r="I30" s="116">
        <v>159</v>
      </c>
      <c r="J30" s="116">
        <v>8213</v>
      </c>
      <c r="K30" s="116">
        <v>13.06</v>
      </c>
      <c r="L30" s="116">
        <v>0</v>
      </c>
      <c r="M30" s="116">
        <v>0</v>
      </c>
      <c r="N30" s="116">
        <v>0</v>
      </c>
    </row>
    <row r="31" spans="2:14" customFormat="1" ht="15.75">
      <c r="B31" s="60" t="s">
        <v>626</v>
      </c>
      <c r="C31" s="90">
        <v>1081124</v>
      </c>
      <c r="D31" s="90" t="s">
        <v>155</v>
      </c>
      <c r="E31" s="90"/>
      <c r="F31" s="90">
        <v>1040</v>
      </c>
      <c r="G31" s="90" t="s">
        <v>627</v>
      </c>
      <c r="H31" s="90" t="s">
        <v>187</v>
      </c>
      <c r="I31" s="116">
        <v>19507</v>
      </c>
      <c r="J31" s="116">
        <v>35370</v>
      </c>
      <c r="K31" s="116">
        <v>6899.63</v>
      </c>
      <c r="L31" s="116">
        <v>0.05</v>
      </c>
      <c r="M31" s="116">
        <v>2.15</v>
      </c>
      <c r="N31" s="116">
        <v>0.38</v>
      </c>
    </row>
    <row r="32" spans="2:14" customFormat="1" ht="15.75">
      <c r="B32" s="60" t="s">
        <v>628</v>
      </c>
      <c r="C32" s="90">
        <v>126011</v>
      </c>
      <c r="D32" s="90" t="s">
        <v>155</v>
      </c>
      <c r="E32" s="90"/>
      <c r="F32" s="90">
        <v>126</v>
      </c>
      <c r="G32" s="90" t="s">
        <v>363</v>
      </c>
      <c r="H32" s="90" t="s">
        <v>187</v>
      </c>
      <c r="I32" s="116">
        <v>124298</v>
      </c>
      <c r="J32" s="116">
        <v>3429</v>
      </c>
      <c r="K32" s="116">
        <v>4262.18</v>
      </c>
      <c r="L32" s="116">
        <v>0.06</v>
      </c>
      <c r="M32" s="116">
        <v>1.33</v>
      </c>
      <c r="N32" s="116">
        <v>0.24</v>
      </c>
    </row>
    <row r="33" spans="2:14" customFormat="1" ht="15.75">
      <c r="B33" s="60" t="s">
        <v>629</v>
      </c>
      <c r="C33" s="90">
        <v>1119478</v>
      </c>
      <c r="D33" s="90" t="s">
        <v>155</v>
      </c>
      <c r="E33" s="90"/>
      <c r="F33" s="90">
        <v>1420</v>
      </c>
      <c r="G33" s="90" t="s">
        <v>363</v>
      </c>
      <c r="H33" s="90" t="s">
        <v>187</v>
      </c>
      <c r="I33" s="116">
        <v>21197</v>
      </c>
      <c r="J33" s="116">
        <v>14740</v>
      </c>
      <c r="K33" s="116">
        <v>3124.44</v>
      </c>
      <c r="L33" s="116">
        <v>0.02</v>
      </c>
      <c r="M33" s="116">
        <v>0.97</v>
      </c>
      <c r="N33" s="116">
        <v>0.17</v>
      </c>
    </row>
    <row r="34" spans="2:14">
      <c r="B34" s="60" t="s">
        <v>630</v>
      </c>
      <c r="C34" s="90">
        <v>1134402</v>
      </c>
      <c r="D34" s="90" t="s">
        <v>155</v>
      </c>
      <c r="E34" s="90"/>
      <c r="F34" s="90">
        <v>2250</v>
      </c>
      <c r="G34" s="90" t="s">
        <v>205</v>
      </c>
      <c r="H34" s="90" t="s">
        <v>187</v>
      </c>
      <c r="I34" s="116">
        <v>4025.15</v>
      </c>
      <c r="J34" s="116">
        <v>15480</v>
      </c>
      <c r="K34" s="116">
        <v>623.09</v>
      </c>
      <c r="L34" s="116">
        <v>0.01</v>
      </c>
      <c r="M34" s="116">
        <v>0.19</v>
      </c>
      <c r="N34" s="116">
        <v>0.03</v>
      </c>
    </row>
    <row r="35" spans="2:14">
      <c r="B35" s="60" t="s">
        <v>631</v>
      </c>
      <c r="C35" s="90">
        <v>230011</v>
      </c>
      <c r="D35" s="90" t="s">
        <v>155</v>
      </c>
      <c r="E35" s="90"/>
      <c r="F35" s="90">
        <v>230</v>
      </c>
      <c r="G35" s="90" t="s">
        <v>338</v>
      </c>
      <c r="H35" s="90" t="s">
        <v>187</v>
      </c>
      <c r="I35" s="116">
        <v>-235265</v>
      </c>
      <c r="J35" s="116">
        <v>847.5</v>
      </c>
      <c r="K35" s="116">
        <v>-1993.87</v>
      </c>
      <c r="L35" s="116">
        <v>-0.01</v>
      </c>
      <c r="M35" s="116">
        <v>-0.62</v>
      </c>
      <c r="N35" s="116">
        <v>-0.11</v>
      </c>
    </row>
    <row r="36" spans="2:14">
      <c r="B36" s="59" t="s">
        <v>31</v>
      </c>
      <c r="C36" s="88"/>
      <c r="D36" s="88"/>
      <c r="E36" s="88"/>
      <c r="F36" s="88"/>
      <c r="G36" s="88"/>
      <c r="H36" s="88"/>
      <c r="I36" s="91">
        <v>8640640.0099999998</v>
      </c>
      <c r="J36" s="91"/>
      <c r="K36" s="91">
        <v>74064.25</v>
      </c>
      <c r="L36" s="91"/>
      <c r="M36" s="91"/>
      <c r="N36" s="91">
        <v>4.0999999999999996</v>
      </c>
    </row>
    <row r="37" spans="2:14">
      <c r="B37" s="60" t="s">
        <v>270</v>
      </c>
      <c r="C37" s="90"/>
      <c r="D37" s="90"/>
      <c r="E37" s="90"/>
      <c r="F37" s="90"/>
      <c r="G37" s="90"/>
      <c r="H37" s="90"/>
      <c r="I37" s="116"/>
      <c r="J37" s="116"/>
      <c r="K37" s="116"/>
      <c r="L37" s="116"/>
      <c r="M37" s="116"/>
      <c r="N37" s="116"/>
    </row>
    <row r="38" spans="2:14">
      <c r="B38" s="60" t="s">
        <v>632</v>
      </c>
      <c r="C38" s="90">
        <v>627034</v>
      </c>
      <c r="D38" s="90" t="s">
        <v>155</v>
      </c>
      <c r="E38" s="90"/>
      <c r="F38" s="90">
        <v>627</v>
      </c>
      <c r="G38" s="90" t="s">
        <v>202</v>
      </c>
      <c r="H38" s="90" t="s">
        <v>187</v>
      </c>
      <c r="I38" s="116">
        <v>10873</v>
      </c>
      <c r="J38" s="116">
        <v>10190</v>
      </c>
      <c r="K38" s="116">
        <v>1107.96</v>
      </c>
      <c r="L38" s="116">
        <v>0.04</v>
      </c>
      <c r="M38" s="116">
        <v>0.35</v>
      </c>
      <c r="N38" s="116">
        <v>0.06</v>
      </c>
    </row>
    <row r="39" spans="2:14">
      <c r="B39" s="60" t="s">
        <v>633</v>
      </c>
      <c r="C39" s="90">
        <v>1091065</v>
      </c>
      <c r="D39" s="90" t="s">
        <v>155</v>
      </c>
      <c r="E39" s="90"/>
      <c r="F39" s="90">
        <v>1212</v>
      </c>
      <c r="G39" s="90" t="s">
        <v>634</v>
      </c>
      <c r="H39" s="90" t="s">
        <v>187</v>
      </c>
      <c r="I39" s="116">
        <v>24698</v>
      </c>
      <c r="J39" s="116">
        <v>970.5</v>
      </c>
      <c r="K39" s="116">
        <v>239.69</v>
      </c>
      <c r="L39" s="116">
        <v>0.02</v>
      </c>
      <c r="M39" s="116">
        <v>7.0000000000000007E-2</v>
      </c>
      <c r="N39" s="116">
        <v>0.01</v>
      </c>
    </row>
    <row r="40" spans="2:14">
      <c r="B40" s="60" t="s">
        <v>635</v>
      </c>
      <c r="C40" s="90">
        <v>1105055</v>
      </c>
      <c r="D40" s="90" t="s">
        <v>155</v>
      </c>
      <c r="E40" s="90"/>
      <c r="F40" s="90">
        <v>1461</v>
      </c>
      <c r="G40" s="90" t="s">
        <v>636</v>
      </c>
      <c r="H40" s="90" t="s">
        <v>187</v>
      </c>
      <c r="I40" s="116">
        <v>3729.5</v>
      </c>
      <c r="J40" s="116">
        <v>2506</v>
      </c>
      <c r="K40" s="116">
        <v>93.46</v>
      </c>
      <c r="L40" s="116">
        <v>0.01</v>
      </c>
      <c r="M40" s="116">
        <v>0.03</v>
      </c>
      <c r="N40" s="116">
        <v>0.01</v>
      </c>
    </row>
    <row r="41" spans="2:14">
      <c r="B41" s="60" t="s">
        <v>637</v>
      </c>
      <c r="C41" s="90">
        <v>112060</v>
      </c>
      <c r="D41" s="90" t="s">
        <v>155</v>
      </c>
      <c r="E41" s="90"/>
      <c r="F41" s="90">
        <v>1554</v>
      </c>
      <c r="G41" s="90" t="s">
        <v>636</v>
      </c>
      <c r="H41" s="90" t="s">
        <v>187</v>
      </c>
      <c r="I41" s="116">
        <v>57709</v>
      </c>
      <c r="J41" s="116">
        <v>305.71951000000001</v>
      </c>
      <c r="K41" s="116">
        <v>176.43</v>
      </c>
      <c r="L41" s="116">
        <v>0.06</v>
      </c>
      <c r="M41" s="116">
        <v>0.06</v>
      </c>
      <c r="N41" s="116">
        <v>0.01</v>
      </c>
    </row>
    <row r="42" spans="2:14">
      <c r="B42" s="60" t="s">
        <v>638</v>
      </c>
      <c r="C42" s="90">
        <v>767012</v>
      </c>
      <c r="D42" s="90" t="s">
        <v>155</v>
      </c>
      <c r="E42" s="90"/>
      <c r="F42" s="90">
        <v>767</v>
      </c>
      <c r="G42" s="90" t="s">
        <v>380</v>
      </c>
      <c r="H42" s="90" t="s">
        <v>187</v>
      </c>
      <c r="I42" s="116">
        <v>63147</v>
      </c>
      <c r="J42" s="116">
        <v>958</v>
      </c>
      <c r="K42" s="116">
        <v>604.95000000000005</v>
      </c>
      <c r="L42" s="116">
        <v>0.03</v>
      </c>
      <c r="M42" s="116">
        <v>0.19</v>
      </c>
      <c r="N42" s="116">
        <v>0.03</v>
      </c>
    </row>
    <row r="43" spans="2:14">
      <c r="B43" s="60" t="s">
        <v>639</v>
      </c>
      <c r="C43" s="90">
        <v>585018</v>
      </c>
      <c r="D43" s="90" t="s">
        <v>155</v>
      </c>
      <c r="E43" s="90"/>
      <c r="F43" s="90">
        <v>585</v>
      </c>
      <c r="G43" s="90" t="s">
        <v>380</v>
      </c>
      <c r="H43" s="90" t="s">
        <v>187</v>
      </c>
      <c r="I43" s="116">
        <v>196774</v>
      </c>
      <c r="J43" s="116">
        <v>1435</v>
      </c>
      <c r="K43" s="116">
        <v>2823.71</v>
      </c>
      <c r="L43" s="116">
        <v>0.09</v>
      </c>
      <c r="M43" s="116">
        <v>0.88</v>
      </c>
      <c r="N43" s="116">
        <v>0.16</v>
      </c>
    </row>
    <row r="44" spans="2:14">
      <c r="B44" s="60" t="s">
        <v>640</v>
      </c>
      <c r="C44" s="90">
        <v>224014</v>
      </c>
      <c r="D44" s="90" t="s">
        <v>155</v>
      </c>
      <c r="E44" s="90"/>
      <c r="F44" s="90">
        <v>224</v>
      </c>
      <c r="G44" s="90" t="s">
        <v>380</v>
      </c>
      <c r="H44" s="90" t="s">
        <v>187</v>
      </c>
      <c r="I44" s="116">
        <v>40282</v>
      </c>
      <c r="J44" s="116">
        <v>4320</v>
      </c>
      <c r="K44" s="116">
        <v>1740.18</v>
      </c>
      <c r="L44" s="116">
        <v>7.0000000000000007E-2</v>
      </c>
      <c r="M44" s="116">
        <v>0.54</v>
      </c>
      <c r="N44" s="116">
        <v>0.1</v>
      </c>
    </row>
    <row r="45" spans="2:14">
      <c r="B45" s="60" t="s">
        <v>641</v>
      </c>
      <c r="C45" s="90">
        <v>1081165</v>
      </c>
      <c r="D45" s="90" t="s">
        <v>155</v>
      </c>
      <c r="E45" s="90"/>
      <c r="F45" s="90">
        <v>1041</v>
      </c>
      <c r="G45" s="90" t="s">
        <v>380</v>
      </c>
      <c r="H45" s="90" t="s">
        <v>187</v>
      </c>
      <c r="I45" s="116">
        <v>631015</v>
      </c>
      <c r="J45" s="116">
        <v>261</v>
      </c>
      <c r="K45" s="116">
        <v>1646.95</v>
      </c>
      <c r="L45" s="116">
        <v>0.06</v>
      </c>
      <c r="M45" s="116">
        <v>0.51</v>
      </c>
      <c r="N45" s="116">
        <v>0.09</v>
      </c>
    </row>
    <row r="46" spans="2:14">
      <c r="B46" s="60" t="s">
        <v>642</v>
      </c>
      <c r="C46" s="90">
        <v>566018</v>
      </c>
      <c r="D46" s="90" t="s">
        <v>155</v>
      </c>
      <c r="E46" s="90"/>
      <c r="F46" s="90">
        <v>566</v>
      </c>
      <c r="G46" s="90" t="s">
        <v>380</v>
      </c>
      <c r="H46" s="90" t="s">
        <v>187</v>
      </c>
      <c r="I46" s="116">
        <v>23832</v>
      </c>
      <c r="J46" s="116">
        <v>3150</v>
      </c>
      <c r="K46" s="116">
        <v>750.71</v>
      </c>
      <c r="L46" s="116">
        <v>0.04</v>
      </c>
      <c r="M46" s="116">
        <v>0.23</v>
      </c>
      <c r="N46" s="116">
        <v>0.04</v>
      </c>
    </row>
    <row r="47" spans="2:14">
      <c r="B47" s="60" t="s">
        <v>643</v>
      </c>
      <c r="C47" s="90">
        <v>722314</v>
      </c>
      <c r="D47" s="90" t="s">
        <v>155</v>
      </c>
      <c r="E47" s="90"/>
      <c r="F47" s="90">
        <v>722</v>
      </c>
      <c r="G47" s="90" t="s">
        <v>341</v>
      </c>
      <c r="H47" s="90" t="s">
        <v>187</v>
      </c>
      <c r="I47" s="116">
        <v>20942</v>
      </c>
      <c r="J47" s="116">
        <v>1368</v>
      </c>
      <c r="K47" s="116">
        <v>286.49</v>
      </c>
      <c r="L47" s="116">
        <v>0.03</v>
      </c>
      <c r="M47" s="116">
        <v>0.09</v>
      </c>
      <c r="N47" s="116">
        <v>0.02</v>
      </c>
    </row>
    <row r="48" spans="2:14">
      <c r="B48" s="60" t="s">
        <v>644</v>
      </c>
      <c r="C48" s="90">
        <v>763011</v>
      </c>
      <c r="D48" s="90" t="s">
        <v>155</v>
      </c>
      <c r="E48" s="90"/>
      <c r="F48" s="90">
        <v>763</v>
      </c>
      <c r="G48" s="90" t="s">
        <v>341</v>
      </c>
      <c r="H48" s="90" t="s">
        <v>187</v>
      </c>
      <c r="I48" s="116">
        <v>37320.800000000003</v>
      </c>
      <c r="J48" s="116">
        <v>5273</v>
      </c>
      <c r="K48" s="116">
        <v>1967.93</v>
      </c>
      <c r="L48" s="116">
        <v>0.11</v>
      </c>
      <c r="M48" s="116">
        <v>0.61</v>
      </c>
      <c r="N48" s="116">
        <v>0.11</v>
      </c>
    </row>
    <row r="49" spans="2:14">
      <c r="B49" s="60" t="s">
        <v>645</v>
      </c>
      <c r="C49" s="90">
        <v>739037</v>
      </c>
      <c r="D49" s="90" t="s">
        <v>155</v>
      </c>
      <c r="E49" s="90"/>
      <c r="F49" s="90">
        <v>739</v>
      </c>
      <c r="G49" s="90" t="s">
        <v>172</v>
      </c>
      <c r="H49" s="90" t="s">
        <v>187</v>
      </c>
      <c r="I49" s="116">
        <v>1875</v>
      </c>
      <c r="J49" s="116">
        <v>51290</v>
      </c>
      <c r="K49" s="116">
        <v>961.69</v>
      </c>
      <c r="L49" s="116">
        <v>0.05</v>
      </c>
      <c r="M49" s="116">
        <v>0.3</v>
      </c>
      <c r="N49" s="116">
        <v>0.05</v>
      </c>
    </row>
    <row r="50" spans="2:14">
      <c r="B50" s="60" t="s">
        <v>646</v>
      </c>
      <c r="C50" s="90">
        <v>755017</v>
      </c>
      <c r="D50" s="90" t="s">
        <v>155</v>
      </c>
      <c r="E50" s="90"/>
      <c r="F50" s="90">
        <v>755</v>
      </c>
      <c r="G50" s="90" t="s">
        <v>172</v>
      </c>
      <c r="H50" s="90" t="s">
        <v>187</v>
      </c>
      <c r="I50" s="116">
        <v>13157</v>
      </c>
      <c r="J50" s="116">
        <v>6228</v>
      </c>
      <c r="K50" s="116">
        <v>819.42</v>
      </c>
      <c r="L50" s="116">
        <v>0.08</v>
      </c>
      <c r="M50" s="116">
        <v>0.26</v>
      </c>
      <c r="N50" s="116">
        <v>0.05</v>
      </c>
    </row>
    <row r="51" spans="2:14">
      <c r="B51" s="60" t="s">
        <v>647</v>
      </c>
      <c r="C51" s="90">
        <v>583013</v>
      </c>
      <c r="D51" s="90" t="s">
        <v>155</v>
      </c>
      <c r="E51" s="90"/>
      <c r="F51" s="90">
        <v>583</v>
      </c>
      <c r="G51" s="90" t="s">
        <v>172</v>
      </c>
      <c r="H51" s="90" t="s">
        <v>187</v>
      </c>
      <c r="I51" s="116">
        <v>10870</v>
      </c>
      <c r="J51" s="116">
        <v>15320</v>
      </c>
      <c r="K51" s="116">
        <v>1665.28</v>
      </c>
      <c r="L51" s="116">
        <v>0.06</v>
      </c>
      <c r="M51" s="116">
        <v>0.52</v>
      </c>
      <c r="N51" s="116">
        <v>0.09</v>
      </c>
    </row>
    <row r="52" spans="2:14">
      <c r="B52" s="60" t="s">
        <v>648</v>
      </c>
      <c r="C52" s="90">
        <v>127019</v>
      </c>
      <c r="D52" s="90" t="s">
        <v>155</v>
      </c>
      <c r="E52" s="90"/>
      <c r="F52" s="90">
        <v>127</v>
      </c>
      <c r="G52" s="90" t="s">
        <v>172</v>
      </c>
      <c r="H52" s="90" t="s">
        <v>187</v>
      </c>
      <c r="I52" s="116">
        <v>5905</v>
      </c>
      <c r="J52" s="116">
        <v>7408</v>
      </c>
      <c r="K52" s="116">
        <v>437.44</v>
      </c>
      <c r="L52" s="116">
        <v>0.06</v>
      </c>
      <c r="M52" s="116">
        <v>0.14000000000000001</v>
      </c>
      <c r="N52" s="116">
        <v>0.02</v>
      </c>
    </row>
    <row r="53" spans="2:14">
      <c r="B53" s="60" t="s">
        <v>649</v>
      </c>
      <c r="C53" s="90">
        <v>1134139</v>
      </c>
      <c r="D53" s="90" t="s">
        <v>155</v>
      </c>
      <c r="E53" s="90"/>
      <c r="F53" s="90">
        <v>1635</v>
      </c>
      <c r="G53" s="90" t="s">
        <v>172</v>
      </c>
      <c r="H53" s="90" t="s">
        <v>187</v>
      </c>
      <c r="I53" s="116">
        <v>59067</v>
      </c>
      <c r="J53" s="116">
        <v>2977</v>
      </c>
      <c r="K53" s="116">
        <v>1758.42</v>
      </c>
      <c r="L53" s="116">
        <v>0.11</v>
      </c>
      <c r="M53" s="116">
        <v>0.55000000000000004</v>
      </c>
      <c r="N53" s="116">
        <v>0.1</v>
      </c>
    </row>
    <row r="54" spans="2:14">
      <c r="B54" s="60" t="s">
        <v>650</v>
      </c>
      <c r="C54" s="90">
        <v>243014</v>
      </c>
      <c r="D54" s="90" t="s">
        <v>155</v>
      </c>
      <c r="E54" s="90"/>
      <c r="F54" s="90">
        <v>243</v>
      </c>
      <c r="G54" s="90" t="s">
        <v>174</v>
      </c>
      <c r="H54" s="90" t="s">
        <v>187</v>
      </c>
      <c r="I54" s="116">
        <v>6434</v>
      </c>
      <c r="J54" s="116">
        <v>2295</v>
      </c>
      <c r="K54" s="116">
        <v>147.66</v>
      </c>
      <c r="L54" s="116">
        <v>0.02</v>
      </c>
      <c r="M54" s="116">
        <v>0.05</v>
      </c>
      <c r="N54" s="116">
        <v>0.01</v>
      </c>
    </row>
    <row r="55" spans="2:14">
      <c r="B55" s="60" t="s">
        <v>651</v>
      </c>
      <c r="C55" s="90">
        <v>643015</v>
      </c>
      <c r="D55" s="90" t="s">
        <v>155</v>
      </c>
      <c r="E55" s="90"/>
      <c r="F55" s="90">
        <v>643</v>
      </c>
      <c r="G55" s="90" t="s">
        <v>174</v>
      </c>
      <c r="H55" s="90" t="s">
        <v>187</v>
      </c>
      <c r="I55" s="116">
        <v>59917</v>
      </c>
      <c r="J55" s="116">
        <v>1909</v>
      </c>
      <c r="K55" s="116">
        <v>1143.82</v>
      </c>
      <c r="L55" s="116">
        <v>0.06</v>
      </c>
      <c r="M55" s="116">
        <v>0.36</v>
      </c>
      <c r="N55" s="116">
        <v>0.06</v>
      </c>
    </row>
    <row r="56" spans="2:14">
      <c r="B56" s="60" t="s">
        <v>652</v>
      </c>
      <c r="C56" s="90">
        <v>394015</v>
      </c>
      <c r="D56" s="90" t="s">
        <v>155</v>
      </c>
      <c r="E56" s="90"/>
      <c r="F56" s="90">
        <v>394</v>
      </c>
      <c r="G56" s="90" t="s">
        <v>174</v>
      </c>
      <c r="H56" s="90" t="s">
        <v>187</v>
      </c>
      <c r="I56" s="116">
        <v>1245363.6000000001</v>
      </c>
      <c r="J56" s="116">
        <v>23</v>
      </c>
      <c r="K56" s="116">
        <v>286.43</v>
      </c>
      <c r="L56" s="116">
        <v>0.02</v>
      </c>
      <c r="M56" s="116">
        <v>0.09</v>
      </c>
      <c r="N56" s="116">
        <v>0.02</v>
      </c>
    </row>
    <row r="57" spans="2:14">
      <c r="B57" s="60" t="s">
        <v>653</v>
      </c>
      <c r="C57" s="90">
        <v>2590248</v>
      </c>
      <c r="D57" s="90" t="s">
        <v>155</v>
      </c>
      <c r="E57" s="90"/>
      <c r="F57" s="90">
        <v>259</v>
      </c>
      <c r="G57" s="90" t="s">
        <v>386</v>
      </c>
      <c r="H57" s="90" t="s">
        <v>187</v>
      </c>
      <c r="I57" s="116">
        <v>3528293.53</v>
      </c>
      <c r="J57" s="116">
        <v>144</v>
      </c>
      <c r="K57" s="116">
        <v>5080.74</v>
      </c>
      <c r="L57" s="116">
        <v>0.11</v>
      </c>
      <c r="M57" s="116">
        <v>1.58</v>
      </c>
      <c r="N57" s="116">
        <v>0.28000000000000003</v>
      </c>
    </row>
    <row r="58" spans="2:14">
      <c r="B58" s="60" t="s">
        <v>654</v>
      </c>
      <c r="C58" s="90">
        <v>1081603</v>
      </c>
      <c r="D58" s="90" t="s">
        <v>155</v>
      </c>
      <c r="E58" s="90"/>
      <c r="F58" s="90">
        <v>1057</v>
      </c>
      <c r="G58" s="90" t="s">
        <v>386</v>
      </c>
      <c r="H58" s="90" t="s">
        <v>187</v>
      </c>
      <c r="I58" s="116">
        <v>1192</v>
      </c>
      <c r="J58" s="116">
        <v>9413</v>
      </c>
      <c r="K58" s="116">
        <v>112.2</v>
      </c>
      <c r="L58" s="116">
        <v>0.01</v>
      </c>
      <c r="M58" s="116">
        <v>0.04</v>
      </c>
      <c r="N58" s="116">
        <v>0.01</v>
      </c>
    </row>
    <row r="59" spans="2:14">
      <c r="B59" s="60" t="s">
        <v>655</v>
      </c>
      <c r="C59" s="90">
        <v>1082379</v>
      </c>
      <c r="D59" s="90" t="s">
        <v>155</v>
      </c>
      <c r="E59" s="90"/>
      <c r="F59" s="90">
        <v>2028</v>
      </c>
      <c r="G59" s="90" t="s">
        <v>498</v>
      </c>
      <c r="H59" s="90" t="s">
        <v>187</v>
      </c>
      <c r="I59" s="116">
        <v>66256.19</v>
      </c>
      <c r="J59" s="116">
        <v>4632</v>
      </c>
      <c r="K59" s="116">
        <v>3068.99</v>
      </c>
      <c r="L59" s="116">
        <v>0.08</v>
      </c>
      <c r="M59" s="116">
        <v>0.96</v>
      </c>
      <c r="N59" s="116">
        <v>0.17</v>
      </c>
    </row>
    <row r="60" spans="2:14">
      <c r="B60" s="60" t="s">
        <v>656</v>
      </c>
      <c r="C60" s="90">
        <v>621011</v>
      </c>
      <c r="D60" s="90" t="s">
        <v>155</v>
      </c>
      <c r="E60" s="90"/>
      <c r="F60" s="90">
        <v>621</v>
      </c>
      <c r="G60" s="90" t="s">
        <v>625</v>
      </c>
      <c r="H60" s="90" t="s">
        <v>187</v>
      </c>
      <c r="I60" s="116">
        <v>14735</v>
      </c>
      <c r="J60" s="116">
        <v>6553</v>
      </c>
      <c r="K60" s="116">
        <v>965.58</v>
      </c>
      <c r="L60" s="116">
        <v>0.12</v>
      </c>
      <c r="M60" s="116">
        <v>0.3</v>
      </c>
      <c r="N60" s="116">
        <v>0.05</v>
      </c>
    </row>
    <row r="61" spans="2:14">
      <c r="B61" s="60" t="s">
        <v>657</v>
      </c>
      <c r="C61" s="90">
        <v>1104249</v>
      </c>
      <c r="D61" s="90" t="s">
        <v>155</v>
      </c>
      <c r="E61" s="90"/>
      <c r="F61" s="90">
        <v>1445</v>
      </c>
      <c r="G61" s="90" t="s">
        <v>175</v>
      </c>
      <c r="H61" s="90" t="s">
        <v>187</v>
      </c>
      <c r="I61" s="116">
        <v>2154</v>
      </c>
      <c r="J61" s="116">
        <v>14590</v>
      </c>
      <c r="K61" s="116">
        <v>314.27</v>
      </c>
      <c r="L61" s="116">
        <v>0.02</v>
      </c>
      <c r="M61" s="116">
        <v>0.1</v>
      </c>
      <c r="N61" s="116">
        <v>0.02</v>
      </c>
    </row>
    <row r="62" spans="2:14">
      <c r="B62" s="60" t="s">
        <v>658</v>
      </c>
      <c r="C62" s="90">
        <v>777037</v>
      </c>
      <c r="D62" s="90" t="s">
        <v>155</v>
      </c>
      <c r="E62" s="90"/>
      <c r="F62" s="90">
        <v>777</v>
      </c>
      <c r="G62" s="90" t="s">
        <v>175</v>
      </c>
      <c r="H62" s="90" t="s">
        <v>187</v>
      </c>
      <c r="I62" s="116">
        <v>88419</v>
      </c>
      <c r="J62" s="116">
        <v>1262</v>
      </c>
      <c r="K62" s="116">
        <v>1115.8499999999999</v>
      </c>
      <c r="L62" s="116">
        <v>0.04</v>
      </c>
      <c r="M62" s="116">
        <v>0.35</v>
      </c>
      <c r="N62" s="116">
        <v>0.06</v>
      </c>
    </row>
    <row r="63" spans="2:14">
      <c r="B63" s="60" t="s">
        <v>659</v>
      </c>
      <c r="C63" s="90">
        <v>1133875</v>
      </c>
      <c r="D63" s="90" t="s">
        <v>155</v>
      </c>
      <c r="E63" s="90"/>
      <c r="F63" s="90">
        <v>1633</v>
      </c>
      <c r="G63" s="90" t="s">
        <v>660</v>
      </c>
      <c r="H63" s="90" t="s">
        <v>187</v>
      </c>
      <c r="I63" s="116">
        <v>108788</v>
      </c>
      <c r="J63" s="116">
        <v>601.79999999999995</v>
      </c>
      <c r="K63" s="116">
        <v>654.69000000000005</v>
      </c>
      <c r="L63" s="116">
        <v>0.03</v>
      </c>
      <c r="M63" s="116">
        <v>0.2</v>
      </c>
      <c r="N63" s="116">
        <v>0.04</v>
      </c>
    </row>
    <row r="64" spans="2:14">
      <c r="B64" s="60" t="s">
        <v>661</v>
      </c>
      <c r="C64" s="90">
        <v>505016</v>
      </c>
      <c r="D64" s="90" t="s">
        <v>155</v>
      </c>
      <c r="E64" s="90"/>
      <c r="F64" s="90">
        <v>505</v>
      </c>
      <c r="G64" s="90" t="s">
        <v>363</v>
      </c>
      <c r="H64" s="90" t="s">
        <v>187</v>
      </c>
      <c r="I64" s="116">
        <v>17243.14</v>
      </c>
      <c r="J64" s="116">
        <v>4914</v>
      </c>
      <c r="K64" s="116">
        <v>847.33</v>
      </c>
      <c r="L64" s="116">
        <v>0.06</v>
      </c>
      <c r="M64" s="116">
        <v>0.26</v>
      </c>
      <c r="N64" s="116">
        <v>0.05</v>
      </c>
    </row>
    <row r="65" spans="2:14">
      <c r="B65" s="60" t="s">
        <v>662</v>
      </c>
      <c r="C65" s="90">
        <v>1132356</v>
      </c>
      <c r="D65" s="90" t="s">
        <v>155</v>
      </c>
      <c r="E65" s="90"/>
      <c r="F65" s="90">
        <v>1616</v>
      </c>
      <c r="G65" s="90" t="s">
        <v>363</v>
      </c>
      <c r="H65" s="90" t="s">
        <v>187</v>
      </c>
      <c r="I65" s="116">
        <v>4309</v>
      </c>
      <c r="J65" s="116">
        <v>942.9</v>
      </c>
      <c r="K65" s="116">
        <v>40.630000000000003</v>
      </c>
      <c r="L65" s="116">
        <v>0</v>
      </c>
      <c r="M65" s="116">
        <v>0.01</v>
      </c>
      <c r="N65" s="116">
        <v>0</v>
      </c>
    </row>
    <row r="66" spans="2:14">
      <c r="B66" s="60" t="s">
        <v>663</v>
      </c>
      <c r="C66" s="90">
        <v>390013</v>
      </c>
      <c r="D66" s="90" t="s">
        <v>155</v>
      </c>
      <c r="E66" s="90"/>
      <c r="F66" s="90">
        <v>390</v>
      </c>
      <c r="G66" s="90" t="s">
        <v>363</v>
      </c>
      <c r="H66" s="90" t="s">
        <v>187</v>
      </c>
      <c r="I66" s="116">
        <v>52689</v>
      </c>
      <c r="J66" s="116">
        <v>2960</v>
      </c>
      <c r="K66" s="116">
        <v>1559.6</v>
      </c>
      <c r="L66" s="116">
        <v>0.04</v>
      </c>
      <c r="M66" s="116">
        <v>0.49</v>
      </c>
      <c r="N66" s="116">
        <v>0.09</v>
      </c>
    </row>
    <row r="67" spans="2:14">
      <c r="B67" s="60" t="s">
        <v>664</v>
      </c>
      <c r="C67" s="90">
        <v>387019</v>
      </c>
      <c r="D67" s="90" t="s">
        <v>155</v>
      </c>
      <c r="E67" s="90"/>
      <c r="F67" s="90">
        <v>387</v>
      </c>
      <c r="G67" s="90" t="s">
        <v>363</v>
      </c>
      <c r="H67" s="90" t="s">
        <v>187</v>
      </c>
      <c r="I67" s="116">
        <v>11856.04</v>
      </c>
      <c r="J67" s="116">
        <v>8180</v>
      </c>
      <c r="K67" s="116">
        <v>969.83</v>
      </c>
      <c r="L67" s="116">
        <v>0.05</v>
      </c>
      <c r="M67" s="116">
        <v>0.3</v>
      </c>
      <c r="N67" s="116">
        <v>0.05</v>
      </c>
    </row>
    <row r="68" spans="2:14">
      <c r="B68" s="60" t="s">
        <v>665</v>
      </c>
      <c r="C68" s="90">
        <v>1097278</v>
      </c>
      <c r="D68" s="90" t="s">
        <v>155</v>
      </c>
      <c r="E68" s="90"/>
      <c r="F68" s="90">
        <v>1328</v>
      </c>
      <c r="G68" s="90" t="s">
        <v>363</v>
      </c>
      <c r="H68" s="90" t="s">
        <v>187</v>
      </c>
      <c r="I68" s="116">
        <v>474576</v>
      </c>
      <c r="J68" s="116">
        <v>1352</v>
      </c>
      <c r="K68" s="116">
        <v>6416.27</v>
      </c>
      <c r="L68" s="116">
        <v>0.17</v>
      </c>
      <c r="M68" s="116">
        <v>2</v>
      </c>
      <c r="N68" s="116">
        <v>0.36</v>
      </c>
    </row>
    <row r="69" spans="2:14">
      <c r="B69" s="60" t="s">
        <v>666</v>
      </c>
      <c r="C69" s="90">
        <v>1091354</v>
      </c>
      <c r="D69" s="90" t="s">
        <v>155</v>
      </c>
      <c r="E69" s="90"/>
      <c r="F69" s="90">
        <v>1172</v>
      </c>
      <c r="G69" s="90" t="s">
        <v>363</v>
      </c>
      <c r="H69" s="90" t="s">
        <v>187</v>
      </c>
      <c r="I69" s="116">
        <v>0.11</v>
      </c>
      <c r="J69" s="116">
        <v>5369</v>
      </c>
      <c r="K69" s="116">
        <v>0.01</v>
      </c>
      <c r="L69" s="116">
        <v>0</v>
      </c>
      <c r="M69" s="116">
        <v>0</v>
      </c>
      <c r="N69" s="116">
        <v>0</v>
      </c>
    </row>
    <row r="70" spans="2:14">
      <c r="B70" s="60" t="s">
        <v>667</v>
      </c>
      <c r="C70" s="90">
        <v>1095835</v>
      </c>
      <c r="D70" s="90" t="s">
        <v>155</v>
      </c>
      <c r="E70" s="90"/>
      <c r="F70" s="90">
        <v>1300</v>
      </c>
      <c r="G70" s="90" t="s">
        <v>363</v>
      </c>
      <c r="H70" s="90" t="s">
        <v>187</v>
      </c>
      <c r="I70" s="116">
        <v>136655.1</v>
      </c>
      <c r="J70" s="116">
        <v>3676</v>
      </c>
      <c r="K70" s="116">
        <v>5023.4399999999996</v>
      </c>
      <c r="L70" s="116">
        <v>0.13</v>
      </c>
      <c r="M70" s="116">
        <v>1.57</v>
      </c>
      <c r="N70" s="116">
        <v>0.28000000000000003</v>
      </c>
    </row>
    <row r="71" spans="2:14">
      <c r="B71" s="60" t="s">
        <v>668</v>
      </c>
      <c r="C71" s="90">
        <v>1097260</v>
      </c>
      <c r="D71" s="90" t="s">
        <v>155</v>
      </c>
      <c r="E71" s="90"/>
      <c r="F71" s="90">
        <v>1327</v>
      </c>
      <c r="G71" s="90" t="s">
        <v>363</v>
      </c>
      <c r="H71" s="90" t="s">
        <v>187</v>
      </c>
      <c r="I71" s="116">
        <v>1411</v>
      </c>
      <c r="J71" s="116">
        <v>21250</v>
      </c>
      <c r="K71" s="116">
        <v>299.83999999999997</v>
      </c>
      <c r="L71" s="116">
        <v>0.01</v>
      </c>
      <c r="M71" s="116">
        <v>0.09</v>
      </c>
      <c r="N71" s="116">
        <v>0.02</v>
      </c>
    </row>
    <row r="72" spans="2:14">
      <c r="B72" s="60" t="s">
        <v>669</v>
      </c>
      <c r="C72" s="90">
        <v>1121607</v>
      </c>
      <c r="D72" s="90" t="s">
        <v>155</v>
      </c>
      <c r="E72" s="90"/>
      <c r="F72" s="90">
        <v>1560</v>
      </c>
      <c r="G72" s="90" t="s">
        <v>363</v>
      </c>
      <c r="H72" s="90" t="s">
        <v>187</v>
      </c>
      <c r="I72" s="116">
        <v>3162</v>
      </c>
      <c r="J72" s="116">
        <v>26140</v>
      </c>
      <c r="K72" s="116">
        <v>826.55</v>
      </c>
      <c r="L72" s="116">
        <v>0.05</v>
      </c>
      <c r="M72" s="116">
        <v>0.26</v>
      </c>
      <c r="N72" s="116">
        <v>0.05</v>
      </c>
    </row>
    <row r="73" spans="2:14">
      <c r="B73" s="60" t="s">
        <v>670</v>
      </c>
      <c r="C73" s="90">
        <v>759019</v>
      </c>
      <c r="D73" s="90" t="s">
        <v>155</v>
      </c>
      <c r="E73" s="90"/>
      <c r="F73" s="90">
        <v>759</v>
      </c>
      <c r="G73" s="90" t="s">
        <v>363</v>
      </c>
      <c r="H73" s="90" t="s">
        <v>187</v>
      </c>
      <c r="I73" s="116">
        <v>2749</v>
      </c>
      <c r="J73" s="116">
        <v>129700</v>
      </c>
      <c r="K73" s="116">
        <v>3565.45</v>
      </c>
      <c r="L73" s="116">
        <v>0.14000000000000001</v>
      </c>
      <c r="M73" s="116">
        <v>1.1100000000000001</v>
      </c>
      <c r="N73" s="116">
        <v>0.2</v>
      </c>
    </row>
    <row r="74" spans="2:14">
      <c r="B74" s="60" t="s">
        <v>671</v>
      </c>
      <c r="C74" s="90">
        <v>19801018</v>
      </c>
      <c r="D74" s="90" t="s">
        <v>155</v>
      </c>
      <c r="E74" s="90"/>
      <c r="F74" s="90">
        <v>198</v>
      </c>
      <c r="G74" s="90" t="s">
        <v>363</v>
      </c>
      <c r="H74" s="90" t="s">
        <v>187</v>
      </c>
      <c r="I74" s="116">
        <v>116116</v>
      </c>
      <c r="J74" s="116">
        <v>647.81179999999995</v>
      </c>
      <c r="K74" s="116">
        <v>752.21</v>
      </c>
      <c r="L74" s="116">
        <v>0.1</v>
      </c>
      <c r="M74" s="116">
        <v>0.23</v>
      </c>
      <c r="N74" s="116">
        <v>0.04</v>
      </c>
    </row>
    <row r="75" spans="2:14">
      <c r="B75" s="60" t="s">
        <v>672</v>
      </c>
      <c r="C75" s="90">
        <v>226019</v>
      </c>
      <c r="D75" s="90" t="s">
        <v>155</v>
      </c>
      <c r="E75" s="90"/>
      <c r="F75" s="90">
        <v>226</v>
      </c>
      <c r="G75" s="90" t="s">
        <v>363</v>
      </c>
      <c r="H75" s="90" t="s">
        <v>187</v>
      </c>
      <c r="I75" s="116">
        <v>142266</v>
      </c>
      <c r="J75" s="116">
        <v>345.9</v>
      </c>
      <c r="K75" s="116">
        <v>492.1</v>
      </c>
      <c r="L75" s="116">
        <v>0.05</v>
      </c>
      <c r="M75" s="116">
        <v>0.15</v>
      </c>
      <c r="N75" s="116">
        <v>0.03</v>
      </c>
    </row>
    <row r="76" spans="2:14">
      <c r="B76" s="60" t="s">
        <v>673</v>
      </c>
      <c r="C76" s="90">
        <v>2260453</v>
      </c>
      <c r="D76" s="90" t="s">
        <v>155</v>
      </c>
      <c r="E76" s="90"/>
      <c r="F76" s="90">
        <v>226</v>
      </c>
      <c r="G76" s="90" t="s">
        <v>363</v>
      </c>
      <c r="H76" s="90" t="s">
        <v>187</v>
      </c>
      <c r="I76" s="116">
        <v>47422</v>
      </c>
      <c r="J76" s="116">
        <v>1</v>
      </c>
      <c r="K76" s="116">
        <v>0.47</v>
      </c>
      <c r="L76" s="116">
        <v>0</v>
      </c>
      <c r="M76" s="116">
        <v>0</v>
      </c>
      <c r="N76" s="116">
        <v>0</v>
      </c>
    </row>
    <row r="77" spans="2:14">
      <c r="B77" s="60" t="s">
        <v>674</v>
      </c>
      <c r="C77" s="90">
        <v>723007</v>
      </c>
      <c r="D77" s="90" t="s">
        <v>155</v>
      </c>
      <c r="E77" s="90"/>
      <c r="F77" s="90">
        <v>723</v>
      </c>
      <c r="G77" s="90" t="s">
        <v>363</v>
      </c>
      <c r="H77" s="90" t="s">
        <v>187</v>
      </c>
      <c r="I77" s="116">
        <v>40599</v>
      </c>
      <c r="J77" s="116">
        <v>5328</v>
      </c>
      <c r="K77" s="116">
        <v>2163.12</v>
      </c>
      <c r="L77" s="116">
        <v>0.16</v>
      </c>
      <c r="M77" s="116">
        <v>0.67</v>
      </c>
      <c r="N77" s="116">
        <v>0.12</v>
      </c>
    </row>
    <row r="78" spans="2:14">
      <c r="B78" s="60" t="s">
        <v>675</v>
      </c>
      <c r="C78" s="90">
        <v>1098565</v>
      </c>
      <c r="D78" s="90" t="s">
        <v>155</v>
      </c>
      <c r="E78" s="90"/>
      <c r="F78" s="90">
        <v>1349</v>
      </c>
      <c r="G78" s="90" t="s">
        <v>363</v>
      </c>
      <c r="H78" s="90" t="s">
        <v>187</v>
      </c>
      <c r="I78" s="116">
        <v>1080</v>
      </c>
      <c r="J78" s="116">
        <v>11650</v>
      </c>
      <c r="K78" s="116">
        <v>125.82</v>
      </c>
      <c r="L78" s="116">
        <v>0.01</v>
      </c>
      <c r="M78" s="116">
        <v>0.04</v>
      </c>
      <c r="N78" s="116">
        <v>0.01</v>
      </c>
    </row>
    <row r="79" spans="2:14">
      <c r="B79" s="60" t="s">
        <v>676</v>
      </c>
      <c r="C79" s="90">
        <v>1098920</v>
      </c>
      <c r="D79" s="90" t="s">
        <v>155</v>
      </c>
      <c r="E79" s="90"/>
      <c r="F79" s="90">
        <v>2384</v>
      </c>
      <c r="G79" s="90" t="s">
        <v>363</v>
      </c>
      <c r="H79" s="90" t="s">
        <v>187</v>
      </c>
      <c r="I79" s="116">
        <v>444178</v>
      </c>
      <c r="J79" s="116">
        <v>1063</v>
      </c>
      <c r="K79" s="116">
        <v>4721.6099999999997</v>
      </c>
      <c r="L79" s="116">
        <v>0.27</v>
      </c>
      <c r="M79" s="116">
        <v>1.47</v>
      </c>
      <c r="N79" s="116">
        <v>0.26</v>
      </c>
    </row>
    <row r="80" spans="2:14">
      <c r="B80" s="60" t="s">
        <v>677</v>
      </c>
      <c r="C80" s="90">
        <v>1081942</v>
      </c>
      <c r="D80" s="90" t="s">
        <v>155</v>
      </c>
      <c r="E80" s="90"/>
      <c r="F80" s="90">
        <v>1068</v>
      </c>
      <c r="G80" s="90" t="s">
        <v>363</v>
      </c>
      <c r="H80" s="90" t="s">
        <v>187</v>
      </c>
      <c r="I80" s="116">
        <v>30250</v>
      </c>
      <c r="J80" s="116">
        <v>667</v>
      </c>
      <c r="K80" s="116">
        <v>201.77</v>
      </c>
      <c r="L80" s="116">
        <v>0.01</v>
      </c>
      <c r="M80" s="116">
        <v>0.06</v>
      </c>
      <c r="N80" s="116">
        <v>0.01</v>
      </c>
    </row>
    <row r="81" spans="2:14">
      <c r="B81" s="60" t="s">
        <v>678</v>
      </c>
      <c r="C81" s="90">
        <v>1100957</v>
      </c>
      <c r="D81" s="90" t="s">
        <v>155</v>
      </c>
      <c r="E81" s="90"/>
      <c r="F81" s="90">
        <v>1390</v>
      </c>
      <c r="G81" s="90" t="s">
        <v>535</v>
      </c>
      <c r="H81" s="90" t="s">
        <v>187</v>
      </c>
      <c r="I81" s="116">
        <v>281252</v>
      </c>
      <c r="J81" s="116">
        <v>384.2</v>
      </c>
      <c r="K81" s="116">
        <v>1080.57</v>
      </c>
      <c r="L81" s="116">
        <v>0.1</v>
      </c>
      <c r="M81" s="116">
        <v>0.34</v>
      </c>
      <c r="N81" s="116">
        <v>0.06</v>
      </c>
    </row>
    <row r="82" spans="2:14">
      <c r="B82" s="60" t="s">
        <v>679</v>
      </c>
      <c r="C82" s="90">
        <v>445015</v>
      </c>
      <c r="D82" s="90" t="s">
        <v>155</v>
      </c>
      <c r="E82" s="90"/>
      <c r="F82" s="90">
        <v>445</v>
      </c>
      <c r="G82" s="90" t="s">
        <v>680</v>
      </c>
      <c r="H82" s="90" t="s">
        <v>187</v>
      </c>
      <c r="I82" s="116">
        <v>46936</v>
      </c>
      <c r="J82" s="116">
        <v>2405</v>
      </c>
      <c r="K82" s="116">
        <v>1128.81</v>
      </c>
      <c r="L82" s="116">
        <v>0.08</v>
      </c>
      <c r="M82" s="116">
        <v>0.35</v>
      </c>
      <c r="N82" s="116">
        <v>0.06</v>
      </c>
    </row>
    <row r="83" spans="2:14">
      <c r="B83" s="60" t="s">
        <v>681</v>
      </c>
      <c r="C83" s="90">
        <v>256016</v>
      </c>
      <c r="D83" s="90" t="s">
        <v>155</v>
      </c>
      <c r="E83" s="90"/>
      <c r="F83" s="90">
        <v>256</v>
      </c>
      <c r="G83" s="90" t="s">
        <v>680</v>
      </c>
      <c r="H83" s="90" t="s">
        <v>187</v>
      </c>
      <c r="I83" s="116">
        <v>12610</v>
      </c>
      <c r="J83" s="116">
        <v>11530</v>
      </c>
      <c r="K83" s="116">
        <v>1453.93</v>
      </c>
      <c r="L83" s="116">
        <v>0.09</v>
      </c>
      <c r="M83" s="116">
        <v>0.45</v>
      </c>
      <c r="N83" s="116">
        <v>0.08</v>
      </c>
    </row>
    <row r="84" spans="2:14">
      <c r="B84" s="60" t="s">
        <v>682</v>
      </c>
      <c r="C84" s="90">
        <v>1081868</v>
      </c>
      <c r="D84" s="90" t="s">
        <v>155</v>
      </c>
      <c r="E84" s="90"/>
      <c r="F84" s="90">
        <v>1065</v>
      </c>
      <c r="G84" s="90" t="s">
        <v>338</v>
      </c>
      <c r="H84" s="90" t="s">
        <v>187</v>
      </c>
      <c r="I84" s="116">
        <v>11827</v>
      </c>
      <c r="J84" s="116">
        <v>7400</v>
      </c>
      <c r="K84" s="116">
        <v>875.2</v>
      </c>
      <c r="L84" s="116">
        <v>0.06</v>
      </c>
      <c r="M84" s="116">
        <v>0.27</v>
      </c>
      <c r="N84" s="116">
        <v>0.05</v>
      </c>
    </row>
    <row r="85" spans="2:14">
      <c r="B85" s="60" t="s">
        <v>683</v>
      </c>
      <c r="C85" s="90">
        <v>1087824</v>
      </c>
      <c r="D85" s="90" t="s">
        <v>155</v>
      </c>
      <c r="E85" s="90"/>
      <c r="F85" s="90">
        <v>1152</v>
      </c>
      <c r="G85" s="90" t="s">
        <v>338</v>
      </c>
      <c r="H85" s="90" t="s">
        <v>187</v>
      </c>
      <c r="I85" s="116">
        <v>23069</v>
      </c>
      <c r="J85" s="116">
        <v>281.3</v>
      </c>
      <c r="K85" s="116">
        <v>64.89</v>
      </c>
      <c r="L85" s="116">
        <v>0</v>
      </c>
      <c r="M85" s="116">
        <v>0.02</v>
      </c>
      <c r="N85" s="116">
        <v>0</v>
      </c>
    </row>
    <row r="86" spans="2:14">
      <c r="B86" s="60" t="s">
        <v>684</v>
      </c>
      <c r="C86" s="90">
        <v>1107663</v>
      </c>
      <c r="D86" s="90" t="s">
        <v>155</v>
      </c>
      <c r="E86" s="90"/>
      <c r="F86" s="90">
        <v>1422</v>
      </c>
      <c r="G86" s="90" t="s">
        <v>338</v>
      </c>
      <c r="H86" s="90" t="s">
        <v>187</v>
      </c>
      <c r="I86" s="116">
        <v>33262</v>
      </c>
      <c r="J86" s="116">
        <v>10800</v>
      </c>
      <c r="K86" s="116">
        <v>3592.3</v>
      </c>
      <c r="L86" s="116">
        <v>0.11</v>
      </c>
      <c r="M86" s="116">
        <v>1.1200000000000001</v>
      </c>
      <c r="N86" s="116">
        <v>0.2</v>
      </c>
    </row>
    <row r="87" spans="2:14">
      <c r="B87" s="60" t="s">
        <v>685</v>
      </c>
      <c r="C87" s="90">
        <v>1082312</v>
      </c>
      <c r="D87" s="90" t="s">
        <v>155</v>
      </c>
      <c r="E87" s="90"/>
      <c r="F87" s="90">
        <v>2026</v>
      </c>
      <c r="G87" s="90" t="s">
        <v>207</v>
      </c>
      <c r="H87" s="90" t="s">
        <v>187</v>
      </c>
      <c r="I87" s="116">
        <v>660</v>
      </c>
      <c r="J87" s="116">
        <v>2563</v>
      </c>
      <c r="K87" s="116">
        <v>16.920000000000002</v>
      </c>
      <c r="L87" s="116">
        <v>0</v>
      </c>
      <c r="M87" s="116">
        <v>0.01</v>
      </c>
      <c r="N87" s="116">
        <v>0</v>
      </c>
    </row>
    <row r="88" spans="2:14">
      <c r="B88" s="60" t="s">
        <v>686</v>
      </c>
      <c r="C88" s="90">
        <v>1087659</v>
      </c>
      <c r="D88" s="90" t="s">
        <v>155</v>
      </c>
      <c r="E88" s="90"/>
      <c r="F88" s="90">
        <v>1146</v>
      </c>
      <c r="G88" s="90" t="s">
        <v>207</v>
      </c>
      <c r="H88" s="90" t="s">
        <v>187</v>
      </c>
      <c r="I88" s="116">
        <v>106</v>
      </c>
      <c r="J88" s="116">
        <v>4471</v>
      </c>
      <c r="K88" s="116">
        <v>4.74</v>
      </c>
      <c r="L88" s="116">
        <v>0</v>
      </c>
      <c r="M88" s="116">
        <v>0</v>
      </c>
      <c r="N88" s="116">
        <v>0</v>
      </c>
    </row>
    <row r="89" spans="2:14">
      <c r="B89" s="60" t="s">
        <v>687</v>
      </c>
      <c r="C89" s="90">
        <v>1101534</v>
      </c>
      <c r="D89" s="90" t="s">
        <v>155</v>
      </c>
      <c r="E89" s="90"/>
      <c r="F89" s="90">
        <v>2066</v>
      </c>
      <c r="G89" s="90" t="s">
        <v>206</v>
      </c>
      <c r="H89" s="90" t="s">
        <v>187</v>
      </c>
      <c r="I89" s="116">
        <v>124266</v>
      </c>
      <c r="J89" s="116">
        <v>2678</v>
      </c>
      <c r="K89" s="116">
        <v>3327.84</v>
      </c>
      <c r="L89" s="116">
        <v>0.12</v>
      </c>
      <c r="M89" s="116">
        <v>1.04</v>
      </c>
      <c r="N89" s="116">
        <v>0.18</v>
      </c>
    </row>
    <row r="90" spans="2:14">
      <c r="B90" s="60" t="s">
        <v>688</v>
      </c>
      <c r="C90" s="90">
        <v>1083484</v>
      </c>
      <c r="D90" s="90" t="s">
        <v>155</v>
      </c>
      <c r="E90" s="90"/>
      <c r="F90" s="90">
        <v>2095</v>
      </c>
      <c r="G90" s="90" t="s">
        <v>206</v>
      </c>
      <c r="H90" s="90" t="s">
        <v>187</v>
      </c>
      <c r="I90" s="116">
        <v>257342</v>
      </c>
      <c r="J90" s="116">
        <v>1765</v>
      </c>
      <c r="K90" s="116">
        <v>4542.09</v>
      </c>
      <c r="L90" s="116">
        <v>0.16</v>
      </c>
      <c r="M90" s="116">
        <v>1.42</v>
      </c>
      <c r="N90" s="116">
        <v>0.25</v>
      </c>
    </row>
    <row r="91" spans="2:14">
      <c r="B91" s="59" t="s">
        <v>30</v>
      </c>
      <c r="C91" s="88"/>
      <c r="D91" s="88"/>
      <c r="E91" s="88"/>
      <c r="F91" s="88"/>
      <c r="G91" s="88"/>
      <c r="H91" s="88"/>
      <c r="I91" s="91">
        <v>5518676.9800000004</v>
      </c>
      <c r="J91" s="91"/>
      <c r="K91" s="91">
        <v>50245.23</v>
      </c>
      <c r="L91" s="91"/>
      <c r="M91" s="91"/>
      <c r="N91" s="91">
        <v>2.78</v>
      </c>
    </row>
    <row r="92" spans="2:14">
      <c r="B92" s="60" t="s">
        <v>270</v>
      </c>
      <c r="C92" s="90"/>
      <c r="D92" s="90"/>
      <c r="E92" s="90"/>
      <c r="F92" s="90"/>
      <c r="G92" s="90"/>
      <c r="H92" s="90"/>
      <c r="I92" s="116"/>
      <c r="J92" s="116"/>
      <c r="K92" s="116"/>
      <c r="L92" s="116"/>
      <c r="M92" s="116"/>
      <c r="N92" s="116"/>
    </row>
    <row r="93" spans="2:14">
      <c r="B93" s="60" t="s">
        <v>689</v>
      </c>
      <c r="C93" s="90">
        <v>1092709</v>
      </c>
      <c r="D93" s="90" t="s">
        <v>155</v>
      </c>
      <c r="E93" s="90"/>
      <c r="F93" s="90">
        <v>1238</v>
      </c>
      <c r="G93" s="90" t="s">
        <v>202</v>
      </c>
      <c r="H93" s="90" t="s">
        <v>187</v>
      </c>
      <c r="I93" s="116">
        <v>4900</v>
      </c>
      <c r="J93" s="116">
        <v>39.4</v>
      </c>
      <c r="K93" s="116">
        <v>1.93</v>
      </c>
      <c r="L93" s="116">
        <v>0.01</v>
      </c>
      <c r="M93" s="116">
        <v>0</v>
      </c>
      <c r="N93" s="116">
        <v>0</v>
      </c>
    </row>
    <row r="94" spans="2:14">
      <c r="B94" s="60" t="s">
        <v>690</v>
      </c>
      <c r="C94" s="90">
        <v>1096148</v>
      </c>
      <c r="D94" s="90" t="s">
        <v>155</v>
      </c>
      <c r="E94" s="90"/>
      <c r="F94" s="90">
        <v>1310</v>
      </c>
      <c r="G94" s="90" t="s">
        <v>202</v>
      </c>
      <c r="H94" s="90" t="s">
        <v>187</v>
      </c>
      <c r="I94" s="116">
        <v>84834</v>
      </c>
      <c r="J94" s="116">
        <v>487</v>
      </c>
      <c r="K94" s="116">
        <v>413.14</v>
      </c>
      <c r="L94" s="116">
        <v>0.21</v>
      </c>
      <c r="M94" s="116">
        <v>0.13</v>
      </c>
      <c r="N94" s="116">
        <v>0.02</v>
      </c>
    </row>
    <row r="95" spans="2:14">
      <c r="B95" s="60" t="s">
        <v>691</v>
      </c>
      <c r="C95" s="90">
        <v>280016</v>
      </c>
      <c r="D95" s="90" t="s">
        <v>155</v>
      </c>
      <c r="E95" s="90"/>
      <c r="F95" s="90">
        <v>280</v>
      </c>
      <c r="G95" s="90" t="s">
        <v>202</v>
      </c>
      <c r="H95" s="90" t="s">
        <v>187</v>
      </c>
      <c r="I95" s="116">
        <v>5016</v>
      </c>
      <c r="J95" s="116">
        <v>9013</v>
      </c>
      <c r="K95" s="116">
        <v>452.09</v>
      </c>
      <c r="L95" s="116">
        <v>0.1</v>
      </c>
      <c r="M95" s="116">
        <v>0.14000000000000001</v>
      </c>
      <c r="N95" s="116">
        <v>0.03</v>
      </c>
    </row>
    <row r="96" spans="2:14">
      <c r="B96" s="60" t="s">
        <v>692</v>
      </c>
      <c r="C96" s="90">
        <v>1082585</v>
      </c>
      <c r="D96" s="90" t="s">
        <v>155</v>
      </c>
      <c r="E96" s="90"/>
      <c r="F96" s="90">
        <v>2076</v>
      </c>
      <c r="G96" s="90" t="s">
        <v>202</v>
      </c>
      <c r="H96" s="90" t="s">
        <v>187</v>
      </c>
      <c r="I96" s="116">
        <v>19408</v>
      </c>
      <c r="J96" s="116">
        <v>690</v>
      </c>
      <c r="K96" s="116">
        <v>133.91999999999999</v>
      </c>
      <c r="L96" s="116">
        <v>0.16</v>
      </c>
      <c r="M96" s="116">
        <v>0.04</v>
      </c>
      <c r="N96" s="116">
        <v>0.01</v>
      </c>
    </row>
    <row r="97" spans="2:14">
      <c r="B97" s="60" t="s">
        <v>693</v>
      </c>
      <c r="C97" s="90">
        <v>1086230</v>
      </c>
      <c r="D97" s="90" t="s">
        <v>155</v>
      </c>
      <c r="E97" s="90"/>
      <c r="F97" s="90">
        <v>1135</v>
      </c>
      <c r="G97" s="90" t="s">
        <v>634</v>
      </c>
      <c r="H97" s="90" t="s">
        <v>187</v>
      </c>
      <c r="I97" s="116">
        <v>43658</v>
      </c>
      <c r="J97" s="116">
        <v>3608</v>
      </c>
      <c r="K97" s="116">
        <v>1575.18</v>
      </c>
      <c r="L97" s="116">
        <v>0.77</v>
      </c>
      <c r="M97" s="116">
        <v>0.49</v>
      </c>
      <c r="N97" s="116">
        <v>0.09</v>
      </c>
    </row>
    <row r="98" spans="2:14">
      <c r="B98" s="60" t="s">
        <v>694</v>
      </c>
      <c r="C98" s="90">
        <v>1091651</v>
      </c>
      <c r="D98" s="90" t="s">
        <v>155</v>
      </c>
      <c r="E98" s="90"/>
      <c r="F98" s="90">
        <v>1219</v>
      </c>
      <c r="G98" s="90" t="s">
        <v>634</v>
      </c>
      <c r="H98" s="90" t="s">
        <v>187</v>
      </c>
      <c r="I98" s="116">
        <v>140</v>
      </c>
      <c r="J98" s="116">
        <v>3176</v>
      </c>
      <c r="K98" s="116">
        <v>4.45</v>
      </c>
      <c r="L98" s="116">
        <v>0</v>
      </c>
      <c r="M98" s="116">
        <v>0</v>
      </c>
      <c r="N98" s="116">
        <v>0</v>
      </c>
    </row>
    <row r="99" spans="2:14">
      <c r="B99" s="60" t="s">
        <v>695</v>
      </c>
      <c r="C99" s="90">
        <v>328013</v>
      </c>
      <c r="D99" s="90" t="s">
        <v>155</v>
      </c>
      <c r="E99" s="90"/>
      <c r="F99" s="90">
        <v>328</v>
      </c>
      <c r="G99" s="90" t="s">
        <v>634</v>
      </c>
      <c r="H99" s="90" t="s">
        <v>187</v>
      </c>
      <c r="I99" s="116">
        <v>44357</v>
      </c>
      <c r="J99" s="116">
        <v>1280</v>
      </c>
      <c r="K99" s="116">
        <v>567.77</v>
      </c>
      <c r="L99" s="116">
        <v>0.41</v>
      </c>
      <c r="M99" s="116">
        <v>0.18</v>
      </c>
      <c r="N99" s="116">
        <v>0.03</v>
      </c>
    </row>
    <row r="100" spans="2:14">
      <c r="B100" s="60" t="s">
        <v>696</v>
      </c>
      <c r="C100" s="90">
        <v>1117795</v>
      </c>
      <c r="D100" s="90" t="s">
        <v>155</v>
      </c>
      <c r="E100" s="90"/>
      <c r="F100" s="90">
        <v>1530</v>
      </c>
      <c r="G100" s="90" t="s">
        <v>636</v>
      </c>
      <c r="H100" s="90" t="s">
        <v>187</v>
      </c>
      <c r="I100" s="116">
        <v>4048.11</v>
      </c>
      <c r="J100" s="116">
        <v>1622</v>
      </c>
      <c r="K100" s="116">
        <v>65.66</v>
      </c>
      <c r="L100" s="116">
        <v>0.04</v>
      </c>
      <c r="M100" s="116">
        <v>0.02</v>
      </c>
      <c r="N100" s="116">
        <v>0</v>
      </c>
    </row>
    <row r="101" spans="2:14">
      <c r="B101" s="60" t="s">
        <v>697</v>
      </c>
      <c r="C101" s="90">
        <v>1120609</v>
      </c>
      <c r="D101" s="90" t="s">
        <v>155</v>
      </c>
      <c r="E101" s="90"/>
      <c r="F101" s="90">
        <v>1554</v>
      </c>
      <c r="G101" s="90" t="s">
        <v>636</v>
      </c>
      <c r="H101" s="90" t="s">
        <v>187</v>
      </c>
      <c r="I101" s="116">
        <v>2015</v>
      </c>
      <c r="J101" s="116">
        <v>320.10000000000002</v>
      </c>
      <c r="K101" s="116">
        <v>6.45</v>
      </c>
      <c r="L101" s="116">
        <v>0</v>
      </c>
      <c r="M101" s="116">
        <v>0</v>
      </c>
      <c r="N101" s="116">
        <v>0</v>
      </c>
    </row>
    <row r="102" spans="2:14">
      <c r="B102" s="60" t="s">
        <v>698</v>
      </c>
      <c r="C102" s="90">
        <v>496018</v>
      </c>
      <c r="D102" s="90" t="s">
        <v>155</v>
      </c>
      <c r="E102" s="90"/>
      <c r="F102" s="90">
        <v>496</v>
      </c>
      <c r="G102" s="90" t="s">
        <v>636</v>
      </c>
      <c r="H102" s="90" t="s">
        <v>187</v>
      </c>
      <c r="I102" s="116">
        <v>1973500</v>
      </c>
      <c r="J102" s="116">
        <v>41.3</v>
      </c>
      <c r="K102" s="116">
        <v>815.06</v>
      </c>
      <c r="L102" s="116">
        <v>0.7</v>
      </c>
      <c r="M102" s="116">
        <v>0.25</v>
      </c>
      <c r="N102" s="116">
        <v>0.05</v>
      </c>
    </row>
    <row r="103" spans="2:14">
      <c r="B103" s="60" t="s">
        <v>699</v>
      </c>
      <c r="C103" s="90">
        <v>1094119</v>
      </c>
      <c r="D103" s="90" t="s">
        <v>155</v>
      </c>
      <c r="E103" s="90"/>
      <c r="F103" s="90">
        <v>1267</v>
      </c>
      <c r="G103" s="90" t="s">
        <v>636</v>
      </c>
      <c r="H103" s="90" t="s">
        <v>187</v>
      </c>
      <c r="I103" s="116">
        <v>85640</v>
      </c>
      <c r="J103" s="116">
        <v>1450</v>
      </c>
      <c r="K103" s="116">
        <v>1241.78</v>
      </c>
      <c r="L103" s="116">
        <v>0.24</v>
      </c>
      <c r="M103" s="116">
        <v>0.39</v>
      </c>
      <c r="N103" s="116">
        <v>7.0000000000000007E-2</v>
      </c>
    </row>
    <row r="104" spans="2:14">
      <c r="B104" s="60" t="s">
        <v>700</v>
      </c>
      <c r="C104" s="90">
        <v>601013</v>
      </c>
      <c r="D104" s="90" t="s">
        <v>155</v>
      </c>
      <c r="E104" s="90"/>
      <c r="F104" s="90">
        <v>601</v>
      </c>
      <c r="G104" s="90" t="s">
        <v>341</v>
      </c>
      <c r="H104" s="90" t="s">
        <v>187</v>
      </c>
      <c r="I104" s="116">
        <v>123</v>
      </c>
      <c r="J104" s="116">
        <v>779900</v>
      </c>
      <c r="K104" s="116">
        <v>959.28</v>
      </c>
      <c r="L104" s="116">
        <v>0.12</v>
      </c>
      <c r="M104" s="116">
        <v>0.3</v>
      </c>
      <c r="N104" s="116">
        <v>0.05</v>
      </c>
    </row>
    <row r="105" spans="2:14">
      <c r="B105" s="60" t="s">
        <v>701</v>
      </c>
      <c r="C105" s="90">
        <v>711010</v>
      </c>
      <c r="D105" s="90" t="s">
        <v>155</v>
      </c>
      <c r="E105" s="90"/>
      <c r="F105" s="90">
        <v>711</v>
      </c>
      <c r="G105" s="90" t="s">
        <v>341</v>
      </c>
      <c r="H105" s="90" t="s">
        <v>187</v>
      </c>
      <c r="I105" s="116">
        <v>3561</v>
      </c>
      <c r="J105" s="116">
        <v>90190</v>
      </c>
      <c r="K105" s="116">
        <v>3211.67</v>
      </c>
      <c r="L105" s="116">
        <v>0.47</v>
      </c>
      <c r="M105" s="116">
        <v>1</v>
      </c>
      <c r="N105" s="116">
        <v>0.18</v>
      </c>
    </row>
    <row r="106" spans="2:14">
      <c r="B106" s="60" t="s">
        <v>702</v>
      </c>
      <c r="C106" s="90">
        <v>749077</v>
      </c>
      <c r="D106" s="90" t="s">
        <v>155</v>
      </c>
      <c r="E106" s="90"/>
      <c r="F106" s="90">
        <v>749</v>
      </c>
      <c r="G106" s="90" t="s">
        <v>204</v>
      </c>
      <c r="H106" s="90" t="s">
        <v>187</v>
      </c>
      <c r="I106" s="116">
        <v>26353</v>
      </c>
      <c r="J106" s="116">
        <v>1713</v>
      </c>
      <c r="K106" s="116">
        <v>451.43</v>
      </c>
      <c r="L106" s="116">
        <v>0.09</v>
      </c>
      <c r="M106" s="116">
        <v>0.14000000000000001</v>
      </c>
      <c r="N106" s="116">
        <v>0.03</v>
      </c>
    </row>
    <row r="107" spans="2:14">
      <c r="B107" s="60" t="s">
        <v>703</v>
      </c>
      <c r="C107" s="90">
        <v>1095223</v>
      </c>
      <c r="D107" s="90" t="s">
        <v>155</v>
      </c>
      <c r="E107" s="90"/>
      <c r="F107" s="90">
        <v>1293</v>
      </c>
      <c r="G107" s="90" t="s">
        <v>204</v>
      </c>
      <c r="H107" s="90" t="s">
        <v>187</v>
      </c>
      <c r="I107" s="116">
        <v>9276</v>
      </c>
      <c r="J107" s="116">
        <v>1775</v>
      </c>
      <c r="K107" s="116">
        <v>164.65</v>
      </c>
      <c r="L107" s="116">
        <v>0.36</v>
      </c>
      <c r="M107" s="116">
        <v>0.05</v>
      </c>
      <c r="N107" s="116">
        <v>0.01</v>
      </c>
    </row>
    <row r="108" spans="2:14">
      <c r="B108" s="60" t="s">
        <v>704</v>
      </c>
      <c r="C108" s="90">
        <v>1083633</v>
      </c>
      <c r="D108" s="90" t="s">
        <v>155</v>
      </c>
      <c r="E108" s="90"/>
      <c r="F108" s="90">
        <v>1087</v>
      </c>
      <c r="G108" s="90" t="s">
        <v>172</v>
      </c>
      <c r="H108" s="90" t="s">
        <v>187</v>
      </c>
      <c r="I108" s="116">
        <v>422.19</v>
      </c>
      <c r="J108" s="116">
        <v>51</v>
      </c>
      <c r="K108" s="116">
        <v>0.22</v>
      </c>
      <c r="L108" s="116">
        <v>0</v>
      </c>
      <c r="M108" s="116">
        <v>0</v>
      </c>
      <c r="N108" s="116">
        <v>0</v>
      </c>
    </row>
    <row r="109" spans="2:14">
      <c r="B109" s="60" t="s">
        <v>705</v>
      </c>
      <c r="C109" s="90">
        <v>1087949</v>
      </c>
      <c r="D109" s="90" t="s">
        <v>155</v>
      </c>
      <c r="E109" s="90"/>
      <c r="F109" s="90">
        <v>1154</v>
      </c>
      <c r="G109" s="90" t="s">
        <v>172</v>
      </c>
      <c r="H109" s="90" t="s">
        <v>187</v>
      </c>
      <c r="I109" s="116">
        <v>24967.81</v>
      </c>
      <c r="J109" s="116">
        <v>56.8</v>
      </c>
      <c r="K109" s="116">
        <v>14.18</v>
      </c>
      <c r="L109" s="116">
        <v>0.02</v>
      </c>
      <c r="M109" s="116">
        <v>0</v>
      </c>
      <c r="N109" s="116">
        <v>0</v>
      </c>
    </row>
    <row r="110" spans="2:14">
      <c r="B110" s="60" t="s">
        <v>706</v>
      </c>
      <c r="C110" s="90">
        <v>1117688</v>
      </c>
      <c r="D110" s="90" t="s">
        <v>155</v>
      </c>
      <c r="E110" s="90"/>
      <c r="F110" s="90">
        <v>1531</v>
      </c>
      <c r="G110" s="90" t="s">
        <v>174</v>
      </c>
      <c r="H110" s="90" t="s">
        <v>187</v>
      </c>
      <c r="I110" s="116">
        <v>60218</v>
      </c>
      <c r="J110" s="116">
        <v>6129</v>
      </c>
      <c r="K110" s="116">
        <v>3690.76</v>
      </c>
      <c r="L110" s="116">
        <v>0.43</v>
      </c>
      <c r="M110" s="116">
        <v>1.1499999999999999</v>
      </c>
      <c r="N110" s="116">
        <v>0.2</v>
      </c>
    </row>
    <row r="111" spans="2:14">
      <c r="B111" s="60" t="s">
        <v>707</v>
      </c>
      <c r="C111" s="90">
        <v>565010</v>
      </c>
      <c r="D111" s="90" t="s">
        <v>155</v>
      </c>
      <c r="E111" s="90"/>
      <c r="F111" s="90">
        <v>565</v>
      </c>
      <c r="G111" s="90" t="s">
        <v>174</v>
      </c>
      <c r="H111" s="90" t="s">
        <v>187</v>
      </c>
      <c r="I111" s="116">
        <v>825</v>
      </c>
      <c r="J111" s="116">
        <v>171600</v>
      </c>
      <c r="K111" s="116">
        <v>1415.7</v>
      </c>
      <c r="L111" s="116">
        <v>0.02</v>
      </c>
      <c r="M111" s="116">
        <v>0.44</v>
      </c>
      <c r="N111" s="116">
        <v>0.08</v>
      </c>
    </row>
    <row r="112" spans="2:14">
      <c r="B112" s="60" t="s">
        <v>708</v>
      </c>
      <c r="C112" s="90">
        <v>810010</v>
      </c>
      <c r="D112" s="90" t="s">
        <v>155</v>
      </c>
      <c r="E112" s="90"/>
      <c r="F112" s="90">
        <v>810</v>
      </c>
      <c r="G112" s="90" t="s">
        <v>174</v>
      </c>
      <c r="H112" s="90" t="s">
        <v>187</v>
      </c>
      <c r="I112" s="116">
        <v>4661</v>
      </c>
      <c r="J112" s="116">
        <v>7362</v>
      </c>
      <c r="K112" s="116">
        <v>343.14</v>
      </c>
      <c r="L112" s="116">
        <v>7.0000000000000007E-2</v>
      </c>
      <c r="M112" s="116">
        <v>0.11</v>
      </c>
      <c r="N112" s="116">
        <v>0.02</v>
      </c>
    </row>
    <row r="113" spans="2:14">
      <c r="B113" s="60" t="s">
        <v>709</v>
      </c>
      <c r="C113" s="90">
        <v>1091933</v>
      </c>
      <c r="D113" s="90" t="s">
        <v>155</v>
      </c>
      <c r="E113" s="90"/>
      <c r="F113" s="90">
        <v>1226</v>
      </c>
      <c r="G113" s="90" t="s">
        <v>386</v>
      </c>
      <c r="H113" s="90" t="s">
        <v>187</v>
      </c>
      <c r="I113" s="116">
        <v>23881.64</v>
      </c>
      <c r="J113" s="116">
        <v>619.9</v>
      </c>
      <c r="K113" s="116">
        <v>148.04</v>
      </c>
      <c r="L113" s="116">
        <v>0.09</v>
      </c>
      <c r="M113" s="116">
        <v>0.05</v>
      </c>
      <c r="N113" s="116">
        <v>0.01</v>
      </c>
    </row>
    <row r="114" spans="2:14">
      <c r="B114" s="60" t="s">
        <v>710</v>
      </c>
      <c r="C114" s="90">
        <v>813014</v>
      </c>
      <c r="D114" s="90" t="s">
        <v>155</v>
      </c>
      <c r="E114" s="90"/>
      <c r="F114" s="90">
        <v>813</v>
      </c>
      <c r="G114" s="90" t="s">
        <v>386</v>
      </c>
      <c r="H114" s="90" t="s">
        <v>187</v>
      </c>
      <c r="I114" s="116">
        <v>803</v>
      </c>
      <c r="J114" s="116">
        <v>13260</v>
      </c>
      <c r="K114" s="116">
        <v>106.48</v>
      </c>
      <c r="L114" s="116">
        <v>0.01</v>
      </c>
      <c r="M114" s="116">
        <v>0.03</v>
      </c>
      <c r="N114" s="116">
        <v>0.01</v>
      </c>
    </row>
    <row r="115" spans="2:14">
      <c r="B115" s="60" t="s">
        <v>711</v>
      </c>
      <c r="C115" s="90">
        <v>1090943</v>
      </c>
      <c r="D115" s="90" t="s">
        <v>155</v>
      </c>
      <c r="E115" s="90"/>
      <c r="F115" s="90">
        <v>1209</v>
      </c>
      <c r="G115" s="90" t="s">
        <v>386</v>
      </c>
      <c r="H115" s="90" t="s">
        <v>187</v>
      </c>
      <c r="I115" s="116">
        <v>3398</v>
      </c>
      <c r="J115" s="116">
        <v>1726</v>
      </c>
      <c r="K115" s="116">
        <v>58.65</v>
      </c>
      <c r="L115" s="116">
        <v>0.02</v>
      </c>
      <c r="M115" s="116">
        <v>0.02</v>
      </c>
      <c r="N115" s="116">
        <v>0</v>
      </c>
    </row>
    <row r="116" spans="2:14">
      <c r="B116" s="60" t="s">
        <v>712</v>
      </c>
      <c r="C116" s="90">
        <v>756015</v>
      </c>
      <c r="D116" s="90" t="s">
        <v>155</v>
      </c>
      <c r="E116" s="90"/>
      <c r="F116" s="90">
        <v>756</v>
      </c>
      <c r="G116" s="90" t="s">
        <v>386</v>
      </c>
      <c r="H116" s="90" t="s">
        <v>187</v>
      </c>
      <c r="I116" s="116">
        <v>1104.04</v>
      </c>
      <c r="J116" s="116">
        <v>554.20000000000005</v>
      </c>
      <c r="K116" s="116">
        <v>6.12</v>
      </c>
      <c r="L116" s="116">
        <v>0.02</v>
      </c>
      <c r="M116" s="116">
        <v>0</v>
      </c>
      <c r="N116" s="116">
        <v>0</v>
      </c>
    </row>
    <row r="117" spans="2:14">
      <c r="B117" s="60" t="s">
        <v>713</v>
      </c>
      <c r="C117" s="90">
        <v>528018</v>
      </c>
      <c r="D117" s="90" t="s">
        <v>155</v>
      </c>
      <c r="E117" s="90"/>
      <c r="F117" s="90">
        <v>528</v>
      </c>
      <c r="G117" s="90" t="s">
        <v>625</v>
      </c>
      <c r="H117" s="90" t="s">
        <v>187</v>
      </c>
      <c r="I117" s="116">
        <v>1178</v>
      </c>
      <c r="J117" s="116">
        <v>5381</v>
      </c>
      <c r="K117" s="116">
        <v>63.39</v>
      </c>
      <c r="L117" s="116">
        <v>0.01</v>
      </c>
      <c r="M117" s="116">
        <v>0.02</v>
      </c>
      <c r="N117" s="116">
        <v>0</v>
      </c>
    </row>
    <row r="118" spans="2:14">
      <c r="B118" s="60" t="s">
        <v>714</v>
      </c>
      <c r="C118" s="90">
        <v>168013</v>
      </c>
      <c r="D118" s="90" t="s">
        <v>155</v>
      </c>
      <c r="E118" s="90"/>
      <c r="F118" s="90">
        <v>168</v>
      </c>
      <c r="G118" s="90" t="s">
        <v>625</v>
      </c>
      <c r="H118" s="90" t="s">
        <v>187</v>
      </c>
      <c r="I118" s="116">
        <v>7410</v>
      </c>
      <c r="J118" s="116">
        <v>27160</v>
      </c>
      <c r="K118" s="116">
        <v>2012.56</v>
      </c>
      <c r="L118" s="116">
        <v>0.2</v>
      </c>
      <c r="M118" s="116">
        <v>0.63</v>
      </c>
      <c r="N118" s="116">
        <v>0.11</v>
      </c>
    </row>
    <row r="119" spans="2:14">
      <c r="B119" s="60" t="s">
        <v>715</v>
      </c>
      <c r="C119" s="90">
        <v>1101450</v>
      </c>
      <c r="D119" s="90" t="s">
        <v>155</v>
      </c>
      <c r="E119" s="90"/>
      <c r="F119" s="90">
        <v>1393</v>
      </c>
      <c r="G119" s="90" t="s">
        <v>627</v>
      </c>
      <c r="H119" s="90" t="s">
        <v>187</v>
      </c>
      <c r="I119" s="116">
        <v>300789</v>
      </c>
      <c r="J119" s="116">
        <v>149.5</v>
      </c>
      <c r="K119" s="116">
        <v>449.68</v>
      </c>
      <c r="L119" s="116">
        <v>0.72</v>
      </c>
      <c r="M119" s="116">
        <v>0.14000000000000001</v>
      </c>
      <c r="N119" s="116">
        <v>0.02</v>
      </c>
    </row>
    <row r="120" spans="2:14">
      <c r="B120" s="60" t="s">
        <v>716</v>
      </c>
      <c r="C120" s="90">
        <v>354019</v>
      </c>
      <c r="D120" s="90" t="s">
        <v>155</v>
      </c>
      <c r="E120" s="90"/>
      <c r="F120" s="90">
        <v>354</v>
      </c>
      <c r="G120" s="90" t="s">
        <v>175</v>
      </c>
      <c r="H120" s="90" t="s">
        <v>187</v>
      </c>
      <c r="I120" s="116">
        <v>9172</v>
      </c>
      <c r="J120" s="116">
        <v>1589</v>
      </c>
      <c r="K120" s="116">
        <v>145.74</v>
      </c>
      <c r="L120" s="116">
        <v>0.14000000000000001</v>
      </c>
      <c r="M120" s="116">
        <v>0.05</v>
      </c>
      <c r="N120" s="116">
        <v>0.01</v>
      </c>
    </row>
    <row r="121" spans="2:14">
      <c r="B121" s="60" t="s">
        <v>717</v>
      </c>
      <c r="C121" s="90">
        <v>1105097</v>
      </c>
      <c r="D121" s="90" t="s">
        <v>155</v>
      </c>
      <c r="E121" s="90"/>
      <c r="F121" s="90">
        <v>1463</v>
      </c>
      <c r="G121" s="90" t="s">
        <v>175</v>
      </c>
      <c r="H121" s="90" t="s">
        <v>187</v>
      </c>
      <c r="I121" s="116">
        <v>13448</v>
      </c>
      <c r="J121" s="116">
        <v>3240</v>
      </c>
      <c r="K121" s="116">
        <v>435.72</v>
      </c>
      <c r="L121" s="116">
        <v>0.06</v>
      </c>
      <c r="M121" s="116">
        <v>0.14000000000000001</v>
      </c>
      <c r="N121" s="116">
        <v>0.02</v>
      </c>
    </row>
    <row r="122" spans="2:14">
      <c r="B122" s="60" t="s">
        <v>718</v>
      </c>
      <c r="C122" s="90">
        <v>800011</v>
      </c>
      <c r="D122" s="90" t="s">
        <v>155</v>
      </c>
      <c r="E122" s="90"/>
      <c r="F122" s="90">
        <v>800</v>
      </c>
      <c r="G122" s="90" t="s">
        <v>660</v>
      </c>
      <c r="H122" s="90" t="s">
        <v>187</v>
      </c>
      <c r="I122" s="116">
        <v>316</v>
      </c>
      <c r="J122" s="116">
        <v>11300</v>
      </c>
      <c r="K122" s="116">
        <v>35.71</v>
      </c>
      <c r="L122" s="116">
        <v>0.02</v>
      </c>
      <c r="M122" s="116">
        <v>0.01</v>
      </c>
      <c r="N122" s="116">
        <v>0</v>
      </c>
    </row>
    <row r="123" spans="2:14">
      <c r="B123" s="60" t="s">
        <v>719</v>
      </c>
      <c r="C123" s="90">
        <v>1081561</v>
      </c>
      <c r="D123" s="90" t="s">
        <v>155</v>
      </c>
      <c r="E123" s="90"/>
      <c r="F123" s="90">
        <v>1054</v>
      </c>
      <c r="G123" s="90" t="s">
        <v>660</v>
      </c>
      <c r="H123" s="90" t="s">
        <v>187</v>
      </c>
      <c r="I123" s="116">
        <v>19178</v>
      </c>
      <c r="J123" s="116">
        <v>4718</v>
      </c>
      <c r="K123" s="116">
        <v>904.82</v>
      </c>
      <c r="L123" s="116">
        <v>0.28000000000000003</v>
      </c>
      <c r="M123" s="116">
        <v>0.28000000000000003</v>
      </c>
      <c r="N123" s="116">
        <v>0.05</v>
      </c>
    </row>
    <row r="124" spans="2:14">
      <c r="B124" s="60" t="s">
        <v>720</v>
      </c>
      <c r="C124" s="90">
        <v>1080324</v>
      </c>
      <c r="D124" s="90" t="s">
        <v>155</v>
      </c>
      <c r="E124" s="90"/>
      <c r="F124" s="90">
        <v>68</v>
      </c>
      <c r="G124" s="90" t="s">
        <v>660</v>
      </c>
      <c r="H124" s="90" t="s">
        <v>187</v>
      </c>
      <c r="I124" s="116">
        <v>193</v>
      </c>
      <c r="J124" s="116">
        <v>2822</v>
      </c>
      <c r="K124" s="116">
        <v>5.45</v>
      </c>
      <c r="L124" s="116">
        <v>0</v>
      </c>
      <c r="M124" s="116">
        <v>0</v>
      </c>
      <c r="N124" s="116">
        <v>0</v>
      </c>
    </row>
    <row r="125" spans="2:14">
      <c r="B125" s="60" t="s">
        <v>721</v>
      </c>
      <c r="C125" s="90">
        <v>288019</v>
      </c>
      <c r="D125" s="90" t="s">
        <v>155</v>
      </c>
      <c r="E125" s="90"/>
      <c r="F125" s="90">
        <v>288</v>
      </c>
      <c r="G125" s="90" t="s">
        <v>660</v>
      </c>
      <c r="H125" s="90" t="s">
        <v>187</v>
      </c>
      <c r="I125" s="116">
        <v>6913</v>
      </c>
      <c r="J125" s="116">
        <v>4400</v>
      </c>
      <c r="K125" s="116">
        <v>304.17</v>
      </c>
      <c r="L125" s="116">
        <v>0.06</v>
      </c>
      <c r="M125" s="116">
        <v>0.09</v>
      </c>
      <c r="N125" s="116">
        <v>0.02</v>
      </c>
    </row>
    <row r="126" spans="2:14">
      <c r="B126" s="60" t="s">
        <v>722</v>
      </c>
      <c r="C126" s="90">
        <v>312017</v>
      </c>
      <c r="D126" s="90" t="s">
        <v>155</v>
      </c>
      <c r="E126" s="90"/>
      <c r="F126" s="90">
        <v>312</v>
      </c>
      <c r="G126" s="90" t="s">
        <v>660</v>
      </c>
      <c r="H126" s="90" t="s">
        <v>187</v>
      </c>
      <c r="I126" s="116">
        <v>9708.66</v>
      </c>
      <c r="J126" s="116">
        <v>692.2</v>
      </c>
      <c r="K126" s="116">
        <v>67.2</v>
      </c>
      <c r="L126" s="116">
        <v>0.04</v>
      </c>
      <c r="M126" s="116">
        <v>0.02</v>
      </c>
      <c r="N126" s="116">
        <v>0</v>
      </c>
    </row>
    <row r="127" spans="2:14">
      <c r="B127" s="60" t="s">
        <v>723</v>
      </c>
      <c r="C127" s="90">
        <v>1135706</v>
      </c>
      <c r="D127" s="90" t="s">
        <v>155</v>
      </c>
      <c r="E127" s="90"/>
      <c r="F127" s="90">
        <v>1644</v>
      </c>
      <c r="G127" s="90" t="s">
        <v>363</v>
      </c>
      <c r="H127" s="90" t="s">
        <v>187</v>
      </c>
      <c r="I127" s="116">
        <v>179080</v>
      </c>
      <c r="J127" s="116">
        <v>470</v>
      </c>
      <c r="K127" s="116">
        <v>841.68</v>
      </c>
      <c r="L127" s="116">
        <v>0.27</v>
      </c>
      <c r="M127" s="116">
        <v>0.26</v>
      </c>
      <c r="N127" s="116">
        <v>0.05</v>
      </c>
    </row>
    <row r="128" spans="2:14">
      <c r="B128" s="60" t="s">
        <v>724</v>
      </c>
      <c r="C128" s="90">
        <v>1094044</v>
      </c>
      <c r="D128" s="90" t="s">
        <v>155</v>
      </c>
      <c r="E128" s="90"/>
      <c r="F128" s="90">
        <v>1264</v>
      </c>
      <c r="G128" s="90" t="s">
        <v>363</v>
      </c>
      <c r="H128" s="90" t="s">
        <v>187</v>
      </c>
      <c r="I128" s="116">
        <v>48206.96</v>
      </c>
      <c r="J128" s="116">
        <v>671.7</v>
      </c>
      <c r="K128" s="116">
        <v>323.81</v>
      </c>
      <c r="L128" s="116">
        <v>0.13</v>
      </c>
      <c r="M128" s="116">
        <v>0.1</v>
      </c>
      <c r="N128" s="116">
        <v>0.02</v>
      </c>
    </row>
    <row r="129" spans="2:14">
      <c r="B129" s="60" t="s">
        <v>725</v>
      </c>
      <c r="C129" s="90">
        <v>771014</v>
      </c>
      <c r="D129" s="90" t="s">
        <v>155</v>
      </c>
      <c r="E129" s="90"/>
      <c r="F129" s="90">
        <v>771</v>
      </c>
      <c r="G129" s="90" t="s">
        <v>363</v>
      </c>
      <c r="H129" s="90" t="s">
        <v>187</v>
      </c>
      <c r="I129" s="116">
        <v>0.37</v>
      </c>
      <c r="J129" s="116">
        <v>710</v>
      </c>
      <c r="K129" s="116">
        <v>0</v>
      </c>
      <c r="L129" s="116">
        <v>0</v>
      </c>
      <c r="M129" s="116">
        <v>0</v>
      </c>
      <c r="N129" s="116">
        <v>0</v>
      </c>
    </row>
    <row r="130" spans="2:14">
      <c r="B130" s="60" t="s">
        <v>726</v>
      </c>
      <c r="C130" s="90">
        <v>1090315</v>
      </c>
      <c r="D130" s="90" t="s">
        <v>155</v>
      </c>
      <c r="E130" s="90"/>
      <c r="F130" s="90">
        <v>1193</v>
      </c>
      <c r="G130" s="90" t="s">
        <v>363</v>
      </c>
      <c r="H130" s="90" t="s">
        <v>187</v>
      </c>
      <c r="I130" s="116">
        <v>82684</v>
      </c>
      <c r="J130" s="116">
        <v>4918</v>
      </c>
      <c r="K130" s="116">
        <v>4066.4</v>
      </c>
      <c r="L130" s="116">
        <v>0.46</v>
      </c>
      <c r="M130" s="116">
        <v>1.27</v>
      </c>
      <c r="N130" s="116">
        <v>0.23</v>
      </c>
    </row>
    <row r="131" spans="2:14">
      <c r="B131" s="60" t="s">
        <v>727</v>
      </c>
      <c r="C131" s="90">
        <v>1119080</v>
      </c>
      <c r="D131" s="90" t="s">
        <v>155</v>
      </c>
      <c r="E131" s="90"/>
      <c r="F131" s="90">
        <v>1536</v>
      </c>
      <c r="G131" s="90" t="s">
        <v>363</v>
      </c>
      <c r="H131" s="90" t="s">
        <v>187</v>
      </c>
      <c r="I131" s="116">
        <v>1197</v>
      </c>
      <c r="J131" s="116">
        <v>3715</v>
      </c>
      <c r="K131" s="116">
        <v>44.47</v>
      </c>
      <c r="L131" s="116">
        <v>0.01</v>
      </c>
      <c r="M131" s="116">
        <v>0.01</v>
      </c>
      <c r="N131" s="116">
        <v>0</v>
      </c>
    </row>
    <row r="132" spans="2:14">
      <c r="B132" s="60" t="s">
        <v>728</v>
      </c>
      <c r="C132" s="90">
        <v>155036</v>
      </c>
      <c r="D132" s="90" t="s">
        <v>155</v>
      </c>
      <c r="E132" s="90"/>
      <c r="F132" s="90">
        <v>155</v>
      </c>
      <c r="G132" s="90" t="s">
        <v>363</v>
      </c>
      <c r="H132" s="90" t="s">
        <v>187</v>
      </c>
      <c r="I132" s="116">
        <v>815</v>
      </c>
      <c r="J132" s="116">
        <v>42560</v>
      </c>
      <c r="K132" s="116">
        <v>346.86</v>
      </c>
      <c r="L132" s="116">
        <v>0.09</v>
      </c>
      <c r="M132" s="116">
        <v>0.11</v>
      </c>
      <c r="N132" s="116">
        <v>0.02</v>
      </c>
    </row>
    <row r="133" spans="2:14">
      <c r="B133" s="60" t="s">
        <v>729</v>
      </c>
      <c r="C133" s="90">
        <v>1106749</v>
      </c>
      <c r="D133" s="90" t="s">
        <v>155</v>
      </c>
      <c r="E133" s="90"/>
      <c r="F133" s="90">
        <v>1484</v>
      </c>
      <c r="G133" s="90" t="s">
        <v>363</v>
      </c>
      <c r="H133" s="90" t="s">
        <v>187</v>
      </c>
      <c r="I133" s="116">
        <v>118701</v>
      </c>
      <c r="J133" s="116">
        <v>469</v>
      </c>
      <c r="K133" s="116">
        <v>556.71</v>
      </c>
      <c r="L133" s="116">
        <v>0.98</v>
      </c>
      <c r="M133" s="116">
        <v>0.17</v>
      </c>
      <c r="N133" s="116">
        <v>0.03</v>
      </c>
    </row>
    <row r="134" spans="2:14">
      <c r="B134" s="60" t="s">
        <v>730</v>
      </c>
      <c r="C134" s="90">
        <v>1109644</v>
      </c>
      <c r="D134" s="90" t="s">
        <v>155</v>
      </c>
      <c r="E134" s="90"/>
      <c r="F134" s="90">
        <v>1514</v>
      </c>
      <c r="G134" s="90" t="s">
        <v>363</v>
      </c>
      <c r="H134" s="90" t="s">
        <v>187</v>
      </c>
      <c r="I134" s="116">
        <v>942348</v>
      </c>
      <c r="J134" s="116">
        <v>591</v>
      </c>
      <c r="K134" s="116">
        <v>5569.28</v>
      </c>
      <c r="L134" s="116">
        <v>0.67</v>
      </c>
      <c r="M134" s="116">
        <v>1.74</v>
      </c>
      <c r="N134" s="116">
        <v>0.31</v>
      </c>
    </row>
    <row r="135" spans="2:14">
      <c r="B135" s="60" t="s">
        <v>731</v>
      </c>
      <c r="C135" s="90">
        <v>1109917</v>
      </c>
      <c r="D135" s="90" t="s">
        <v>155</v>
      </c>
      <c r="E135" s="90"/>
      <c r="F135" s="90">
        <v>1476</v>
      </c>
      <c r="G135" s="90" t="s">
        <v>363</v>
      </c>
      <c r="H135" s="90" t="s">
        <v>187</v>
      </c>
      <c r="I135" s="116">
        <v>70781.240000000005</v>
      </c>
      <c r="J135" s="116">
        <v>5.0999999999999996</v>
      </c>
      <c r="K135" s="116">
        <v>3.61</v>
      </c>
      <c r="L135" s="116">
        <v>0.01</v>
      </c>
      <c r="M135" s="116">
        <v>0</v>
      </c>
      <c r="N135" s="116">
        <v>0</v>
      </c>
    </row>
    <row r="136" spans="2:14">
      <c r="B136" s="60" t="s">
        <v>732</v>
      </c>
      <c r="C136" s="90">
        <v>632018</v>
      </c>
      <c r="D136" s="90" t="s">
        <v>155</v>
      </c>
      <c r="E136" s="90"/>
      <c r="F136" s="90">
        <v>632</v>
      </c>
      <c r="G136" s="90" t="s">
        <v>535</v>
      </c>
      <c r="H136" s="90" t="s">
        <v>187</v>
      </c>
      <c r="I136" s="116">
        <v>2467</v>
      </c>
      <c r="J136" s="116">
        <v>10620</v>
      </c>
      <c r="K136" s="116">
        <v>262</v>
      </c>
      <c r="L136" s="116">
        <v>0.04</v>
      </c>
      <c r="M136" s="116">
        <v>0.08</v>
      </c>
      <c r="N136" s="116">
        <v>0.01</v>
      </c>
    </row>
    <row r="137" spans="2:14">
      <c r="B137" s="60" t="s">
        <v>733</v>
      </c>
      <c r="C137" s="90">
        <v>660019</v>
      </c>
      <c r="D137" s="90" t="s">
        <v>155</v>
      </c>
      <c r="E137" s="90"/>
      <c r="F137" s="90">
        <v>660</v>
      </c>
      <c r="G137" s="90" t="s">
        <v>535</v>
      </c>
      <c r="H137" s="90" t="s">
        <v>187</v>
      </c>
      <c r="I137" s="116">
        <v>38599</v>
      </c>
      <c r="J137" s="116">
        <v>4390</v>
      </c>
      <c r="K137" s="116">
        <v>1694.5</v>
      </c>
      <c r="L137" s="116">
        <v>0.42</v>
      </c>
      <c r="M137" s="116">
        <v>0.53</v>
      </c>
      <c r="N137" s="116">
        <v>0.09</v>
      </c>
    </row>
    <row r="138" spans="2:14">
      <c r="B138" s="60" t="s">
        <v>734</v>
      </c>
      <c r="C138" s="90">
        <v>625012</v>
      </c>
      <c r="D138" s="90" t="s">
        <v>155</v>
      </c>
      <c r="E138" s="90"/>
      <c r="F138" s="90">
        <v>625</v>
      </c>
      <c r="G138" s="90" t="s">
        <v>535</v>
      </c>
      <c r="H138" s="90" t="s">
        <v>187</v>
      </c>
      <c r="I138" s="116">
        <v>16627.97</v>
      </c>
      <c r="J138" s="116">
        <v>3897</v>
      </c>
      <c r="K138" s="116">
        <v>647.99</v>
      </c>
      <c r="L138" s="116">
        <v>0.17</v>
      </c>
      <c r="M138" s="116">
        <v>0.2</v>
      </c>
      <c r="N138" s="116">
        <v>0.04</v>
      </c>
    </row>
    <row r="139" spans="2:14">
      <c r="B139" s="60" t="s">
        <v>735</v>
      </c>
      <c r="C139" s="90">
        <v>1090547</v>
      </c>
      <c r="D139" s="90" t="s">
        <v>155</v>
      </c>
      <c r="E139" s="90"/>
      <c r="F139" s="90">
        <v>1198</v>
      </c>
      <c r="G139" s="90" t="s">
        <v>535</v>
      </c>
      <c r="H139" s="90" t="s">
        <v>187</v>
      </c>
      <c r="I139" s="116">
        <v>155436</v>
      </c>
      <c r="J139" s="116">
        <v>1756</v>
      </c>
      <c r="K139" s="116">
        <v>2729.46</v>
      </c>
      <c r="L139" s="116">
        <v>0.42</v>
      </c>
      <c r="M139" s="116">
        <v>0.85</v>
      </c>
      <c r="N139" s="116">
        <v>0.15</v>
      </c>
    </row>
    <row r="140" spans="2:14">
      <c r="B140" s="60" t="s">
        <v>736</v>
      </c>
      <c r="C140" s="90">
        <v>1082510</v>
      </c>
      <c r="D140" s="90" t="s">
        <v>155</v>
      </c>
      <c r="E140" s="90"/>
      <c r="F140" s="90">
        <v>2030</v>
      </c>
      <c r="G140" s="90" t="s">
        <v>737</v>
      </c>
      <c r="H140" s="90" t="s">
        <v>187</v>
      </c>
      <c r="I140" s="116">
        <v>47448</v>
      </c>
      <c r="J140" s="116">
        <v>1750</v>
      </c>
      <c r="K140" s="116">
        <v>830.34</v>
      </c>
      <c r="L140" s="116">
        <v>0.11</v>
      </c>
      <c r="M140" s="116">
        <v>0.26</v>
      </c>
      <c r="N140" s="116">
        <v>0.05</v>
      </c>
    </row>
    <row r="141" spans="2:14">
      <c r="B141" s="60" t="s">
        <v>738</v>
      </c>
      <c r="C141" s="90">
        <v>1137504</v>
      </c>
      <c r="D141" s="90" t="s">
        <v>155</v>
      </c>
      <c r="E141" s="90"/>
      <c r="F141" s="90">
        <v>2030</v>
      </c>
      <c r="G141" s="90" t="s">
        <v>737</v>
      </c>
      <c r="H141" s="90" t="s">
        <v>187</v>
      </c>
      <c r="I141" s="116">
        <v>5272</v>
      </c>
      <c r="J141" s="116">
        <v>612.58000000000004</v>
      </c>
      <c r="K141" s="116">
        <v>32.299999999999997</v>
      </c>
      <c r="L141" s="116">
        <v>0</v>
      </c>
      <c r="M141" s="116">
        <v>0.01</v>
      </c>
      <c r="N141" s="116">
        <v>0</v>
      </c>
    </row>
    <row r="142" spans="2:14">
      <c r="B142" s="60" t="s">
        <v>739</v>
      </c>
      <c r="C142" s="90">
        <v>1099787</v>
      </c>
      <c r="D142" s="90" t="s">
        <v>155</v>
      </c>
      <c r="E142" s="90"/>
      <c r="F142" s="90">
        <v>1370</v>
      </c>
      <c r="G142" s="90" t="s">
        <v>737</v>
      </c>
      <c r="H142" s="90" t="s">
        <v>187</v>
      </c>
      <c r="I142" s="116">
        <v>301026</v>
      </c>
      <c r="J142" s="116">
        <v>237.6</v>
      </c>
      <c r="K142" s="116">
        <v>715.24</v>
      </c>
      <c r="L142" s="116">
        <v>1.59</v>
      </c>
      <c r="M142" s="116">
        <v>0.22</v>
      </c>
      <c r="N142" s="116">
        <v>0.04</v>
      </c>
    </row>
    <row r="143" spans="2:14">
      <c r="B143" s="60" t="s">
        <v>740</v>
      </c>
      <c r="C143" s="90">
        <v>1080613</v>
      </c>
      <c r="D143" s="90" t="s">
        <v>155</v>
      </c>
      <c r="E143" s="90"/>
      <c r="F143" s="90">
        <v>1008</v>
      </c>
      <c r="G143" s="90" t="s">
        <v>741</v>
      </c>
      <c r="H143" s="90" t="s">
        <v>187</v>
      </c>
      <c r="I143" s="116">
        <v>14638</v>
      </c>
      <c r="J143" s="116">
        <v>1589</v>
      </c>
      <c r="K143" s="116">
        <v>232.6</v>
      </c>
      <c r="L143" s="116">
        <v>0.13</v>
      </c>
      <c r="M143" s="116">
        <v>7.0000000000000007E-2</v>
      </c>
      <c r="N143" s="116">
        <v>0.01</v>
      </c>
    </row>
    <row r="144" spans="2:14">
      <c r="B144" s="60" t="s">
        <v>742</v>
      </c>
      <c r="C144" s="90">
        <v>1080639</v>
      </c>
      <c r="D144" s="90" t="s">
        <v>155</v>
      </c>
      <c r="E144" s="90"/>
      <c r="F144" s="90">
        <v>1009</v>
      </c>
      <c r="G144" s="90" t="s">
        <v>741</v>
      </c>
      <c r="H144" s="90" t="s">
        <v>187</v>
      </c>
      <c r="I144" s="116">
        <v>2464</v>
      </c>
      <c r="J144" s="116">
        <v>4599</v>
      </c>
      <c r="K144" s="116">
        <v>113.32</v>
      </c>
      <c r="L144" s="116">
        <v>0.01</v>
      </c>
      <c r="M144" s="116">
        <v>0.04</v>
      </c>
      <c r="N144" s="116">
        <v>0.01</v>
      </c>
    </row>
    <row r="145" spans="2:14">
      <c r="B145" s="60" t="s">
        <v>743</v>
      </c>
      <c r="C145" s="90">
        <v>1084003</v>
      </c>
      <c r="D145" s="90" t="s">
        <v>155</v>
      </c>
      <c r="E145" s="90"/>
      <c r="F145" s="90">
        <v>1094</v>
      </c>
      <c r="G145" s="90" t="s">
        <v>680</v>
      </c>
      <c r="H145" s="90" t="s">
        <v>187</v>
      </c>
      <c r="I145" s="116">
        <v>13486.62</v>
      </c>
      <c r="J145" s="116">
        <v>289.89999999999998</v>
      </c>
      <c r="K145" s="116">
        <v>39.1</v>
      </c>
      <c r="L145" s="116">
        <v>0.24</v>
      </c>
      <c r="M145" s="116">
        <v>0.01</v>
      </c>
      <c r="N145" s="116">
        <v>0</v>
      </c>
    </row>
    <row r="146" spans="2:14">
      <c r="B146" s="60" t="s">
        <v>744</v>
      </c>
      <c r="C146" s="90">
        <v>382010</v>
      </c>
      <c r="D146" s="90" t="s">
        <v>155</v>
      </c>
      <c r="E146" s="90"/>
      <c r="F146" s="90">
        <v>382</v>
      </c>
      <c r="G146" s="90" t="s">
        <v>680</v>
      </c>
      <c r="H146" s="90" t="s">
        <v>187</v>
      </c>
      <c r="I146" s="116">
        <v>122743</v>
      </c>
      <c r="J146" s="116">
        <v>1060</v>
      </c>
      <c r="K146" s="116">
        <v>1301.08</v>
      </c>
      <c r="L146" s="116">
        <v>0.28000000000000003</v>
      </c>
      <c r="M146" s="116">
        <v>0.41</v>
      </c>
      <c r="N146" s="116">
        <v>7.0000000000000007E-2</v>
      </c>
    </row>
    <row r="147" spans="2:14">
      <c r="B147" s="60" t="s">
        <v>745</v>
      </c>
      <c r="C147" s="90">
        <v>161018</v>
      </c>
      <c r="D147" s="90" t="s">
        <v>155</v>
      </c>
      <c r="E147" s="90"/>
      <c r="F147" s="90">
        <v>161</v>
      </c>
      <c r="G147" s="90" t="s">
        <v>680</v>
      </c>
      <c r="H147" s="90" t="s">
        <v>187</v>
      </c>
      <c r="I147" s="116">
        <v>6268</v>
      </c>
      <c r="J147" s="116">
        <v>12710</v>
      </c>
      <c r="K147" s="116">
        <v>796.66</v>
      </c>
      <c r="L147" s="116">
        <v>0.09</v>
      </c>
      <c r="M147" s="116">
        <v>0.25</v>
      </c>
      <c r="N147" s="116">
        <v>0.04</v>
      </c>
    </row>
    <row r="148" spans="2:14">
      <c r="B148" s="60" t="s">
        <v>746</v>
      </c>
      <c r="C148" s="90">
        <v>507012</v>
      </c>
      <c r="D148" s="90" t="s">
        <v>155</v>
      </c>
      <c r="E148" s="90"/>
      <c r="F148" s="90">
        <v>507</v>
      </c>
      <c r="G148" s="90" t="s">
        <v>680</v>
      </c>
      <c r="H148" s="90" t="s">
        <v>187</v>
      </c>
      <c r="I148" s="116">
        <v>33485</v>
      </c>
      <c r="J148" s="116">
        <v>8839</v>
      </c>
      <c r="K148" s="116">
        <v>2959.74</v>
      </c>
      <c r="L148" s="116">
        <v>0.98</v>
      </c>
      <c r="M148" s="116">
        <v>0.92</v>
      </c>
      <c r="N148" s="116">
        <v>0.16</v>
      </c>
    </row>
    <row r="149" spans="2:14">
      <c r="B149" s="60" t="s">
        <v>747</v>
      </c>
      <c r="C149" s="90">
        <v>156018</v>
      </c>
      <c r="D149" s="90" t="s">
        <v>155</v>
      </c>
      <c r="E149" s="90"/>
      <c r="F149" s="90">
        <v>156</v>
      </c>
      <c r="G149" s="90" t="s">
        <v>680</v>
      </c>
      <c r="H149" s="90" t="s">
        <v>187</v>
      </c>
      <c r="I149" s="116">
        <v>6206</v>
      </c>
      <c r="J149" s="116">
        <v>20730</v>
      </c>
      <c r="K149" s="116">
        <v>1286.5</v>
      </c>
      <c r="L149" s="116">
        <v>0.28999999999999998</v>
      </c>
      <c r="M149" s="116">
        <v>0.4</v>
      </c>
      <c r="N149" s="116">
        <v>7.0000000000000007E-2</v>
      </c>
    </row>
    <row r="150" spans="2:14">
      <c r="B150" s="60" t="s">
        <v>748</v>
      </c>
      <c r="C150" s="90">
        <v>1103506</v>
      </c>
      <c r="D150" s="90" t="s">
        <v>155</v>
      </c>
      <c r="E150" s="90"/>
      <c r="F150" s="90">
        <v>1425</v>
      </c>
      <c r="G150" s="90" t="s">
        <v>338</v>
      </c>
      <c r="H150" s="90" t="s">
        <v>187</v>
      </c>
      <c r="I150" s="116">
        <v>13261</v>
      </c>
      <c r="J150" s="116">
        <v>1706</v>
      </c>
      <c r="K150" s="116">
        <v>226.23</v>
      </c>
      <c r="L150" s="116">
        <v>0.1</v>
      </c>
      <c r="M150" s="116">
        <v>7.0000000000000007E-2</v>
      </c>
      <c r="N150" s="116">
        <v>0.01</v>
      </c>
    </row>
    <row r="151" spans="2:14">
      <c r="B151" s="60" t="s">
        <v>749</v>
      </c>
      <c r="C151" s="90">
        <v>1093202</v>
      </c>
      <c r="D151" s="90" t="s">
        <v>155</v>
      </c>
      <c r="E151" s="90"/>
      <c r="F151" s="90">
        <v>1072</v>
      </c>
      <c r="G151" s="90" t="s">
        <v>338</v>
      </c>
      <c r="H151" s="90" t="s">
        <v>187</v>
      </c>
      <c r="I151" s="116">
        <v>28797</v>
      </c>
      <c r="J151" s="116">
        <v>3524</v>
      </c>
      <c r="K151" s="116">
        <v>1014.81</v>
      </c>
      <c r="L151" s="116">
        <v>0.18</v>
      </c>
      <c r="M151" s="116">
        <v>0.32</v>
      </c>
      <c r="N151" s="116">
        <v>0.06</v>
      </c>
    </row>
    <row r="152" spans="2:14">
      <c r="B152" s="60" t="s">
        <v>750</v>
      </c>
      <c r="C152" s="90">
        <v>314013</v>
      </c>
      <c r="D152" s="90" t="s">
        <v>155</v>
      </c>
      <c r="E152" s="90"/>
      <c r="F152" s="90">
        <v>314</v>
      </c>
      <c r="G152" s="90" t="s">
        <v>338</v>
      </c>
      <c r="H152" s="90" t="s">
        <v>187</v>
      </c>
      <c r="I152" s="116">
        <v>6537</v>
      </c>
      <c r="J152" s="116">
        <v>11850</v>
      </c>
      <c r="K152" s="116">
        <v>774.64</v>
      </c>
      <c r="L152" s="116">
        <v>0.14000000000000001</v>
      </c>
      <c r="M152" s="116">
        <v>0.24</v>
      </c>
      <c r="N152" s="116">
        <v>0.04</v>
      </c>
    </row>
    <row r="153" spans="2:14">
      <c r="B153" s="60" t="s">
        <v>751</v>
      </c>
      <c r="C153" s="90">
        <v>1102219</v>
      </c>
      <c r="D153" s="90" t="s">
        <v>155</v>
      </c>
      <c r="E153" s="90"/>
      <c r="F153" s="90">
        <v>1403</v>
      </c>
      <c r="G153" s="90" t="s">
        <v>338</v>
      </c>
      <c r="H153" s="90" t="s">
        <v>187</v>
      </c>
      <c r="I153" s="116">
        <v>7998</v>
      </c>
      <c r="J153" s="116">
        <v>6999</v>
      </c>
      <c r="K153" s="116">
        <v>559.78</v>
      </c>
      <c r="L153" s="116">
        <v>0.61</v>
      </c>
      <c r="M153" s="116">
        <v>0.17</v>
      </c>
      <c r="N153" s="116">
        <v>0.03</v>
      </c>
    </row>
    <row r="154" spans="2:14">
      <c r="B154" s="60" t="s">
        <v>752</v>
      </c>
      <c r="C154" s="90">
        <v>1101666</v>
      </c>
      <c r="D154" s="90" t="s">
        <v>155</v>
      </c>
      <c r="E154" s="90"/>
      <c r="F154" s="90">
        <v>1397</v>
      </c>
      <c r="G154" s="90" t="s">
        <v>207</v>
      </c>
      <c r="H154" s="90" t="s">
        <v>187</v>
      </c>
      <c r="I154" s="116">
        <v>398581</v>
      </c>
      <c r="J154" s="116">
        <v>204.2</v>
      </c>
      <c r="K154" s="116">
        <v>813.9</v>
      </c>
      <c r="L154" s="116">
        <v>0.78</v>
      </c>
      <c r="M154" s="116">
        <v>0.25</v>
      </c>
      <c r="N154" s="116">
        <v>0.05</v>
      </c>
    </row>
    <row r="155" spans="2:14">
      <c r="B155" s="60" t="s">
        <v>753</v>
      </c>
      <c r="C155" s="90">
        <v>1083443</v>
      </c>
      <c r="D155" s="90" t="s">
        <v>155</v>
      </c>
      <c r="E155" s="90"/>
      <c r="F155" s="90">
        <v>2156</v>
      </c>
      <c r="G155" s="90" t="s">
        <v>206</v>
      </c>
      <c r="H155" s="90" t="s">
        <v>187</v>
      </c>
      <c r="I155" s="116">
        <v>20846</v>
      </c>
      <c r="J155" s="116">
        <v>5070</v>
      </c>
      <c r="K155" s="116">
        <v>1056.8900000000001</v>
      </c>
      <c r="L155" s="116">
        <v>0.11</v>
      </c>
      <c r="M155" s="116">
        <v>0.33</v>
      </c>
      <c r="N155" s="116">
        <v>0.06</v>
      </c>
    </row>
    <row r="156" spans="2:14">
      <c r="B156" s="60" t="s">
        <v>754</v>
      </c>
      <c r="C156" s="90">
        <v>1082353</v>
      </c>
      <c r="D156" s="90" t="s">
        <v>155</v>
      </c>
      <c r="E156" s="90"/>
      <c r="F156" s="90">
        <v>2009</v>
      </c>
      <c r="G156" s="90" t="s">
        <v>206</v>
      </c>
      <c r="H156" s="90" t="s">
        <v>187</v>
      </c>
      <c r="I156" s="116">
        <v>35145.370000000003</v>
      </c>
      <c r="J156" s="116">
        <v>17.8</v>
      </c>
      <c r="K156" s="116">
        <v>6.26</v>
      </c>
      <c r="L156" s="116">
        <v>0.03</v>
      </c>
      <c r="M156" s="116">
        <v>0</v>
      </c>
      <c r="N156" s="116">
        <v>0</v>
      </c>
    </row>
    <row r="157" spans="2:14">
      <c r="B157" s="60" t="s">
        <v>755</v>
      </c>
      <c r="C157" s="90">
        <v>796011</v>
      </c>
      <c r="D157" s="90" t="s">
        <v>155</v>
      </c>
      <c r="E157" s="90"/>
      <c r="F157" s="90">
        <v>796</v>
      </c>
      <c r="G157" s="90" t="s">
        <v>206</v>
      </c>
      <c r="H157" s="90" t="s">
        <v>187</v>
      </c>
      <c r="I157" s="116">
        <v>2116</v>
      </c>
      <c r="J157" s="116">
        <v>5999</v>
      </c>
      <c r="K157" s="116">
        <v>126.94</v>
      </c>
      <c r="L157" s="116">
        <v>0.08</v>
      </c>
      <c r="M157" s="116">
        <v>0.04</v>
      </c>
      <c r="N157" s="116">
        <v>0.01</v>
      </c>
    </row>
    <row r="158" spans="2:14">
      <c r="B158" s="59" t="s">
        <v>73</v>
      </c>
      <c r="C158" s="88"/>
      <c r="D158" s="88"/>
      <c r="E158" s="88"/>
      <c r="F158" s="88"/>
      <c r="G158" s="88"/>
      <c r="H158" s="88"/>
      <c r="I158" s="91"/>
      <c r="J158" s="91"/>
      <c r="K158" s="91"/>
      <c r="L158" s="91"/>
      <c r="M158" s="91"/>
      <c r="N158" s="91"/>
    </row>
    <row r="159" spans="2:14">
      <c r="B159" s="60" t="s">
        <v>270</v>
      </c>
      <c r="C159" s="90"/>
      <c r="D159" s="90"/>
      <c r="E159" s="90"/>
      <c r="F159" s="90"/>
      <c r="G159" s="90"/>
      <c r="H159" s="90"/>
      <c r="I159" s="116"/>
      <c r="J159" s="116"/>
      <c r="K159" s="116"/>
      <c r="L159" s="116"/>
      <c r="M159" s="116"/>
      <c r="N159" s="116"/>
    </row>
    <row r="160" spans="2:14">
      <c r="B160" s="60" t="s">
        <v>270</v>
      </c>
      <c r="C160" s="90"/>
      <c r="D160" s="90"/>
      <c r="E160" s="90"/>
      <c r="F160" s="90"/>
      <c r="G160" s="90"/>
      <c r="H160" s="90"/>
      <c r="I160" s="116"/>
      <c r="J160" s="116"/>
      <c r="K160" s="116"/>
      <c r="L160" s="116"/>
      <c r="M160" s="116"/>
      <c r="N160" s="116"/>
    </row>
    <row r="161" spans="2:14">
      <c r="B161" s="60" t="s">
        <v>270</v>
      </c>
      <c r="C161" s="90"/>
      <c r="D161" s="90"/>
      <c r="E161" s="90"/>
      <c r="F161" s="90"/>
      <c r="G161" s="90"/>
      <c r="H161" s="90"/>
      <c r="I161" s="116"/>
      <c r="J161" s="116"/>
      <c r="K161" s="116"/>
      <c r="L161" s="116"/>
      <c r="M161" s="116"/>
      <c r="N161" s="116"/>
    </row>
    <row r="162" spans="2:14">
      <c r="B162" s="59" t="s">
        <v>260</v>
      </c>
      <c r="C162" s="88"/>
      <c r="D162" s="88"/>
      <c r="E162" s="88"/>
      <c r="F162" s="88"/>
      <c r="G162" s="88"/>
      <c r="H162" s="88"/>
      <c r="I162" s="91">
        <v>3403279.99</v>
      </c>
      <c r="J162" s="91"/>
      <c r="K162" s="91">
        <v>62121.31</v>
      </c>
      <c r="L162" s="91"/>
      <c r="M162" s="91"/>
      <c r="N162" s="91">
        <v>3.44</v>
      </c>
    </row>
    <row r="163" spans="2:14">
      <c r="B163" s="59" t="s">
        <v>83</v>
      </c>
      <c r="C163" s="88"/>
      <c r="D163" s="88"/>
      <c r="E163" s="88"/>
      <c r="F163" s="88"/>
      <c r="G163" s="88"/>
      <c r="H163" s="88"/>
      <c r="I163" s="91">
        <v>545537</v>
      </c>
      <c r="J163" s="91"/>
      <c r="K163" s="91">
        <v>25672.71</v>
      </c>
      <c r="L163" s="91"/>
      <c r="M163" s="91"/>
      <c r="N163" s="91">
        <v>1.42</v>
      </c>
    </row>
    <row r="164" spans="2:14">
      <c r="B164" s="60" t="s">
        <v>270</v>
      </c>
      <c r="C164" s="90"/>
      <c r="D164" s="90"/>
      <c r="E164" s="90"/>
      <c r="F164" s="90"/>
      <c r="G164" s="90"/>
      <c r="H164" s="90"/>
      <c r="I164" s="116"/>
      <c r="J164" s="116"/>
      <c r="K164" s="116"/>
      <c r="L164" s="116"/>
      <c r="M164" s="116"/>
      <c r="N164" s="116"/>
    </row>
    <row r="165" spans="2:14">
      <c r="B165" s="60" t="s">
        <v>756</v>
      </c>
      <c r="C165" s="90" t="s">
        <v>757</v>
      </c>
      <c r="D165" s="90" t="s">
        <v>758</v>
      </c>
      <c r="E165" s="90" t="s">
        <v>555</v>
      </c>
      <c r="F165" s="90"/>
      <c r="G165" s="90" t="s">
        <v>759</v>
      </c>
      <c r="H165" s="90" t="s">
        <v>186</v>
      </c>
      <c r="I165" s="116">
        <v>19183</v>
      </c>
      <c r="J165" s="116">
        <v>4635</v>
      </c>
      <c r="K165" s="116">
        <v>3348.47</v>
      </c>
      <c r="L165" s="116">
        <v>0</v>
      </c>
      <c r="M165" s="116">
        <v>1.04</v>
      </c>
      <c r="N165" s="116">
        <v>0.19</v>
      </c>
    </row>
    <row r="166" spans="2:14">
      <c r="B166" s="60" t="s">
        <v>760</v>
      </c>
      <c r="C166" s="90" t="s">
        <v>761</v>
      </c>
      <c r="D166" s="90" t="s">
        <v>155</v>
      </c>
      <c r="E166" s="90" t="s">
        <v>555</v>
      </c>
      <c r="F166" s="90">
        <v>281</v>
      </c>
      <c r="G166" s="90" t="s">
        <v>568</v>
      </c>
      <c r="H166" s="90" t="s">
        <v>186</v>
      </c>
      <c r="I166" s="116">
        <v>32283</v>
      </c>
      <c r="J166" s="116">
        <v>429</v>
      </c>
      <c r="K166" s="116">
        <v>521.57000000000005</v>
      </c>
      <c r="L166" s="116">
        <v>0</v>
      </c>
      <c r="M166" s="116">
        <v>0.16</v>
      </c>
      <c r="N166" s="116">
        <v>0.03</v>
      </c>
    </row>
    <row r="167" spans="2:14">
      <c r="B167" s="60" t="s">
        <v>762</v>
      </c>
      <c r="C167" s="90" t="s">
        <v>763</v>
      </c>
      <c r="D167" s="90" t="s">
        <v>155</v>
      </c>
      <c r="E167" s="90" t="s">
        <v>555</v>
      </c>
      <c r="F167" s="90">
        <v>1461</v>
      </c>
      <c r="G167" s="90" t="s">
        <v>585</v>
      </c>
      <c r="H167" s="90" t="s">
        <v>186</v>
      </c>
      <c r="I167" s="116">
        <v>333</v>
      </c>
      <c r="J167" s="116">
        <v>651</v>
      </c>
      <c r="K167" s="116">
        <v>8.16</v>
      </c>
      <c r="L167" s="116">
        <v>0</v>
      </c>
      <c r="M167" s="116">
        <v>0</v>
      </c>
      <c r="N167" s="116">
        <v>0</v>
      </c>
    </row>
    <row r="168" spans="2:14">
      <c r="B168" s="60" t="s">
        <v>764</v>
      </c>
      <c r="C168" s="90" t="s">
        <v>765</v>
      </c>
      <c r="D168" s="90" t="s">
        <v>155</v>
      </c>
      <c r="E168" s="90" t="s">
        <v>555</v>
      </c>
      <c r="F168" s="90">
        <v>1530</v>
      </c>
      <c r="G168" s="90" t="s">
        <v>585</v>
      </c>
      <c r="H168" s="90" t="s">
        <v>186</v>
      </c>
      <c r="I168" s="116">
        <v>28815</v>
      </c>
      <c r="J168" s="116">
        <v>412</v>
      </c>
      <c r="K168" s="116">
        <v>447.09</v>
      </c>
      <c r="L168" s="116">
        <v>0.27</v>
      </c>
      <c r="M168" s="116">
        <v>0.14000000000000001</v>
      </c>
      <c r="N168" s="116">
        <v>0.02</v>
      </c>
    </row>
    <row r="169" spans="2:14">
      <c r="B169" s="60" t="s">
        <v>766</v>
      </c>
      <c r="C169" s="90" t="s">
        <v>767</v>
      </c>
      <c r="D169" s="90" t="s">
        <v>758</v>
      </c>
      <c r="E169" s="90" t="s">
        <v>555</v>
      </c>
      <c r="F169" s="90">
        <v>1562</v>
      </c>
      <c r="G169" s="90" t="s">
        <v>585</v>
      </c>
      <c r="H169" s="90" t="s">
        <v>186</v>
      </c>
      <c r="I169" s="116">
        <v>8154</v>
      </c>
      <c r="J169" s="116">
        <v>807</v>
      </c>
      <c r="K169" s="116">
        <v>247.81</v>
      </c>
      <c r="L169" s="116">
        <v>0</v>
      </c>
      <c r="M169" s="116">
        <v>0.08</v>
      </c>
      <c r="N169" s="116">
        <v>0.01</v>
      </c>
    </row>
    <row r="170" spans="2:14">
      <c r="B170" s="60" t="s">
        <v>768</v>
      </c>
      <c r="C170" s="90" t="s">
        <v>769</v>
      </c>
      <c r="D170" s="90" t="s">
        <v>770</v>
      </c>
      <c r="E170" s="90" t="s">
        <v>555</v>
      </c>
      <c r="F170" s="90">
        <v>1233</v>
      </c>
      <c r="G170" s="90" t="s">
        <v>585</v>
      </c>
      <c r="H170" s="90" t="s">
        <v>186</v>
      </c>
      <c r="I170" s="116">
        <v>19394</v>
      </c>
      <c r="J170" s="116">
        <v>12793</v>
      </c>
      <c r="K170" s="116">
        <v>9343.73</v>
      </c>
      <c r="L170" s="116">
        <v>0</v>
      </c>
      <c r="M170" s="116">
        <v>2.91</v>
      </c>
      <c r="N170" s="116">
        <v>0.52</v>
      </c>
    </row>
    <row r="171" spans="2:14">
      <c r="B171" s="60" t="s">
        <v>771</v>
      </c>
      <c r="C171" s="90" t="s">
        <v>772</v>
      </c>
      <c r="D171" s="90" t="s">
        <v>770</v>
      </c>
      <c r="E171" s="90" t="s">
        <v>555</v>
      </c>
      <c r="F171" s="90">
        <v>629</v>
      </c>
      <c r="G171" s="90" t="s">
        <v>585</v>
      </c>
      <c r="H171" s="90" t="s">
        <v>186</v>
      </c>
      <c r="I171" s="116">
        <v>17342</v>
      </c>
      <c r="J171" s="116">
        <v>5351</v>
      </c>
      <c r="K171" s="116">
        <v>3494.74</v>
      </c>
      <c r="L171" s="116">
        <v>0</v>
      </c>
      <c r="M171" s="116">
        <v>1.0900000000000001</v>
      </c>
      <c r="N171" s="116">
        <v>0.19</v>
      </c>
    </row>
    <row r="172" spans="2:14">
      <c r="B172" s="60" t="s">
        <v>773</v>
      </c>
      <c r="C172" s="90" t="s">
        <v>774</v>
      </c>
      <c r="D172" s="90" t="s">
        <v>590</v>
      </c>
      <c r="E172" s="90" t="s">
        <v>555</v>
      </c>
      <c r="F172" s="90"/>
      <c r="G172" s="90" t="s">
        <v>556</v>
      </c>
      <c r="H172" s="90" t="s">
        <v>188</v>
      </c>
      <c r="I172" s="116">
        <v>9169</v>
      </c>
      <c r="J172" s="116">
        <v>2020</v>
      </c>
      <c r="K172" s="116">
        <v>793.75</v>
      </c>
      <c r="L172" s="116">
        <v>0</v>
      </c>
      <c r="M172" s="116">
        <v>0.25</v>
      </c>
      <c r="N172" s="116">
        <v>0.04</v>
      </c>
    </row>
    <row r="173" spans="2:14">
      <c r="B173" s="60" t="s">
        <v>775</v>
      </c>
      <c r="C173" s="90" t="s">
        <v>776</v>
      </c>
      <c r="D173" s="90" t="s">
        <v>770</v>
      </c>
      <c r="E173" s="90" t="s">
        <v>555</v>
      </c>
      <c r="F173" s="90">
        <v>2207</v>
      </c>
      <c r="G173" s="90" t="s">
        <v>777</v>
      </c>
      <c r="H173" s="90" t="s">
        <v>186</v>
      </c>
      <c r="I173" s="116">
        <v>9108</v>
      </c>
      <c r="J173" s="116">
        <v>912</v>
      </c>
      <c r="K173" s="116">
        <v>312.82</v>
      </c>
      <c r="L173" s="116">
        <v>0</v>
      </c>
      <c r="M173" s="116">
        <v>0.1</v>
      </c>
      <c r="N173" s="116">
        <v>0.02</v>
      </c>
    </row>
    <row r="174" spans="2:14">
      <c r="B174" s="60" t="s">
        <v>778</v>
      </c>
      <c r="C174" s="90" t="s">
        <v>779</v>
      </c>
      <c r="D174" s="90" t="s">
        <v>758</v>
      </c>
      <c r="E174" s="90" t="s">
        <v>555</v>
      </c>
      <c r="F174" s="90"/>
      <c r="G174" s="90" t="s">
        <v>777</v>
      </c>
      <c r="H174" s="90" t="s">
        <v>186</v>
      </c>
      <c r="I174" s="116">
        <v>13310</v>
      </c>
      <c r="J174" s="116">
        <v>1212</v>
      </c>
      <c r="K174" s="116">
        <v>607.52</v>
      </c>
      <c r="L174" s="116">
        <v>0</v>
      </c>
      <c r="M174" s="116">
        <v>0.19</v>
      </c>
      <c r="N174" s="116">
        <v>0.03</v>
      </c>
    </row>
    <row r="175" spans="2:14">
      <c r="B175" s="60" t="s">
        <v>780</v>
      </c>
      <c r="C175" s="90" t="s">
        <v>781</v>
      </c>
      <c r="D175" s="90" t="s">
        <v>758</v>
      </c>
      <c r="E175" s="90" t="s">
        <v>555</v>
      </c>
      <c r="F175" s="90"/>
      <c r="G175" s="90" t="s">
        <v>562</v>
      </c>
      <c r="H175" s="90" t="s">
        <v>186</v>
      </c>
      <c r="I175" s="116">
        <v>6840</v>
      </c>
      <c r="J175" s="116">
        <v>2027</v>
      </c>
      <c r="K175" s="116">
        <v>522.14</v>
      </c>
      <c r="L175" s="116">
        <v>0.02</v>
      </c>
      <c r="M175" s="116">
        <v>0.16</v>
      </c>
      <c r="N175" s="116">
        <v>0.03</v>
      </c>
    </row>
    <row r="176" spans="2:14">
      <c r="B176" s="60" t="s">
        <v>782</v>
      </c>
      <c r="C176" s="90" t="s">
        <v>783</v>
      </c>
      <c r="D176" s="90" t="s">
        <v>758</v>
      </c>
      <c r="E176" s="90" t="s">
        <v>555</v>
      </c>
      <c r="F176" s="90">
        <v>2206</v>
      </c>
      <c r="G176" s="90" t="s">
        <v>562</v>
      </c>
      <c r="H176" s="90" t="s">
        <v>186</v>
      </c>
      <c r="I176" s="116">
        <v>41667</v>
      </c>
      <c r="J176" s="116">
        <v>169</v>
      </c>
      <c r="K176" s="116">
        <v>265.19</v>
      </c>
      <c r="L176" s="116">
        <v>0</v>
      </c>
      <c r="M176" s="116">
        <v>0.08</v>
      </c>
      <c r="N176" s="116">
        <v>0.01</v>
      </c>
    </row>
    <row r="177" spans="2:14">
      <c r="B177" s="60" t="s">
        <v>784</v>
      </c>
      <c r="C177" s="90" t="s">
        <v>785</v>
      </c>
      <c r="D177" s="90" t="s">
        <v>758</v>
      </c>
      <c r="E177" s="90" t="s">
        <v>555</v>
      </c>
      <c r="F177" s="90">
        <v>2203</v>
      </c>
      <c r="G177" s="90" t="s">
        <v>562</v>
      </c>
      <c r="H177" s="90" t="s">
        <v>186</v>
      </c>
      <c r="I177" s="116">
        <v>6036</v>
      </c>
      <c r="J177" s="116">
        <v>8747</v>
      </c>
      <c r="K177" s="116">
        <v>1988.33</v>
      </c>
      <c r="L177" s="116">
        <v>0</v>
      </c>
      <c r="M177" s="116">
        <v>0.62</v>
      </c>
      <c r="N177" s="116">
        <v>0.11</v>
      </c>
    </row>
    <row r="178" spans="2:14">
      <c r="B178" s="60" t="s">
        <v>786</v>
      </c>
      <c r="C178" s="90" t="s">
        <v>787</v>
      </c>
      <c r="D178" s="90" t="s">
        <v>758</v>
      </c>
      <c r="E178" s="90" t="s">
        <v>555</v>
      </c>
      <c r="F178" s="90"/>
      <c r="G178" s="90" t="s">
        <v>788</v>
      </c>
      <c r="H178" s="90" t="s">
        <v>186</v>
      </c>
      <c r="I178" s="116">
        <v>14669</v>
      </c>
      <c r="J178" s="116">
        <v>995</v>
      </c>
      <c r="K178" s="116">
        <v>549.66999999999996</v>
      </c>
      <c r="L178" s="116">
        <v>0</v>
      </c>
      <c r="M178" s="116">
        <v>0.17</v>
      </c>
      <c r="N178" s="116">
        <v>0.03</v>
      </c>
    </row>
    <row r="179" spans="2:14">
      <c r="B179" s="60" t="s">
        <v>789</v>
      </c>
      <c r="C179" s="90" t="s">
        <v>790</v>
      </c>
      <c r="D179" s="90" t="s">
        <v>758</v>
      </c>
      <c r="E179" s="90" t="s">
        <v>555</v>
      </c>
      <c r="F179" s="90">
        <v>2026</v>
      </c>
      <c r="G179" s="90" t="s">
        <v>788</v>
      </c>
      <c r="H179" s="90" t="s">
        <v>186</v>
      </c>
      <c r="I179" s="116">
        <v>17208</v>
      </c>
      <c r="J179" s="116">
        <v>677</v>
      </c>
      <c r="K179" s="116">
        <v>438.73</v>
      </c>
      <c r="L179" s="116">
        <v>0</v>
      </c>
      <c r="M179" s="116">
        <v>0.14000000000000001</v>
      </c>
      <c r="N179" s="116">
        <v>0.02</v>
      </c>
    </row>
    <row r="180" spans="2:14">
      <c r="B180" s="60" t="s">
        <v>791</v>
      </c>
      <c r="C180" s="90" t="s">
        <v>792</v>
      </c>
      <c r="D180" s="90" t="s">
        <v>157</v>
      </c>
      <c r="E180" s="90" t="s">
        <v>555</v>
      </c>
      <c r="F180" s="90">
        <v>513795427</v>
      </c>
      <c r="G180" s="90" t="s">
        <v>788</v>
      </c>
      <c r="H180" s="90" t="s">
        <v>189</v>
      </c>
      <c r="I180" s="116">
        <v>239490</v>
      </c>
      <c r="J180" s="116">
        <v>84.25</v>
      </c>
      <c r="K180" s="116">
        <v>1094.99</v>
      </c>
      <c r="L180" s="116">
        <v>0</v>
      </c>
      <c r="M180" s="116">
        <v>0.34</v>
      </c>
      <c r="N180" s="116">
        <v>0.06</v>
      </c>
    </row>
    <row r="181" spans="2:14">
      <c r="B181" s="60" t="s">
        <v>793</v>
      </c>
      <c r="C181" s="90" t="s">
        <v>794</v>
      </c>
      <c r="D181" s="90" t="s">
        <v>758</v>
      </c>
      <c r="E181" s="90" t="s">
        <v>555</v>
      </c>
      <c r="F181" s="90">
        <v>2276</v>
      </c>
      <c r="G181" s="90" t="s">
        <v>788</v>
      </c>
      <c r="H181" s="90" t="s">
        <v>186</v>
      </c>
      <c r="I181" s="116">
        <v>24650</v>
      </c>
      <c r="J181" s="116">
        <v>101</v>
      </c>
      <c r="K181" s="116">
        <v>93.76</v>
      </c>
      <c r="L181" s="116">
        <v>0.32</v>
      </c>
      <c r="M181" s="116">
        <v>0.03</v>
      </c>
      <c r="N181" s="116">
        <v>0.01</v>
      </c>
    </row>
    <row r="182" spans="2:14">
      <c r="B182" s="60" t="s">
        <v>795</v>
      </c>
      <c r="C182" s="90" t="s">
        <v>796</v>
      </c>
      <c r="D182" s="90" t="s">
        <v>758</v>
      </c>
      <c r="E182" s="90" t="s">
        <v>555</v>
      </c>
      <c r="F182" s="90">
        <v>2177</v>
      </c>
      <c r="G182" s="90" t="s">
        <v>788</v>
      </c>
      <c r="H182" s="90" t="s">
        <v>186</v>
      </c>
      <c r="I182" s="116">
        <v>13109</v>
      </c>
      <c r="J182" s="116">
        <v>1041</v>
      </c>
      <c r="K182" s="116">
        <v>513.92999999999995</v>
      </c>
      <c r="L182" s="116">
        <v>0</v>
      </c>
      <c r="M182" s="116">
        <v>0.16</v>
      </c>
      <c r="N182" s="116">
        <v>0.03</v>
      </c>
    </row>
    <row r="183" spans="2:14">
      <c r="B183" s="60" t="s">
        <v>797</v>
      </c>
      <c r="C183" s="90" t="s">
        <v>798</v>
      </c>
      <c r="D183" s="90" t="s">
        <v>758</v>
      </c>
      <c r="E183" s="90" t="s">
        <v>555</v>
      </c>
      <c r="F183" s="90"/>
      <c r="G183" s="90" t="s">
        <v>788</v>
      </c>
      <c r="H183" s="90" t="s">
        <v>186</v>
      </c>
      <c r="I183" s="116">
        <v>2217</v>
      </c>
      <c r="J183" s="116">
        <v>3414</v>
      </c>
      <c r="K183" s="116">
        <v>285.04000000000002</v>
      </c>
      <c r="L183" s="116">
        <v>0</v>
      </c>
      <c r="M183" s="116">
        <v>0.09</v>
      </c>
      <c r="N183" s="116">
        <v>0.02</v>
      </c>
    </row>
    <row r="184" spans="2:14">
      <c r="B184" s="60" t="s">
        <v>799</v>
      </c>
      <c r="C184" s="90" t="s">
        <v>800</v>
      </c>
      <c r="D184" s="90" t="s">
        <v>758</v>
      </c>
      <c r="E184" s="90" t="s">
        <v>555</v>
      </c>
      <c r="F184" s="90">
        <v>2100</v>
      </c>
      <c r="G184" s="90" t="s">
        <v>593</v>
      </c>
      <c r="H184" s="90" t="s">
        <v>186</v>
      </c>
      <c r="I184" s="116">
        <v>20432</v>
      </c>
      <c r="J184" s="116">
        <v>604</v>
      </c>
      <c r="K184" s="116">
        <v>464.76</v>
      </c>
      <c r="L184" s="116">
        <v>0</v>
      </c>
      <c r="M184" s="116">
        <v>0.14000000000000001</v>
      </c>
      <c r="N184" s="116">
        <v>0.03</v>
      </c>
    </row>
    <row r="185" spans="2:14">
      <c r="B185" s="60" t="s">
        <v>801</v>
      </c>
      <c r="C185" s="90" t="s">
        <v>802</v>
      </c>
      <c r="D185" s="90" t="s">
        <v>770</v>
      </c>
      <c r="E185" s="90" t="s">
        <v>555</v>
      </c>
      <c r="F185" s="90">
        <v>260</v>
      </c>
      <c r="G185" s="90" t="s">
        <v>593</v>
      </c>
      <c r="H185" s="90" t="s">
        <v>186</v>
      </c>
      <c r="I185" s="116">
        <v>2128</v>
      </c>
      <c r="J185" s="116">
        <v>4124</v>
      </c>
      <c r="K185" s="116">
        <v>330.5</v>
      </c>
      <c r="L185" s="116">
        <v>0</v>
      </c>
      <c r="M185" s="116">
        <v>0.1</v>
      </c>
      <c r="N185" s="116">
        <v>0.02</v>
      </c>
    </row>
    <row r="186" spans="2:14">
      <c r="B186" s="59" t="s">
        <v>82</v>
      </c>
      <c r="C186" s="88"/>
      <c r="D186" s="88"/>
      <c r="E186" s="88"/>
      <c r="F186" s="88"/>
      <c r="G186" s="88"/>
      <c r="H186" s="88"/>
      <c r="I186" s="91">
        <v>2857742.99</v>
      </c>
      <c r="J186" s="91"/>
      <c r="K186" s="91">
        <v>36448.6</v>
      </c>
      <c r="L186" s="91"/>
      <c r="M186" s="91"/>
      <c r="N186" s="91">
        <v>2.02</v>
      </c>
    </row>
    <row r="187" spans="2:14">
      <c r="B187" s="60" t="s">
        <v>270</v>
      </c>
      <c r="C187" s="90"/>
      <c r="D187" s="90"/>
      <c r="E187" s="90"/>
      <c r="F187" s="90"/>
      <c r="G187" s="90"/>
      <c r="H187" s="90"/>
      <c r="I187" s="116"/>
      <c r="J187" s="116"/>
      <c r="K187" s="116"/>
      <c r="L187" s="116"/>
      <c r="M187" s="116"/>
      <c r="N187" s="116"/>
    </row>
    <row r="188" spans="2:14">
      <c r="B188" s="60" t="s">
        <v>803</v>
      </c>
      <c r="C188" s="90" t="s">
        <v>804</v>
      </c>
      <c r="D188" s="90" t="s">
        <v>758</v>
      </c>
      <c r="E188" s="90" t="s">
        <v>555</v>
      </c>
      <c r="F188" s="90"/>
      <c r="G188" s="90" t="s">
        <v>574</v>
      </c>
      <c r="H188" s="90" t="s">
        <v>186</v>
      </c>
      <c r="I188" s="116">
        <v>15100</v>
      </c>
      <c r="J188" s="116">
        <v>3661</v>
      </c>
      <c r="K188" s="116">
        <v>2081.89</v>
      </c>
      <c r="L188" s="116">
        <v>0</v>
      </c>
      <c r="M188" s="116">
        <v>0.65</v>
      </c>
      <c r="N188" s="116">
        <v>0.12</v>
      </c>
    </row>
    <row r="189" spans="2:14">
      <c r="B189" s="60" t="s">
        <v>805</v>
      </c>
      <c r="C189" s="90" t="s">
        <v>806</v>
      </c>
      <c r="D189" s="90" t="s">
        <v>758</v>
      </c>
      <c r="E189" s="90" t="s">
        <v>555</v>
      </c>
      <c r="F189" s="90"/>
      <c r="G189" s="90" t="s">
        <v>571</v>
      </c>
      <c r="H189" s="90" t="s">
        <v>186</v>
      </c>
      <c r="I189" s="116">
        <v>4400</v>
      </c>
      <c r="J189" s="116">
        <v>12483</v>
      </c>
      <c r="K189" s="116">
        <v>2068.48</v>
      </c>
      <c r="L189" s="116">
        <v>0</v>
      </c>
      <c r="M189" s="116">
        <v>0.65</v>
      </c>
      <c r="N189" s="116">
        <v>0.11</v>
      </c>
    </row>
    <row r="190" spans="2:14">
      <c r="B190" s="60" t="s">
        <v>807</v>
      </c>
      <c r="C190" s="90" t="s">
        <v>808</v>
      </c>
      <c r="D190" s="90" t="s">
        <v>770</v>
      </c>
      <c r="E190" s="90" t="s">
        <v>555</v>
      </c>
      <c r="F190" s="90"/>
      <c r="G190" s="90" t="s">
        <v>596</v>
      </c>
      <c r="H190" s="90" t="s">
        <v>186</v>
      </c>
      <c r="I190" s="116">
        <v>6259</v>
      </c>
      <c r="J190" s="116">
        <v>3018</v>
      </c>
      <c r="K190" s="116">
        <v>711.39</v>
      </c>
      <c r="L190" s="116">
        <v>0</v>
      </c>
      <c r="M190" s="116">
        <v>0.22</v>
      </c>
      <c r="N190" s="116">
        <v>0.04</v>
      </c>
    </row>
    <row r="191" spans="2:14">
      <c r="B191" s="60" t="s">
        <v>809</v>
      </c>
      <c r="C191" s="90" t="s">
        <v>810</v>
      </c>
      <c r="D191" s="90" t="s">
        <v>811</v>
      </c>
      <c r="E191" s="90" t="s">
        <v>555</v>
      </c>
      <c r="F191" s="90"/>
      <c r="G191" s="90" t="s">
        <v>812</v>
      </c>
      <c r="H191" s="90" t="s">
        <v>191</v>
      </c>
      <c r="I191" s="116">
        <v>1420000</v>
      </c>
      <c r="J191" s="116">
        <v>260</v>
      </c>
      <c r="K191" s="116">
        <v>1792.1</v>
      </c>
      <c r="L191" s="116">
        <v>0</v>
      </c>
      <c r="M191" s="116">
        <v>0.56000000000000005</v>
      </c>
      <c r="N191" s="116">
        <v>0.1</v>
      </c>
    </row>
    <row r="192" spans="2:14">
      <c r="B192" s="60" t="s">
        <v>813</v>
      </c>
      <c r="C192" s="90" t="s">
        <v>814</v>
      </c>
      <c r="D192" s="90" t="s">
        <v>28</v>
      </c>
      <c r="E192" s="90" t="s">
        <v>555</v>
      </c>
      <c r="F192" s="90"/>
      <c r="G192" s="90" t="s">
        <v>574</v>
      </c>
      <c r="H192" s="90" t="s">
        <v>193</v>
      </c>
      <c r="I192" s="116">
        <v>1533</v>
      </c>
      <c r="J192" s="116">
        <v>72707</v>
      </c>
      <c r="K192" s="116">
        <v>3246.6</v>
      </c>
      <c r="L192" s="116">
        <v>0</v>
      </c>
      <c r="M192" s="116">
        <v>1.01</v>
      </c>
      <c r="N192" s="116">
        <v>0.18</v>
      </c>
    </row>
    <row r="193" spans="2:14">
      <c r="B193" s="60" t="s">
        <v>815</v>
      </c>
      <c r="C193" s="90" t="s">
        <v>816</v>
      </c>
      <c r="D193" s="90" t="s">
        <v>758</v>
      </c>
      <c r="E193" s="90" t="s">
        <v>555</v>
      </c>
      <c r="F193" s="90"/>
      <c r="G193" s="90" t="s">
        <v>817</v>
      </c>
      <c r="H193" s="90" t="s">
        <v>186</v>
      </c>
      <c r="I193" s="116">
        <v>9100</v>
      </c>
      <c r="J193" s="116">
        <v>6108</v>
      </c>
      <c r="K193" s="116">
        <v>2093.25</v>
      </c>
      <c r="L193" s="116">
        <v>0</v>
      </c>
      <c r="M193" s="116">
        <v>0.65</v>
      </c>
      <c r="N193" s="116">
        <v>0.12</v>
      </c>
    </row>
    <row r="194" spans="2:14">
      <c r="B194" s="60" t="s">
        <v>818</v>
      </c>
      <c r="C194" s="90" t="s">
        <v>819</v>
      </c>
      <c r="D194" s="90" t="s">
        <v>758</v>
      </c>
      <c r="E194" s="90" t="s">
        <v>555</v>
      </c>
      <c r="F194" s="90"/>
      <c r="G194" s="90" t="s">
        <v>585</v>
      </c>
      <c r="H194" s="90" t="s">
        <v>186</v>
      </c>
      <c r="I194" s="116">
        <v>6620</v>
      </c>
      <c r="J194" s="116">
        <v>9186</v>
      </c>
      <c r="K194" s="116">
        <v>2290.15</v>
      </c>
      <c r="L194" s="116">
        <v>0</v>
      </c>
      <c r="M194" s="116">
        <v>0.71</v>
      </c>
      <c r="N194" s="116">
        <v>0.13</v>
      </c>
    </row>
    <row r="195" spans="2:14">
      <c r="B195" s="60" t="s">
        <v>820</v>
      </c>
      <c r="C195" s="90" t="s">
        <v>821</v>
      </c>
      <c r="D195" s="90" t="s">
        <v>770</v>
      </c>
      <c r="E195" s="90" t="s">
        <v>555</v>
      </c>
      <c r="F195" s="90"/>
      <c r="G195" s="90" t="s">
        <v>585</v>
      </c>
      <c r="H195" s="90" t="s">
        <v>186</v>
      </c>
      <c r="I195" s="116">
        <v>8300</v>
      </c>
      <c r="J195" s="116">
        <v>2964</v>
      </c>
      <c r="K195" s="116">
        <v>926.48</v>
      </c>
      <c r="L195" s="116">
        <v>0</v>
      </c>
      <c r="M195" s="116">
        <v>0.28999999999999998</v>
      </c>
      <c r="N195" s="116">
        <v>0.05</v>
      </c>
    </row>
    <row r="196" spans="2:14">
      <c r="B196" s="60" t="s">
        <v>822</v>
      </c>
      <c r="C196" s="90" t="s">
        <v>823</v>
      </c>
      <c r="D196" s="90" t="s">
        <v>157</v>
      </c>
      <c r="E196" s="90" t="s">
        <v>555</v>
      </c>
      <c r="F196" s="90"/>
      <c r="G196" s="90" t="s">
        <v>556</v>
      </c>
      <c r="H196" s="90" t="s">
        <v>186</v>
      </c>
      <c r="I196" s="116">
        <v>742327</v>
      </c>
      <c r="J196" s="116">
        <v>10.5</v>
      </c>
      <c r="K196" s="116">
        <v>293.54000000000002</v>
      </c>
      <c r="L196" s="116">
        <v>0</v>
      </c>
      <c r="M196" s="116">
        <v>0.09</v>
      </c>
      <c r="N196" s="116">
        <v>0.02</v>
      </c>
    </row>
    <row r="197" spans="2:14">
      <c r="B197" s="60" t="s">
        <v>824</v>
      </c>
      <c r="C197" s="90" t="s">
        <v>825</v>
      </c>
      <c r="D197" s="90" t="s">
        <v>28</v>
      </c>
      <c r="E197" s="90" t="s">
        <v>555</v>
      </c>
      <c r="F197" s="90"/>
      <c r="G197" s="90" t="s">
        <v>556</v>
      </c>
      <c r="H197" s="90" t="s">
        <v>188</v>
      </c>
      <c r="I197" s="116">
        <v>111908</v>
      </c>
      <c r="J197" s="116">
        <v>350.6</v>
      </c>
      <c r="K197" s="116">
        <v>1681.45</v>
      </c>
      <c r="L197" s="116">
        <v>0</v>
      </c>
      <c r="M197" s="116">
        <v>0.52</v>
      </c>
      <c r="N197" s="116">
        <v>0.09</v>
      </c>
    </row>
    <row r="198" spans="2:14">
      <c r="B198" s="60" t="s">
        <v>826</v>
      </c>
      <c r="C198" s="90" t="s">
        <v>827</v>
      </c>
      <c r="D198" s="90" t="s">
        <v>157</v>
      </c>
      <c r="E198" s="90" t="s">
        <v>555</v>
      </c>
      <c r="F198" s="90"/>
      <c r="G198" s="90" t="s">
        <v>556</v>
      </c>
      <c r="H198" s="90" t="s">
        <v>186</v>
      </c>
      <c r="I198" s="116">
        <v>19327.990000000002</v>
      </c>
      <c r="J198" s="116">
        <v>12.5</v>
      </c>
      <c r="K198" s="116">
        <v>9.1</v>
      </c>
      <c r="L198" s="116">
        <v>0</v>
      </c>
      <c r="M198" s="116">
        <v>0</v>
      </c>
      <c r="N198" s="116">
        <v>0</v>
      </c>
    </row>
    <row r="199" spans="2:14">
      <c r="B199" s="60" t="s">
        <v>828</v>
      </c>
      <c r="C199" s="90" t="s">
        <v>829</v>
      </c>
      <c r="D199" s="90" t="s">
        <v>770</v>
      </c>
      <c r="E199" s="90" t="s">
        <v>555</v>
      </c>
      <c r="F199" s="90"/>
      <c r="G199" s="90" t="s">
        <v>556</v>
      </c>
      <c r="H199" s="90" t="s">
        <v>186</v>
      </c>
      <c r="I199" s="116">
        <v>11340</v>
      </c>
      <c r="J199" s="116">
        <v>4836</v>
      </c>
      <c r="K199" s="116">
        <v>2065.2800000000002</v>
      </c>
      <c r="L199" s="116">
        <v>0</v>
      </c>
      <c r="M199" s="116">
        <v>0.64</v>
      </c>
      <c r="N199" s="116">
        <v>0.11</v>
      </c>
    </row>
    <row r="200" spans="2:14">
      <c r="B200" s="60" t="s">
        <v>830</v>
      </c>
      <c r="C200" s="90" t="s">
        <v>831</v>
      </c>
      <c r="D200" s="90" t="s">
        <v>770</v>
      </c>
      <c r="E200" s="90" t="s">
        <v>555</v>
      </c>
      <c r="F200" s="90"/>
      <c r="G200" s="90" t="s">
        <v>777</v>
      </c>
      <c r="H200" s="90" t="s">
        <v>186</v>
      </c>
      <c r="I200" s="116">
        <v>10300</v>
      </c>
      <c r="J200" s="116">
        <v>5408</v>
      </c>
      <c r="K200" s="116">
        <v>2097.75</v>
      </c>
      <c r="L200" s="116">
        <v>0</v>
      </c>
      <c r="M200" s="116">
        <v>0.65</v>
      </c>
      <c r="N200" s="116">
        <v>0.12</v>
      </c>
    </row>
    <row r="201" spans="2:14">
      <c r="B201" s="60" t="s">
        <v>832</v>
      </c>
      <c r="C201" s="90" t="s">
        <v>833</v>
      </c>
      <c r="D201" s="90" t="s">
        <v>758</v>
      </c>
      <c r="E201" s="90" t="s">
        <v>555</v>
      </c>
      <c r="F201" s="90"/>
      <c r="G201" s="90" t="s">
        <v>562</v>
      </c>
      <c r="H201" s="90" t="s">
        <v>186</v>
      </c>
      <c r="I201" s="116">
        <v>9030</v>
      </c>
      <c r="J201" s="116">
        <v>11410</v>
      </c>
      <c r="K201" s="116">
        <v>3880.2</v>
      </c>
      <c r="L201" s="116">
        <v>0</v>
      </c>
      <c r="M201" s="116">
        <v>1.21</v>
      </c>
      <c r="N201" s="116">
        <v>0.21</v>
      </c>
    </row>
    <row r="202" spans="2:14">
      <c r="B202" s="60" t="s">
        <v>834</v>
      </c>
      <c r="C202" s="90" t="s">
        <v>835</v>
      </c>
      <c r="D202" s="90" t="s">
        <v>758</v>
      </c>
      <c r="E202" s="90" t="s">
        <v>555</v>
      </c>
      <c r="F202" s="90"/>
      <c r="G202" s="90" t="s">
        <v>562</v>
      </c>
      <c r="H202" s="90" t="s">
        <v>186</v>
      </c>
      <c r="I202" s="116">
        <v>9400</v>
      </c>
      <c r="J202" s="116">
        <v>5523</v>
      </c>
      <c r="K202" s="116">
        <v>1955.16</v>
      </c>
      <c r="L202" s="116">
        <v>0</v>
      </c>
      <c r="M202" s="116">
        <v>0.61</v>
      </c>
      <c r="N202" s="116">
        <v>0.11</v>
      </c>
    </row>
    <row r="203" spans="2:14">
      <c r="B203" s="60" t="s">
        <v>836</v>
      </c>
      <c r="C203" s="90" t="s">
        <v>837</v>
      </c>
      <c r="D203" s="90" t="s">
        <v>758</v>
      </c>
      <c r="E203" s="90" t="s">
        <v>555</v>
      </c>
      <c r="F203" s="90"/>
      <c r="G203" s="90" t="s">
        <v>788</v>
      </c>
      <c r="H203" s="90" t="s">
        <v>186</v>
      </c>
      <c r="I203" s="116">
        <v>5000</v>
      </c>
      <c r="J203" s="116">
        <v>10899</v>
      </c>
      <c r="K203" s="116">
        <v>2052.2800000000002</v>
      </c>
      <c r="L203" s="116">
        <v>0</v>
      </c>
      <c r="M203" s="116">
        <v>0.64</v>
      </c>
      <c r="N203" s="116">
        <v>0.11</v>
      </c>
    </row>
    <row r="204" spans="2:14">
      <c r="B204" s="60" t="s">
        <v>838</v>
      </c>
      <c r="C204" s="90" t="s">
        <v>839</v>
      </c>
      <c r="D204" s="90" t="s">
        <v>758</v>
      </c>
      <c r="E204" s="90" t="s">
        <v>555</v>
      </c>
      <c r="F204" s="90"/>
      <c r="G204" s="90" t="s">
        <v>788</v>
      </c>
      <c r="H204" s="90" t="s">
        <v>186</v>
      </c>
      <c r="I204" s="116">
        <v>5948</v>
      </c>
      <c r="J204" s="116">
        <v>7974</v>
      </c>
      <c r="K204" s="116">
        <v>1786.19</v>
      </c>
      <c r="L204" s="116">
        <v>0</v>
      </c>
      <c r="M204" s="116">
        <v>0.56000000000000005</v>
      </c>
      <c r="N204" s="116">
        <v>0.1</v>
      </c>
    </row>
    <row r="205" spans="2:14">
      <c r="B205" s="60" t="s">
        <v>840</v>
      </c>
      <c r="C205" s="90" t="s">
        <v>841</v>
      </c>
      <c r="D205" s="90" t="s">
        <v>758</v>
      </c>
      <c r="E205" s="90" t="s">
        <v>555</v>
      </c>
      <c r="F205" s="90"/>
      <c r="G205" s="90" t="s">
        <v>788</v>
      </c>
      <c r="H205" s="90" t="s">
        <v>186</v>
      </c>
      <c r="I205" s="116">
        <v>650</v>
      </c>
      <c r="J205" s="116">
        <v>76290</v>
      </c>
      <c r="K205" s="116">
        <v>1867.5</v>
      </c>
      <c r="L205" s="116">
        <v>0</v>
      </c>
      <c r="M205" s="116">
        <v>0.57999999999999996</v>
      </c>
      <c r="N205" s="116">
        <v>0.1</v>
      </c>
    </row>
    <row r="206" spans="2:14">
      <c r="B206" s="60" t="s">
        <v>842</v>
      </c>
      <c r="C206" s="90" t="s">
        <v>843</v>
      </c>
      <c r="D206" s="90" t="s">
        <v>770</v>
      </c>
      <c r="E206" s="90" t="s">
        <v>555</v>
      </c>
      <c r="F206" s="90"/>
      <c r="G206" s="90" t="s">
        <v>565</v>
      </c>
      <c r="H206" s="90" t="s">
        <v>186</v>
      </c>
      <c r="I206" s="116">
        <v>15200</v>
      </c>
      <c r="J206" s="116">
        <v>3917</v>
      </c>
      <c r="K206" s="116">
        <v>2242.2199999999998</v>
      </c>
      <c r="L206" s="116">
        <v>0</v>
      </c>
      <c r="M206" s="116">
        <v>0.7</v>
      </c>
      <c r="N206" s="116">
        <v>0.12</v>
      </c>
    </row>
    <row r="207" spans="2:14">
      <c r="B207" s="115" t="s">
        <v>844</v>
      </c>
      <c r="C207" s="90" t="s">
        <v>845</v>
      </c>
      <c r="D207" s="90" t="s">
        <v>811</v>
      </c>
      <c r="E207" s="90" t="s">
        <v>555</v>
      </c>
      <c r="F207" s="90"/>
      <c r="G207" s="90" t="s">
        <v>580</v>
      </c>
      <c r="H207" s="90" t="s">
        <v>191</v>
      </c>
      <c r="I207" s="116">
        <v>446000</v>
      </c>
      <c r="J207" s="116">
        <v>604</v>
      </c>
      <c r="K207" s="116">
        <v>1307.5899999999999</v>
      </c>
      <c r="L207" s="116">
        <v>0</v>
      </c>
      <c r="M207" s="116">
        <v>0.41</v>
      </c>
      <c r="N207" s="116">
        <v>7.0000000000000007E-2</v>
      </c>
    </row>
    <row r="208" spans="2:14">
      <c r="B208" s="6" t="s">
        <v>52</v>
      </c>
      <c r="E208" s="1"/>
      <c r="F208" s="1"/>
      <c r="G208" s="1"/>
    </row>
    <row r="209" spans="2:7">
      <c r="B209" s="6" t="s">
        <v>146</v>
      </c>
      <c r="E209" s="1"/>
      <c r="F209" s="1"/>
      <c r="G209" s="1"/>
    </row>
    <row r="210" spans="2:7">
      <c r="E210" s="1"/>
      <c r="F210" s="1"/>
      <c r="G210" s="1"/>
    </row>
    <row r="211" spans="2:7">
      <c r="E211" s="1"/>
      <c r="F211" s="1"/>
      <c r="G211" s="1"/>
    </row>
    <row r="212" spans="2:7">
      <c r="E212" s="1"/>
      <c r="F212" s="1"/>
      <c r="G212" s="1"/>
    </row>
    <row r="213" spans="2:7">
      <c r="E213" s="1"/>
      <c r="F213" s="1"/>
      <c r="G213" s="1"/>
    </row>
    <row r="214" spans="2:7">
      <c r="E214" s="1"/>
      <c r="F214" s="1"/>
      <c r="G214" s="1"/>
    </row>
    <row r="215" spans="2:7">
      <c r="E215" s="1"/>
      <c r="F215" s="1"/>
      <c r="G215" s="1"/>
    </row>
    <row r="216" spans="2:7">
      <c r="E216" s="1"/>
      <c r="F216" s="1"/>
      <c r="G216" s="1"/>
    </row>
    <row r="217" spans="2:7">
      <c r="E217" s="1"/>
      <c r="F217" s="1"/>
      <c r="G217" s="1"/>
    </row>
    <row r="218" spans="2:7">
      <c r="E218" s="1"/>
      <c r="F218" s="1"/>
      <c r="G218" s="1"/>
    </row>
    <row r="219" spans="2:7">
      <c r="E219" s="1"/>
      <c r="F219" s="1"/>
      <c r="G219" s="1"/>
    </row>
    <row r="220" spans="2:7">
      <c r="E220" s="1"/>
      <c r="F220" s="1"/>
      <c r="G220" s="1"/>
    </row>
    <row r="221" spans="2:7">
      <c r="E221" s="1"/>
      <c r="F221" s="1"/>
      <c r="G221" s="1"/>
    </row>
    <row r="222" spans="2:7">
      <c r="E222" s="1"/>
      <c r="F222" s="1"/>
      <c r="G222" s="1"/>
    </row>
    <row r="223" spans="2:7">
      <c r="E223" s="1"/>
      <c r="F223" s="1"/>
      <c r="G223" s="1"/>
    </row>
    <row r="224" spans="2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32"/>
      <c r="E273" s="1"/>
      <c r="F273" s="1"/>
      <c r="G273" s="1"/>
    </row>
    <row r="274" spans="2:7">
      <c r="B274" s="32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32"/>
      <c r="E294" s="1"/>
      <c r="F294" s="1"/>
      <c r="G294" s="1"/>
    </row>
    <row r="295" spans="2:7">
      <c r="B295" s="32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32"/>
      <c r="E361" s="1"/>
      <c r="F361" s="1"/>
      <c r="G361" s="1"/>
    </row>
    <row r="362" spans="2:7">
      <c r="B362" s="32"/>
      <c r="E362" s="1"/>
      <c r="F362" s="1"/>
      <c r="G362" s="1"/>
    </row>
    <row r="363" spans="2:7">
      <c r="B363" s="3"/>
    </row>
  </sheetData>
  <mergeCells count="2">
    <mergeCell ref="B6:N6"/>
    <mergeCell ref="B7:N7"/>
  </mergeCells>
  <phoneticPr fontId="3" type="noConversion"/>
  <dataValidations count="3">
    <dataValidation type="list" allowBlank="1" showInputMessage="1" showErrorMessage="1" sqref="E34:E357">
      <formula1>$BE$6:$BE$23</formula1>
    </dataValidation>
    <dataValidation type="list" allowBlank="1" showInputMessage="1" showErrorMessage="1" sqref="H34:H357">
      <formula1>$BI$6:$BI$19</formula1>
    </dataValidation>
    <dataValidation type="list" allowBlank="1" showInputMessage="1" showErrorMessage="1" sqref="G34:G363">
      <formula1>$BG$6:$BG$29</formula1>
    </dataValidation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A1:BJ255"/>
  <sheetViews>
    <sheetView rightToLeft="1" workbookViewId="0"/>
  </sheetViews>
  <sheetFormatPr defaultRowHeight="18"/>
  <cols>
    <col min="1" max="1" width="6.28515625" style="1" customWidth="1"/>
    <col min="2" max="2" width="38.42578125" style="2" customWidth="1"/>
    <col min="3" max="3" width="16.42578125" style="2" bestFit="1" customWidth="1"/>
    <col min="4" max="4" width="11.28515625" style="2" bestFit="1" customWidth="1"/>
    <col min="5" max="5" width="6.7109375" style="2" bestFit="1" customWidth="1"/>
    <col min="6" max="6" width="9.7109375" style="2" bestFit="1" customWidth="1"/>
    <col min="7" max="7" width="12.85546875" style="2" bestFit="1" customWidth="1"/>
    <col min="8" max="8" width="16.42578125" style="1" bestFit="1" customWidth="1"/>
    <col min="9" max="9" width="13.5703125" style="1" bestFit="1" customWidth="1"/>
    <col min="10" max="10" width="14.5703125" style="1" bestFit="1" customWidth="1"/>
    <col min="11" max="11" width="11.28515625" style="1" bestFit="1" customWidth="1"/>
    <col min="12" max="12" width="11.85546875" style="1" bestFit="1" customWidth="1"/>
    <col min="13" max="13" width="11.140625" style="1" customWidth="1"/>
    <col min="14" max="14" width="7.5703125" style="1" customWidth="1"/>
    <col min="15" max="15" width="6.7109375" style="1" customWidth="1"/>
    <col min="16" max="16" width="7.7109375" style="1" customWidth="1"/>
    <col min="17" max="17" width="7.140625" style="1" customWidth="1"/>
    <col min="18" max="18" width="6" style="1" customWidth="1"/>
    <col min="19" max="19" width="7.85546875" style="1" customWidth="1"/>
    <col min="20" max="20" width="8.140625" style="1" customWidth="1"/>
    <col min="21" max="21" width="6.28515625" style="1" customWidth="1"/>
    <col min="22" max="22" width="8" style="1" customWidth="1"/>
    <col min="23" max="23" width="8.7109375" style="1" customWidth="1"/>
    <col min="24" max="24" width="10" style="1" customWidth="1"/>
    <col min="25" max="25" width="9.5703125" style="1" customWidth="1"/>
    <col min="26" max="26" width="6.140625" style="1" customWidth="1"/>
    <col min="27" max="28" width="5.7109375" style="1" customWidth="1"/>
    <col min="29" max="29" width="6.85546875" style="1" customWidth="1"/>
    <col min="30" max="30" width="6.42578125" style="1" customWidth="1"/>
    <col min="31" max="31" width="6.7109375" style="1" customWidth="1"/>
    <col min="32" max="32" width="7.28515625" style="1" customWidth="1"/>
    <col min="33" max="44" width="5.7109375" style="1" customWidth="1"/>
    <col min="45" max="16384" width="9.140625" style="1"/>
  </cols>
  <sheetData>
    <row r="1" spans="1:62">
      <c r="B1" s="82" t="s">
        <v>284</v>
      </c>
    </row>
    <row r="2" spans="1:62">
      <c r="B2" s="82" t="s">
        <v>285</v>
      </c>
    </row>
    <row r="3" spans="1:62">
      <c r="B3" s="82" t="s">
        <v>286</v>
      </c>
    </row>
    <row r="4" spans="1:62">
      <c r="B4" s="82" t="s">
        <v>287</v>
      </c>
    </row>
    <row r="6" spans="1:62" ht="26.25" customHeight="1">
      <c r="B6" s="180" t="s">
        <v>225</v>
      </c>
      <c r="C6" s="181"/>
      <c r="D6" s="181"/>
      <c r="E6" s="181"/>
      <c r="F6" s="181"/>
      <c r="G6" s="181"/>
      <c r="H6" s="181"/>
      <c r="I6" s="181"/>
      <c r="J6" s="181"/>
      <c r="K6" s="181"/>
      <c r="L6" s="181"/>
      <c r="M6" s="182"/>
      <c r="BJ6" s="3"/>
    </row>
    <row r="7" spans="1:62" ht="26.25" customHeight="1">
      <c r="B7" s="180" t="s">
        <v>123</v>
      </c>
      <c r="C7" s="181"/>
      <c r="D7" s="181"/>
      <c r="E7" s="181"/>
      <c r="F7" s="181"/>
      <c r="G7" s="181"/>
      <c r="H7" s="181"/>
      <c r="I7" s="181"/>
      <c r="J7" s="181"/>
      <c r="K7" s="181"/>
      <c r="L7" s="181"/>
      <c r="M7" s="182"/>
      <c r="BG7" s="3"/>
      <c r="BJ7" s="3"/>
    </row>
    <row r="8" spans="1:62" s="3" customFormat="1" ht="47.25">
      <c r="B8" s="20" t="s">
        <v>149</v>
      </c>
      <c r="C8" s="25" t="s">
        <v>50</v>
      </c>
      <c r="D8" s="77" t="s">
        <v>154</v>
      </c>
      <c r="E8" s="47" t="s">
        <v>151</v>
      </c>
      <c r="F8" s="77" t="s">
        <v>84</v>
      </c>
      <c r="G8" s="25" t="s">
        <v>134</v>
      </c>
      <c r="H8" s="25" t="s">
        <v>0</v>
      </c>
      <c r="I8" s="25" t="s">
        <v>138</v>
      </c>
      <c r="J8" s="25" t="s">
        <v>78</v>
      </c>
      <c r="K8" s="25" t="s">
        <v>72</v>
      </c>
      <c r="L8" s="47" t="s">
        <v>197</v>
      </c>
      <c r="M8" s="26" t="s">
        <v>199</v>
      </c>
      <c r="O8" s="1"/>
      <c r="BG8" s="1"/>
      <c r="BH8" s="1"/>
      <c r="BJ8" s="4"/>
    </row>
    <row r="9" spans="1:62" s="3" customFormat="1" ht="26.25" customHeight="1">
      <c r="B9" s="15"/>
      <c r="C9" s="16"/>
      <c r="D9" s="16"/>
      <c r="E9" s="16"/>
      <c r="F9" s="16"/>
      <c r="G9" s="16"/>
      <c r="H9" s="27" t="s">
        <v>22</v>
      </c>
      <c r="I9" s="27" t="s">
        <v>79</v>
      </c>
      <c r="J9" s="27" t="s">
        <v>23</v>
      </c>
      <c r="K9" s="27" t="s">
        <v>20</v>
      </c>
      <c r="L9" s="17" t="s">
        <v>20</v>
      </c>
      <c r="M9" s="17" t="s">
        <v>20</v>
      </c>
      <c r="BG9" s="1"/>
      <c r="BJ9" s="4"/>
    </row>
    <row r="10" spans="1:62" s="4" customFormat="1" ht="18" customHeight="1">
      <c r="B10" s="18"/>
      <c r="C10" s="61" t="s">
        <v>1</v>
      </c>
      <c r="D10" s="61" t="s">
        <v>2</v>
      </c>
      <c r="E10" s="61" t="s">
        <v>3</v>
      </c>
      <c r="F10" s="61" t="s">
        <v>4</v>
      </c>
      <c r="G10" s="61" t="s">
        <v>5</v>
      </c>
      <c r="H10" s="61" t="s">
        <v>6</v>
      </c>
      <c r="I10" s="61" t="s">
        <v>7</v>
      </c>
      <c r="J10" s="61" t="s">
        <v>8</v>
      </c>
      <c r="K10" s="63" t="s">
        <v>9</v>
      </c>
      <c r="L10" s="63" t="s">
        <v>10</v>
      </c>
      <c r="M10" s="63" t="s">
        <v>11</v>
      </c>
      <c r="N10" s="5"/>
      <c r="BG10" s="1"/>
      <c r="BH10" s="3"/>
      <c r="BJ10" s="1"/>
    </row>
    <row r="11" spans="1:62" s="4" customFormat="1" ht="18" customHeight="1">
      <c r="B11" s="56" t="s">
        <v>33</v>
      </c>
      <c r="C11" s="85"/>
      <c r="D11" s="85"/>
      <c r="E11" s="85"/>
      <c r="F11" s="85"/>
      <c r="G11" s="85"/>
      <c r="H11" s="84">
        <v>5430881</v>
      </c>
      <c r="I11" s="84"/>
      <c r="J11" s="84">
        <v>331139.95999999996</v>
      </c>
      <c r="K11" s="84"/>
      <c r="L11" s="84"/>
      <c r="M11" s="84">
        <v>18.34</v>
      </c>
      <c r="N11" s="5"/>
      <c r="BG11" s="1"/>
      <c r="BH11" s="3"/>
      <c r="BJ11" s="1"/>
    </row>
    <row r="12" spans="1:62" customFormat="1" ht="15.75">
      <c r="B12" s="57" t="s">
        <v>261</v>
      </c>
      <c r="C12" s="88"/>
      <c r="D12" s="88"/>
      <c r="E12" s="88"/>
      <c r="F12" s="88"/>
      <c r="G12" s="88"/>
      <c r="H12" s="91">
        <v>3651919</v>
      </c>
      <c r="I12" s="91"/>
      <c r="J12" s="91">
        <v>89710.38</v>
      </c>
      <c r="K12" s="91"/>
      <c r="L12" s="91"/>
      <c r="M12" s="91">
        <v>4.97</v>
      </c>
    </row>
    <row r="13" spans="1:62" customFormat="1" ht="15.75">
      <c r="B13" s="57" t="s">
        <v>86</v>
      </c>
      <c r="C13" s="88"/>
      <c r="D13" s="88"/>
      <c r="E13" s="88"/>
      <c r="F13" s="88"/>
      <c r="G13" s="88"/>
      <c r="H13" s="91">
        <v>1821853</v>
      </c>
      <c r="I13" s="91"/>
      <c r="J13" s="91">
        <v>45892.14</v>
      </c>
      <c r="K13" s="91"/>
      <c r="L13" s="91"/>
      <c r="M13" s="91">
        <v>2.54</v>
      </c>
    </row>
    <row r="14" spans="1:62" customFormat="1" ht="15.75">
      <c r="B14" s="60" t="s">
        <v>270</v>
      </c>
      <c r="C14" s="90"/>
      <c r="D14" s="90"/>
      <c r="E14" s="90"/>
      <c r="F14" s="90"/>
      <c r="G14" s="90"/>
      <c r="H14" s="116"/>
      <c r="I14" s="116"/>
      <c r="J14" s="116"/>
      <c r="K14" s="116"/>
      <c r="L14" s="116"/>
      <c r="M14" s="116"/>
    </row>
    <row r="15" spans="1:62" customFormat="1" ht="15.75">
      <c r="B15" s="60" t="s">
        <v>846</v>
      </c>
      <c r="C15" s="90">
        <v>1113232</v>
      </c>
      <c r="D15" s="90" t="s">
        <v>155</v>
      </c>
      <c r="E15" s="90">
        <v>1523</v>
      </c>
      <c r="F15" s="90" t="s">
        <v>847</v>
      </c>
      <c r="G15" s="90" t="s">
        <v>187</v>
      </c>
      <c r="H15" s="116">
        <v>92803</v>
      </c>
      <c r="I15" s="116">
        <v>1249</v>
      </c>
      <c r="J15" s="116">
        <v>1159.1099999999999</v>
      </c>
      <c r="K15" s="116">
        <v>0.04</v>
      </c>
      <c r="L15" s="116">
        <v>0.35</v>
      </c>
      <c r="M15" s="116">
        <v>0.06</v>
      </c>
    </row>
    <row r="16" spans="1:62" customFormat="1" ht="15.75">
      <c r="A16" s="55"/>
      <c r="B16" s="60" t="s">
        <v>1440</v>
      </c>
      <c r="C16" s="90">
        <v>1125327</v>
      </c>
      <c r="D16" s="90" t="s">
        <v>155</v>
      </c>
      <c r="E16" s="90">
        <v>1249</v>
      </c>
      <c r="F16" s="90" t="s">
        <v>847</v>
      </c>
      <c r="G16" s="90" t="s">
        <v>187</v>
      </c>
      <c r="H16" s="116">
        <v>196185</v>
      </c>
      <c r="I16" s="116">
        <v>1249</v>
      </c>
      <c r="J16" s="116">
        <v>2450.35</v>
      </c>
      <c r="K16" s="116">
        <v>0.08</v>
      </c>
      <c r="L16" s="116">
        <v>0.74</v>
      </c>
      <c r="M16" s="116">
        <v>0.14000000000000001</v>
      </c>
    </row>
    <row r="17" spans="1:13" customFormat="1" ht="15.75">
      <c r="A17" s="55"/>
      <c r="B17" s="60" t="s">
        <v>1441</v>
      </c>
      <c r="C17" s="90">
        <v>1125319</v>
      </c>
      <c r="D17" s="90" t="s">
        <v>155</v>
      </c>
      <c r="E17" s="90">
        <v>1249</v>
      </c>
      <c r="F17" s="90" t="s">
        <v>847</v>
      </c>
      <c r="G17" s="90" t="s">
        <v>187</v>
      </c>
      <c r="H17" s="116">
        <v>61320</v>
      </c>
      <c r="I17" s="116">
        <v>1451</v>
      </c>
      <c r="J17" s="116">
        <v>889.75</v>
      </c>
      <c r="K17" s="116">
        <v>0.02</v>
      </c>
      <c r="L17" s="116">
        <v>0.27</v>
      </c>
      <c r="M17" s="116">
        <v>0.05</v>
      </c>
    </row>
    <row r="18" spans="1:13" customFormat="1" ht="15.75">
      <c r="B18" s="60" t="s">
        <v>848</v>
      </c>
      <c r="C18" s="90">
        <v>1104645</v>
      </c>
      <c r="D18" s="90" t="s">
        <v>155</v>
      </c>
      <c r="E18" s="90">
        <v>1167</v>
      </c>
      <c r="F18" s="90" t="s">
        <v>847</v>
      </c>
      <c r="G18" s="90" t="s">
        <v>187</v>
      </c>
      <c r="H18" s="116">
        <v>64800</v>
      </c>
      <c r="I18" s="116">
        <v>1247</v>
      </c>
      <c r="J18" s="116">
        <v>808.06</v>
      </c>
      <c r="K18" s="116">
        <v>0.04</v>
      </c>
      <c r="L18" s="116">
        <v>0.24</v>
      </c>
      <c r="M18" s="116">
        <v>0.04</v>
      </c>
    </row>
    <row r="19" spans="1:13" customFormat="1" ht="15.75">
      <c r="B19" s="60" t="s">
        <v>849</v>
      </c>
      <c r="C19" s="90">
        <v>1096593</v>
      </c>
      <c r="D19" s="90" t="s">
        <v>155</v>
      </c>
      <c r="E19" s="90">
        <v>1108</v>
      </c>
      <c r="F19" s="90" t="s">
        <v>847</v>
      </c>
      <c r="G19" s="90" t="s">
        <v>187</v>
      </c>
      <c r="H19" s="116">
        <v>188223</v>
      </c>
      <c r="I19" s="116">
        <v>1251</v>
      </c>
      <c r="J19" s="116">
        <v>2354.67</v>
      </c>
      <c r="K19" s="116">
        <v>0.13</v>
      </c>
      <c r="L19" s="116">
        <v>0.71</v>
      </c>
      <c r="M19" s="116">
        <v>0.13</v>
      </c>
    </row>
    <row r="20" spans="1:13" customFormat="1" ht="15.75">
      <c r="B20" s="60" t="s">
        <v>850</v>
      </c>
      <c r="C20" s="90">
        <v>1084656</v>
      </c>
      <c r="D20" s="90" t="s">
        <v>155</v>
      </c>
      <c r="E20" s="90">
        <v>1167</v>
      </c>
      <c r="F20" s="90" t="s">
        <v>847</v>
      </c>
      <c r="G20" s="90" t="s">
        <v>187</v>
      </c>
      <c r="H20" s="116">
        <v>99949</v>
      </c>
      <c r="I20" s="116">
        <v>1452</v>
      </c>
      <c r="J20" s="116">
        <v>1451.26</v>
      </c>
      <c r="K20" s="116">
        <v>0.02</v>
      </c>
      <c r="L20" s="116">
        <v>0.44</v>
      </c>
      <c r="M20" s="116">
        <v>0.08</v>
      </c>
    </row>
    <row r="21" spans="1:13" customFormat="1" ht="15.75">
      <c r="B21" s="60" t="s">
        <v>851</v>
      </c>
      <c r="C21" s="90">
        <v>1117290</v>
      </c>
      <c r="D21" s="90" t="s">
        <v>155</v>
      </c>
      <c r="E21" s="90">
        <v>1224</v>
      </c>
      <c r="F21" s="90" t="s">
        <v>847</v>
      </c>
      <c r="G21" s="90" t="s">
        <v>187</v>
      </c>
      <c r="H21" s="116">
        <v>11031</v>
      </c>
      <c r="I21" s="116">
        <v>12180</v>
      </c>
      <c r="J21" s="116">
        <v>1343.58</v>
      </c>
      <c r="K21" s="116">
        <v>0.06</v>
      </c>
      <c r="L21" s="116">
        <v>0.41</v>
      </c>
      <c r="M21" s="116">
        <v>7.0000000000000007E-2</v>
      </c>
    </row>
    <row r="22" spans="1:13" customFormat="1" ht="15.75">
      <c r="B22" s="60" t="s">
        <v>852</v>
      </c>
      <c r="C22" s="90">
        <v>1117266</v>
      </c>
      <c r="D22" s="90" t="s">
        <v>155</v>
      </c>
      <c r="E22" s="90">
        <v>1224</v>
      </c>
      <c r="F22" s="90" t="s">
        <v>847</v>
      </c>
      <c r="G22" s="90" t="s">
        <v>187</v>
      </c>
      <c r="H22" s="116">
        <v>12794</v>
      </c>
      <c r="I22" s="116">
        <v>12510</v>
      </c>
      <c r="J22" s="116">
        <v>1600.53</v>
      </c>
      <c r="K22" s="116">
        <v>0.01</v>
      </c>
      <c r="L22" s="116">
        <v>0.48</v>
      </c>
      <c r="M22" s="116">
        <v>0.09</v>
      </c>
    </row>
    <row r="23" spans="1:13" customFormat="1" ht="15.75">
      <c r="A23" s="55" t="s">
        <v>854</v>
      </c>
      <c r="B23" s="60" t="s">
        <v>853</v>
      </c>
      <c r="C23" s="90">
        <v>1097815</v>
      </c>
      <c r="D23" s="90" t="s">
        <v>155</v>
      </c>
      <c r="E23" s="90">
        <v>1337</v>
      </c>
      <c r="F23" s="90" t="s">
        <v>847</v>
      </c>
      <c r="G23" s="90" t="s">
        <v>187</v>
      </c>
      <c r="H23" s="116">
        <v>21260</v>
      </c>
      <c r="I23" s="116">
        <v>1251</v>
      </c>
      <c r="J23" s="116">
        <v>265.95999999999998</v>
      </c>
      <c r="K23" s="116">
        <v>0.02</v>
      </c>
      <c r="L23" s="116">
        <v>0.08</v>
      </c>
      <c r="M23" s="116">
        <v>0.01</v>
      </c>
    </row>
    <row r="24" spans="1:13" customFormat="1" ht="15.75">
      <c r="A24" s="55"/>
      <c r="B24" s="60" t="s">
        <v>1442</v>
      </c>
      <c r="C24" s="90">
        <v>1096437</v>
      </c>
      <c r="D24" s="90" t="s">
        <v>155</v>
      </c>
      <c r="E24" s="90">
        <v>1249</v>
      </c>
      <c r="F24" s="90" t="s">
        <v>847</v>
      </c>
      <c r="G24" s="90" t="s">
        <v>187</v>
      </c>
      <c r="H24" s="116">
        <v>108557</v>
      </c>
      <c r="I24" s="116">
        <v>1238</v>
      </c>
      <c r="J24" s="116">
        <v>1343.94</v>
      </c>
      <c r="K24" s="116">
        <v>0.15</v>
      </c>
      <c r="L24" s="116">
        <v>0.41</v>
      </c>
      <c r="M24" s="116">
        <v>7.0000000000000007E-2</v>
      </c>
    </row>
    <row r="25" spans="1:13" customFormat="1" ht="15.75">
      <c r="A25" s="55" t="s">
        <v>854</v>
      </c>
      <c r="B25" s="60" t="s">
        <v>855</v>
      </c>
      <c r="C25" s="90">
        <v>1091826</v>
      </c>
      <c r="D25" s="90" t="s">
        <v>155</v>
      </c>
      <c r="E25" s="90">
        <v>1223</v>
      </c>
      <c r="F25" s="90" t="s">
        <v>847</v>
      </c>
      <c r="G25" s="90" t="s">
        <v>187</v>
      </c>
      <c r="H25" s="116">
        <v>799918</v>
      </c>
      <c r="I25" s="116">
        <v>1452</v>
      </c>
      <c r="J25" s="116">
        <v>11614.81</v>
      </c>
      <c r="K25" s="116">
        <v>0.4</v>
      </c>
      <c r="L25" s="116">
        <v>3.51</v>
      </c>
      <c r="M25" s="116">
        <v>0.64</v>
      </c>
    </row>
    <row r="26" spans="1:13" customFormat="1" ht="15.75">
      <c r="A26" s="55" t="s">
        <v>854</v>
      </c>
      <c r="B26" s="60" t="s">
        <v>856</v>
      </c>
      <c r="C26" s="90">
        <v>1091818</v>
      </c>
      <c r="D26" s="90" t="s">
        <v>155</v>
      </c>
      <c r="E26" s="90">
        <v>1223</v>
      </c>
      <c r="F26" s="90" t="s">
        <v>847</v>
      </c>
      <c r="G26" s="90" t="s">
        <v>187</v>
      </c>
      <c r="H26" s="116">
        <v>165013</v>
      </c>
      <c r="I26" s="116">
        <v>12490</v>
      </c>
      <c r="J26" s="116">
        <v>20610.12</v>
      </c>
      <c r="K26" s="116">
        <v>0.4</v>
      </c>
      <c r="L26" s="116">
        <v>6.22</v>
      </c>
      <c r="M26" s="116">
        <v>1.1399999999999999</v>
      </c>
    </row>
    <row r="27" spans="1:13" customFormat="1" ht="15.75">
      <c r="B27" s="57" t="s">
        <v>87</v>
      </c>
      <c r="C27" s="88"/>
      <c r="D27" s="88"/>
      <c r="E27" s="88"/>
      <c r="F27" s="88"/>
      <c r="G27" s="88"/>
      <c r="H27" s="91">
        <v>907848</v>
      </c>
      <c r="I27" s="91"/>
      <c r="J27" s="91">
        <v>36983.5</v>
      </c>
      <c r="K27" s="91"/>
      <c r="L27" s="91"/>
      <c r="M27" s="91">
        <v>2.0499999999999998</v>
      </c>
    </row>
    <row r="28" spans="1:13" customFormat="1" ht="15.75">
      <c r="B28" s="60" t="s">
        <v>270</v>
      </c>
      <c r="C28" s="90"/>
      <c r="D28" s="90"/>
      <c r="E28" s="90"/>
      <c r="F28" s="90"/>
      <c r="G28" s="90"/>
      <c r="H28" s="116"/>
      <c r="I28" s="116"/>
      <c r="J28" s="116"/>
      <c r="K28" s="116"/>
      <c r="L28" s="116"/>
      <c r="M28" s="116"/>
    </row>
    <row r="29" spans="1:13" customFormat="1" ht="15.75">
      <c r="B29" s="60" t="s">
        <v>857</v>
      </c>
      <c r="C29" s="90">
        <v>1117324</v>
      </c>
      <c r="D29" s="90" t="s">
        <v>155</v>
      </c>
      <c r="E29" s="90">
        <v>1224</v>
      </c>
      <c r="F29" s="90" t="s">
        <v>847</v>
      </c>
      <c r="G29" s="90" t="s">
        <v>187</v>
      </c>
      <c r="H29" s="116">
        <v>104921</v>
      </c>
      <c r="I29" s="116">
        <v>7771</v>
      </c>
      <c r="J29" s="116">
        <v>8153.41</v>
      </c>
      <c r="K29" s="116">
        <v>0.22</v>
      </c>
      <c r="L29" s="116">
        <v>2.46</v>
      </c>
      <c r="M29" s="116">
        <v>0.45</v>
      </c>
    </row>
    <row r="30" spans="1:13" customFormat="1" ht="15.75">
      <c r="A30" s="55" t="s">
        <v>854</v>
      </c>
      <c r="B30" s="60" t="s">
        <v>858</v>
      </c>
      <c r="C30" s="90">
        <v>1101823</v>
      </c>
      <c r="D30" s="90" t="s">
        <v>155</v>
      </c>
      <c r="E30" s="90">
        <v>1337</v>
      </c>
      <c r="F30" s="90" t="s">
        <v>847</v>
      </c>
      <c r="G30" s="90" t="s">
        <v>187</v>
      </c>
      <c r="H30" s="116">
        <v>3163</v>
      </c>
      <c r="I30" s="116">
        <v>3000</v>
      </c>
      <c r="J30" s="116">
        <v>94.89</v>
      </c>
      <c r="K30" s="116">
        <v>0.01</v>
      </c>
      <c r="L30" s="116">
        <v>0.03</v>
      </c>
      <c r="M30" s="116">
        <v>0.01</v>
      </c>
    </row>
    <row r="31" spans="1:13" customFormat="1" ht="15.75">
      <c r="A31" s="55"/>
      <c r="B31" s="60" t="s">
        <v>1443</v>
      </c>
      <c r="C31" s="90">
        <v>1125335</v>
      </c>
      <c r="D31" s="90" t="s">
        <v>155</v>
      </c>
      <c r="E31" s="90">
        <v>1249</v>
      </c>
      <c r="F31" s="90" t="s">
        <v>847</v>
      </c>
      <c r="G31" s="90" t="s">
        <v>187</v>
      </c>
      <c r="H31" s="116">
        <v>8101</v>
      </c>
      <c r="I31" s="116">
        <v>3539</v>
      </c>
      <c r="J31" s="116">
        <v>286.69</v>
      </c>
      <c r="K31" s="116">
        <v>0.01</v>
      </c>
      <c r="L31" s="116">
        <v>0.09</v>
      </c>
      <c r="M31" s="116">
        <v>0.02</v>
      </c>
    </row>
    <row r="32" spans="1:13" customFormat="1" ht="15.75">
      <c r="B32" s="60" t="s">
        <v>859</v>
      </c>
      <c r="C32" s="90">
        <v>1118801</v>
      </c>
      <c r="D32" s="90" t="s">
        <v>155</v>
      </c>
      <c r="E32" s="90">
        <v>1167</v>
      </c>
      <c r="F32" s="90" t="s">
        <v>847</v>
      </c>
      <c r="G32" s="90" t="s">
        <v>187</v>
      </c>
      <c r="H32" s="116">
        <v>216</v>
      </c>
      <c r="I32" s="116">
        <v>17510</v>
      </c>
      <c r="J32" s="116">
        <v>37.82</v>
      </c>
      <c r="K32" s="116">
        <v>0</v>
      </c>
      <c r="L32" s="116">
        <v>0.01</v>
      </c>
      <c r="M32" s="116">
        <v>0</v>
      </c>
    </row>
    <row r="33" spans="1:13" customFormat="1" ht="15.75">
      <c r="B33" s="60" t="s">
        <v>860</v>
      </c>
      <c r="C33" s="90">
        <v>1116060</v>
      </c>
      <c r="D33" s="90" t="s">
        <v>155</v>
      </c>
      <c r="E33" s="90">
        <v>1167</v>
      </c>
      <c r="F33" s="90" t="s">
        <v>847</v>
      </c>
      <c r="G33" s="90" t="s">
        <v>187</v>
      </c>
      <c r="H33" s="116">
        <v>2015</v>
      </c>
      <c r="I33" s="116">
        <v>22960</v>
      </c>
      <c r="J33" s="116">
        <v>462.64</v>
      </c>
      <c r="K33" s="116">
        <v>0.02</v>
      </c>
      <c r="L33" s="116">
        <v>0.14000000000000001</v>
      </c>
      <c r="M33" s="116">
        <v>0.03</v>
      </c>
    </row>
    <row r="34" spans="1:13" customFormat="1" ht="15.75">
      <c r="B34" s="60" t="s">
        <v>861</v>
      </c>
      <c r="C34" s="90">
        <v>1117282</v>
      </c>
      <c r="D34" s="90" t="s">
        <v>155</v>
      </c>
      <c r="E34" s="90">
        <v>1163</v>
      </c>
      <c r="F34" s="90" t="s">
        <v>847</v>
      </c>
      <c r="G34" s="90" t="s">
        <v>187</v>
      </c>
      <c r="H34" s="116">
        <v>30</v>
      </c>
      <c r="I34" s="116">
        <v>12480</v>
      </c>
      <c r="J34" s="116">
        <v>3.74</v>
      </c>
      <c r="K34" s="116">
        <v>0</v>
      </c>
      <c r="L34" s="116">
        <v>0</v>
      </c>
      <c r="M34" s="116">
        <v>0</v>
      </c>
    </row>
    <row r="35" spans="1:13" customFormat="1" ht="15.75">
      <c r="B35" s="60" t="s">
        <v>862</v>
      </c>
      <c r="C35" s="90">
        <v>1116912</v>
      </c>
      <c r="D35" s="90" t="s">
        <v>155</v>
      </c>
      <c r="E35" s="90">
        <v>1224</v>
      </c>
      <c r="F35" s="90" t="s">
        <v>847</v>
      </c>
      <c r="G35" s="90" t="s">
        <v>187</v>
      </c>
      <c r="H35" s="116">
        <v>5218</v>
      </c>
      <c r="I35" s="116">
        <v>4060</v>
      </c>
      <c r="J35" s="116">
        <v>211.85</v>
      </c>
      <c r="K35" s="116">
        <v>0.02</v>
      </c>
      <c r="L35" s="116">
        <v>0.06</v>
      </c>
      <c r="M35" s="116">
        <v>0.01</v>
      </c>
    </row>
    <row r="36" spans="1:13" customFormat="1" ht="15.75">
      <c r="B36" s="60" t="s">
        <v>863</v>
      </c>
      <c r="C36" s="90">
        <v>1099472</v>
      </c>
      <c r="D36" s="90" t="s">
        <v>155</v>
      </c>
      <c r="E36" s="90">
        <v>1224</v>
      </c>
      <c r="F36" s="90" t="s">
        <v>847</v>
      </c>
      <c r="G36" s="90" t="s">
        <v>187</v>
      </c>
      <c r="H36" s="116">
        <v>851</v>
      </c>
      <c r="I36" s="116">
        <v>3670</v>
      </c>
      <c r="J36" s="116">
        <v>31.23</v>
      </c>
      <c r="K36" s="116">
        <v>0.01</v>
      </c>
      <c r="L36" s="116">
        <v>0.01</v>
      </c>
      <c r="M36" s="116">
        <v>0</v>
      </c>
    </row>
    <row r="37" spans="1:13" customFormat="1" ht="15.75">
      <c r="B37" s="60" t="s">
        <v>864</v>
      </c>
      <c r="C37" s="90">
        <v>1116904</v>
      </c>
      <c r="D37" s="90" t="s">
        <v>155</v>
      </c>
      <c r="E37" s="90">
        <v>1224</v>
      </c>
      <c r="F37" s="90" t="s">
        <v>847</v>
      </c>
      <c r="G37" s="90" t="s">
        <v>187</v>
      </c>
      <c r="H37" s="116">
        <v>76097</v>
      </c>
      <c r="I37" s="116">
        <v>16130</v>
      </c>
      <c r="J37" s="116">
        <v>12274.45</v>
      </c>
      <c r="K37" s="116">
        <v>0.56000000000000005</v>
      </c>
      <c r="L37" s="116">
        <v>3.71</v>
      </c>
      <c r="M37" s="116">
        <v>0.68</v>
      </c>
    </row>
    <row r="38" spans="1:13" customFormat="1" ht="15.75">
      <c r="B38" s="60" t="s">
        <v>865</v>
      </c>
      <c r="C38" s="90">
        <v>1119296</v>
      </c>
      <c r="D38" s="90" t="s">
        <v>155</v>
      </c>
      <c r="E38" s="90">
        <v>1224</v>
      </c>
      <c r="F38" s="90" t="s">
        <v>847</v>
      </c>
      <c r="G38" s="90" t="s">
        <v>187</v>
      </c>
      <c r="H38" s="116">
        <v>112794</v>
      </c>
      <c r="I38" s="116">
        <v>656.5</v>
      </c>
      <c r="J38" s="116">
        <v>740.49</v>
      </c>
      <c r="K38" s="116">
        <v>0.09</v>
      </c>
      <c r="L38" s="116">
        <v>0.22</v>
      </c>
      <c r="M38" s="116">
        <v>0.04</v>
      </c>
    </row>
    <row r="39" spans="1:13" customFormat="1" ht="15.75">
      <c r="B39" s="60" t="s">
        <v>866</v>
      </c>
      <c r="C39" s="90">
        <v>1117084</v>
      </c>
      <c r="D39" s="90" t="s">
        <v>155</v>
      </c>
      <c r="E39" s="90">
        <v>1224</v>
      </c>
      <c r="F39" s="90" t="s">
        <v>847</v>
      </c>
      <c r="G39" s="90" t="s">
        <v>187</v>
      </c>
      <c r="H39" s="116">
        <v>5507</v>
      </c>
      <c r="I39" s="116">
        <v>5690</v>
      </c>
      <c r="J39" s="116">
        <v>313.35000000000002</v>
      </c>
      <c r="K39" s="116">
        <v>0.04</v>
      </c>
      <c r="L39" s="116">
        <v>0.09</v>
      </c>
      <c r="M39" s="116">
        <v>0.02</v>
      </c>
    </row>
    <row r="40" spans="1:13" customFormat="1" ht="15.75">
      <c r="B40" s="60" t="s">
        <v>867</v>
      </c>
      <c r="C40" s="90">
        <v>1117092</v>
      </c>
      <c r="D40" s="90" t="s">
        <v>155</v>
      </c>
      <c r="E40" s="90">
        <v>1224</v>
      </c>
      <c r="F40" s="90" t="s">
        <v>847</v>
      </c>
      <c r="G40" s="90" t="s">
        <v>187</v>
      </c>
      <c r="H40" s="116">
        <v>444</v>
      </c>
      <c r="I40" s="116">
        <v>2870</v>
      </c>
      <c r="J40" s="116">
        <v>12.74</v>
      </c>
      <c r="K40" s="116">
        <v>0</v>
      </c>
      <c r="L40" s="116">
        <v>0</v>
      </c>
      <c r="M40" s="116">
        <v>0</v>
      </c>
    </row>
    <row r="41" spans="1:13" customFormat="1" ht="15.75">
      <c r="A41" s="55" t="s">
        <v>854</v>
      </c>
      <c r="B41" s="60" t="s">
        <v>868</v>
      </c>
      <c r="C41" s="90">
        <v>1122647</v>
      </c>
      <c r="D41" s="90" t="s">
        <v>155</v>
      </c>
      <c r="E41" s="90">
        <v>1475</v>
      </c>
      <c r="F41" s="90" t="s">
        <v>847</v>
      </c>
      <c r="G41" s="90" t="s">
        <v>187</v>
      </c>
      <c r="H41" s="116">
        <v>5673</v>
      </c>
      <c r="I41" s="116">
        <v>1289</v>
      </c>
      <c r="J41" s="116">
        <v>73.13</v>
      </c>
      <c r="K41" s="116">
        <v>0.02</v>
      </c>
      <c r="L41" s="116">
        <v>0.02</v>
      </c>
      <c r="M41" s="116">
        <v>0</v>
      </c>
    </row>
    <row r="42" spans="1:13" customFormat="1" ht="15.75">
      <c r="A42" s="55" t="s">
        <v>854</v>
      </c>
      <c r="B42" s="60" t="s">
        <v>869</v>
      </c>
      <c r="C42" s="90">
        <v>1095710</v>
      </c>
      <c r="D42" s="90" t="s">
        <v>155</v>
      </c>
      <c r="E42" s="90">
        <v>1223</v>
      </c>
      <c r="F42" s="90" t="s">
        <v>847</v>
      </c>
      <c r="G42" s="90" t="s">
        <v>187</v>
      </c>
      <c r="H42" s="116">
        <v>57398</v>
      </c>
      <c r="I42" s="116">
        <v>8319</v>
      </c>
      <c r="J42" s="116">
        <v>4774.9399999999996</v>
      </c>
      <c r="K42" s="116">
        <v>0.22</v>
      </c>
      <c r="L42" s="116">
        <v>1.44</v>
      </c>
      <c r="M42" s="116">
        <v>0.26</v>
      </c>
    </row>
    <row r="43" spans="1:13" customFormat="1" ht="15.75">
      <c r="A43" s="55" t="s">
        <v>854</v>
      </c>
      <c r="B43" s="60" t="s">
        <v>870</v>
      </c>
      <c r="C43" s="90">
        <v>1107556</v>
      </c>
      <c r="D43" s="90" t="s">
        <v>155</v>
      </c>
      <c r="E43" s="90">
        <v>1337</v>
      </c>
      <c r="F43" s="90" t="s">
        <v>847</v>
      </c>
      <c r="G43" s="90" t="s">
        <v>187</v>
      </c>
      <c r="H43" s="116">
        <v>1083</v>
      </c>
      <c r="I43" s="116">
        <v>2064</v>
      </c>
      <c r="J43" s="116">
        <v>22.35</v>
      </c>
      <c r="K43" s="116">
        <v>0</v>
      </c>
      <c r="L43" s="116">
        <v>0.01</v>
      </c>
      <c r="M43" s="116">
        <v>0</v>
      </c>
    </row>
    <row r="44" spans="1:13" customFormat="1" ht="15.75">
      <c r="A44" s="55" t="s">
        <v>854</v>
      </c>
      <c r="B44" s="60" t="s">
        <v>871</v>
      </c>
      <c r="C44" s="90">
        <v>1133669</v>
      </c>
      <c r="D44" s="90" t="s">
        <v>155</v>
      </c>
      <c r="E44" s="90">
        <v>1475</v>
      </c>
      <c r="F44" s="90" t="s">
        <v>847</v>
      </c>
      <c r="G44" s="90" t="s">
        <v>187</v>
      </c>
      <c r="H44" s="116">
        <v>284178</v>
      </c>
      <c r="I44" s="116">
        <v>1444</v>
      </c>
      <c r="J44" s="116">
        <v>4103.53</v>
      </c>
      <c r="K44" s="116">
        <v>0.37</v>
      </c>
      <c r="L44" s="116">
        <v>1.24</v>
      </c>
      <c r="M44" s="116">
        <v>0.23</v>
      </c>
    </row>
    <row r="45" spans="1:13" customFormat="1" ht="15.75">
      <c r="A45" s="55" t="s">
        <v>854</v>
      </c>
      <c r="B45" s="60" t="s">
        <v>872</v>
      </c>
      <c r="C45" s="90">
        <v>1130442</v>
      </c>
      <c r="D45" s="90" t="s">
        <v>155</v>
      </c>
      <c r="E45" s="90">
        <v>1337</v>
      </c>
      <c r="F45" s="90" t="s">
        <v>847</v>
      </c>
      <c r="G45" s="90" t="s">
        <v>187</v>
      </c>
      <c r="H45" s="116">
        <v>38507</v>
      </c>
      <c r="I45" s="116">
        <v>4466</v>
      </c>
      <c r="J45" s="116">
        <v>1719.72</v>
      </c>
      <c r="K45" s="116">
        <v>0.32</v>
      </c>
      <c r="L45" s="116">
        <v>0.52</v>
      </c>
      <c r="M45" s="116">
        <v>0.1</v>
      </c>
    </row>
    <row r="46" spans="1:13">
      <c r="A46" s="55" t="s">
        <v>854</v>
      </c>
      <c r="B46" s="60" t="s">
        <v>873</v>
      </c>
      <c r="C46" s="90">
        <v>1118710</v>
      </c>
      <c r="D46" s="90" t="s">
        <v>155</v>
      </c>
      <c r="E46" s="90">
        <v>1475</v>
      </c>
      <c r="F46" s="90" t="s">
        <v>847</v>
      </c>
      <c r="G46" s="90" t="s">
        <v>187</v>
      </c>
      <c r="H46" s="116">
        <v>198722</v>
      </c>
      <c r="I46" s="116">
        <v>1609</v>
      </c>
      <c r="J46" s="116">
        <v>3197.44</v>
      </c>
      <c r="K46" s="116">
        <v>0.36</v>
      </c>
      <c r="L46" s="116">
        <v>0.97</v>
      </c>
      <c r="M46" s="116">
        <v>0.18</v>
      </c>
    </row>
    <row r="47" spans="1:13">
      <c r="A47" s="55" t="s">
        <v>854</v>
      </c>
      <c r="B47" s="60" t="s">
        <v>874</v>
      </c>
      <c r="C47" s="90">
        <v>1118728</v>
      </c>
      <c r="D47" s="90" t="s">
        <v>155</v>
      </c>
      <c r="E47" s="90">
        <v>1475</v>
      </c>
      <c r="F47" s="90" t="s">
        <v>847</v>
      </c>
      <c r="G47" s="90" t="s">
        <v>187</v>
      </c>
      <c r="H47" s="116">
        <v>2889</v>
      </c>
      <c r="I47" s="116">
        <v>16170</v>
      </c>
      <c r="J47" s="116">
        <v>467.15</v>
      </c>
      <c r="K47" s="116">
        <v>7.0000000000000007E-2</v>
      </c>
      <c r="L47" s="116">
        <v>0.14000000000000001</v>
      </c>
      <c r="M47" s="116">
        <v>0.03</v>
      </c>
    </row>
    <row r="48" spans="1:13">
      <c r="A48" s="55" t="s">
        <v>854</v>
      </c>
      <c r="B48" s="60" t="s">
        <v>875</v>
      </c>
      <c r="C48" s="90">
        <v>1118777</v>
      </c>
      <c r="D48" s="90" t="s">
        <v>155</v>
      </c>
      <c r="E48" s="90">
        <v>1475</v>
      </c>
      <c r="F48" s="90" t="s">
        <v>847</v>
      </c>
      <c r="G48" s="90" t="s">
        <v>187</v>
      </c>
      <c r="H48" s="116">
        <v>41</v>
      </c>
      <c r="I48" s="116">
        <v>4695</v>
      </c>
      <c r="J48" s="116">
        <v>1.93</v>
      </c>
      <c r="K48" s="116">
        <v>0</v>
      </c>
      <c r="L48" s="116">
        <v>0</v>
      </c>
      <c r="M48" s="116">
        <v>0</v>
      </c>
    </row>
    <row r="49" spans="1:13">
      <c r="B49" s="57" t="s">
        <v>89</v>
      </c>
      <c r="C49" s="88"/>
      <c r="D49" s="88"/>
      <c r="E49" s="88"/>
      <c r="F49" s="88"/>
      <c r="G49" s="88"/>
      <c r="H49" s="91">
        <v>922218</v>
      </c>
      <c r="I49" s="91"/>
      <c r="J49" s="91">
        <v>6834.74</v>
      </c>
      <c r="K49" s="91"/>
      <c r="L49" s="91"/>
      <c r="M49" s="91">
        <v>0.38</v>
      </c>
    </row>
    <row r="50" spans="1:13">
      <c r="B50" s="60" t="s">
        <v>270</v>
      </c>
      <c r="C50" s="90"/>
      <c r="D50" s="90"/>
      <c r="E50" s="90"/>
      <c r="F50" s="90"/>
      <c r="G50" s="90"/>
      <c r="H50" s="116"/>
      <c r="I50" s="116"/>
      <c r="J50" s="116"/>
      <c r="K50" s="116"/>
      <c r="L50" s="116"/>
      <c r="M50" s="116"/>
    </row>
    <row r="51" spans="1:13">
      <c r="B51" s="60" t="s">
        <v>876</v>
      </c>
      <c r="C51" s="90">
        <v>1113257</v>
      </c>
      <c r="D51" s="90" t="s">
        <v>155</v>
      </c>
      <c r="E51" s="90">
        <v>1523</v>
      </c>
      <c r="F51" s="90" t="s">
        <v>877</v>
      </c>
      <c r="G51" s="90" t="s">
        <v>187</v>
      </c>
      <c r="H51" s="116">
        <v>381530</v>
      </c>
      <c r="I51" s="116">
        <v>303.42</v>
      </c>
      <c r="J51" s="116">
        <v>1157.6400000000001</v>
      </c>
      <c r="K51" s="116">
        <v>0.15</v>
      </c>
      <c r="L51" s="116">
        <v>0.35</v>
      </c>
      <c r="M51" s="116">
        <v>0.06</v>
      </c>
    </row>
    <row r="52" spans="1:13">
      <c r="A52" s="55"/>
      <c r="B52" s="60" t="s">
        <v>1444</v>
      </c>
      <c r="C52" s="90">
        <v>1109479</v>
      </c>
      <c r="D52" s="90" t="s">
        <v>155</v>
      </c>
      <c r="E52" s="90">
        <v>1249</v>
      </c>
      <c r="F52" s="90" t="s">
        <v>877</v>
      </c>
      <c r="G52" s="90" t="s">
        <v>187</v>
      </c>
      <c r="H52" s="116">
        <v>129917</v>
      </c>
      <c r="I52" s="116">
        <v>305.72000000000003</v>
      </c>
      <c r="J52" s="116">
        <v>397.18</v>
      </c>
      <c r="K52" s="116">
        <v>0.03</v>
      </c>
      <c r="L52" s="116">
        <v>0.12</v>
      </c>
      <c r="M52" s="116">
        <v>0.02</v>
      </c>
    </row>
    <row r="53" spans="1:13">
      <c r="B53" s="60" t="s">
        <v>878</v>
      </c>
      <c r="C53" s="90">
        <v>1109420</v>
      </c>
      <c r="D53" s="90" t="s">
        <v>155</v>
      </c>
      <c r="E53" s="90">
        <v>1446</v>
      </c>
      <c r="F53" s="90" t="s">
        <v>877</v>
      </c>
      <c r="G53" s="90" t="s">
        <v>187</v>
      </c>
      <c r="H53" s="116">
        <v>2236</v>
      </c>
      <c r="I53" s="116">
        <v>3021.97</v>
      </c>
      <c r="J53" s="116">
        <v>67.569999999999993</v>
      </c>
      <c r="K53" s="116">
        <v>0</v>
      </c>
      <c r="L53" s="116">
        <v>0.02</v>
      </c>
      <c r="M53" s="116">
        <v>0</v>
      </c>
    </row>
    <row r="54" spans="1:13">
      <c r="B54" s="60" t="s">
        <v>879</v>
      </c>
      <c r="C54" s="90">
        <v>1101633</v>
      </c>
      <c r="D54" s="90" t="s">
        <v>155</v>
      </c>
      <c r="E54" s="90">
        <v>1195</v>
      </c>
      <c r="F54" s="90" t="s">
        <v>877</v>
      </c>
      <c r="G54" s="90" t="s">
        <v>187</v>
      </c>
      <c r="H54" s="116">
        <v>11465</v>
      </c>
      <c r="I54" s="116">
        <v>3065.07</v>
      </c>
      <c r="J54" s="116">
        <v>351.41</v>
      </c>
      <c r="K54" s="116">
        <v>0.01</v>
      </c>
      <c r="L54" s="116">
        <v>0.11</v>
      </c>
      <c r="M54" s="116">
        <v>0.02</v>
      </c>
    </row>
    <row r="55" spans="1:13">
      <c r="B55" s="60" t="s">
        <v>880</v>
      </c>
      <c r="C55" s="90">
        <v>1109230</v>
      </c>
      <c r="D55" s="90" t="s">
        <v>155</v>
      </c>
      <c r="E55" s="90">
        <v>1195</v>
      </c>
      <c r="F55" s="90" t="s">
        <v>877</v>
      </c>
      <c r="G55" s="90" t="s">
        <v>187</v>
      </c>
      <c r="H55" s="116">
        <v>4766</v>
      </c>
      <c r="I55" s="116">
        <v>2970.32</v>
      </c>
      <c r="J55" s="116">
        <v>141.57</v>
      </c>
      <c r="K55" s="116">
        <v>0.01</v>
      </c>
      <c r="L55" s="116">
        <v>0.04</v>
      </c>
      <c r="M55" s="116">
        <v>0.01</v>
      </c>
    </row>
    <row r="56" spans="1:13">
      <c r="B56" s="60" t="s">
        <v>881</v>
      </c>
      <c r="C56" s="90">
        <v>1109248</v>
      </c>
      <c r="D56" s="90" t="s">
        <v>155</v>
      </c>
      <c r="E56" s="90">
        <v>1195</v>
      </c>
      <c r="F56" s="90" t="s">
        <v>877</v>
      </c>
      <c r="G56" s="90" t="s">
        <v>187</v>
      </c>
      <c r="H56" s="116">
        <v>38808</v>
      </c>
      <c r="I56" s="116">
        <v>3028.34</v>
      </c>
      <c r="J56" s="116">
        <v>1175.24</v>
      </c>
      <c r="K56" s="116">
        <v>0.03</v>
      </c>
      <c r="L56" s="116">
        <v>0.35</v>
      </c>
      <c r="M56" s="116">
        <v>7.0000000000000007E-2</v>
      </c>
    </row>
    <row r="57" spans="1:13">
      <c r="B57" s="60" t="s">
        <v>882</v>
      </c>
      <c r="C57" s="90">
        <v>1125228</v>
      </c>
      <c r="D57" s="90" t="s">
        <v>155</v>
      </c>
      <c r="E57" s="90">
        <v>1249</v>
      </c>
      <c r="F57" s="90" t="s">
        <v>877</v>
      </c>
      <c r="G57" s="90" t="s">
        <v>187</v>
      </c>
      <c r="H57" s="116">
        <v>333</v>
      </c>
      <c r="I57" s="116">
        <v>388.36</v>
      </c>
      <c r="J57" s="116">
        <v>1.29</v>
      </c>
      <c r="K57" s="116">
        <v>0</v>
      </c>
      <c r="L57" s="116">
        <v>0</v>
      </c>
      <c r="M57" s="116">
        <v>0</v>
      </c>
    </row>
    <row r="58" spans="1:13">
      <c r="B58" s="60" t="s">
        <v>883</v>
      </c>
      <c r="C58" s="90">
        <v>1132638</v>
      </c>
      <c r="D58" s="90" t="s">
        <v>155</v>
      </c>
      <c r="E58" s="90">
        <v>1523</v>
      </c>
      <c r="F58" s="90" t="s">
        <v>877</v>
      </c>
      <c r="G58" s="90" t="s">
        <v>187</v>
      </c>
      <c r="H58" s="116">
        <v>266176</v>
      </c>
      <c r="I58" s="116">
        <v>317.36</v>
      </c>
      <c r="J58" s="116">
        <v>844.74</v>
      </c>
      <c r="K58" s="116">
        <v>0.38</v>
      </c>
      <c r="L58" s="116">
        <v>0.26</v>
      </c>
      <c r="M58" s="116">
        <v>0.05</v>
      </c>
    </row>
    <row r="59" spans="1:13">
      <c r="B59" s="60" t="s">
        <v>884</v>
      </c>
      <c r="C59" s="90">
        <v>1132554</v>
      </c>
      <c r="D59" s="90" t="s">
        <v>155</v>
      </c>
      <c r="E59" s="90">
        <v>1224</v>
      </c>
      <c r="F59" s="90" t="s">
        <v>877</v>
      </c>
      <c r="G59" s="90" t="s">
        <v>187</v>
      </c>
      <c r="H59" s="116">
        <v>28889</v>
      </c>
      <c r="I59" s="116">
        <v>3177.7</v>
      </c>
      <c r="J59" s="116">
        <v>918.01</v>
      </c>
      <c r="K59" s="116">
        <v>0.09</v>
      </c>
      <c r="L59" s="116">
        <v>0.28000000000000003</v>
      </c>
      <c r="M59" s="116">
        <v>0.05</v>
      </c>
    </row>
    <row r="60" spans="1:13">
      <c r="A60" s="55" t="s">
        <v>854</v>
      </c>
      <c r="B60" s="60" t="s">
        <v>885</v>
      </c>
      <c r="C60" s="90">
        <v>1109370</v>
      </c>
      <c r="D60" s="90" t="s">
        <v>155</v>
      </c>
      <c r="E60" s="90">
        <v>1475</v>
      </c>
      <c r="F60" s="90" t="s">
        <v>877</v>
      </c>
      <c r="G60" s="90" t="s">
        <v>187</v>
      </c>
      <c r="H60" s="116">
        <v>2040</v>
      </c>
      <c r="I60" s="116">
        <v>3099.5</v>
      </c>
      <c r="J60" s="116">
        <v>63.23</v>
      </c>
      <c r="K60" s="116">
        <v>0</v>
      </c>
      <c r="L60" s="116">
        <v>0.02</v>
      </c>
      <c r="M60" s="116">
        <v>0</v>
      </c>
    </row>
    <row r="61" spans="1:13">
      <c r="A61" s="55" t="s">
        <v>854</v>
      </c>
      <c r="B61" s="60" t="s">
        <v>886</v>
      </c>
      <c r="C61" s="90">
        <v>1109354</v>
      </c>
      <c r="D61" s="90" t="s">
        <v>155</v>
      </c>
      <c r="E61" s="90">
        <v>1475</v>
      </c>
      <c r="F61" s="90" t="s">
        <v>877</v>
      </c>
      <c r="G61" s="90" t="s">
        <v>187</v>
      </c>
      <c r="H61" s="116">
        <v>3420</v>
      </c>
      <c r="I61" s="116">
        <v>2995.18</v>
      </c>
      <c r="J61" s="116">
        <v>102.44</v>
      </c>
      <c r="K61" s="116">
        <v>0</v>
      </c>
      <c r="L61" s="116">
        <v>0.03</v>
      </c>
      <c r="M61" s="116">
        <v>0.01</v>
      </c>
    </row>
    <row r="62" spans="1:13">
      <c r="A62" s="55" t="s">
        <v>854</v>
      </c>
      <c r="B62" s="60" t="s">
        <v>887</v>
      </c>
      <c r="C62" s="90">
        <v>1109362</v>
      </c>
      <c r="D62" s="90" t="s">
        <v>155</v>
      </c>
      <c r="E62" s="90">
        <v>1475</v>
      </c>
      <c r="F62" s="90" t="s">
        <v>877</v>
      </c>
      <c r="G62" s="90" t="s">
        <v>187</v>
      </c>
      <c r="H62" s="116">
        <v>46586</v>
      </c>
      <c r="I62" s="116">
        <v>3050.99</v>
      </c>
      <c r="J62" s="116">
        <v>1421.33</v>
      </c>
      <c r="K62" s="116">
        <v>0.03</v>
      </c>
      <c r="L62" s="116">
        <v>0.43</v>
      </c>
      <c r="M62" s="116">
        <v>0.08</v>
      </c>
    </row>
    <row r="63" spans="1:13">
      <c r="A63" s="55" t="s">
        <v>854</v>
      </c>
      <c r="B63" s="60" t="s">
        <v>888</v>
      </c>
      <c r="C63" s="90">
        <v>1128453</v>
      </c>
      <c r="D63" s="90" t="s">
        <v>155</v>
      </c>
      <c r="E63" s="90">
        <v>1337</v>
      </c>
      <c r="F63" s="90" t="s">
        <v>877</v>
      </c>
      <c r="G63" s="90" t="s">
        <v>187</v>
      </c>
      <c r="H63" s="116">
        <v>6052</v>
      </c>
      <c r="I63" s="116">
        <v>3190.73</v>
      </c>
      <c r="J63" s="116">
        <v>193.1</v>
      </c>
      <c r="K63" s="116">
        <v>0.02</v>
      </c>
      <c r="L63" s="116">
        <v>0.06</v>
      </c>
      <c r="M63" s="116">
        <v>0.01</v>
      </c>
    </row>
    <row r="64" spans="1:13">
      <c r="B64" s="57" t="s">
        <v>88</v>
      </c>
      <c r="C64" s="88"/>
      <c r="D64" s="88"/>
      <c r="E64" s="88"/>
      <c r="F64" s="88"/>
      <c r="G64" s="88"/>
      <c r="H64" s="91"/>
      <c r="I64" s="91"/>
      <c r="J64" s="91"/>
      <c r="K64" s="91"/>
      <c r="L64" s="91"/>
      <c r="M64" s="91"/>
    </row>
    <row r="65" spans="2:13">
      <c r="B65" s="60" t="s">
        <v>270</v>
      </c>
      <c r="C65" s="90"/>
      <c r="D65" s="90"/>
      <c r="E65" s="90"/>
      <c r="F65" s="90"/>
      <c r="G65" s="90"/>
      <c r="H65" s="116"/>
      <c r="I65" s="116"/>
      <c r="J65" s="116"/>
      <c r="K65" s="116"/>
      <c r="L65" s="116"/>
      <c r="M65" s="116"/>
    </row>
    <row r="66" spans="2:13">
      <c r="B66" s="57" t="s">
        <v>76</v>
      </c>
      <c r="C66" s="88"/>
      <c r="D66" s="88"/>
      <c r="E66" s="88"/>
      <c r="F66" s="88"/>
      <c r="G66" s="88"/>
      <c r="H66" s="91"/>
      <c r="I66" s="91"/>
      <c r="J66" s="91"/>
      <c r="K66" s="91"/>
      <c r="L66" s="91"/>
      <c r="M66" s="91"/>
    </row>
    <row r="67" spans="2:13">
      <c r="B67" s="60" t="s">
        <v>270</v>
      </c>
      <c r="C67" s="90"/>
      <c r="D67" s="90"/>
      <c r="E67" s="90"/>
      <c r="F67" s="90"/>
      <c r="G67" s="90"/>
      <c r="H67" s="116"/>
      <c r="I67" s="116"/>
      <c r="J67" s="116"/>
      <c r="K67" s="116"/>
      <c r="L67" s="116"/>
      <c r="M67" s="116"/>
    </row>
    <row r="68" spans="2:13">
      <c r="B68" s="57" t="s">
        <v>90</v>
      </c>
      <c r="C68" s="88"/>
      <c r="D68" s="88"/>
      <c r="E68" s="88"/>
      <c r="F68" s="88"/>
      <c r="G68" s="88"/>
      <c r="H68" s="91"/>
      <c r="I68" s="91"/>
      <c r="J68" s="91"/>
      <c r="K68" s="91"/>
      <c r="L68" s="91"/>
      <c r="M68" s="91"/>
    </row>
    <row r="69" spans="2:13">
      <c r="B69" s="60" t="s">
        <v>270</v>
      </c>
      <c r="C69" s="90"/>
      <c r="D69" s="90"/>
      <c r="E69" s="90"/>
      <c r="F69" s="90"/>
      <c r="G69" s="90"/>
      <c r="H69" s="116"/>
      <c r="I69" s="116"/>
      <c r="J69" s="116"/>
      <c r="K69" s="116"/>
      <c r="L69" s="116"/>
      <c r="M69" s="116"/>
    </row>
    <row r="70" spans="2:13">
      <c r="B70" s="57" t="s">
        <v>260</v>
      </c>
      <c r="C70" s="88"/>
      <c r="D70" s="88"/>
      <c r="E70" s="88"/>
      <c r="F70" s="88"/>
      <c r="G70" s="88"/>
      <c r="H70" s="91">
        <v>1778962</v>
      </c>
      <c r="I70" s="91"/>
      <c r="J70" s="91">
        <v>241429.58</v>
      </c>
      <c r="K70" s="91"/>
      <c r="L70" s="91"/>
      <c r="M70" s="91">
        <v>13.37</v>
      </c>
    </row>
    <row r="71" spans="2:13">
      <c r="B71" s="57" t="s">
        <v>91</v>
      </c>
      <c r="C71" s="88"/>
      <c r="D71" s="88"/>
      <c r="E71" s="88"/>
      <c r="F71" s="88"/>
      <c r="G71" s="88"/>
      <c r="H71" s="91">
        <v>1728269</v>
      </c>
      <c r="I71" s="91"/>
      <c r="J71" s="91">
        <v>218226.87</v>
      </c>
      <c r="K71" s="91"/>
      <c r="L71" s="91"/>
      <c r="M71" s="91">
        <v>12.09</v>
      </c>
    </row>
    <row r="72" spans="2:13">
      <c r="B72" s="60" t="s">
        <v>270</v>
      </c>
      <c r="C72" s="90"/>
      <c r="D72" s="90"/>
      <c r="E72" s="90"/>
      <c r="F72" s="90"/>
      <c r="G72" s="90"/>
      <c r="H72" s="116"/>
      <c r="I72" s="116"/>
      <c r="J72" s="116"/>
      <c r="K72" s="116"/>
      <c r="L72" s="116"/>
      <c r="M72" s="116"/>
    </row>
    <row r="73" spans="2:13">
      <c r="B73" s="60" t="s">
        <v>889</v>
      </c>
      <c r="C73" s="90" t="s">
        <v>890</v>
      </c>
      <c r="D73" s="90" t="s">
        <v>758</v>
      </c>
      <c r="E73" s="90"/>
      <c r="F73" s="90" t="s">
        <v>847</v>
      </c>
      <c r="G73" s="90" t="s">
        <v>186</v>
      </c>
      <c r="H73" s="116">
        <v>12837</v>
      </c>
      <c r="I73" s="116">
        <v>5606</v>
      </c>
      <c r="J73" s="116">
        <v>2710.17</v>
      </c>
      <c r="K73" s="116">
        <v>0</v>
      </c>
      <c r="L73" s="116">
        <v>0.82</v>
      </c>
      <c r="M73" s="116">
        <v>0.15</v>
      </c>
    </row>
    <row r="74" spans="2:13">
      <c r="B74" s="60" t="s">
        <v>891</v>
      </c>
      <c r="C74" s="90" t="s">
        <v>892</v>
      </c>
      <c r="D74" s="90" t="s">
        <v>758</v>
      </c>
      <c r="E74" s="90"/>
      <c r="F74" s="90" t="s">
        <v>847</v>
      </c>
      <c r="G74" s="90" t="s">
        <v>186</v>
      </c>
      <c r="H74" s="116">
        <v>3135</v>
      </c>
      <c r="I74" s="116">
        <v>10920</v>
      </c>
      <c r="J74" s="116">
        <v>1289.26</v>
      </c>
      <c r="K74" s="116">
        <v>0</v>
      </c>
      <c r="L74" s="116">
        <v>0.39</v>
      </c>
      <c r="M74" s="116">
        <v>7.0000000000000007E-2</v>
      </c>
    </row>
    <row r="75" spans="2:13">
      <c r="B75" s="60" t="s">
        <v>893</v>
      </c>
      <c r="C75" s="90" t="s">
        <v>894</v>
      </c>
      <c r="D75" s="90" t="s">
        <v>158</v>
      </c>
      <c r="E75" s="90"/>
      <c r="F75" s="90" t="s">
        <v>847</v>
      </c>
      <c r="G75" s="90" t="s">
        <v>194</v>
      </c>
      <c r="H75" s="116">
        <v>8870</v>
      </c>
      <c r="I75" s="116">
        <v>1735000</v>
      </c>
      <c r="J75" s="116">
        <v>5155.47</v>
      </c>
      <c r="K75" s="116">
        <v>0</v>
      </c>
      <c r="L75" s="116">
        <v>1.56</v>
      </c>
      <c r="M75" s="116">
        <v>0.28999999999999998</v>
      </c>
    </row>
    <row r="76" spans="2:13">
      <c r="B76" s="60" t="s">
        <v>895</v>
      </c>
      <c r="C76" s="90" t="s">
        <v>896</v>
      </c>
      <c r="D76" s="90" t="s">
        <v>590</v>
      </c>
      <c r="E76" s="90"/>
      <c r="F76" s="90" t="s">
        <v>847</v>
      </c>
      <c r="G76" s="90" t="s">
        <v>188</v>
      </c>
      <c r="H76" s="116">
        <v>20025</v>
      </c>
      <c r="I76" s="116">
        <v>1505</v>
      </c>
      <c r="J76" s="116">
        <v>1291.58</v>
      </c>
      <c r="K76" s="116">
        <v>0</v>
      </c>
      <c r="L76" s="116">
        <v>0.39</v>
      </c>
      <c r="M76" s="116">
        <v>7.0000000000000007E-2</v>
      </c>
    </row>
    <row r="77" spans="2:13" ht="31.5">
      <c r="B77" s="60" t="s">
        <v>897</v>
      </c>
      <c r="C77" s="90" t="s">
        <v>898</v>
      </c>
      <c r="D77" s="90" t="s">
        <v>590</v>
      </c>
      <c r="E77" s="90"/>
      <c r="F77" s="90" t="s">
        <v>847</v>
      </c>
      <c r="G77" s="90" t="s">
        <v>186</v>
      </c>
      <c r="H77" s="116">
        <v>21100</v>
      </c>
      <c r="I77" s="116">
        <v>2455</v>
      </c>
      <c r="J77" s="116">
        <v>1950.81</v>
      </c>
      <c r="K77" s="116">
        <v>0</v>
      </c>
      <c r="L77" s="116">
        <v>0.59</v>
      </c>
      <c r="M77" s="116">
        <v>0.11</v>
      </c>
    </row>
    <row r="78" spans="2:13">
      <c r="B78" s="60" t="s">
        <v>899</v>
      </c>
      <c r="C78" s="90" t="s">
        <v>900</v>
      </c>
      <c r="D78" s="90" t="s">
        <v>770</v>
      </c>
      <c r="E78" s="90"/>
      <c r="F78" s="90" t="s">
        <v>847</v>
      </c>
      <c r="G78" s="90" t="s">
        <v>186</v>
      </c>
      <c r="H78" s="116">
        <v>69592</v>
      </c>
      <c r="I78" s="116">
        <v>6189</v>
      </c>
      <c r="J78" s="116">
        <v>16220.35</v>
      </c>
      <c r="K78" s="116">
        <v>0</v>
      </c>
      <c r="L78" s="116">
        <v>4.9000000000000004</v>
      </c>
      <c r="M78" s="116">
        <v>0.9</v>
      </c>
    </row>
    <row r="79" spans="2:13">
      <c r="B79" s="60" t="s">
        <v>901</v>
      </c>
      <c r="C79" s="90" t="s">
        <v>902</v>
      </c>
      <c r="D79" s="90" t="s">
        <v>770</v>
      </c>
      <c r="E79" s="90"/>
      <c r="F79" s="90" t="s">
        <v>847</v>
      </c>
      <c r="G79" s="90" t="s">
        <v>186</v>
      </c>
      <c r="H79" s="116">
        <v>19060</v>
      </c>
      <c r="I79" s="116">
        <v>6829</v>
      </c>
      <c r="J79" s="116">
        <v>4901.8500000000004</v>
      </c>
      <c r="K79" s="116">
        <v>0</v>
      </c>
      <c r="L79" s="116">
        <v>1.48</v>
      </c>
      <c r="M79" s="116">
        <v>0.27</v>
      </c>
    </row>
    <row r="80" spans="2:13">
      <c r="B80" s="60" t="s">
        <v>903</v>
      </c>
      <c r="C80" s="90" t="s">
        <v>904</v>
      </c>
      <c r="D80" s="90" t="s">
        <v>28</v>
      </c>
      <c r="E80" s="90"/>
      <c r="F80" s="90" t="s">
        <v>847</v>
      </c>
      <c r="G80" s="90" t="s">
        <v>186</v>
      </c>
      <c r="H80" s="116">
        <v>29794</v>
      </c>
      <c r="I80" s="116">
        <v>1211</v>
      </c>
      <c r="J80" s="116">
        <v>1358.79</v>
      </c>
      <c r="K80" s="116">
        <v>0.06</v>
      </c>
      <c r="L80" s="116">
        <v>0.41</v>
      </c>
      <c r="M80" s="116">
        <v>0.08</v>
      </c>
    </row>
    <row r="81" spans="2:13">
      <c r="B81" s="60" t="s">
        <v>905</v>
      </c>
      <c r="C81" s="90" t="s">
        <v>906</v>
      </c>
      <c r="D81" s="90" t="s">
        <v>770</v>
      </c>
      <c r="E81" s="90"/>
      <c r="F81" s="90" t="s">
        <v>847</v>
      </c>
      <c r="G81" s="90" t="s">
        <v>186</v>
      </c>
      <c r="H81" s="116">
        <v>23100</v>
      </c>
      <c r="I81" s="116">
        <v>12175</v>
      </c>
      <c r="J81" s="116">
        <v>10591.59</v>
      </c>
      <c r="K81" s="116">
        <v>0</v>
      </c>
      <c r="L81" s="116">
        <v>3.2</v>
      </c>
      <c r="M81" s="116">
        <v>0.59</v>
      </c>
    </row>
    <row r="82" spans="2:13">
      <c r="B82" s="60" t="s">
        <v>907</v>
      </c>
      <c r="C82" s="90" t="s">
        <v>908</v>
      </c>
      <c r="D82" s="90" t="s">
        <v>770</v>
      </c>
      <c r="E82" s="90"/>
      <c r="F82" s="90" t="s">
        <v>847</v>
      </c>
      <c r="G82" s="90" t="s">
        <v>186</v>
      </c>
      <c r="H82" s="116">
        <v>10819</v>
      </c>
      <c r="I82" s="116">
        <v>6778</v>
      </c>
      <c r="J82" s="116">
        <v>2761.65</v>
      </c>
      <c r="K82" s="116">
        <v>0</v>
      </c>
      <c r="L82" s="116">
        <v>0.83</v>
      </c>
      <c r="M82" s="116">
        <v>0.15</v>
      </c>
    </row>
    <row r="83" spans="2:13" ht="31.5">
      <c r="B83" s="60" t="s">
        <v>909</v>
      </c>
      <c r="C83" s="90" t="s">
        <v>910</v>
      </c>
      <c r="D83" s="90" t="s">
        <v>157</v>
      </c>
      <c r="E83" s="90"/>
      <c r="F83" s="90" t="s">
        <v>847</v>
      </c>
      <c r="G83" s="90" t="s">
        <v>186</v>
      </c>
      <c r="H83" s="116">
        <v>7102</v>
      </c>
      <c r="I83" s="116">
        <v>4100.5</v>
      </c>
      <c r="J83" s="116">
        <v>1096.73</v>
      </c>
      <c r="K83" s="116">
        <v>0</v>
      </c>
      <c r="L83" s="116">
        <v>0.33</v>
      </c>
      <c r="M83" s="116">
        <v>0.06</v>
      </c>
    </row>
    <row r="84" spans="2:13">
      <c r="B84" s="60" t="s">
        <v>911</v>
      </c>
      <c r="C84" s="90" t="s">
        <v>912</v>
      </c>
      <c r="D84" s="90" t="s">
        <v>157</v>
      </c>
      <c r="E84" s="90"/>
      <c r="F84" s="90" t="s">
        <v>847</v>
      </c>
      <c r="G84" s="90" t="s">
        <v>189</v>
      </c>
      <c r="H84" s="116">
        <v>76005</v>
      </c>
      <c r="I84" s="116">
        <v>1633.5</v>
      </c>
      <c r="J84" s="116">
        <v>6737.72</v>
      </c>
      <c r="K84" s="116">
        <v>0</v>
      </c>
      <c r="L84" s="116">
        <v>2.0299999999999998</v>
      </c>
      <c r="M84" s="116">
        <v>0.37</v>
      </c>
    </row>
    <row r="85" spans="2:13">
      <c r="B85" s="60" t="s">
        <v>913</v>
      </c>
      <c r="C85" s="90" t="s">
        <v>914</v>
      </c>
      <c r="D85" s="90" t="s">
        <v>590</v>
      </c>
      <c r="E85" s="90"/>
      <c r="F85" s="90" t="s">
        <v>847</v>
      </c>
      <c r="G85" s="90" t="s">
        <v>188</v>
      </c>
      <c r="H85" s="116">
        <v>6950</v>
      </c>
      <c r="I85" s="116">
        <v>17992</v>
      </c>
      <c r="J85" s="116">
        <v>5358.9</v>
      </c>
      <c r="K85" s="116">
        <v>0.08</v>
      </c>
      <c r="L85" s="116">
        <v>1.62</v>
      </c>
      <c r="M85" s="116">
        <v>0.3</v>
      </c>
    </row>
    <row r="86" spans="2:13" ht="31.5">
      <c r="B86" s="60" t="s">
        <v>915</v>
      </c>
      <c r="C86" s="90" t="s">
        <v>916</v>
      </c>
      <c r="D86" s="90" t="s">
        <v>770</v>
      </c>
      <c r="E86" s="90"/>
      <c r="F86" s="90" t="s">
        <v>847</v>
      </c>
      <c r="G86" s="90" t="s">
        <v>186</v>
      </c>
      <c r="H86" s="116">
        <v>104118</v>
      </c>
      <c r="I86" s="116">
        <v>3425</v>
      </c>
      <c r="J86" s="116">
        <v>13429.71</v>
      </c>
      <c r="K86" s="116">
        <v>0</v>
      </c>
      <c r="L86" s="116">
        <v>4.0599999999999996</v>
      </c>
      <c r="M86" s="116">
        <v>0.74</v>
      </c>
    </row>
    <row r="87" spans="2:13">
      <c r="B87" s="60" t="s">
        <v>917</v>
      </c>
      <c r="C87" s="90" t="s">
        <v>918</v>
      </c>
      <c r="D87" s="90" t="s">
        <v>770</v>
      </c>
      <c r="E87" s="90"/>
      <c r="F87" s="90" t="s">
        <v>847</v>
      </c>
      <c r="G87" s="90" t="s">
        <v>186</v>
      </c>
      <c r="H87" s="116">
        <v>112200</v>
      </c>
      <c r="I87" s="116">
        <v>1386</v>
      </c>
      <c r="J87" s="116">
        <v>5856.48</v>
      </c>
      <c r="K87" s="116">
        <v>0</v>
      </c>
      <c r="L87" s="116">
        <v>1.77</v>
      </c>
      <c r="M87" s="116">
        <v>0.32</v>
      </c>
    </row>
    <row r="88" spans="2:13">
      <c r="B88" s="60" t="s">
        <v>919</v>
      </c>
      <c r="C88" s="90" t="s">
        <v>920</v>
      </c>
      <c r="D88" s="90" t="s">
        <v>157</v>
      </c>
      <c r="E88" s="90"/>
      <c r="F88" s="90" t="s">
        <v>847</v>
      </c>
      <c r="G88" s="90" t="s">
        <v>189</v>
      </c>
      <c r="H88" s="116">
        <v>36300</v>
      </c>
      <c r="I88" s="116">
        <v>612.6</v>
      </c>
      <c r="J88" s="116">
        <v>1206.8</v>
      </c>
      <c r="K88" s="116">
        <v>0</v>
      </c>
      <c r="L88" s="116">
        <v>0.36</v>
      </c>
      <c r="M88" s="116">
        <v>7.0000000000000007E-2</v>
      </c>
    </row>
    <row r="89" spans="2:13">
      <c r="B89" s="60" t="s">
        <v>921</v>
      </c>
      <c r="C89" s="90" t="s">
        <v>922</v>
      </c>
      <c r="D89" s="90" t="s">
        <v>770</v>
      </c>
      <c r="E89" s="90"/>
      <c r="F89" s="90" t="s">
        <v>847</v>
      </c>
      <c r="G89" s="90" t="s">
        <v>186</v>
      </c>
      <c r="H89" s="116">
        <v>84685</v>
      </c>
      <c r="I89" s="116">
        <v>9137</v>
      </c>
      <c r="J89" s="116">
        <v>29140.06</v>
      </c>
      <c r="K89" s="116">
        <v>0</v>
      </c>
      <c r="L89" s="116">
        <v>8.8000000000000007</v>
      </c>
      <c r="M89" s="116">
        <v>1.61</v>
      </c>
    </row>
    <row r="90" spans="2:13">
      <c r="B90" s="60" t="s">
        <v>923</v>
      </c>
      <c r="C90" s="90" t="s">
        <v>924</v>
      </c>
      <c r="D90" s="90" t="s">
        <v>770</v>
      </c>
      <c r="E90" s="90"/>
      <c r="F90" s="90" t="s">
        <v>847</v>
      </c>
      <c r="G90" s="90" t="s">
        <v>186</v>
      </c>
      <c r="H90" s="116">
        <v>4900</v>
      </c>
      <c r="I90" s="116">
        <v>10850</v>
      </c>
      <c r="J90" s="116">
        <v>2002.19</v>
      </c>
      <c r="K90" s="116">
        <v>0</v>
      </c>
      <c r="L90" s="116">
        <v>0.6</v>
      </c>
      <c r="M90" s="116">
        <v>0.11</v>
      </c>
    </row>
    <row r="91" spans="2:13">
      <c r="B91" s="60" t="s">
        <v>925</v>
      </c>
      <c r="C91" s="90" t="s">
        <v>926</v>
      </c>
      <c r="D91" s="90" t="s">
        <v>758</v>
      </c>
      <c r="E91" s="90"/>
      <c r="F91" s="90" t="s">
        <v>847</v>
      </c>
      <c r="G91" s="90" t="s">
        <v>186</v>
      </c>
      <c r="H91" s="116">
        <v>27872</v>
      </c>
      <c r="I91" s="116">
        <v>3585</v>
      </c>
      <c r="J91" s="116">
        <v>3763.03</v>
      </c>
      <c r="K91" s="116">
        <v>0</v>
      </c>
      <c r="L91" s="116">
        <v>1.1399999999999999</v>
      </c>
      <c r="M91" s="116">
        <v>0.21</v>
      </c>
    </row>
    <row r="92" spans="2:13">
      <c r="B92" s="60" t="s">
        <v>927</v>
      </c>
      <c r="C92" s="90" t="s">
        <v>928</v>
      </c>
      <c r="D92" s="90" t="s">
        <v>929</v>
      </c>
      <c r="E92" s="90"/>
      <c r="F92" s="90" t="s">
        <v>847</v>
      </c>
      <c r="G92" s="90" t="s">
        <v>188</v>
      </c>
      <c r="H92" s="116">
        <v>25500</v>
      </c>
      <c r="I92" s="116">
        <v>3948.5</v>
      </c>
      <c r="J92" s="116">
        <v>4315.03</v>
      </c>
      <c r="K92" s="116">
        <v>0</v>
      </c>
      <c r="L92" s="116">
        <v>1.3</v>
      </c>
      <c r="M92" s="116">
        <v>0.24</v>
      </c>
    </row>
    <row r="93" spans="2:13">
      <c r="B93" s="60" t="s">
        <v>930</v>
      </c>
      <c r="C93" s="90" t="s">
        <v>931</v>
      </c>
      <c r="D93" s="90" t="s">
        <v>929</v>
      </c>
      <c r="E93" s="90"/>
      <c r="F93" s="90" t="s">
        <v>847</v>
      </c>
      <c r="G93" s="90" t="s">
        <v>188</v>
      </c>
      <c r="H93" s="116">
        <v>20400</v>
      </c>
      <c r="I93" s="116">
        <v>3130.5</v>
      </c>
      <c r="J93" s="116">
        <v>2736.88</v>
      </c>
      <c r="K93" s="116">
        <v>0</v>
      </c>
      <c r="L93" s="116">
        <v>0.83</v>
      </c>
      <c r="M93" s="116">
        <v>0.15</v>
      </c>
    </row>
    <row r="94" spans="2:13">
      <c r="B94" s="60" t="s">
        <v>932</v>
      </c>
      <c r="C94" s="90" t="s">
        <v>933</v>
      </c>
      <c r="D94" s="90" t="s">
        <v>929</v>
      </c>
      <c r="E94" s="90"/>
      <c r="F94" s="90" t="s">
        <v>847</v>
      </c>
      <c r="G94" s="90" t="s">
        <v>188</v>
      </c>
      <c r="H94" s="116">
        <v>34178</v>
      </c>
      <c r="I94" s="116">
        <v>3509</v>
      </c>
      <c r="J94" s="116">
        <v>5139.75</v>
      </c>
      <c r="K94" s="116">
        <v>0</v>
      </c>
      <c r="L94" s="116">
        <v>1.55</v>
      </c>
      <c r="M94" s="116">
        <v>0.28000000000000003</v>
      </c>
    </row>
    <row r="95" spans="2:13">
      <c r="B95" s="60" t="s">
        <v>934</v>
      </c>
      <c r="C95" s="90" t="s">
        <v>935</v>
      </c>
      <c r="D95" s="90" t="s">
        <v>929</v>
      </c>
      <c r="E95" s="90"/>
      <c r="F95" s="90" t="s">
        <v>847</v>
      </c>
      <c r="G95" s="90" t="s">
        <v>188</v>
      </c>
      <c r="H95" s="116">
        <v>5200</v>
      </c>
      <c r="I95" s="116">
        <v>7734</v>
      </c>
      <c r="J95" s="116">
        <v>1723.53</v>
      </c>
      <c r="K95" s="116">
        <v>0</v>
      </c>
      <c r="L95" s="116">
        <v>0.52</v>
      </c>
      <c r="M95" s="116">
        <v>0.1</v>
      </c>
    </row>
    <row r="96" spans="2:13">
      <c r="B96" s="60" t="s">
        <v>936</v>
      </c>
      <c r="C96" s="90" t="s">
        <v>937</v>
      </c>
      <c r="D96" s="90" t="s">
        <v>157</v>
      </c>
      <c r="E96" s="90"/>
      <c r="F96" s="90" t="s">
        <v>847</v>
      </c>
      <c r="G96" s="90" t="s">
        <v>186</v>
      </c>
      <c r="H96" s="116">
        <v>1045</v>
      </c>
      <c r="I96" s="116">
        <v>4387</v>
      </c>
      <c r="J96" s="116">
        <v>172.65</v>
      </c>
      <c r="K96" s="116">
        <v>0</v>
      </c>
      <c r="L96" s="116">
        <v>0.05</v>
      </c>
      <c r="M96" s="116">
        <v>0.01</v>
      </c>
    </row>
    <row r="97" spans="2:13">
      <c r="B97" s="60" t="s">
        <v>938</v>
      </c>
      <c r="C97" s="90" t="s">
        <v>939</v>
      </c>
      <c r="D97" s="90" t="s">
        <v>158</v>
      </c>
      <c r="E97" s="90"/>
      <c r="F97" s="90" t="s">
        <v>847</v>
      </c>
      <c r="G97" s="90" t="s">
        <v>194</v>
      </c>
      <c r="H97" s="116">
        <v>406300</v>
      </c>
      <c r="I97" s="116">
        <v>15500</v>
      </c>
      <c r="J97" s="116">
        <v>2109.71</v>
      </c>
      <c r="K97" s="116">
        <v>0</v>
      </c>
      <c r="L97" s="116">
        <v>0.64</v>
      </c>
      <c r="M97" s="116">
        <v>0.12</v>
      </c>
    </row>
    <row r="98" spans="2:13">
      <c r="B98" s="60" t="s">
        <v>940</v>
      </c>
      <c r="C98" s="90" t="s">
        <v>941</v>
      </c>
      <c r="D98" s="90" t="s">
        <v>770</v>
      </c>
      <c r="E98" s="90"/>
      <c r="F98" s="90" t="s">
        <v>847</v>
      </c>
      <c r="G98" s="90" t="s">
        <v>186</v>
      </c>
      <c r="H98" s="116">
        <v>47344</v>
      </c>
      <c r="I98" s="116">
        <v>3247</v>
      </c>
      <c r="J98" s="116">
        <v>5789.32</v>
      </c>
      <c r="K98" s="116">
        <v>0</v>
      </c>
      <c r="L98" s="116">
        <v>1.75</v>
      </c>
      <c r="M98" s="116">
        <v>0.32</v>
      </c>
    </row>
    <row r="99" spans="2:13">
      <c r="B99" s="60" t="s">
        <v>942</v>
      </c>
      <c r="C99" s="90" t="s">
        <v>943</v>
      </c>
      <c r="D99" s="90" t="s">
        <v>770</v>
      </c>
      <c r="E99" s="90"/>
      <c r="F99" s="90" t="s">
        <v>847</v>
      </c>
      <c r="G99" s="90" t="s">
        <v>186</v>
      </c>
      <c r="H99" s="116">
        <v>73900</v>
      </c>
      <c r="I99" s="116">
        <v>3532</v>
      </c>
      <c r="J99" s="116">
        <v>9829.82</v>
      </c>
      <c r="K99" s="116">
        <v>0</v>
      </c>
      <c r="L99" s="116">
        <v>2.97</v>
      </c>
      <c r="M99" s="116">
        <v>0.54</v>
      </c>
    </row>
    <row r="100" spans="2:13">
      <c r="B100" s="60" t="s">
        <v>944</v>
      </c>
      <c r="C100" s="90" t="s">
        <v>945</v>
      </c>
      <c r="D100" s="90" t="s">
        <v>158</v>
      </c>
      <c r="E100" s="90"/>
      <c r="F100" s="90" t="s">
        <v>847</v>
      </c>
      <c r="G100" s="90" t="s">
        <v>194</v>
      </c>
      <c r="H100" s="116">
        <v>99270</v>
      </c>
      <c r="I100" s="116">
        <v>201800</v>
      </c>
      <c r="J100" s="116">
        <v>6710.95</v>
      </c>
      <c r="K100" s="116">
        <v>0</v>
      </c>
      <c r="L100" s="116">
        <v>2.0299999999999998</v>
      </c>
      <c r="M100" s="116">
        <v>0.37</v>
      </c>
    </row>
    <row r="101" spans="2:13">
      <c r="B101" s="60" t="s">
        <v>946</v>
      </c>
      <c r="C101" s="90" t="s">
        <v>947</v>
      </c>
      <c r="D101" s="90" t="s">
        <v>770</v>
      </c>
      <c r="E101" s="90"/>
      <c r="F101" s="90" t="s">
        <v>847</v>
      </c>
      <c r="G101" s="90" t="s">
        <v>186</v>
      </c>
      <c r="H101" s="116">
        <v>76610</v>
      </c>
      <c r="I101" s="116">
        <v>3384</v>
      </c>
      <c r="J101" s="116">
        <v>9763.2900000000009</v>
      </c>
      <c r="K101" s="116">
        <v>0</v>
      </c>
      <c r="L101" s="116">
        <v>2.95</v>
      </c>
      <c r="M101" s="116">
        <v>0.54</v>
      </c>
    </row>
    <row r="102" spans="2:13">
      <c r="B102" s="60" t="s">
        <v>948</v>
      </c>
      <c r="C102" s="90" t="s">
        <v>949</v>
      </c>
      <c r="D102" s="90" t="s">
        <v>770</v>
      </c>
      <c r="E102" s="90"/>
      <c r="F102" s="90" t="s">
        <v>847</v>
      </c>
      <c r="G102" s="90" t="s">
        <v>186</v>
      </c>
      <c r="H102" s="116">
        <v>14500</v>
      </c>
      <c r="I102" s="116">
        <v>6924</v>
      </c>
      <c r="J102" s="116">
        <v>3780.99</v>
      </c>
      <c r="K102" s="116">
        <v>0</v>
      </c>
      <c r="L102" s="116">
        <v>1.1399999999999999</v>
      </c>
      <c r="M102" s="116">
        <v>0.21</v>
      </c>
    </row>
    <row r="103" spans="2:13">
      <c r="B103" s="60" t="s">
        <v>950</v>
      </c>
      <c r="C103" s="90" t="s">
        <v>951</v>
      </c>
      <c r="D103" s="90" t="s">
        <v>770</v>
      </c>
      <c r="E103" s="90"/>
      <c r="F103" s="90" t="s">
        <v>847</v>
      </c>
      <c r="G103" s="90" t="s">
        <v>186</v>
      </c>
      <c r="H103" s="116">
        <v>27200</v>
      </c>
      <c r="I103" s="116">
        <v>3764</v>
      </c>
      <c r="J103" s="116">
        <v>3855.66</v>
      </c>
      <c r="K103" s="116">
        <v>0</v>
      </c>
      <c r="L103" s="116">
        <v>1.1599999999999999</v>
      </c>
      <c r="M103" s="116">
        <v>0.21</v>
      </c>
    </row>
    <row r="104" spans="2:13">
      <c r="B104" s="60" t="s">
        <v>952</v>
      </c>
      <c r="C104" s="90" t="s">
        <v>953</v>
      </c>
      <c r="D104" s="90" t="s">
        <v>770</v>
      </c>
      <c r="E104" s="90"/>
      <c r="F104" s="90" t="s">
        <v>847</v>
      </c>
      <c r="G104" s="90" t="s">
        <v>186</v>
      </c>
      <c r="H104" s="116">
        <v>33100</v>
      </c>
      <c r="I104" s="116">
        <v>3037</v>
      </c>
      <c r="J104" s="116">
        <v>3785.76</v>
      </c>
      <c r="K104" s="116">
        <v>0</v>
      </c>
      <c r="L104" s="116">
        <v>1.1399999999999999</v>
      </c>
      <c r="M104" s="116">
        <v>0.21</v>
      </c>
    </row>
    <row r="105" spans="2:13">
      <c r="B105" s="60" t="s">
        <v>954</v>
      </c>
      <c r="C105" s="90" t="s">
        <v>955</v>
      </c>
      <c r="D105" s="90" t="s">
        <v>770</v>
      </c>
      <c r="E105" s="90"/>
      <c r="F105" s="90" t="s">
        <v>847</v>
      </c>
      <c r="G105" s="90" t="s">
        <v>186</v>
      </c>
      <c r="H105" s="116">
        <v>37500</v>
      </c>
      <c r="I105" s="116">
        <v>4024</v>
      </c>
      <c r="J105" s="116">
        <v>5682.89</v>
      </c>
      <c r="K105" s="116">
        <v>0</v>
      </c>
      <c r="L105" s="116">
        <v>1.72</v>
      </c>
      <c r="M105" s="116">
        <v>0.31</v>
      </c>
    </row>
    <row r="106" spans="2:13">
      <c r="B106" s="60" t="s">
        <v>956</v>
      </c>
      <c r="C106" s="90" t="s">
        <v>957</v>
      </c>
      <c r="D106" s="90" t="s">
        <v>770</v>
      </c>
      <c r="E106" s="90"/>
      <c r="F106" s="90" t="s">
        <v>847</v>
      </c>
      <c r="G106" s="90" t="s">
        <v>186</v>
      </c>
      <c r="H106" s="116">
        <v>23575</v>
      </c>
      <c r="I106" s="116">
        <v>18856</v>
      </c>
      <c r="J106" s="116">
        <v>16741.009999999998</v>
      </c>
      <c r="K106" s="116">
        <v>0</v>
      </c>
      <c r="L106" s="116">
        <v>5.0599999999999996</v>
      </c>
      <c r="M106" s="116">
        <v>0.93</v>
      </c>
    </row>
    <row r="107" spans="2:13">
      <c r="B107" s="60" t="s">
        <v>958</v>
      </c>
      <c r="C107" s="90" t="s">
        <v>959</v>
      </c>
      <c r="D107" s="90" t="s">
        <v>770</v>
      </c>
      <c r="E107" s="90"/>
      <c r="F107" s="90" t="s">
        <v>847</v>
      </c>
      <c r="G107" s="90" t="s">
        <v>186</v>
      </c>
      <c r="H107" s="116">
        <v>535</v>
      </c>
      <c r="I107" s="116">
        <v>4371</v>
      </c>
      <c r="J107" s="116">
        <v>88.07</v>
      </c>
      <c r="K107" s="116">
        <v>0</v>
      </c>
      <c r="L107" s="116">
        <v>0.03</v>
      </c>
      <c r="M107" s="116">
        <v>0</v>
      </c>
    </row>
    <row r="108" spans="2:13" ht="31.5">
      <c r="B108" s="60" t="s">
        <v>960</v>
      </c>
      <c r="C108" s="90" t="s">
        <v>961</v>
      </c>
      <c r="D108" s="90" t="s">
        <v>929</v>
      </c>
      <c r="E108" s="90"/>
      <c r="F108" s="90" t="s">
        <v>847</v>
      </c>
      <c r="G108" s="90" t="s">
        <v>188</v>
      </c>
      <c r="H108" s="116">
        <v>3024</v>
      </c>
      <c r="I108" s="116">
        <v>18282</v>
      </c>
      <c r="J108" s="116">
        <v>2369.2800000000002</v>
      </c>
      <c r="K108" s="116">
        <v>0</v>
      </c>
      <c r="L108" s="116">
        <v>0.72</v>
      </c>
      <c r="M108" s="116">
        <v>0.13</v>
      </c>
    </row>
    <row r="109" spans="2:13">
      <c r="B109" s="60" t="s">
        <v>962</v>
      </c>
      <c r="C109" s="90" t="s">
        <v>963</v>
      </c>
      <c r="D109" s="90" t="s">
        <v>770</v>
      </c>
      <c r="E109" s="90"/>
      <c r="F109" s="90" t="s">
        <v>847</v>
      </c>
      <c r="G109" s="90" t="s">
        <v>186</v>
      </c>
      <c r="H109" s="116">
        <v>8526</v>
      </c>
      <c r="I109" s="116">
        <v>3376.5</v>
      </c>
      <c r="J109" s="116">
        <v>1084.1600000000001</v>
      </c>
      <c r="K109" s="116">
        <v>0</v>
      </c>
      <c r="L109" s="116">
        <v>0.33</v>
      </c>
      <c r="M109" s="116">
        <v>0.06</v>
      </c>
    </row>
    <row r="110" spans="2:13">
      <c r="B110" s="60" t="s">
        <v>964</v>
      </c>
      <c r="C110" s="90" t="s">
        <v>965</v>
      </c>
      <c r="D110" s="90" t="s">
        <v>929</v>
      </c>
      <c r="E110" s="90"/>
      <c r="F110" s="90" t="s">
        <v>847</v>
      </c>
      <c r="G110" s="90" t="s">
        <v>188</v>
      </c>
      <c r="H110" s="116">
        <v>21291</v>
      </c>
      <c r="I110" s="116">
        <v>8801</v>
      </c>
      <c r="J110" s="116">
        <v>8030.45</v>
      </c>
      <c r="K110" s="116">
        <v>0</v>
      </c>
      <c r="L110" s="116">
        <v>2.4300000000000002</v>
      </c>
      <c r="M110" s="116">
        <v>0.44</v>
      </c>
    </row>
    <row r="111" spans="2:13">
      <c r="B111" s="60" t="s">
        <v>966</v>
      </c>
      <c r="C111" s="90" t="s">
        <v>967</v>
      </c>
      <c r="D111" s="90" t="s">
        <v>770</v>
      </c>
      <c r="E111" s="90"/>
      <c r="F111" s="90" t="s">
        <v>847</v>
      </c>
      <c r="G111" s="90" t="s">
        <v>186</v>
      </c>
      <c r="H111" s="116">
        <v>90807</v>
      </c>
      <c r="I111" s="116">
        <v>2250</v>
      </c>
      <c r="J111" s="116">
        <v>7694.53</v>
      </c>
      <c r="K111" s="116">
        <v>0</v>
      </c>
      <c r="L111" s="116">
        <v>2.3199999999999998</v>
      </c>
      <c r="M111" s="116">
        <v>0.43</v>
      </c>
    </row>
    <row r="112" spans="2:13">
      <c r="B112" s="57" t="s">
        <v>92</v>
      </c>
      <c r="C112" s="88"/>
      <c r="D112" s="88"/>
      <c r="E112" s="88"/>
      <c r="F112" s="88"/>
      <c r="G112" s="88"/>
      <c r="H112" s="91">
        <v>38973</v>
      </c>
      <c r="I112" s="91"/>
      <c r="J112" s="91">
        <v>17796.75</v>
      </c>
      <c r="K112" s="91"/>
      <c r="L112" s="91"/>
      <c r="M112" s="91">
        <v>0.99</v>
      </c>
    </row>
    <row r="113" spans="2:13">
      <c r="B113" s="60" t="s">
        <v>270</v>
      </c>
      <c r="C113" s="90"/>
      <c r="D113" s="90"/>
      <c r="E113" s="90"/>
      <c r="F113" s="90"/>
      <c r="G113" s="90"/>
      <c r="H113" s="116"/>
      <c r="I113" s="116"/>
      <c r="J113" s="116"/>
      <c r="K113" s="116"/>
      <c r="L113" s="116"/>
      <c r="M113" s="116"/>
    </row>
    <row r="114" spans="2:13" ht="31.5">
      <c r="B114" s="60" t="s">
        <v>968</v>
      </c>
      <c r="C114" s="90" t="s">
        <v>969</v>
      </c>
      <c r="D114" s="90" t="s">
        <v>929</v>
      </c>
      <c r="E114" s="90"/>
      <c r="F114" s="90" t="s">
        <v>877</v>
      </c>
      <c r="G114" s="90" t="s">
        <v>188</v>
      </c>
      <c r="H114" s="116">
        <v>166</v>
      </c>
      <c r="I114" s="116">
        <v>19567</v>
      </c>
      <c r="J114" s="116">
        <v>139.19999999999999</v>
      </c>
      <c r="K114" s="116">
        <v>0</v>
      </c>
      <c r="L114" s="116">
        <v>0.04</v>
      </c>
      <c r="M114" s="116">
        <v>0.01</v>
      </c>
    </row>
    <row r="115" spans="2:13" ht="31.5">
      <c r="B115" s="60" t="s">
        <v>970</v>
      </c>
      <c r="C115" s="90" t="s">
        <v>971</v>
      </c>
      <c r="D115" s="90" t="s">
        <v>929</v>
      </c>
      <c r="E115" s="90"/>
      <c r="F115" s="90" t="s">
        <v>877</v>
      </c>
      <c r="G115" s="90" t="s">
        <v>188</v>
      </c>
      <c r="H115" s="116">
        <v>104</v>
      </c>
      <c r="I115" s="116">
        <v>21174</v>
      </c>
      <c r="J115" s="116">
        <v>94.37</v>
      </c>
      <c r="K115" s="116">
        <v>0</v>
      </c>
      <c r="L115" s="116">
        <v>0.03</v>
      </c>
      <c r="M115" s="116">
        <v>0.01</v>
      </c>
    </row>
    <row r="116" spans="2:13">
      <c r="B116" s="60" t="s">
        <v>972</v>
      </c>
      <c r="C116" s="90" t="s">
        <v>973</v>
      </c>
      <c r="D116" s="90" t="s">
        <v>157</v>
      </c>
      <c r="E116" s="90"/>
      <c r="F116" s="90" t="s">
        <v>877</v>
      </c>
      <c r="G116" s="90" t="s">
        <v>188</v>
      </c>
      <c r="H116" s="116">
        <v>5800</v>
      </c>
      <c r="I116" s="116">
        <v>13467.25</v>
      </c>
      <c r="J116" s="116">
        <v>3347.48</v>
      </c>
      <c r="K116" s="116">
        <v>0</v>
      </c>
      <c r="L116" s="116">
        <v>1.01</v>
      </c>
      <c r="M116" s="116">
        <v>0.19</v>
      </c>
    </row>
    <row r="117" spans="2:13" ht="31.5">
      <c r="B117" s="60" t="s">
        <v>974</v>
      </c>
      <c r="C117" s="90" t="s">
        <v>975</v>
      </c>
      <c r="D117" s="90" t="s">
        <v>157</v>
      </c>
      <c r="E117" s="90"/>
      <c r="F117" s="90" t="s">
        <v>877</v>
      </c>
      <c r="G117" s="90" t="s">
        <v>186</v>
      </c>
      <c r="H117" s="116">
        <v>118</v>
      </c>
      <c r="I117" s="116">
        <v>10969</v>
      </c>
      <c r="J117" s="116">
        <v>48.75</v>
      </c>
      <c r="K117" s="116">
        <v>0</v>
      </c>
      <c r="L117" s="116">
        <v>0.01</v>
      </c>
      <c r="M117" s="116">
        <v>0</v>
      </c>
    </row>
    <row r="118" spans="2:13">
      <c r="B118" s="60" t="s">
        <v>976</v>
      </c>
      <c r="C118" s="90" t="s">
        <v>977</v>
      </c>
      <c r="D118" s="90" t="s">
        <v>157</v>
      </c>
      <c r="E118" s="90"/>
      <c r="F118" s="90" t="s">
        <v>877</v>
      </c>
      <c r="G118" s="90" t="s">
        <v>188</v>
      </c>
      <c r="H118" s="116">
        <v>13345</v>
      </c>
      <c r="I118" s="116">
        <v>10266</v>
      </c>
      <c r="J118" s="116">
        <v>5871.26</v>
      </c>
      <c r="K118" s="116">
        <v>0</v>
      </c>
      <c r="L118" s="116">
        <v>1.77</v>
      </c>
      <c r="M118" s="116">
        <v>0.33</v>
      </c>
    </row>
    <row r="119" spans="2:13" ht="31.5">
      <c r="B119" s="60" t="s">
        <v>978</v>
      </c>
      <c r="C119" s="90" t="s">
        <v>979</v>
      </c>
      <c r="D119" s="90" t="s">
        <v>157</v>
      </c>
      <c r="E119" s="90"/>
      <c r="F119" s="90" t="s">
        <v>877</v>
      </c>
      <c r="G119" s="90" t="s">
        <v>186</v>
      </c>
      <c r="H119" s="116">
        <v>18501</v>
      </c>
      <c r="I119" s="116">
        <v>11405</v>
      </c>
      <c r="J119" s="116">
        <v>7946.41</v>
      </c>
      <c r="K119" s="116">
        <v>0</v>
      </c>
      <c r="L119" s="116">
        <v>2.4</v>
      </c>
      <c r="M119" s="116">
        <v>0.44</v>
      </c>
    </row>
    <row r="120" spans="2:13" ht="31.5">
      <c r="B120" s="60" t="s">
        <v>980</v>
      </c>
      <c r="C120" s="90" t="s">
        <v>981</v>
      </c>
      <c r="D120" s="90" t="s">
        <v>157</v>
      </c>
      <c r="E120" s="90"/>
      <c r="F120" s="90" t="s">
        <v>877</v>
      </c>
      <c r="G120" s="90" t="s">
        <v>186</v>
      </c>
      <c r="H120" s="116">
        <v>939</v>
      </c>
      <c r="I120" s="116">
        <v>9877</v>
      </c>
      <c r="J120" s="116">
        <v>349.28</v>
      </c>
      <c r="K120" s="116">
        <v>0</v>
      </c>
      <c r="L120" s="116">
        <v>0.11</v>
      </c>
      <c r="M120" s="116">
        <v>0.02</v>
      </c>
    </row>
    <row r="121" spans="2:13">
      <c r="B121" s="57" t="s">
        <v>76</v>
      </c>
      <c r="C121" s="88"/>
      <c r="D121" s="88"/>
      <c r="E121" s="88"/>
      <c r="F121" s="88"/>
      <c r="G121" s="88"/>
      <c r="H121" s="91">
        <v>11720</v>
      </c>
      <c r="I121" s="91"/>
      <c r="J121" s="91">
        <v>5405.96</v>
      </c>
      <c r="K121" s="91"/>
      <c r="L121" s="91"/>
      <c r="M121" s="91">
        <v>0.3</v>
      </c>
    </row>
    <row r="122" spans="2:13">
      <c r="B122" s="60" t="s">
        <v>270</v>
      </c>
      <c r="C122" s="90"/>
      <c r="D122" s="90"/>
      <c r="E122" s="90"/>
      <c r="F122" s="90"/>
      <c r="G122" s="90"/>
      <c r="H122" s="116"/>
      <c r="I122" s="116"/>
      <c r="J122" s="116"/>
      <c r="K122" s="116"/>
      <c r="L122" s="116"/>
      <c r="M122" s="116"/>
    </row>
    <row r="123" spans="2:13">
      <c r="B123" s="60" t="s">
        <v>982</v>
      </c>
      <c r="C123" s="90" t="s">
        <v>983</v>
      </c>
      <c r="D123" s="90" t="s">
        <v>770</v>
      </c>
      <c r="E123" s="90"/>
      <c r="F123" s="90" t="s">
        <v>28</v>
      </c>
      <c r="G123" s="90" t="s">
        <v>186</v>
      </c>
      <c r="H123" s="116">
        <v>11720</v>
      </c>
      <c r="I123" s="116">
        <v>12248</v>
      </c>
      <c r="J123" s="116">
        <v>5405.96</v>
      </c>
      <c r="K123" s="116">
        <v>0</v>
      </c>
      <c r="L123" s="116">
        <v>1.63</v>
      </c>
      <c r="M123" s="116">
        <v>0.3</v>
      </c>
    </row>
    <row r="124" spans="2:13">
      <c r="B124" s="57" t="s">
        <v>90</v>
      </c>
      <c r="C124" s="88"/>
      <c r="D124" s="88"/>
      <c r="E124" s="88"/>
      <c r="F124" s="88"/>
      <c r="G124" s="88"/>
      <c r="H124" s="91"/>
      <c r="I124" s="91"/>
      <c r="J124" s="91"/>
      <c r="K124" s="91"/>
      <c r="L124" s="91"/>
      <c r="M124" s="91"/>
    </row>
    <row r="125" spans="2:13">
      <c r="B125" s="115" t="s">
        <v>270</v>
      </c>
      <c r="C125" s="90"/>
      <c r="D125" s="90"/>
      <c r="E125" s="90"/>
      <c r="F125" s="90"/>
      <c r="G125" s="90"/>
      <c r="H125" s="116"/>
      <c r="I125" s="116"/>
      <c r="J125" s="116"/>
      <c r="K125" s="116"/>
      <c r="L125" s="116"/>
      <c r="M125" s="116"/>
    </row>
    <row r="126" spans="2:13">
      <c r="B126" s="6" t="s">
        <v>52</v>
      </c>
      <c r="D126" s="1"/>
      <c r="E126" s="1"/>
      <c r="F126" s="1"/>
      <c r="G126" s="1"/>
    </row>
    <row r="127" spans="2:13">
      <c r="B127" s="6" t="s">
        <v>146</v>
      </c>
      <c r="D127" s="1"/>
      <c r="E127" s="1"/>
      <c r="F127" s="1"/>
      <c r="G127" s="1"/>
    </row>
    <row r="128" spans="2:13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32"/>
      <c r="D250" s="1"/>
      <c r="E250" s="1"/>
      <c r="F250" s="1"/>
      <c r="G250" s="1"/>
    </row>
    <row r="251" spans="2:7">
      <c r="B251" s="32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A5:XFD11 A46:XFD6553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B1:BM309"/>
  <sheetViews>
    <sheetView rightToLeft="1" workbookViewId="0">
      <selection activeCell="D51" sqref="D51"/>
    </sheetView>
  </sheetViews>
  <sheetFormatPr defaultRowHeight="18"/>
  <cols>
    <col min="1" max="1" width="6.28515625" style="1" customWidth="1"/>
    <col min="2" max="2" width="38.7109375" style="2" bestFit="1" customWidth="1"/>
    <col min="3" max="3" width="16.42578125" style="2" bestFit="1" customWidth="1"/>
    <col min="4" max="4" width="10.5703125" style="2" bestFit="1" customWidth="1"/>
    <col min="5" max="5" width="6.28515625" style="2" customWidth="1"/>
    <col min="6" max="6" width="12.85546875" style="1" bestFit="1" customWidth="1"/>
    <col min="7" max="7" width="5.5703125" style="1" customWidth="1"/>
    <col min="8" max="8" width="8.7109375" style="1" bestFit="1" customWidth="1"/>
    <col min="9" max="9" width="12.85546875" style="1" bestFit="1" customWidth="1"/>
    <col min="10" max="10" width="16.42578125" style="1" bestFit="1" customWidth="1"/>
    <col min="11" max="12" width="14.5703125" style="1" bestFit="1" customWidth="1"/>
    <col min="13" max="13" width="11.28515625" style="1" bestFit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5">
      <c r="B1" s="82" t="s">
        <v>284</v>
      </c>
    </row>
    <row r="2" spans="2:65">
      <c r="B2" s="82" t="s">
        <v>285</v>
      </c>
    </row>
    <row r="3" spans="2:65">
      <c r="B3" s="82" t="s">
        <v>286</v>
      </c>
    </row>
    <row r="4" spans="2:65">
      <c r="B4" s="82" t="s">
        <v>287</v>
      </c>
    </row>
    <row r="6" spans="2:65" ht="26.25" customHeight="1">
      <c r="B6" s="180" t="s">
        <v>225</v>
      </c>
      <c r="C6" s="181"/>
      <c r="D6" s="181"/>
      <c r="E6" s="181"/>
      <c r="F6" s="181"/>
      <c r="G6" s="181"/>
      <c r="H6" s="181"/>
      <c r="I6" s="181"/>
      <c r="J6" s="181"/>
      <c r="K6" s="181"/>
      <c r="L6" s="181"/>
      <c r="M6" s="181"/>
      <c r="N6" s="181"/>
      <c r="O6" s="182"/>
    </row>
    <row r="7" spans="2:65" ht="26.25" customHeight="1">
      <c r="B7" s="180" t="s">
        <v>124</v>
      </c>
      <c r="C7" s="181"/>
      <c r="D7" s="181"/>
      <c r="E7" s="181"/>
      <c r="F7" s="181"/>
      <c r="G7" s="181"/>
      <c r="H7" s="181"/>
      <c r="I7" s="181"/>
      <c r="J7" s="181"/>
      <c r="K7" s="181"/>
      <c r="L7" s="181"/>
      <c r="M7" s="181"/>
      <c r="N7" s="181"/>
      <c r="O7" s="182"/>
      <c r="BM7" s="3"/>
    </row>
    <row r="8" spans="2:65" s="3" customFormat="1" ht="47.25">
      <c r="B8" s="20" t="s">
        <v>149</v>
      </c>
      <c r="C8" s="25" t="s">
        <v>50</v>
      </c>
      <c r="D8" s="77" t="s">
        <v>154</v>
      </c>
      <c r="E8" s="47" t="s">
        <v>151</v>
      </c>
      <c r="F8" s="79" t="s">
        <v>84</v>
      </c>
      <c r="G8" s="25" t="s">
        <v>15</v>
      </c>
      <c r="H8" s="25" t="s">
        <v>85</v>
      </c>
      <c r="I8" s="25" t="s">
        <v>134</v>
      </c>
      <c r="J8" s="25" t="s">
        <v>0</v>
      </c>
      <c r="K8" s="25" t="s">
        <v>138</v>
      </c>
      <c r="L8" s="25" t="s">
        <v>78</v>
      </c>
      <c r="M8" s="25" t="s">
        <v>72</v>
      </c>
      <c r="N8" s="47" t="s">
        <v>197</v>
      </c>
      <c r="O8" s="26" t="s">
        <v>199</v>
      </c>
      <c r="Q8" s="1"/>
      <c r="BH8" s="1"/>
      <c r="BI8" s="1"/>
    </row>
    <row r="9" spans="2:65" s="3" customFormat="1" ht="20.25">
      <c r="B9" s="15"/>
      <c r="C9" s="16"/>
      <c r="D9" s="16"/>
      <c r="E9" s="16"/>
      <c r="F9" s="16"/>
      <c r="G9" s="16"/>
      <c r="H9" s="16"/>
      <c r="I9" s="16"/>
      <c r="J9" s="27" t="s">
        <v>22</v>
      </c>
      <c r="K9" s="27" t="s">
        <v>79</v>
      </c>
      <c r="L9" s="27" t="s">
        <v>23</v>
      </c>
      <c r="M9" s="27" t="s">
        <v>20</v>
      </c>
      <c r="N9" s="27" t="s">
        <v>20</v>
      </c>
      <c r="O9" s="28" t="s">
        <v>20</v>
      </c>
      <c r="BG9" s="1"/>
      <c r="BH9" s="1"/>
      <c r="BI9" s="1"/>
      <c r="BM9" s="4"/>
    </row>
    <row r="10" spans="2:65" s="4" customFormat="1" ht="18" customHeight="1">
      <c r="B10" s="18"/>
      <c r="C10" s="61" t="s">
        <v>1</v>
      </c>
      <c r="D10" s="61" t="s">
        <v>2</v>
      </c>
      <c r="E10" s="61" t="s">
        <v>3</v>
      </c>
      <c r="F10" s="61" t="s">
        <v>4</v>
      </c>
      <c r="G10" s="61" t="s">
        <v>5</v>
      </c>
      <c r="H10" s="61" t="s">
        <v>6</v>
      </c>
      <c r="I10" s="61" t="s">
        <v>7</v>
      </c>
      <c r="J10" s="61" t="s">
        <v>8</v>
      </c>
      <c r="K10" s="61" t="s">
        <v>9</v>
      </c>
      <c r="L10" s="61" t="s">
        <v>10</v>
      </c>
      <c r="M10" s="61" t="s">
        <v>11</v>
      </c>
      <c r="N10" s="63" t="s">
        <v>12</v>
      </c>
      <c r="O10" s="63" t="s">
        <v>13</v>
      </c>
      <c r="P10" s="5"/>
      <c r="BG10" s="1"/>
      <c r="BH10" s="3"/>
      <c r="BI10" s="1"/>
    </row>
    <row r="11" spans="2:65" s="4" customFormat="1" ht="18" customHeight="1">
      <c r="B11" s="56" t="s">
        <v>34</v>
      </c>
      <c r="C11" s="85"/>
      <c r="D11" s="85"/>
      <c r="E11" s="85"/>
      <c r="F11" s="85"/>
      <c r="G11" s="85"/>
      <c r="H11" s="85"/>
      <c r="I11" s="85"/>
      <c r="J11" s="84">
        <v>1723117.72</v>
      </c>
      <c r="K11" s="84"/>
      <c r="L11" s="84">
        <v>112763.99</v>
      </c>
      <c r="M11" s="84"/>
      <c r="N11" s="84"/>
      <c r="O11" s="84">
        <v>6.25</v>
      </c>
      <c r="P11" s="5"/>
      <c r="BG11" s="1"/>
      <c r="BH11" s="3"/>
      <c r="BI11" s="1"/>
      <c r="BM11" s="1"/>
    </row>
    <row r="12" spans="2:65" customFormat="1" ht="18" customHeight="1">
      <c r="B12" s="59" t="s">
        <v>984</v>
      </c>
      <c r="C12" s="88"/>
      <c r="D12" s="88"/>
      <c r="E12" s="88"/>
      <c r="F12" s="88"/>
      <c r="G12" s="88"/>
      <c r="H12" s="88"/>
      <c r="I12" s="88"/>
      <c r="J12" s="91"/>
      <c r="K12" s="91"/>
      <c r="L12" s="91"/>
      <c r="M12" s="91"/>
      <c r="N12" s="91"/>
      <c r="O12" s="91"/>
    </row>
    <row r="13" spans="2:65" customFormat="1" ht="15.75">
      <c r="B13" s="66" t="s">
        <v>270</v>
      </c>
      <c r="C13" s="90"/>
      <c r="D13" s="90"/>
      <c r="E13" s="90"/>
      <c r="F13" s="90"/>
      <c r="G13" s="90"/>
      <c r="H13" s="90"/>
      <c r="I13" s="90"/>
      <c r="J13" s="116"/>
      <c r="K13" s="116"/>
      <c r="L13" s="116"/>
      <c r="M13" s="116"/>
      <c r="N13" s="116"/>
      <c r="O13" s="116"/>
    </row>
    <row r="14" spans="2:65" customFormat="1" ht="31.5">
      <c r="B14" s="59" t="s">
        <v>985</v>
      </c>
      <c r="C14" s="88"/>
      <c r="D14" s="88"/>
      <c r="E14" s="88"/>
      <c r="F14" s="88"/>
      <c r="G14" s="88"/>
      <c r="H14" s="88"/>
      <c r="I14" s="88"/>
      <c r="J14" s="91">
        <v>1723117.72</v>
      </c>
      <c r="K14" s="91"/>
      <c r="L14" s="91">
        <v>112763.99</v>
      </c>
      <c r="M14" s="91"/>
      <c r="N14" s="91"/>
      <c r="O14" s="91">
        <v>6.25</v>
      </c>
    </row>
    <row r="15" spans="2:65" customFormat="1" ht="15.75">
      <c r="B15" s="66" t="s">
        <v>270</v>
      </c>
      <c r="C15" s="90"/>
      <c r="D15" s="90"/>
      <c r="E15" s="90"/>
      <c r="F15" s="90"/>
      <c r="G15" s="90"/>
      <c r="H15" s="90"/>
      <c r="I15" s="90"/>
      <c r="J15" s="116"/>
      <c r="K15" s="116"/>
      <c r="L15" s="116"/>
      <c r="M15" s="116"/>
      <c r="N15" s="116"/>
      <c r="O15" s="116"/>
    </row>
    <row r="16" spans="2:65" customFormat="1" ht="15.75">
      <c r="B16" s="66" t="s">
        <v>986</v>
      </c>
      <c r="C16" s="90" t="s">
        <v>987</v>
      </c>
      <c r="D16" s="90" t="s">
        <v>28</v>
      </c>
      <c r="E16" s="90"/>
      <c r="F16" s="90" t="s">
        <v>847</v>
      </c>
      <c r="G16" s="90">
        <v>0</v>
      </c>
      <c r="H16" s="90" t="s">
        <v>289</v>
      </c>
      <c r="I16" s="90" t="s">
        <v>194</v>
      </c>
      <c r="J16" s="116">
        <v>118029.66</v>
      </c>
      <c r="K16" s="116">
        <v>118392.7</v>
      </c>
      <c r="L16" s="116">
        <v>4681.24</v>
      </c>
      <c r="M16" s="116">
        <v>0</v>
      </c>
      <c r="N16" s="116">
        <v>4.1500000000000004</v>
      </c>
      <c r="O16" s="116">
        <v>0.26</v>
      </c>
    </row>
    <row r="17" spans="2:15" customFormat="1" ht="15.75">
      <c r="B17" s="66" t="s">
        <v>988</v>
      </c>
      <c r="C17" s="90" t="s">
        <v>989</v>
      </c>
      <c r="D17" s="90" t="s">
        <v>28</v>
      </c>
      <c r="E17" s="90"/>
      <c r="F17" s="90" t="s">
        <v>847</v>
      </c>
      <c r="G17" s="90">
        <v>0</v>
      </c>
      <c r="H17" s="90" t="s">
        <v>289</v>
      </c>
      <c r="I17" s="90" t="s">
        <v>188</v>
      </c>
      <c r="J17" s="116">
        <v>3713</v>
      </c>
      <c r="K17" s="116">
        <v>21975.38</v>
      </c>
      <c r="L17" s="116">
        <v>3496.82</v>
      </c>
      <c r="M17" s="116">
        <v>0</v>
      </c>
      <c r="N17" s="116">
        <v>3.1</v>
      </c>
      <c r="O17" s="116">
        <v>0.19</v>
      </c>
    </row>
    <row r="18" spans="2:15" customFormat="1" ht="15.75">
      <c r="B18" s="66" t="s">
        <v>990</v>
      </c>
      <c r="C18" s="90" t="s">
        <v>991</v>
      </c>
      <c r="D18" s="90" t="s">
        <v>28</v>
      </c>
      <c r="E18" s="90"/>
      <c r="F18" s="90" t="s">
        <v>847</v>
      </c>
      <c r="G18" s="90">
        <v>0</v>
      </c>
      <c r="H18" s="90" t="s">
        <v>289</v>
      </c>
      <c r="I18" s="90" t="s">
        <v>188</v>
      </c>
      <c r="J18" s="116">
        <v>51122.96</v>
      </c>
      <c r="K18" s="116">
        <v>1985</v>
      </c>
      <c r="L18" s="116">
        <v>4348.99</v>
      </c>
      <c r="M18" s="116">
        <v>0</v>
      </c>
      <c r="N18" s="116">
        <v>3.86</v>
      </c>
      <c r="O18" s="116">
        <v>0.24</v>
      </c>
    </row>
    <row r="19" spans="2:15" customFormat="1" ht="15.75">
      <c r="B19" s="66" t="s">
        <v>992</v>
      </c>
      <c r="C19" s="90" t="s">
        <v>993</v>
      </c>
      <c r="D19" s="90" t="s">
        <v>28</v>
      </c>
      <c r="E19" s="90"/>
      <c r="F19" s="90" t="s">
        <v>877</v>
      </c>
      <c r="G19" s="90">
        <v>0</v>
      </c>
      <c r="H19" s="90" t="s">
        <v>289</v>
      </c>
      <c r="I19" s="90" t="s">
        <v>186</v>
      </c>
      <c r="J19" s="116">
        <v>1076.74</v>
      </c>
      <c r="K19" s="116">
        <v>110741</v>
      </c>
      <c r="L19" s="116">
        <v>4490.55</v>
      </c>
      <c r="M19" s="116">
        <v>0</v>
      </c>
      <c r="N19" s="116">
        <v>3.98</v>
      </c>
      <c r="O19" s="116">
        <v>0.25</v>
      </c>
    </row>
    <row r="20" spans="2:15" customFormat="1" ht="15.75">
      <c r="B20" s="66" t="s">
        <v>994</v>
      </c>
      <c r="C20" s="90" t="s">
        <v>995</v>
      </c>
      <c r="D20" s="90" t="s">
        <v>28</v>
      </c>
      <c r="E20" s="90"/>
      <c r="F20" s="90" t="s">
        <v>877</v>
      </c>
      <c r="G20" s="90">
        <v>0</v>
      </c>
      <c r="H20" s="90" t="s">
        <v>289</v>
      </c>
      <c r="I20" s="90" t="s">
        <v>188</v>
      </c>
      <c r="J20" s="116">
        <v>1000</v>
      </c>
      <c r="K20" s="116">
        <v>22736</v>
      </c>
      <c r="L20" s="116">
        <v>974.37</v>
      </c>
      <c r="M20" s="116">
        <v>0</v>
      </c>
      <c r="N20" s="116">
        <v>0.86</v>
      </c>
      <c r="O20" s="116">
        <v>0.05</v>
      </c>
    </row>
    <row r="21" spans="2:15" customFormat="1" ht="15.75">
      <c r="B21" s="66" t="s">
        <v>996</v>
      </c>
      <c r="C21" s="90" t="s">
        <v>997</v>
      </c>
      <c r="D21" s="90" t="s">
        <v>28</v>
      </c>
      <c r="E21" s="90"/>
      <c r="F21" s="90" t="s">
        <v>847</v>
      </c>
      <c r="G21" s="90">
        <v>0</v>
      </c>
      <c r="H21" s="90" t="s">
        <v>289</v>
      </c>
      <c r="I21" s="90" t="s">
        <v>186</v>
      </c>
      <c r="J21" s="116">
        <v>147390.93</v>
      </c>
      <c r="K21" s="116">
        <v>1047</v>
      </c>
      <c r="L21" s="116">
        <v>5811.63</v>
      </c>
      <c r="M21" s="116">
        <v>0</v>
      </c>
      <c r="N21" s="116">
        <v>5.15</v>
      </c>
      <c r="O21" s="116">
        <v>0.32</v>
      </c>
    </row>
    <row r="22" spans="2:15">
      <c r="B22" s="66" t="s">
        <v>998</v>
      </c>
      <c r="C22" s="90" t="s">
        <v>999</v>
      </c>
      <c r="D22" s="90" t="s">
        <v>28</v>
      </c>
      <c r="E22" s="90"/>
      <c r="F22" s="90" t="s">
        <v>877</v>
      </c>
      <c r="G22" s="90">
        <v>0</v>
      </c>
      <c r="H22" s="90" t="s">
        <v>289</v>
      </c>
      <c r="I22" s="90" t="s">
        <v>186</v>
      </c>
      <c r="J22" s="116">
        <v>16217.85</v>
      </c>
      <c r="K22" s="116">
        <v>2584</v>
      </c>
      <c r="L22" s="116">
        <v>1578.21</v>
      </c>
      <c r="M22" s="116">
        <v>0</v>
      </c>
      <c r="N22" s="116">
        <v>1.4</v>
      </c>
      <c r="O22" s="116">
        <v>0.09</v>
      </c>
    </row>
    <row r="23" spans="2:15">
      <c r="B23" s="66" t="s">
        <v>1000</v>
      </c>
      <c r="C23" s="90" t="s">
        <v>1001</v>
      </c>
      <c r="D23" s="90" t="s">
        <v>157</v>
      </c>
      <c r="E23" s="90"/>
      <c r="F23" s="90" t="s">
        <v>877</v>
      </c>
      <c r="G23" s="90">
        <v>0</v>
      </c>
      <c r="H23" s="90" t="s">
        <v>289</v>
      </c>
      <c r="I23" s="90" t="s">
        <v>188</v>
      </c>
      <c r="J23" s="116">
        <v>48523.65</v>
      </c>
      <c r="K23" s="116">
        <v>1268</v>
      </c>
      <c r="L23" s="116">
        <v>2636.84</v>
      </c>
      <c r="M23" s="116">
        <v>0</v>
      </c>
      <c r="N23" s="116">
        <v>2.34</v>
      </c>
      <c r="O23" s="116">
        <v>0.15</v>
      </c>
    </row>
    <row r="24" spans="2:15">
      <c r="B24" s="66" t="s">
        <v>1002</v>
      </c>
      <c r="C24" s="90" t="s">
        <v>1003</v>
      </c>
      <c r="D24" s="90" t="s">
        <v>28</v>
      </c>
      <c r="E24" s="90"/>
      <c r="F24" s="90" t="s">
        <v>1004</v>
      </c>
      <c r="G24" s="90">
        <v>0</v>
      </c>
      <c r="H24" s="90" t="s">
        <v>289</v>
      </c>
      <c r="I24" s="90" t="s">
        <v>186</v>
      </c>
      <c r="J24" s="116">
        <v>49761.87</v>
      </c>
      <c r="K24" s="116">
        <v>1216</v>
      </c>
      <c r="L24" s="116">
        <v>2278.8200000000002</v>
      </c>
      <c r="M24" s="116">
        <v>0</v>
      </c>
      <c r="N24" s="116">
        <v>2.02</v>
      </c>
      <c r="O24" s="116">
        <v>0.13</v>
      </c>
    </row>
    <row r="25" spans="2:15">
      <c r="B25" s="66" t="s">
        <v>1005</v>
      </c>
      <c r="C25" s="90" t="s">
        <v>1006</v>
      </c>
      <c r="D25" s="90" t="s">
        <v>28</v>
      </c>
      <c r="E25" s="90"/>
      <c r="F25" s="90" t="s">
        <v>847</v>
      </c>
      <c r="G25" s="90">
        <v>0</v>
      </c>
      <c r="H25" s="90" t="s">
        <v>289</v>
      </c>
      <c r="I25" s="90" t="s">
        <v>188</v>
      </c>
      <c r="J25" s="116">
        <v>67109.67</v>
      </c>
      <c r="K25" s="116">
        <v>1837</v>
      </c>
      <c r="L25" s="116">
        <v>5283.31</v>
      </c>
      <c r="M25" s="116">
        <v>0</v>
      </c>
      <c r="N25" s="116">
        <v>4.6900000000000004</v>
      </c>
      <c r="O25" s="116">
        <v>0.28999999999999998</v>
      </c>
    </row>
    <row r="26" spans="2:15">
      <c r="B26" s="66" t="s">
        <v>1007</v>
      </c>
      <c r="C26" s="90" t="s">
        <v>1008</v>
      </c>
      <c r="D26" s="90" t="s">
        <v>28</v>
      </c>
      <c r="E26" s="90"/>
      <c r="F26" s="90" t="s">
        <v>847</v>
      </c>
      <c r="G26" s="90">
        <v>0</v>
      </c>
      <c r="H26" s="90" t="s">
        <v>289</v>
      </c>
      <c r="I26" s="90" t="s">
        <v>194</v>
      </c>
      <c r="J26" s="116">
        <v>56460</v>
      </c>
      <c r="K26" s="116">
        <v>419212</v>
      </c>
      <c r="L26" s="116">
        <v>7929.02</v>
      </c>
      <c r="M26" s="116">
        <v>0</v>
      </c>
      <c r="N26" s="116">
        <v>7.03</v>
      </c>
      <c r="O26" s="116">
        <v>0.44</v>
      </c>
    </row>
    <row r="27" spans="2:15">
      <c r="B27" s="66" t="s">
        <v>1009</v>
      </c>
      <c r="C27" s="90" t="s">
        <v>1010</v>
      </c>
      <c r="D27" s="90" t="s">
        <v>28</v>
      </c>
      <c r="E27" s="90"/>
      <c r="F27" s="90" t="s">
        <v>877</v>
      </c>
      <c r="G27" s="90">
        <v>0</v>
      </c>
      <c r="H27" s="90" t="s">
        <v>289</v>
      </c>
      <c r="I27" s="90" t="s">
        <v>189</v>
      </c>
      <c r="J27" s="116">
        <v>325314.93</v>
      </c>
      <c r="K27" s="116">
        <v>157</v>
      </c>
      <c r="L27" s="116">
        <v>2771.76</v>
      </c>
      <c r="M27" s="116">
        <v>0</v>
      </c>
      <c r="N27" s="116">
        <v>2.46</v>
      </c>
      <c r="O27" s="116">
        <v>0.15</v>
      </c>
    </row>
    <row r="28" spans="2:15">
      <c r="B28" s="66" t="s">
        <v>1011</v>
      </c>
      <c r="C28" s="90" t="s">
        <v>1012</v>
      </c>
      <c r="D28" s="90" t="s">
        <v>28</v>
      </c>
      <c r="E28" s="90"/>
      <c r="F28" s="90" t="s">
        <v>847</v>
      </c>
      <c r="G28" s="90">
        <v>0</v>
      </c>
      <c r="H28" s="90" t="s">
        <v>289</v>
      </c>
      <c r="I28" s="90" t="s">
        <v>186</v>
      </c>
      <c r="J28" s="116">
        <v>3473</v>
      </c>
      <c r="K28" s="116">
        <v>15233</v>
      </c>
      <c r="L28" s="116">
        <v>1992.37</v>
      </c>
      <c r="M28" s="116">
        <v>0</v>
      </c>
      <c r="N28" s="116">
        <v>1.77</v>
      </c>
      <c r="O28" s="116">
        <v>0.11</v>
      </c>
    </row>
    <row r="29" spans="2:15">
      <c r="B29" s="66" t="s">
        <v>1013</v>
      </c>
      <c r="C29" s="90" t="s">
        <v>1014</v>
      </c>
      <c r="D29" s="90" t="s">
        <v>28</v>
      </c>
      <c r="E29" s="90"/>
      <c r="F29" s="90" t="s">
        <v>877</v>
      </c>
      <c r="G29" s="90">
        <v>0</v>
      </c>
      <c r="H29" s="90" t="s">
        <v>289</v>
      </c>
      <c r="I29" s="90" t="s">
        <v>186</v>
      </c>
      <c r="J29" s="116">
        <v>129.31</v>
      </c>
      <c r="K29" s="116">
        <v>1033416</v>
      </c>
      <c r="L29" s="116">
        <v>5032.55</v>
      </c>
      <c r="M29" s="116">
        <v>0</v>
      </c>
      <c r="N29" s="116">
        <v>4.46</v>
      </c>
      <c r="O29" s="116">
        <v>0.28000000000000003</v>
      </c>
    </row>
    <row r="30" spans="2:15">
      <c r="B30" s="66" t="s">
        <v>1015</v>
      </c>
      <c r="C30" s="90" t="s">
        <v>1016</v>
      </c>
      <c r="D30" s="90" t="s">
        <v>28</v>
      </c>
      <c r="E30" s="90"/>
      <c r="F30" s="90" t="s">
        <v>877</v>
      </c>
      <c r="G30" s="90">
        <v>0</v>
      </c>
      <c r="H30" s="90" t="s">
        <v>289</v>
      </c>
      <c r="I30" s="90" t="s">
        <v>186</v>
      </c>
      <c r="J30" s="116">
        <v>8383.67</v>
      </c>
      <c r="K30" s="116">
        <v>11896</v>
      </c>
      <c r="L30" s="116">
        <v>3755.91</v>
      </c>
      <c r="M30" s="116">
        <v>0</v>
      </c>
      <c r="N30" s="116">
        <v>3.33</v>
      </c>
      <c r="O30" s="116">
        <v>0.21</v>
      </c>
    </row>
    <row r="31" spans="2:15">
      <c r="B31" s="66" t="s">
        <v>1017</v>
      </c>
      <c r="C31" s="90" t="s">
        <v>1018</v>
      </c>
      <c r="D31" s="90" t="s">
        <v>28</v>
      </c>
      <c r="E31" s="90"/>
      <c r="F31" s="90" t="s">
        <v>1004</v>
      </c>
      <c r="G31" s="90">
        <v>0</v>
      </c>
      <c r="H31" s="90" t="s">
        <v>289</v>
      </c>
      <c r="I31" s="90" t="s">
        <v>186</v>
      </c>
      <c r="J31" s="116">
        <v>1764.15</v>
      </c>
      <c r="K31" s="116">
        <v>29552</v>
      </c>
      <c r="L31" s="116">
        <v>1963.37</v>
      </c>
      <c r="M31" s="116">
        <v>0</v>
      </c>
      <c r="N31" s="116">
        <v>1.74</v>
      </c>
      <c r="O31" s="116">
        <v>0.11</v>
      </c>
    </row>
    <row r="32" spans="2:15">
      <c r="B32" s="66" t="s">
        <v>1019</v>
      </c>
      <c r="C32" s="90" t="s">
        <v>1020</v>
      </c>
      <c r="D32" s="90" t="s">
        <v>28</v>
      </c>
      <c r="E32" s="90"/>
      <c r="F32" s="90" t="s">
        <v>877</v>
      </c>
      <c r="G32" s="90">
        <v>0</v>
      </c>
      <c r="H32" s="90" t="s">
        <v>289</v>
      </c>
      <c r="I32" s="90" t="s">
        <v>186</v>
      </c>
      <c r="J32" s="116">
        <v>57213.83</v>
      </c>
      <c r="K32" s="116">
        <v>1170.18</v>
      </c>
      <c r="L32" s="116">
        <v>2521.36</v>
      </c>
      <c r="M32" s="116">
        <v>0</v>
      </c>
      <c r="N32" s="116">
        <v>2.2400000000000002</v>
      </c>
      <c r="O32" s="116">
        <v>0.14000000000000001</v>
      </c>
    </row>
    <row r="33" spans="2:15">
      <c r="B33" s="66" t="s">
        <v>1021</v>
      </c>
      <c r="C33" s="90" t="s">
        <v>1022</v>
      </c>
      <c r="D33" s="90" t="s">
        <v>28</v>
      </c>
      <c r="E33" s="90"/>
      <c r="F33" s="90" t="s">
        <v>877</v>
      </c>
      <c r="G33" s="90">
        <v>0</v>
      </c>
      <c r="H33" s="90" t="s">
        <v>289</v>
      </c>
      <c r="I33" s="90" t="s">
        <v>186</v>
      </c>
      <c r="J33" s="116">
        <v>905.1</v>
      </c>
      <c r="K33" s="116">
        <v>140455</v>
      </c>
      <c r="L33" s="116">
        <v>4787.5600000000004</v>
      </c>
      <c r="M33" s="116">
        <v>0</v>
      </c>
      <c r="N33" s="116">
        <v>4.25</v>
      </c>
      <c r="O33" s="116">
        <v>0.27</v>
      </c>
    </row>
    <row r="34" spans="2:15">
      <c r="B34" s="66" t="s">
        <v>1023</v>
      </c>
      <c r="C34" s="90" t="s">
        <v>1024</v>
      </c>
      <c r="D34" s="90" t="s">
        <v>28</v>
      </c>
      <c r="E34" s="90"/>
      <c r="F34" s="90" t="s">
        <v>877</v>
      </c>
      <c r="G34" s="90">
        <v>0</v>
      </c>
      <c r="H34" s="90" t="s">
        <v>289</v>
      </c>
      <c r="I34" s="90" t="s">
        <v>186</v>
      </c>
      <c r="J34" s="116">
        <v>29076.62</v>
      </c>
      <c r="K34" s="116">
        <v>1974</v>
      </c>
      <c r="L34" s="116">
        <v>2161.58</v>
      </c>
      <c r="M34" s="116">
        <v>0</v>
      </c>
      <c r="N34" s="116">
        <v>1.92</v>
      </c>
      <c r="O34" s="116">
        <v>0.12</v>
      </c>
    </row>
    <row r="35" spans="2:15">
      <c r="B35" s="66" t="s">
        <v>1025</v>
      </c>
      <c r="C35" s="90" t="s">
        <v>1026</v>
      </c>
      <c r="D35" s="90" t="s">
        <v>28</v>
      </c>
      <c r="E35" s="90"/>
      <c r="F35" s="90" t="s">
        <v>877</v>
      </c>
      <c r="G35" s="90">
        <v>0</v>
      </c>
      <c r="H35" s="90" t="s">
        <v>289</v>
      </c>
      <c r="I35" s="90" t="s">
        <v>186</v>
      </c>
      <c r="J35" s="116">
        <v>97990.83</v>
      </c>
      <c r="K35" s="116">
        <v>1039</v>
      </c>
      <c r="L35" s="116">
        <v>3834.26</v>
      </c>
      <c r="M35" s="116">
        <v>0</v>
      </c>
      <c r="N35" s="116">
        <v>3.4</v>
      </c>
      <c r="O35" s="116">
        <v>0.21</v>
      </c>
    </row>
    <row r="36" spans="2:15">
      <c r="B36" s="66" t="s">
        <v>1027</v>
      </c>
      <c r="C36" s="90" t="s">
        <v>1028</v>
      </c>
      <c r="D36" s="90" t="s">
        <v>28</v>
      </c>
      <c r="E36" s="90"/>
      <c r="F36" s="90" t="s">
        <v>847</v>
      </c>
      <c r="G36" s="90">
        <v>0</v>
      </c>
      <c r="H36" s="90" t="s">
        <v>289</v>
      </c>
      <c r="I36" s="90" t="s">
        <v>188</v>
      </c>
      <c r="J36" s="116">
        <v>0.57999999999999996</v>
      </c>
      <c r="K36" s="116">
        <v>26719470</v>
      </c>
      <c r="L36" s="116">
        <v>664.15</v>
      </c>
      <c r="M36" s="116">
        <v>0</v>
      </c>
      <c r="N36" s="116">
        <v>0.59</v>
      </c>
      <c r="O36" s="116">
        <v>0.04</v>
      </c>
    </row>
    <row r="37" spans="2:15">
      <c r="B37" s="66" t="s">
        <v>1029</v>
      </c>
      <c r="C37" s="90" t="s">
        <v>1030</v>
      </c>
      <c r="D37" s="90" t="s">
        <v>28</v>
      </c>
      <c r="E37" s="90"/>
      <c r="F37" s="90" t="s">
        <v>847</v>
      </c>
      <c r="G37" s="90">
        <v>0</v>
      </c>
      <c r="H37" s="90" t="s">
        <v>289</v>
      </c>
      <c r="I37" s="90" t="s">
        <v>188</v>
      </c>
      <c r="J37" s="116">
        <v>16427.37</v>
      </c>
      <c r="K37" s="116">
        <v>2633</v>
      </c>
      <c r="L37" s="116">
        <v>1853.66</v>
      </c>
      <c r="M37" s="116">
        <v>0</v>
      </c>
      <c r="N37" s="116">
        <v>1.64</v>
      </c>
      <c r="O37" s="116">
        <v>0.1</v>
      </c>
    </row>
    <row r="38" spans="2:15">
      <c r="B38" s="66" t="s">
        <v>1031</v>
      </c>
      <c r="C38" s="90" t="s">
        <v>1032</v>
      </c>
      <c r="D38" s="90" t="s">
        <v>28</v>
      </c>
      <c r="E38" s="90"/>
      <c r="F38" s="90" t="s">
        <v>847</v>
      </c>
      <c r="G38" s="90">
        <v>0</v>
      </c>
      <c r="H38" s="90" t="s">
        <v>289</v>
      </c>
      <c r="I38" s="90" t="s">
        <v>186</v>
      </c>
      <c r="J38" s="116">
        <v>15343.26</v>
      </c>
      <c r="K38" s="116">
        <v>8359</v>
      </c>
      <c r="L38" s="116">
        <v>4830.0600000000004</v>
      </c>
      <c r="M38" s="116">
        <v>0</v>
      </c>
      <c r="N38" s="116">
        <v>4.28</v>
      </c>
      <c r="O38" s="116">
        <v>0.27</v>
      </c>
    </row>
    <row r="39" spans="2:15">
      <c r="B39" s="66" t="s">
        <v>1033</v>
      </c>
      <c r="C39" s="90" t="s">
        <v>1435</v>
      </c>
      <c r="D39" s="90" t="s">
        <v>28</v>
      </c>
      <c r="E39" s="90"/>
      <c r="F39" s="90" t="s">
        <v>847</v>
      </c>
      <c r="G39" s="90">
        <v>0</v>
      </c>
      <c r="H39" s="90" t="s">
        <v>289</v>
      </c>
      <c r="I39" s="90" t="s">
        <v>186</v>
      </c>
      <c r="J39" s="116">
        <v>7597.68</v>
      </c>
      <c r="K39" s="116">
        <v>1419</v>
      </c>
      <c r="L39" s="116">
        <v>107.81</v>
      </c>
      <c r="M39" s="116">
        <v>0</v>
      </c>
      <c r="N39" s="116">
        <v>0.1</v>
      </c>
      <c r="O39" s="116">
        <v>0.01</v>
      </c>
    </row>
    <row r="40" spans="2:15">
      <c r="B40" s="66" t="s">
        <v>1034</v>
      </c>
      <c r="C40" s="90" t="s">
        <v>1035</v>
      </c>
      <c r="D40" s="90" t="s">
        <v>28</v>
      </c>
      <c r="E40" s="90"/>
      <c r="F40" s="90" t="s">
        <v>877</v>
      </c>
      <c r="G40" s="90">
        <v>0</v>
      </c>
      <c r="H40" s="90" t="s">
        <v>289</v>
      </c>
      <c r="I40" s="90" t="s">
        <v>186</v>
      </c>
      <c r="J40" s="116">
        <v>123721.36</v>
      </c>
      <c r="K40" s="116">
        <v>1703</v>
      </c>
      <c r="L40" s="116">
        <v>7934.87</v>
      </c>
      <c r="M40" s="116">
        <v>0</v>
      </c>
      <c r="N40" s="116">
        <v>7.04</v>
      </c>
      <c r="O40" s="116">
        <v>0.44</v>
      </c>
    </row>
    <row r="41" spans="2:15">
      <c r="B41" s="66" t="s">
        <v>1036</v>
      </c>
      <c r="C41" s="90" t="s">
        <v>1037</v>
      </c>
      <c r="D41" s="90" t="s">
        <v>28</v>
      </c>
      <c r="E41" s="90"/>
      <c r="F41" s="90" t="s">
        <v>877</v>
      </c>
      <c r="G41" s="90">
        <v>0</v>
      </c>
      <c r="H41" s="90" t="s">
        <v>289</v>
      </c>
      <c r="I41" s="90" t="s">
        <v>186</v>
      </c>
      <c r="J41" s="116">
        <v>1762.42</v>
      </c>
      <c r="K41" s="116">
        <v>22890</v>
      </c>
      <c r="L41" s="116">
        <v>1519.27</v>
      </c>
      <c r="M41" s="116">
        <v>0</v>
      </c>
      <c r="N41" s="116">
        <v>1.35</v>
      </c>
      <c r="O41" s="116">
        <v>0.08</v>
      </c>
    </row>
    <row r="42" spans="2:15">
      <c r="B42" s="66" t="s">
        <v>1038</v>
      </c>
      <c r="C42" s="90" t="s">
        <v>1039</v>
      </c>
      <c r="D42" s="90" t="s">
        <v>28</v>
      </c>
      <c r="E42" s="90"/>
      <c r="F42" s="90" t="s">
        <v>847</v>
      </c>
      <c r="G42" s="90">
        <v>0</v>
      </c>
      <c r="H42" s="90" t="s">
        <v>289</v>
      </c>
      <c r="I42" s="90" t="s">
        <v>186</v>
      </c>
      <c r="J42" s="116">
        <v>10463.56</v>
      </c>
      <c r="K42" s="116">
        <v>14941</v>
      </c>
      <c r="L42" s="116">
        <v>5887.62</v>
      </c>
      <c r="M42" s="116">
        <v>0</v>
      </c>
      <c r="N42" s="116">
        <v>5.22</v>
      </c>
      <c r="O42" s="116">
        <v>0.33</v>
      </c>
    </row>
    <row r="43" spans="2:15">
      <c r="B43" s="66" t="s">
        <v>1040</v>
      </c>
      <c r="C43" s="90" t="s">
        <v>1041</v>
      </c>
      <c r="D43" s="90" t="s">
        <v>28</v>
      </c>
      <c r="E43" s="90"/>
      <c r="F43" s="90" t="s">
        <v>847</v>
      </c>
      <c r="G43" s="90">
        <v>0</v>
      </c>
      <c r="H43" s="90" t="s">
        <v>289</v>
      </c>
      <c r="I43" s="90" t="s">
        <v>186</v>
      </c>
      <c r="J43" s="116">
        <v>33532.199999999997</v>
      </c>
      <c r="K43" s="116">
        <v>1571</v>
      </c>
      <c r="L43" s="116">
        <v>1983.89</v>
      </c>
      <c r="M43" s="116">
        <v>0</v>
      </c>
      <c r="N43" s="116">
        <v>1.76</v>
      </c>
      <c r="O43" s="116">
        <v>0.11</v>
      </c>
    </row>
    <row r="44" spans="2:15">
      <c r="B44" s="66" t="s">
        <v>1042</v>
      </c>
      <c r="C44" s="90" t="s">
        <v>1043</v>
      </c>
      <c r="D44" s="90" t="s">
        <v>28</v>
      </c>
      <c r="E44" s="90"/>
      <c r="F44" s="90" t="s">
        <v>1004</v>
      </c>
      <c r="G44" s="90">
        <v>0</v>
      </c>
      <c r="H44" s="90" t="s">
        <v>289</v>
      </c>
      <c r="I44" s="90" t="s">
        <v>186</v>
      </c>
      <c r="J44" s="116">
        <v>553.77</v>
      </c>
      <c r="K44" s="116">
        <v>118265</v>
      </c>
      <c r="L44" s="116">
        <v>2466.41</v>
      </c>
      <c r="M44" s="116">
        <v>0</v>
      </c>
      <c r="N44" s="116">
        <v>2.19</v>
      </c>
      <c r="O44" s="116">
        <v>0.14000000000000001</v>
      </c>
    </row>
    <row r="45" spans="2:15">
      <c r="B45" s="66" t="s">
        <v>1044</v>
      </c>
      <c r="C45" s="90" t="s">
        <v>1045</v>
      </c>
      <c r="D45" s="90" t="s">
        <v>28</v>
      </c>
      <c r="E45" s="90"/>
      <c r="F45" s="90" t="s">
        <v>847</v>
      </c>
      <c r="G45" s="90">
        <v>0</v>
      </c>
      <c r="H45" s="90" t="s">
        <v>289</v>
      </c>
      <c r="I45" s="90" t="s">
        <v>188</v>
      </c>
      <c r="J45" s="116">
        <v>417037.46</v>
      </c>
      <c r="K45" s="116">
        <v>324.82</v>
      </c>
      <c r="L45" s="116">
        <v>5805.36</v>
      </c>
      <c r="M45" s="116">
        <v>0</v>
      </c>
      <c r="N45" s="116">
        <v>5.15</v>
      </c>
      <c r="O45" s="116">
        <v>0.32</v>
      </c>
    </row>
    <row r="46" spans="2:15">
      <c r="B46" s="66" t="s">
        <v>1046</v>
      </c>
      <c r="C46" s="90" t="s">
        <v>1047</v>
      </c>
      <c r="D46" s="90" t="s">
        <v>28</v>
      </c>
      <c r="E46" s="90"/>
      <c r="F46" s="90" t="s">
        <v>877</v>
      </c>
      <c r="G46" s="90">
        <v>0</v>
      </c>
      <c r="H46" s="90" t="s">
        <v>289</v>
      </c>
      <c r="I46" s="90" t="s">
        <v>188</v>
      </c>
      <c r="J46" s="116">
        <v>579.66999999999996</v>
      </c>
      <c r="K46" s="116">
        <v>106388</v>
      </c>
      <c r="L46" s="116">
        <v>2642.93</v>
      </c>
      <c r="M46" s="116">
        <v>0</v>
      </c>
      <c r="N46" s="116">
        <v>2.34</v>
      </c>
      <c r="O46" s="116">
        <v>0.15</v>
      </c>
    </row>
    <row r="47" spans="2:15">
      <c r="B47" s="66" t="s">
        <v>1048</v>
      </c>
      <c r="C47" s="90" t="s">
        <v>1049</v>
      </c>
      <c r="D47" s="90" t="s">
        <v>28</v>
      </c>
      <c r="E47" s="90"/>
      <c r="F47" s="90" t="s">
        <v>877</v>
      </c>
      <c r="G47" s="90">
        <v>0</v>
      </c>
      <c r="H47" s="90" t="s">
        <v>289</v>
      </c>
      <c r="I47" s="90" t="s">
        <v>186</v>
      </c>
      <c r="J47" s="116">
        <v>5619.48</v>
      </c>
      <c r="K47" s="116">
        <v>14952</v>
      </c>
      <c r="L47" s="116">
        <v>3164.29</v>
      </c>
      <c r="M47" s="116">
        <v>0</v>
      </c>
      <c r="N47" s="116">
        <v>2.81</v>
      </c>
      <c r="O47" s="116">
        <v>0.18</v>
      </c>
    </row>
    <row r="48" spans="2:15">
      <c r="B48" s="118" t="s">
        <v>1050</v>
      </c>
      <c r="C48" s="90" t="s">
        <v>1051</v>
      </c>
      <c r="D48" s="90" t="s">
        <v>28</v>
      </c>
      <c r="E48" s="90"/>
      <c r="F48" s="90" t="s">
        <v>877</v>
      </c>
      <c r="G48" s="90">
        <v>0</v>
      </c>
      <c r="H48" s="90" t="s">
        <v>289</v>
      </c>
      <c r="I48" s="90" t="s">
        <v>186</v>
      </c>
      <c r="J48" s="116">
        <v>5821.14</v>
      </c>
      <c r="K48" s="116">
        <v>7176</v>
      </c>
      <c r="L48" s="116">
        <v>1573.15</v>
      </c>
      <c r="M48" s="116">
        <v>0</v>
      </c>
      <c r="N48" s="116">
        <v>1.4</v>
      </c>
      <c r="O48" s="116">
        <v>0.09</v>
      </c>
    </row>
    <row r="49" spans="2:5">
      <c r="B49" s="6" t="s">
        <v>52</v>
      </c>
      <c r="D49" s="1"/>
      <c r="E49" s="1"/>
    </row>
    <row r="50" spans="2:5">
      <c r="B50" s="6" t="s">
        <v>146</v>
      </c>
      <c r="D50" s="1"/>
      <c r="E50" s="1"/>
    </row>
    <row r="51" spans="2:5">
      <c r="C51" s="1"/>
      <c r="D51" s="1"/>
      <c r="E51" s="1"/>
    </row>
    <row r="52" spans="2:5">
      <c r="C52" s="1"/>
      <c r="D52" s="1"/>
      <c r="E52" s="1"/>
    </row>
    <row r="53" spans="2:5">
      <c r="C53" s="1"/>
      <c r="D53" s="1"/>
      <c r="E53" s="1"/>
    </row>
    <row r="54" spans="2:5">
      <c r="C54" s="1"/>
      <c r="D54" s="1"/>
      <c r="E54" s="1"/>
    </row>
    <row r="55" spans="2:5">
      <c r="C55" s="1"/>
      <c r="D55" s="1"/>
      <c r="E55" s="1"/>
    </row>
    <row r="56" spans="2:5">
      <c r="C56" s="1"/>
      <c r="D56" s="1"/>
      <c r="E56" s="1"/>
    </row>
    <row r="57" spans="2:5">
      <c r="C57" s="1"/>
      <c r="D57" s="1"/>
      <c r="E57" s="1"/>
    </row>
    <row r="58" spans="2:5">
      <c r="C58" s="1"/>
      <c r="D58" s="1"/>
      <c r="E58" s="1"/>
    </row>
    <row r="59" spans="2:5">
      <c r="C59" s="1"/>
      <c r="D59" s="1"/>
      <c r="E59" s="1"/>
    </row>
    <row r="60" spans="2:5">
      <c r="C60" s="1"/>
      <c r="D60" s="1"/>
      <c r="E60" s="1"/>
    </row>
    <row r="61" spans="2:5">
      <c r="C61" s="1"/>
      <c r="D61" s="1"/>
      <c r="E61" s="1"/>
    </row>
    <row r="62" spans="2:5">
      <c r="C62" s="1"/>
      <c r="D62" s="1"/>
      <c r="E62" s="1"/>
    </row>
    <row r="63" spans="2:5">
      <c r="C63" s="1"/>
      <c r="D63" s="1"/>
      <c r="E63" s="1"/>
    </row>
    <row r="64" spans="2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2:5">
      <c r="C305" s="1"/>
      <c r="D305" s="1"/>
      <c r="E305" s="1"/>
    </row>
    <row r="306" spans="2:5">
      <c r="C306" s="1"/>
      <c r="D306" s="1"/>
      <c r="E306" s="1"/>
    </row>
    <row r="307" spans="2:5">
      <c r="B307" s="32"/>
      <c r="C307" s="1"/>
      <c r="D307" s="1"/>
      <c r="E307" s="1"/>
    </row>
    <row r="308" spans="2:5">
      <c r="B308" s="32"/>
      <c r="C308" s="1"/>
      <c r="D308" s="1"/>
      <c r="E308" s="1"/>
    </row>
    <row r="309" spans="2:5">
      <c r="B309" s="3"/>
      <c r="C309" s="1"/>
      <c r="D309" s="1"/>
      <c r="E309" s="1"/>
    </row>
  </sheetData>
  <mergeCells count="2">
    <mergeCell ref="B6:O6"/>
    <mergeCell ref="B7:O7"/>
  </mergeCells>
  <phoneticPr fontId="3" type="noConversion"/>
  <dataValidations count="1">
    <dataValidation allowBlank="1" showInputMessage="1" showErrorMessage="1" sqref="A5:XFD11 A22:XFD6553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A1:BH796"/>
  <sheetViews>
    <sheetView rightToLeft="1" workbookViewId="0">
      <selection activeCell="B1" sqref="B1:B4"/>
    </sheetView>
  </sheetViews>
  <sheetFormatPr defaultRowHeight="18"/>
  <cols>
    <col min="1" max="1" width="6.28515625" style="1" customWidth="1"/>
    <col min="2" max="2" width="38.42578125" style="2" customWidth="1"/>
    <col min="3" max="3" width="9.7109375" style="2" bestFit="1" customWidth="1"/>
    <col min="4" max="4" width="10.5703125" style="2" bestFit="1" customWidth="1"/>
    <col min="5" max="5" width="19" style="2" bestFit="1" customWidth="1"/>
    <col min="6" max="6" width="9.85546875" style="1" bestFit="1" customWidth="1"/>
    <col min="7" max="7" width="16.42578125" style="1" bestFit="1" customWidth="1"/>
    <col min="8" max="8" width="9.85546875" style="1" bestFit="1" customWidth="1"/>
    <col min="9" max="9" width="10" style="1" bestFit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2" t="s">
        <v>284</v>
      </c>
    </row>
    <row r="2" spans="2:60">
      <c r="B2" s="82" t="s">
        <v>285</v>
      </c>
    </row>
    <row r="3" spans="2:60">
      <c r="B3" s="82" t="s">
        <v>286</v>
      </c>
    </row>
    <row r="4" spans="2:60">
      <c r="B4" s="82" t="s">
        <v>287</v>
      </c>
    </row>
    <row r="6" spans="2:60" ht="26.25" customHeight="1">
      <c r="B6" s="180" t="s">
        <v>225</v>
      </c>
      <c r="C6" s="181"/>
      <c r="D6" s="181"/>
      <c r="E6" s="181"/>
      <c r="F6" s="181"/>
      <c r="G6" s="181"/>
      <c r="H6" s="181"/>
      <c r="I6" s="181"/>
      <c r="J6" s="181"/>
      <c r="K6" s="181"/>
      <c r="L6" s="182"/>
    </row>
    <row r="7" spans="2:60" ht="26.25" customHeight="1">
      <c r="B7" s="180" t="s">
        <v>125</v>
      </c>
      <c r="C7" s="181"/>
      <c r="D7" s="181"/>
      <c r="E7" s="181"/>
      <c r="F7" s="181"/>
      <c r="G7" s="181"/>
      <c r="H7" s="181"/>
      <c r="I7" s="181"/>
      <c r="J7" s="181"/>
      <c r="K7" s="181"/>
      <c r="L7" s="182"/>
      <c r="BH7" s="3"/>
    </row>
    <row r="8" spans="2:60" s="3" customFormat="1" ht="47.25">
      <c r="B8" s="20" t="s">
        <v>150</v>
      </c>
      <c r="C8" s="25" t="s">
        <v>50</v>
      </c>
      <c r="D8" s="77" t="s">
        <v>154</v>
      </c>
      <c r="E8" s="77" t="s">
        <v>84</v>
      </c>
      <c r="F8" s="25" t="s">
        <v>134</v>
      </c>
      <c r="G8" s="25" t="s">
        <v>0</v>
      </c>
      <c r="H8" s="25" t="s">
        <v>138</v>
      </c>
      <c r="I8" s="25" t="s">
        <v>78</v>
      </c>
      <c r="J8" s="25" t="s">
        <v>72</v>
      </c>
      <c r="K8" s="47" t="s">
        <v>197</v>
      </c>
      <c r="L8" s="26" t="s">
        <v>199</v>
      </c>
      <c r="BD8" s="1"/>
      <c r="BE8" s="1"/>
    </row>
    <row r="9" spans="2:60" s="3" customFormat="1" ht="20.25">
      <c r="B9" s="15"/>
      <c r="C9" s="16"/>
      <c r="D9" s="16"/>
      <c r="E9" s="16"/>
      <c r="F9" s="16"/>
      <c r="G9" s="16" t="s">
        <v>22</v>
      </c>
      <c r="H9" s="16" t="s">
        <v>79</v>
      </c>
      <c r="I9" s="16" t="s">
        <v>23</v>
      </c>
      <c r="J9" s="16" t="s">
        <v>20</v>
      </c>
      <c r="K9" s="27" t="s">
        <v>20</v>
      </c>
      <c r="L9" s="17" t="s">
        <v>20</v>
      </c>
      <c r="BC9" s="1"/>
      <c r="BD9" s="1"/>
      <c r="BE9" s="1"/>
      <c r="BG9" s="4"/>
    </row>
    <row r="10" spans="2:60" s="4" customFormat="1" ht="18" customHeight="1">
      <c r="B10" s="18"/>
      <c r="C10" s="61" t="s">
        <v>1</v>
      </c>
      <c r="D10" s="61" t="s">
        <v>2</v>
      </c>
      <c r="E10" s="61" t="s">
        <v>3</v>
      </c>
      <c r="F10" s="61" t="s">
        <v>3</v>
      </c>
      <c r="G10" s="61" t="s">
        <v>4</v>
      </c>
      <c r="H10" s="61" t="s">
        <v>5</v>
      </c>
      <c r="I10" s="61" t="s">
        <v>6</v>
      </c>
      <c r="J10" s="61" t="s">
        <v>7</v>
      </c>
      <c r="K10" s="63" t="s">
        <v>8</v>
      </c>
      <c r="L10" s="63" t="s">
        <v>9</v>
      </c>
      <c r="BC10" s="1"/>
      <c r="BD10" s="3"/>
      <c r="BE10" s="1"/>
    </row>
    <row r="11" spans="2:60" s="4" customFormat="1" ht="18" customHeight="1">
      <c r="B11" s="56" t="s">
        <v>55</v>
      </c>
      <c r="C11" s="85"/>
      <c r="D11" s="85"/>
      <c r="E11" s="85"/>
      <c r="F11" s="85"/>
      <c r="G11" s="84">
        <v>5936692</v>
      </c>
      <c r="H11" s="84"/>
      <c r="I11" s="84">
        <v>228.12</v>
      </c>
      <c r="J11" s="84"/>
      <c r="K11" s="84"/>
      <c r="L11" s="84">
        <v>0.01</v>
      </c>
      <c r="BC11" s="1"/>
      <c r="BD11" s="3"/>
      <c r="BE11" s="1"/>
      <c r="BG11" s="1"/>
    </row>
    <row r="12" spans="2:60" customFormat="1" ht="18" customHeight="1">
      <c r="B12" s="59" t="s">
        <v>1052</v>
      </c>
      <c r="C12" s="88"/>
      <c r="D12" s="88"/>
      <c r="E12" s="88"/>
      <c r="F12" s="88"/>
      <c r="G12" s="91">
        <v>5936692</v>
      </c>
      <c r="H12" s="91"/>
      <c r="I12" s="91">
        <v>228.12</v>
      </c>
      <c r="J12" s="91"/>
      <c r="K12" s="91"/>
      <c r="L12" s="91">
        <v>0.01</v>
      </c>
    </row>
    <row r="13" spans="2:60" customFormat="1" ht="15.75">
      <c r="B13" s="67" t="s">
        <v>270</v>
      </c>
      <c r="C13" s="90"/>
      <c r="D13" s="90"/>
      <c r="E13" s="90"/>
      <c r="F13" s="90"/>
      <c r="G13" s="116"/>
      <c r="H13" s="116"/>
      <c r="I13" s="116"/>
      <c r="J13" s="116"/>
      <c r="K13" s="116"/>
      <c r="L13" s="116"/>
    </row>
    <row r="14" spans="2:60" customFormat="1" ht="15.75">
      <c r="B14" s="67" t="s">
        <v>1053</v>
      </c>
      <c r="C14" s="90">
        <v>1135243</v>
      </c>
      <c r="D14" s="90" t="s">
        <v>155</v>
      </c>
      <c r="E14" s="90" t="s">
        <v>363</v>
      </c>
      <c r="F14" s="90" t="s">
        <v>187</v>
      </c>
      <c r="G14" s="116">
        <v>745</v>
      </c>
      <c r="H14" s="116">
        <v>1610</v>
      </c>
      <c r="I14" s="116">
        <v>12</v>
      </c>
      <c r="J14" s="116">
        <v>0.24</v>
      </c>
      <c r="K14" s="116">
        <v>5.26</v>
      </c>
      <c r="L14" s="116">
        <v>0</v>
      </c>
    </row>
    <row r="15" spans="2:60" customFormat="1" ht="15.75">
      <c r="B15" s="67" t="s">
        <v>1054</v>
      </c>
      <c r="C15" s="90">
        <v>1131606</v>
      </c>
      <c r="D15" s="90" t="s">
        <v>155</v>
      </c>
      <c r="E15" s="90" t="s">
        <v>204</v>
      </c>
      <c r="F15" s="90" t="s">
        <v>187</v>
      </c>
      <c r="G15" s="116">
        <v>2319000</v>
      </c>
      <c r="H15" s="116">
        <v>1.5</v>
      </c>
      <c r="I15" s="116">
        <v>34.79</v>
      </c>
      <c r="J15" s="116">
        <v>1.69</v>
      </c>
      <c r="K15" s="116">
        <v>15.25</v>
      </c>
      <c r="L15" s="116">
        <v>0</v>
      </c>
    </row>
    <row r="16" spans="2:60" customFormat="1" ht="15.75">
      <c r="B16" s="67" t="s">
        <v>1055</v>
      </c>
      <c r="C16" s="90">
        <v>1135565</v>
      </c>
      <c r="D16" s="90" t="s">
        <v>155</v>
      </c>
      <c r="E16" s="90" t="s">
        <v>363</v>
      </c>
      <c r="F16" s="90" t="s">
        <v>187</v>
      </c>
      <c r="G16" s="116">
        <v>120900</v>
      </c>
      <c r="H16" s="116">
        <v>27</v>
      </c>
      <c r="I16" s="116">
        <v>32.64</v>
      </c>
      <c r="J16" s="116">
        <v>0.5</v>
      </c>
      <c r="K16" s="116">
        <v>14.31</v>
      </c>
      <c r="L16" s="116">
        <v>0</v>
      </c>
    </row>
    <row r="17" spans="1:12" customFormat="1" ht="15.75">
      <c r="B17" s="67" t="s">
        <v>1056</v>
      </c>
      <c r="C17" s="90">
        <v>4960126</v>
      </c>
      <c r="D17" s="90" t="s">
        <v>155</v>
      </c>
      <c r="E17" s="90" t="s">
        <v>636</v>
      </c>
      <c r="F17" s="90" t="s">
        <v>187</v>
      </c>
      <c r="G17" s="116">
        <v>1973500</v>
      </c>
      <c r="H17" s="116">
        <v>6.3</v>
      </c>
      <c r="I17" s="116">
        <v>124.33</v>
      </c>
      <c r="J17" s="116">
        <v>2.23</v>
      </c>
      <c r="K17" s="116">
        <v>54.5</v>
      </c>
      <c r="L17" s="116">
        <v>0.01</v>
      </c>
    </row>
    <row r="18" spans="1:12" customFormat="1" ht="15.75">
      <c r="B18" s="67" t="s">
        <v>1057</v>
      </c>
      <c r="C18" s="90">
        <v>3940244</v>
      </c>
      <c r="D18" s="90" t="s">
        <v>155</v>
      </c>
      <c r="E18" s="90" t="s">
        <v>174</v>
      </c>
      <c r="F18" s="90" t="s">
        <v>187</v>
      </c>
      <c r="G18" s="116">
        <v>1522547</v>
      </c>
      <c r="H18" s="116">
        <v>1.6</v>
      </c>
      <c r="I18" s="116">
        <v>24.36</v>
      </c>
      <c r="J18" s="116">
        <v>0.23</v>
      </c>
      <c r="K18" s="116">
        <v>10.68</v>
      </c>
      <c r="L18" s="116">
        <v>0</v>
      </c>
    </row>
    <row r="19" spans="1:12" customFormat="1" ht="15.75">
      <c r="B19" s="59" t="s">
        <v>262</v>
      </c>
      <c r="C19" s="88"/>
      <c r="D19" s="88"/>
      <c r="E19" s="88"/>
      <c r="F19" s="88"/>
      <c r="G19" s="91"/>
      <c r="H19" s="91"/>
      <c r="I19" s="91"/>
      <c r="J19" s="91"/>
      <c r="K19" s="91"/>
      <c r="L19" s="91"/>
    </row>
    <row r="20" spans="1:12" customFormat="1" ht="15.75">
      <c r="B20" s="119" t="s">
        <v>270</v>
      </c>
      <c r="C20" s="90"/>
      <c r="D20" s="90"/>
      <c r="E20" s="90"/>
      <c r="F20" s="90"/>
      <c r="G20" s="116"/>
      <c r="H20" s="116"/>
      <c r="I20" s="116"/>
      <c r="J20" s="116"/>
      <c r="K20" s="116"/>
      <c r="L20" s="116"/>
    </row>
    <row r="21" spans="1:12" customFormat="1">
      <c r="A21" s="1"/>
      <c r="B21" s="6" t="s">
        <v>52</v>
      </c>
      <c r="C21" s="2"/>
      <c r="D21" s="1"/>
      <c r="E21" s="1"/>
      <c r="F21" s="1"/>
      <c r="G21" s="1"/>
      <c r="H21" s="1"/>
      <c r="I21" s="1"/>
      <c r="J21" s="1"/>
      <c r="K21" s="1"/>
      <c r="L21" s="1"/>
    </row>
    <row r="22" spans="1:12">
      <c r="B22" s="6" t="s">
        <v>146</v>
      </c>
      <c r="D22" s="1"/>
      <c r="E22" s="1"/>
    </row>
    <row r="23" spans="1:12">
      <c r="D23" s="1"/>
      <c r="E23" s="1"/>
    </row>
    <row r="24" spans="1:12">
      <c r="D24" s="1"/>
      <c r="E24" s="1"/>
    </row>
    <row r="25" spans="1:12">
      <c r="D25" s="1"/>
      <c r="E25" s="1"/>
    </row>
    <row r="26" spans="1:12">
      <c r="D26" s="1"/>
      <c r="E26" s="1"/>
    </row>
    <row r="27" spans="1:12">
      <c r="D27" s="1"/>
      <c r="E27" s="1"/>
    </row>
    <row r="28" spans="1:12">
      <c r="D28" s="1"/>
      <c r="E28" s="1"/>
    </row>
    <row r="29" spans="1:12">
      <c r="D29" s="1"/>
      <c r="E29" s="1"/>
    </row>
    <row r="30" spans="1:12">
      <c r="D30" s="1"/>
      <c r="E30" s="1"/>
    </row>
    <row r="31" spans="1:12">
      <c r="D31" s="1"/>
      <c r="E31" s="1"/>
    </row>
    <row r="32" spans="1:12">
      <c r="D32" s="1"/>
      <c r="E32" s="1"/>
    </row>
    <row r="33" spans="4:5">
      <c r="D33" s="1"/>
      <c r="E33" s="1"/>
    </row>
    <row r="34" spans="4:5">
      <c r="D34" s="1"/>
      <c r="E34" s="1"/>
    </row>
    <row r="35" spans="4:5">
      <c r="D35" s="1"/>
      <c r="E35" s="1"/>
    </row>
    <row r="36" spans="4:5">
      <c r="D36" s="1"/>
      <c r="E36" s="1"/>
    </row>
    <row r="37" spans="4:5">
      <c r="D37" s="1"/>
      <c r="E37" s="1"/>
    </row>
    <row r="38" spans="4:5">
      <c r="D38" s="1"/>
      <c r="E38" s="1"/>
    </row>
    <row r="39" spans="4:5">
      <c r="D39" s="1"/>
      <c r="E39" s="1"/>
    </row>
    <row r="40" spans="4:5">
      <c r="D40" s="1"/>
      <c r="E40" s="1"/>
    </row>
    <row r="41" spans="4:5">
      <c r="D41" s="1"/>
      <c r="E41" s="1"/>
    </row>
    <row r="42" spans="4:5">
      <c r="D42" s="1"/>
      <c r="E42" s="1"/>
    </row>
    <row r="43" spans="4:5">
      <c r="D43" s="1"/>
      <c r="E43" s="1"/>
    </row>
    <row r="44" spans="4:5">
      <c r="D44" s="1"/>
      <c r="E44" s="1"/>
    </row>
    <row r="45" spans="4:5">
      <c r="D45" s="1"/>
      <c r="E45" s="1"/>
    </row>
    <row r="46" spans="4:5">
      <c r="D46" s="1"/>
      <c r="E46" s="1"/>
    </row>
    <row r="47" spans="4:5">
      <c r="D47" s="1"/>
      <c r="E47" s="1"/>
    </row>
    <row r="48" spans="4:5">
      <c r="D48" s="1"/>
      <c r="E48" s="1"/>
    </row>
    <row r="49" spans="4:5">
      <c r="D49" s="1"/>
      <c r="E49" s="1"/>
    </row>
    <row r="50" spans="4:5">
      <c r="D50" s="1"/>
      <c r="E50" s="1"/>
    </row>
    <row r="51" spans="4:5">
      <c r="D51" s="1"/>
      <c r="E51" s="1"/>
    </row>
    <row r="52" spans="4:5">
      <c r="D52" s="1"/>
      <c r="E52" s="1"/>
    </row>
    <row r="53" spans="4:5">
      <c r="D53" s="1"/>
      <c r="E53" s="1"/>
    </row>
    <row r="54" spans="4:5">
      <c r="D54" s="1"/>
      <c r="E54" s="1"/>
    </row>
    <row r="55" spans="4:5">
      <c r="D55" s="1"/>
      <c r="E55" s="1"/>
    </row>
    <row r="56" spans="4:5">
      <c r="D56" s="1"/>
      <c r="E56" s="1"/>
    </row>
    <row r="57" spans="4:5">
      <c r="D57" s="1"/>
      <c r="E57" s="1"/>
    </row>
    <row r="58" spans="4:5">
      <c r="D58" s="1"/>
      <c r="E58" s="1"/>
    </row>
    <row r="59" spans="4:5">
      <c r="D59" s="1"/>
      <c r="E59" s="1"/>
    </row>
    <row r="60" spans="4:5">
      <c r="D60" s="1"/>
      <c r="E60" s="1"/>
    </row>
    <row r="61" spans="4:5">
      <c r="D61" s="1"/>
      <c r="E61" s="1"/>
    </row>
    <row r="62" spans="4:5">
      <c r="D62" s="1"/>
      <c r="E62" s="1"/>
    </row>
    <row r="63" spans="4:5">
      <c r="D63" s="1"/>
      <c r="E63" s="1"/>
    </row>
    <row r="64" spans="4:5">
      <c r="D64" s="1"/>
      <c r="E64" s="1"/>
    </row>
    <row r="65" spans="4:5">
      <c r="D65" s="1"/>
      <c r="E65" s="1"/>
    </row>
    <row r="66" spans="4:5">
      <c r="D66" s="1"/>
      <c r="E66" s="1"/>
    </row>
    <row r="67" spans="4:5">
      <c r="D67" s="1"/>
      <c r="E67" s="1"/>
    </row>
    <row r="68" spans="4:5">
      <c r="D68" s="1"/>
      <c r="E68" s="1"/>
    </row>
    <row r="69" spans="4:5">
      <c r="D69" s="1"/>
      <c r="E69" s="1"/>
    </row>
    <row r="70" spans="4:5">
      <c r="D70" s="1"/>
      <c r="E70" s="1"/>
    </row>
    <row r="71" spans="4:5">
      <c r="D71" s="1"/>
      <c r="E71" s="1"/>
    </row>
    <row r="72" spans="4:5">
      <c r="D72" s="1"/>
      <c r="E72" s="1"/>
    </row>
    <row r="73" spans="4:5">
      <c r="D73" s="1"/>
      <c r="E73" s="1"/>
    </row>
    <row r="74" spans="4:5">
      <c r="D74" s="1"/>
      <c r="E74" s="1"/>
    </row>
    <row r="75" spans="4:5">
      <c r="D75" s="1"/>
      <c r="E75" s="1"/>
    </row>
    <row r="76" spans="4:5">
      <c r="D76" s="1"/>
      <c r="E76" s="1"/>
    </row>
    <row r="77" spans="4:5">
      <c r="D77" s="1"/>
      <c r="E77" s="1"/>
    </row>
    <row r="78" spans="4:5">
      <c r="D78" s="1"/>
      <c r="E78" s="1"/>
    </row>
    <row r="79" spans="4:5">
      <c r="D79" s="1"/>
      <c r="E79" s="1"/>
    </row>
    <row r="80" spans="4:5">
      <c r="D80" s="1"/>
      <c r="E80" s="1"/>
    </row>
    <row r="81" spans="4:5">
      <c r="D81" s="1"/>
      <c r="E81" s="1"/>
    </row>
    <row r="82" spans="4:5">
      <c r="D82" s="1"/>
      <c r="E82" s="1"/>
    </row>
    <row r="83" spans="4:5">
      <c r="D83" s="1"/>
      <c r="E83" s="1"/>
    </row>
    <row r="84" spans="4:5">
      <c r="D84" s="1"/>
      <c r="E84" s="1"/>
    </row>
    <row r="85" spans="4:5">
      <c r="D85" s="1"/>
      <c r="E85" s="1"/>
    </row>
    <row r="86" spans="4:5">
      <c r="D86" s="1"/>
      <c r="E86" s="1"/>
    </row>
    <row r="87" spans="4:5">
      <c r="D87" s="1"/>
      <c r="E87" s="1"/>
    </row>
    <row r="88" spans="4:5">
      <c r="D88" s="1"/>
      <c r="E88" s="1"/>
    </row>
    <row r="89" spans="4:5">
      <c r="D89" s="1"/>
      <c r="E89" s="1"/>
    </row>
    <row r="90" spans="4:5">
      <c r="D90" s="1"/>
      <c r="E90" s="1"/>
    </row>
    <row r="91" spans="4:5">
      <c r="D91" s="1"/>
      <c r="E91" s="1"/>
    </row>
    <row r="92" spans="4:5">
      <c r="D92" s="1"/>
      <c r="E92" s="1"/>
    </row>
    <row r="93" spans="4:5">
      <c r="D93" s="1"/>
      <c r="E93" s="1"/>
    </row>
    <row r="94" spans="4:5">
      <c r="D94" s="1"/>
      <c r="E94" s="1"/>
    </row>
    <row r="95" spans="4:5">
      <c r="D95" s="1"/>
      <c r="E95" s="1"/>
    </row>
    <row r="96" spans="4:5">
      <c r="D96" s="1"/>
      <c r="E96" s="1"/>
    </row>
    <row r="97" spans="4:5">
      <c r="D97" s="1"/>
      <c r="E97" s="1"/>
    </row>
    <row r="98" spans="4:5">
      <c r="D98" s="1"/>
      <c r="E98" s="1"/>
    </row>
    <row r="99" spans="4:5">
      <c r="D99" s="1"/>
      <c r="E99" s="1"/>
    </row>
    <row r="100" spans="4:5">
      <c r="D100" s="1"/>
      <c r="E100" s="1"/>
    </row>
    <row r="101" spans="4:5">
      <c r="D101" s="1"/>
      <c r="E101" s="1"/>
    </row>
    <row r="102" spans="4:5">
      <c r="D102" s="1"/>
      <c r="E102" s="1"/>
    </row>
    <row r="103" spans="4:5">
      <c r="D103" s="1"/>
      <c r="E103" s="1"/>
    </row>
    <row r="104" spans="4:5">
      <c r="D104" s="1"/>
      <c r="E104" s="1"/>
    </row>
    <row r="105" spans="4:5">
      <c r="D105" s="1"/>
      <c r="E105" s="1"/>
    </row>
    <row r="106" spans="4:5">
      <c r="D106" s="1"/>
      <c r="E106" s="1"/>
    </row>
    <row r="107" spans="4:5">
      <c r="D107" s="1"/>
      <c r="E107" s="1"/>
    </row>
    <row r="108" spans="4:5">
      <c r="D108" s="1"/>
      <c r="E108" s="1"/>
    </row>
    <row r="109" spans="4:5">
      <c r="D109" s="1"/>
      <c r="E109" s="1"/>
    </row>
    <row r="110" spans="4:5">
      <c r="D110" s="1"/>
      <c r="E110" s="1"/>
    </row>
    <row r="111" spans="4:5">
      <c r="D111" s="1"/>
      <c r="E111" s="1"/>
    </row>
    <row r="112" spans="4:5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4:5">
      <c r="D118" s="1"/>
      <c r="E118" s="1"/>
    </row>
    <row r="119" spans="4:5">
      <c r="D119" s="1"/>
      <c r="E119" s="1"/>
    </row>
    <row r="120" spans="4:5">
      <c r="D120" s="1"/>
      <c r="E120" s="1"/>
    </row>
    <row r="121" spans="4:5">
      <c r="D121" s="1"/>
      <c r="E121" s="1"/>
    </row>
    <row r="122" spans="4:5">
      <c r="D122" s="1"/>
      <c r="E122" s="1"/>
    </row>
    <row r="123" spans="4:5">
      <c r="D123" s="1"/>
      <c r="E123" s="1"/>
    </row>
    <row r="124" spans="4:5">
      <c r="D124" s="1"/>
      <c r="E124" s="1"/>
    </row>
    <row r="125" spans="4:5">
      <c r="D125" s="1"/>
      <c r="E125" s="1"/>
    </row>
    <row r="126" spans="4:5">
      <c r="D126" s="1"/>
      <c r="E126" s="1"/>
    </row>
    <row r="127" spans="4:5">
      <c r="D127" s="1"/>
      <c r="E127" s="1"/>
    </row>
    <row r="128" spans="4:5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M22:IV65536 A21:L6553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j92457fac7d145f98e698f5712f6a6a4 xmlns="a46656d4-8850-49b3-aebd-68bd05f7f43d">
      <Terms xmlns="http://schemas.microsoft.com/office/infopath/2007/PartnerControls"/>
    </j92457fac7d145f98e698f5712f6a6a4>
    <TaxCatchAll xmlns="a46656d4-8850-49b3-aebd-68bd05f7f43d"/>
    <e4b5484c9c824b148c38bfcb2bd74c0d xmlns="a46656d4-8850-49b3-aebd-68bd05f7f43d">
      <Terms xmlns="http://schemas.microsoft.com/office/infopath/2007/PartnerControls"/>
    </e4b5484c9c824b148c38bfcb2bd74c0d>
    <o68cd33f8d3a45abb273b6e406faee3d xmlns="a46656d4-8850-49b3-aebd-68bd05f7f43d">
      <Terms xmlns="http://schemas.microsoft.com/office/infopath/2007/PartnerControls"/>
    </o68cd33f8d3a45abb273b6e406faee3d>
    <kb4cc1381c4248d7a2dfa3f1be0c86c0 xmlns="a46656d4-8850-49b3-aebd-68bd05f7f43d">
      <Terms xmlns="http://schemas.microsoft.com/office/infopath/2007/PartnerControls"/>
    </kb4cc1381c4248d7a2dfa3f1be0c86c0>
    <o80fb9e8b9d445b0bb174fdcd68ee89c xmlns="a46656d4-8850-49b3-aebd-68bd05f7f43d">
      <Terms xmlns="http://schemas.microsoft.com/office/infopath/2007/PartnerControls"/>
    </o80fb9e8b9d445b0bb174fdcd68ee89c>
    <n612d9597dc7466f957352ce79be86f3 xmlns="a46656d4-8850-49b3-aebd-68bd05f7f43d">
      <Terms xmlns="http://schemas.microsoft.com/office/infopath/2007/PartnerControls"/>
    </n612d9597dc7466f957352ce79be86f3>
    <aa1c885e8039426686f6c49672b09953 xmlns="a46656d4-8850-49b3-aebd-68bd05f7f43d">
      <Terms xmlns="http://schemas.microsoft.com/office/infopath/2007/PartnerControls"/>
    </aa1c885e8039426686f6c49672b09953>
    <e09eddfac2354f9ab04a226e27f86f1f xmlns="a46656d4-8850-49b3-aebd-68bd05f7f43d">
      <Terms xmlns="http://schemas.microsoft.com/office/infopath/2007/PartnerControls"/>
    </e09eddfac2354f9ab04a226e27f86f1f>
    <PublishingExpirationDate xmlns="http://schemas.microsoft.com/sharepoint/v3" xsi:nil="true"/>
    <PublishingStartDate xmlns="http://schemas.microsoft.com/sharepoint/v3" xsi:nil="true"/>
    <l34dc5595392493c8311535275827f74 xmlns="a46656d4-8850-49b3-aebd-68bd05f7f43d">
      <Terms xmlns="http://schemas.microsoft.com/office/infopath/2007/PartnerControls"/>
    </l34dc5595392493c8311535275827f74>
    <ia53b9f18d984e01914f4b79710425b7 xmlns="a46656d4-8850-49b3-aebd-68bd05f7f43d">
      <Terms xmlns="http://schemas.microsoft.com/office/infopath/2007/PartnerControls"/>
    </ia53b9f18d984e01914f4b79710425b7>
    <MofYear xmlns="a46656d4-8850-49b3-aebd-68bd05f7f43d" xsi:nil="true"/>
    <b76e59bb9f5947a781773f53cc6e9460 xmlns="a46656d4-8850-49b3-aebd-68bd05f7f43d">
      <Terms xmlns="http://schemas.microsoft.com/office/infopath/2007/PartnerControls"/>
    </b76e59bb9f5947a781773f53cc6e9460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1F5F5CFC0ED2164DBE963B4B1571B22B" ma:contentTypeVersion="0" ma:contentTypeDescription="צור מסמך חדש." ma:contentTypeScope="" ma:versionID="bf8e2873592052c92a688c61dd9812b0">
  <xsd:schema xmlns:xsd="http://www.w3.org/2001/XMLSchema" xmlns:xs="http://www.w3.org/2001/XMLSchema" xmlns:p="http://schemas.microsoft.com/office/2006/metadata/properties" xmlns:ns1="http://schemas.microsoft.com/sharepoint/v3" xmlns:ns2="a46656d4-8850-49b3-aebd-68bd05f7f43d" targetNamespace="http://schemas.microsoft.com/office/2006/metadata/properties" ma:root="true" ma:fieldsID="dfb8c77a70ef66e107f0733e4bf9c700" ns1:_="" ns2:_="">
    <xsd:import namespace="http://schemas.microsoft.com/sharepoint/v3"/>
    <xsd:import namespace="a46656d4-8850-49b3-aebd-68bd05f7f43d"/>
    <xsd:element name="properties">
      <xsd:complexType>
        <xsd:sequence>
          <xsd:element name="documentManagement">
            <xsd:complexType>
              <xsd:all>
                <xsd:element ref="ns2:ia53b9f18d984e01914f4b79710425b7" minOccurs="0"/>
                <xsd:element ref="ns2:TaxCatchAll" minOccurs="0"/>
                <xsd:element ref="ns2:TaxCatchAllLabel" minOccurs="0"/>
                <xsd:element ref="ns2:e4b5484c9c824b148c38bfcb2bd74c0d" minOccurs="0"/>
                <xsd:element ref="ns2:kb4cc1381c4248d7a2dfa3f1be0c86c0" minOccurs="0"/>
                <xsd:element ref="ns2:o80fb9e8b9d445b0bb174fdcd68ee89c" minOccurs="0"/>
                <xsd:element ref="ns2:l34dc5595392493c8311535275827f74" minOccurs="0"/>
                <xsd:element ref="ns2:j92457fac7d145f98e698f5712f6a6a4" minOccurs="0"/>
                <xsd:element ref="ns2:o68cd33f8d3a45abb273b6e406faee3d" minOccurs="0"/>
                <xsd:element ref="ns2:b76e59bb9f5947a781773f53cc6e9460" minOccurs="0"/>
                <xsd:element ref="ns2:e09eddfac2354f9ab04a226e27f86f1f" minOccurs="0"/>
                <xsd:element ref="ns2:aa1c885e8039426686f6c49672b09953" minOccurs="0"/>
                <xsd:element ref="ns2:n612d9597dc7466f957352ce79be86f3" minOccurs="0"/>
                <xsd:element ref="ns1:PublishingStartDate" minOccurs="0"/>
                <xsd:element ref="ns1:PublishingExpirationDate" minOccurs="0"/>
                <xsd:element ref="ns2:MofYea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32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33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6656d4-8850-49b3-aebd-68bd05f7f43d" elementFormDefault="qualified">
    <xsd:import namespace="http://schemas.microsoft.com/office/2006/documentManagement/types"/>
    <xsd:import namespace="http://schemas.microsoft.com/office/infopath/2007/PartnerControls"/>
    <xsd:element name="ia53b9f18d984e01914f4b79710425b7" ma:index="8" nillable="true" ma:taxonomy="true" ma:internalName="ia53b9f18d984e01914f4b79710425b7" ma:taxonomyFieldName="MMDAudience" ma:displayName="MMDAudience" ma:default="" ma:fieldId="{2a53b9f1-8d98-4e01-914f-4b79710425b7}" ma:taxonomyMulti="true" ma:sspId="d827811f-dea7-4a29-b54a-c9228db73c39" ma:termSetId="81e45943-23c2-4109-8875-059bec4079da" ma:anchorId="34070f2b-4092-41f2-8b6e-c220ee347e21" ma:open="false" ma:isKeyword="false">
      <xsd:complexType>
        <xsd:sequence>
          <xsd:element ref="pc:Terms" minOccurs="0" maxOccurs="1"/>
        </xsd:sequence>
      </xsd:complexType>
    </xsd:element>
    <xsd:element name="TaxCatchAll" ma:index="9" nillable="true" ma:displayName="עמודת 'תפוס הכל' של טקסונומיה" ma:description="" ma:hidden="true" ma:list="{e12108e9-b676-4047-af95-0a4967b3603a}" ma:internalName="TaxCatchAll" ma:showField="CatchAllData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עמודת 'תפוס הכל' של טקסונומיה1" ma:description="" ma:hidden="true" ma:list="{e12108e9-b676-4047-af95-0a4967b3603a}" ma:internalName="TaxCatchAllLabel" ma:readOnly="true" ma:showField="CatchAllDataLabel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e4b5484c9c824b148c38bfcb2bd74c0d" ma:index="12" nillable="true" ma:taxonomy="true" ma:internalName="e4b5484c9c824b148c38bfcb2bd74c0d" ma:taxonomyFieldName="MMDJobDescription" ma:displayName="MMDJobDescription" ma:default="" ma:fieldId="{e4b5484c-9c82-4b14-8c38-bfcb2bd74c0d}" ma:sspId="d827811f-dea7-4a29-b54a-c9228db73c39" ma:termSetId="81e45943-23c2-4109-8875-059bec4079da" ma:anchorId="1a909479-0b01-4d8f-8fb7-cbbc1687e8f1" ma:open="false" ma:isKeyword="false">
      <xsd:complexType>
        <xsd:sequence>
          <xsd:element ref="pc:Terms" minOccurs="0" maxOccurs="1"/>
        </xsd:sequence>
      </xsd:complexType>
    </xsd:element>
    <xsd:element name="kb4cc1381c4248d7a2dfa3f1be0c86c0" ma:index="14" nillable="true" ma:taxonomy="true" ma:internalName="kb4cc1381c4248d7a2dfa3f1be0c86c0" ma:taxonomyFieldName="MMDKeywords" ma:displayName="MMDKeywords" ma:default="" ma:fieldId="{4b4cc138-1c42-48d7-a2df-a3f1be0c86c0}" ma:taxonomyMulti="true" ma:sspId="d827811f-dea7-4a29-b54a-c9228db73c39" ma:termSetId="81e45943-23c2-4109-8875-059bec4079da" ma:anchorId="15d331fa-6baa-448e-8759-7c342d8402ea" ma:open="false" ma:isKeyword="false">
      <xsd:complexType>
        <xsd:sequence>
          <xsd:element ref="pc:Terms" minOccurs="0" maxOccurs="1"/>
        </xsd:sequence>
      </xsd:complexType>
    </xsd:element>
    <xsd:element name="o80fb9e8b9d445b0bb174fdcd68ee89c" ma:index="16" nillable="true" ma:taxonomy="true" ma:internalName="o80fb9e8b9d445b0bb174fdcd68ee89c" ma:taxonomyFieldName="MMDLiveEvent" ma:displayName="MMDLiveEvent" ma:default="" ma:fieldId="{880fb9e8-b9d4-45b0-bb17-4fdcd68ee89c}" ma:sspId="d827811f-dea7-4a29-b54a-c9228db73c39" ma:termSetId="81e45943-23c2-4109-8875-059bec4079da" ma:anchorId="5e8b8ad0-eeb0-4bda-9bef-7517a1f3340f" ma:open="false" ma:isKeyword="false">
      <xsd:complexType>
        <xsd:sequence>
          <xsd:element ref="pc:Terms" minOccurs="0" maxOccurs="1"/>
        </xsd:sequence>
      </xsd:complexType>
    </xsd:element>
    <xsd:element name="l34dc5595392493c8311535275827f74" ma:index="18" nillable="true" ma:taxonomy="true" ma:internalName="l34dc5595392493c8311535275827f74" ma:taxonomyFieldName="MMDResponsibleOffice" ma:displayName="MMDResponsibleOffice" ma:default="" ma:fieldId="{534dc559-5392-493c-8311-535275827f74}" ma:sspId="d827811f-dea7-4a29-b54a-c9228db73c39" ma:termSetId="81e45943-23c2-4109-8875-059bec4079da" ma:anchorId="23eeccfc-9988-4d51-b789-d1a77ea8348c" ma:open="false" ma:isKeyword="false">
      <xsd:complexType>
        <xsd:sequence>
          <xsd:element ref="pc:Terms" minOccurs="0" maxOccurs="1"/>
        </xsd:sequence>
      </xsd:complexType>
    </xsd:element>
    <xsd:element name="j92457fac7d145f98e698f5712f6a6a4" ma:index="20" nillable="true" ma:taxonomy="true" ma:internalName="j92457fac7d145f98e698f5712f6a6a4" ma:taxonomyFieldName="MMDResponsibleUnit" ma:displayName="MMDResponsibleUnit" ma:default="" ma:fieldId="{392457fa-c7d1-45f9-8e69-8f5712f6a6a4}" ma:sspId="d827811f-dea7-4a29-b54a-c9228db73c39" ma:termSetId="81e45943-23c2-4109-8875-059bec4079da" ma:anchorId="3bdf475d-e38d-4b34-8299-73c2066d8322" ma:open="false" ma:isKeyword="false">
      <xsd:complexType>
        <xsd:sequence>
          <xsd:element ref="pc:Terms" minOccurs="0" maxOccurs="1"/>
        </xsd:sequence>
      </xsd:complexType>
    </xsd:element>
    <xsd:element name="o68cd33f8d3a45abb273b6e406faee3d" ma:index="22" nillable="true" ma:taxonomy="true" ma:internalName="o68cd33f8d3a45abb273b6e406faee3d" ma:taxonomyFieldName="MMDServiceLang" ma:displayName="MMDServiceLang" ma:default="" ma:fieldId="{868cd33f-8d3a-45ab-b273-b6e406faee3d}" ma:sspId="d827811f-dea7-4a29-b54a-c9228db73c39" ma:termSetId="81e45943-23c2-4109-8875-059bec4079da" ma:anchorId="f399919e-8697-409a-aaea-d4e5d2844d8b" ma:open="false" ma:isKeyword="false">
      <xsd:complexType>
        <xsd:sequence>
          <xsd:element ref="pc:Terms" minOccurs="0" maxOccurs="1"/>
        </xsd:sequence>
      </xsd:complexType>
    </xsd:element>
    <xsd:element name="b76e59bb9f5947a781773f53cc6e9460" ma:index="24" nillable="true" ma:taxonomy="true" ma:internalName="b76e59bb9f5947a781773f53cc6e9460" ma:taxonomyFieldName="MMDStatus" ma:displayName="MMDStatus" ma:default="" ma:fieldId="{b76e59bb-9f59-47a7-8177-3f53cc6e9460}" ma:sspId="d827811f-dea7-4a29-b54a-c9228db73c39" ma:termSetId="81e45943-23c2-4109-8875-059bec4079da" ma:anchorId="16fb90fa-07e3-45cb-b262-12779a7ad9f7" ma:open="false" ma:isKeyword="false">
      <xsd:complexType>
        <xsd:sequence>
          <xsd:element ref="pc:Terms" minOccurs="0" maxOccurs="1"/>
        </xsd:sequence>
      </xsd:complexType>
    </xsd:element>
    <xsd:element name="e09eddfac2354f9ab04a226e27f86f1f" ma:index="26" nillable="true" ma:taxonomy="true" ma:internalName="e09eddfac2354f9ab04a226e27f86f1f" ma:taxonomyFieldName="MMDSubjects" ma:displayName="MMD נושאים" ma:default="" ma:fieldId="{e09eddfa-c235-4f9a-b04a-226e27f86f1f}" ma:taxonomyMulti="true" ma:sspId="d827811f-dea7-4a29-b54a-c9228db73c39" ma:termSetId="81e45943-23c2-4109-8875-059bec4079da" ma:anchorId="fe51dda7-6a1b-4b64-af2c-7200e1ef7e7a" ma:open="true" ma:isKeyword="false">
      <xsd:complexType>
        <xsd:sequence>
          <xsd:element ref="pc:Terms" minOccurs="0" maxOccurs="1"/>
        </xsd:sequence>
      </xsd:complexType>
    </xsd:element>
    <xsd:element name="aa1c885e8039426686f6c49672b09953" ma:index="28" nillable="true" ma:taxonomy="true" ma:internalName="aa1c885e8039426686f6c49672b09953" ma:taxonomyFieldName="MMDTypes" ma:displayName="MMDTypes" ma:default="" ma:fieldId="{aa1c885e-8039-4266-86f6-c49672b09953}" ma:sspId="d827811f-dea7-4a29-b54a-c9228db73c39" ma:termSetId="81e45943-23c2-4109-8875-059bec4079da" ma:anchorId="226f2308-be0c-4e06-b36e-423ee4befb74" ma:open="false" ma:isKeyword="false">
      <xsd:complexType>
        <xsd:sequence>
          <xsd:element ref="pc:Terms" minOccurs="0" maxOccurs="1"/>
        </xsd:sequence>
      </xsd:complexType>
    </xsd:element>
    <xsd:element name="n612d9597dc7466f957352ce79be86f3" ma:index="30" nillable="true" ma:taxonomy="true" ma:internalName="n612d9597dc7466f957352ce79be86f3" ma:taxonomyFieldName="MMDUnitsName" ma:displayName="MMDUnitsName" ma:default="" ma:fieldId="{7612d959-7dc7-466f-9573-52ce79be86f3}" ma:sspId="d827811f-dea7-4a29-b54a-c9228db73c39" ma:termSetId="81e45943-23c2-4109-8875-059bec4079da" ma:anchorId="625c2686-859d-4ced-94f0-7dded8208e47" ma:open="false" ma:isKeyword="false">
      <xsd:complexType>
        <xsd:sequence>
          <xsd:element ref="pc:Terms" minOccurs="0" maxOccurs="1"/>
        </xsd:sequence>
      </xsd:complexType>
    </xsd:element>
    <xsd:element name="MofYear" ma:index="34" nillable="true" ma:displayName="שנה" ma:list="{127dbbc6-1496-495a-b17d-5ad6ee394163}" ma:internalName="MofYear" ma:readOnly="false" ma:showField="Title" ma:web="a46656d4-8850-49b3-aebd-68bd05f7f43d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5AC622D-970F-4F36-93E9-662E98C15F92}">
  <ds:schemaRefs>
    <ds:schemaRef ds:uri="http://schemas.microsoft.com/office/2006/documentManagement/types"/>
    <ds:schemaRef ds:uri="http://www.w3.org/XML/1998/namespace"/>
    <ds:schemaRef ds:uri="http://purl.org/dc/terms/"/>
    <ds:schemaRef ds:uri="http://purl.org/dc/elements/1.1/"/>
    <ds:schemaRef ds:uri="http://purl.org/dc/dcmitype/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a46656d4-8850-49b3-aebd-68bd05f7f43d"/>
    <ds:schemaRef ds:uri="http://schemas.microsoft.com/sharepoint/v3"/>
  </ds:schemaRefs>
</ds:datastoreItem>
</file>

<file path=customXml/itemProps2.xml><?xml version="1.0" encoding="utf-8"?>
<ds:datastoreItem xmlns:ds="http://schemas.openxmlformats.org/officeDocument/2006/customXml" ds:itemID="{A34303AA-B27B-4682-B729-69BC6F1B7B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a46656d4-8850-49b3-aebd-68bd05f7f4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343379C-934C-47E9-99BB-CCC19D05E2B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 -עמיתים או מבוטחים</dc:title>
  <dc:creator>Vadim Podoliak</dc:creator>
  <cp:lastModifiedBy>Meir Hermel</cp:lastModifiedBy>
  <cp:lastPrinted>2015-10-06T14:09:35Z</cp:lastPrinted>
  <dcterms:created xsi:type="dcterms:W3CDTF">2005-07-19T07:39:38Z</dcterms:created>
  <dcterms:modified xsi:type="dcterms:W3CDTF">2016-06-02T13:33:22Z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0x0101001F5F5CFC0ED2164DBE963B4B1571B22B</vt:lpwstr>
  </property>
  <property fmtid="{D5CDD505-2E9C-101B-9397-08002B2CF9AE}" pid="3" name="MMDUnitsName">
    <vt:lpwstr/>
  </property>
  <property fmtid="{D5CDD505-2E9C-101B-9397-08002B2CF9AE}" pid="4" name="MMDResponsibleUnit">
    <vt:lpwstr/>
  </property>
  <property fmtid="{D5CDD505-2E9C-101B-9397-08002B2CF9AE}" pid="5" name="MMDServiceLang">
    <vt:lpwstr/>
  </property>
  <property fmtid="{D5CDD505-2E9C-101B-9397-08002B2CF9AE}" pid="6" name="MMDJobDescription">
    <vt:lpwstr/>
  </property>
  <property fmtid="{D5CDD505-2E9C-101B-9397-08002B2CF9AE}" pid="7" name="MMDKeywords">
    <vt:lpwstr/>
  </property>
  <property fmtid="{D5CDD505-2E9C-101B-9397-08002B2CF9AE}" pid="8" name="MMDStatus">
    <vt:lpwstr/>
  </property>
  <property fmtid="{D5CDD505-2E9C-101B-9397-08002B2CF9AE}" pid="9" name="MMDAudience">
    <vt:lpwstr/>
  </property>
  <property fmtid="{D5CDD505-2E9C-101B-9397-08002B2CF9AE}" pid="10" name="MMDLiveEvent">
    <vt:lpwstr/>
  </property>
  <property fmtid="{D5CDD505-2E9C-101B-9397-08002B2CF9AE}" pid="11" name="MMDSubjects">
    <vt:lpwstr/>
  </property>
  <property fmtid="{D5CDD505-2E9C-101B-9397-08002B2CF9AE}" pid="12" name="MMDTypes">
    <vt:lpwstr/>
  </property>
  <property fmtid="{D5CDD505-2E9C-101B-9397-08002B2CF9AE}" pid="13" name="MMDResponsibleOffice">
    <vt:lpwstr/>
  </property>
  <property fmtid="{D5CDD505-2E9C-101B-9397-08002B2CF9AE}" pid="14" name="RoutingRuleDescription">
    <vt:lpwstr>קובץ דיווח ב -עמיתים או מבוטחים</vt:lpwstr>
  </property>
</Properties>
</file>