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13" i="26" l="1"/>
  <c r="K10" i="26"/>
  <c r="D37" i="1"/>
</calcChain>
</file>

<file path=xl/sharedStrings.xml><?xml version="1.0" encoding="utf-8"?>
<sst xmlns="http://schemas.openxmlformats.org/spreadsheetml/2006/main" count="1562" uniqueCount="469">
  <si>
    <t>תאריך הדיווח: 29/09/2016</t>
  </si>
  <si>
    <t>החברה המדווחת: מיטב דש גמל ופנסיה בעמ</t>
  </si>
  <si>
    <t>שם מסלול/קרן/קופה: מיטב בטחון מבטיחת 4. (298)</t>
  </si>
  <si>
    <t>מספר מסלול/קרן/קופה: 120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</si>
  <si>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</si>
  <si>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</si>
  <si>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</si>
  <si>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</si>
  <si>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</si>
  <si>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</si>
  <si>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</si>
  <si>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</si>
  <si>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</si>
  <si>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</si>
  <si>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</si>
  <si>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</si>
  <si>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</si>
  <si>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</si>
  <si>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</si>
  <si>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</si>
  <si>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</si>
  <si>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</si>
  <si>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</si>
  <si>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</si>
  <si>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</si>
  <si>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</si>
  <si>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</si>
  <si>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</si>
  <si>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</si>
  <si>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</si>
  <si>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</si>
  <si>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</si>
  <si>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</si>
  <si>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</si>
  <si>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</si>
  <si>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</si>
  <si>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</si>
  <si>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</si>
  <si>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</si>
  <si>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</si>
  <si>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</si>
  <si>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</si>
  <si>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</si>
  <si>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</si>
  <si>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</si>
  <si>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</si>
  <si>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</si>
  <si>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</si>
  <si>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</si>
  <si>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</si>
  <si>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</si>
  <si>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</si>
  <si>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</si>
  <si>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</si>
  <si>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</si>
  <si>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</si>
  <si>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</si>
  <si>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</si>
  <si>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</si>
  <si>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</si>
  <si>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</si>
  <si>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</si>
  <si>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</si>
  <si>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</si>
  <si>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</si>
  <si>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</si>
  <si>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</si>
  <si>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</si>
  <si>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</si>
  <si>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</si>
  <si>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</si>
  <si>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</si>
  <si>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</si>
  <si>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</si>
  <si>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</si>
  <si>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</si>
  <si>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</si>
  <si>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</si>
  <si>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</si>
  <si>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</si>
  <si>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</si>
  <si>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</si>
  <si>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</si>
  <si>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</si>
  <si>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</si>
  <si>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</si>
  <si>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</si>
  <si>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</si>
  <si>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</si>
  <si>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</si>
  <si>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</si>
  <si>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</si>
  <si>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</si>
  <si>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</si>
  <si>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</si>
  <si>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</si>
  <si>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</si>
  <si>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</si>
  <si>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</si>
  <si>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</si>
  <si>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</si>
  <si>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</si>
  <si>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</si>
  <si>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</si>
  <si>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</si>
  <si>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</si>
  <si>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סה"כ פח"ק/פר"י</t>
  </si>
  <si>
    <t>פח"ק 1613 (מזרחי)</t>
  </si>
  <si>
    <t>20-100116130</t>
  </si>
  <si>
    <t>פח"ק 1637 (מזרחי)</t>
  </si>
  <si>
    <t>20-100116370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</si>
  <si>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</si>
  <si>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</si>
  <si>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</si>
  <si>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</si>
  <si>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</si>
  <si>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</si>
  <si>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</si>
  <si>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</si>
  <si>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</si>
  <si>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</si>
  <si>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</si>
  <si>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</si>
  <si>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</si>
  <si>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</si>
  <si>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</si>
  <si>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</si>
  <si>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</si>
  <si>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</si>
  <si>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</si>
  <si>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</si>
  <si>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</si>
  <si>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</si>
  <si>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</si>
  <si>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</si>
  <si>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</si>
  <si>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</si>
  <si>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</si>
  <si>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</si>
  <si>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</si>
  <si>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</si>
  <si>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</si>
  <si>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</si>
  <si>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</si>
  <si>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</si>
  <si>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</si>
  <si>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</si>
  <si>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</si>
  <si>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</si>
  <si>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</si>
  <si>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</si>
  <si>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</si>
  <si>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</si>
  <si>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</si>
  <si>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</si>
  <si>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</si>
  <si>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</si>
  <si>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</si>
  <si>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פועלים הנפ אג31</t>
  </si>
  <si>
    <t>לאומי התח נד יב</t>
  </si>
  <si>
    <t>AA+</t>
  </si>
  <si>
    <t>עזריאלי אג"ח ד'</t>
  </si>
  <si>
    <t>נדל"ן ובינוי</t>
  </si>
  <si>
    <t>מידרוג</t>
  </si>
  <si>
    <t>כללביט אג1</t>
  </si>
  <si>
    <t>ביטוח</t>
  </si>
  <si>
    <t>AA</t>
  </si>
  <si>
    <t>אדמה אג 2</t>
  </si>
  <si>
    <t>כימיה גומי ופלסטיק</t>
  </si>
  <si>
    <t>AA-</t>
  </si>
  <si>
    <t>גב ים ו</t>
  </si>
  <si>
    <t>הראל הנפקות אג4</t>
  </si>
  <si>
    <t>הראל הנפקות אג5</t>
  </si>
  <si>
    <t>הראל הנפקות אג9</t>
  </si>
  <si>
    <t>כללביט אג7</t>
  </si>
  <si>
    <t>כללביט אגח ט</t>
  </si>
  <si>
    <t>מליסרון אג"ח י'</t>
  </si>
  <si>
    <t>פניקס הון אגח ה</t>
  </si>
  <si>
    <t>חברה לישראל 7</t>
  </si>
  <si>
    <t>השקעה ואחזקות</t>
  </si>
  <si>
    <t>A+</t>
  </si>
  <si>
    <t>נכסים ובנין אג6</t>
  </si>
  <si>
    <t>סלע נדלן אגח ב</t>
  </si>
  <si>
    <t>סלקום אג8</t>
  </si>
  <si>
    <t>תקשורת ומדיה</t>
  </si>
  <si>
    <t>שופרסל אג2</t>
  </si>
  <si>
    <t>מסחר</t>
  </si>
  <si>
    <t>איידיאו גרופ אג"ח ז'</t>
  </si>
  <si>
    <t>A</t>
  </si>
  <si>
    <t>ירושלים הנפקות נד 10</t>
  </si>
  <si>
    <t>A-</t>
  </si>
  <si>
    <t>כלכלית ירושלים אג10</t>
  </si>
  <si>
    <t>BBB+</t>
  </si>
  <si>
    <t>דיסקונט השקעות ו</t>
  </si>
  <si>
    <t>BBB-</t>
  </si>
  <si>
    <t>קרדן אןוי אגח ב</t>
  </si>
  <si>
    <t>B</t>
  </si>
  <si>
    <t>אפריקה אגח כז</t>
  </si>
  <si>
    <t>CC</t>
  </si>
  <si>
    <t>סה"כ אגרות חוב קונצרניות לא צמודות</t>
  </si>
  <si>
    <t>אלוני חץ אגח י</t>
  </si>
  <si>
    <t>כללביט אגח ו</t>
  </si>
  <si>
    <t>חברה לישראל 9</t>
  </si>
  <si>
    <t>לוינשטין נכסים אג1</t>
  </si>
  <si>
    <t>נייר חדרה ס'6</t>
  </si>
  <si>
    <t>עץ נייר ודפוס</t>
  </si>
  <si>
    <t>קרדן רכב אג8</t>
  </si>
  <si>
    <t>שרותים</t>
  </si>
  <si>
    <t>דלשה קפיטל אג2</t>
  </si>
  <si>
    <t>חלל אג6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</si>
  <si>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</si>
  <si>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</si>
  <si>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</si>
  <si>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</si>
  <si>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</si>
  <si>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BCOM7 7.3 02/21 דש</t>
  </si>
  <si>
    <t>IL0011312266</t>
  </si>
  <si>
    <t>אחר</t>
  </si>
  <si>
    <t>בלומברג</t>
  </si>
  <si>
    <t>Telecommunication Services</t>
  </si>
  <si>
    <t>BB-</t>
  </si>
  <si>
    <t>S&amp;P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</si>
  <si>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</si>
  <si>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</si>
  <si>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</si>
  <si>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</si>
  <si>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</si>
  <si>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</si>
  <si>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</si>
  <si>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קרדן נ.ו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</si>
  <si>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</si>
  <si>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</si>
  <si>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</si>
  <si>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</si>
  <si>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</si>
  <si>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</si>
  <si>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</si>
  <si>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</si>
  <si>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</si>
  <si>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</si>
  <si>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</si>
  <si>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תכלית תל בונד 20 RE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</si>
  <si>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</si>
  <si>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</si>
  <si>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</si>
  <si>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</si>
  <si>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</si>
  <si>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</si>
  <si>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</si>
  <si>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</si>
  <si>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</si>
  <si>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</si>
  <si>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</si>
  <si>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</si>
  <si>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</si>
  <si>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</si>
  <si>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</si>
  <si>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</si>
  <si>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</si>
  <si>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</si>
  <si>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</si>
  <si>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</si>
  <si>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</si>
  <si>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</si>
  <si>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</si>
  <si>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</si>
  <si>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</si>
  <si>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</si>
  <si>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</si>
  <si>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</si>
  <si>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</si>
  <si>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</si>
  <si>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</si>
  <si>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</si>
  <si>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</si>
  <si>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</si>
  <si>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</si>
  <si>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</si>
  <si>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</si>
  <si>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</si>
  <si>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</si>
  <si>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</si>
  <si>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</si>
  <si>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</si>
  <si>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</si>
  <si>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</si>
  <si>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</si>
  <si>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</si>
  <si>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</si>
  <si>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</si>
  <si>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</si>
  <si>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</si>
  <si>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</si>
  <si>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פיקדון חשכ"ל 4.95%</t>
  </si>
  <si>
    <t>30/06/2014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</si>
  <si>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</si>
  <si>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</si>
  <si>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</si>
  <si>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</si>
  <si>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</si>
  <si>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</si>
  <si>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</si>
  <si>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</si>
  <si>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</si>
  <si>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</si>
  <si>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</si>
  <si>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</si>
  <si>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</si>
  <si>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</si>
  <si>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</si>
  <si>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</si>
  <si>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</si>
  <si>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טפחות ש-ה מדד5.65%</t>
  </si>
  <si>
    <t>14/04/2002</t>
  </si>
  <si>
    <t>לאומי ש"ה  5.38%</t>
  </si>
  <si>
    <t>חשמל 2022 6%</t>
  </si>
  <si>
    <t>18/01/2011</t>
  </si>
  <si>
    <t>חשמל 2029 6%</t>
  </si>
  <si>
    <t>7/05/2014</t>
  </si>
  <si>
    <t>לאומי ש-ה מדד 5.5%</t>
  </si>
  <si>
    <t>1/05/2002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</si>
  <si>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</si>
  <si>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</si>
  <si>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</si>
  <si>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</si>
  <si>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</si>
  <si>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</si>
  <si>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אלון דלק א'</t>
  </si>
  <si>
    <t>D</t>
  </si>
  <si>
    <t>22/01/2007</t>
  </si>
  <si>
    <t>סה"כ אג"ח קונצרני לא צמוד</t>
  </si>
  <si>
    <t>סה"כ אג"ח קונצרני צמודות למט"ח</t>
  </si>
  <si>
    <t>דלק תמר $16 אג"ח א</t>
  </si>
  <si>
    <t>חיפושי נפט וגז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</si>
  <si>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</si>
  <si>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</si>
  <si>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</si>
  <si>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</si>
  <si>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</si>
  <si>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</si>
  <si>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בי קומיוניקיישן A144</t>
  </si>
  <si>
    <t>10/02/2014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</si>
  <si>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</si>
  <si>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</si>
  <si>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</si>
  <si>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</si>
  <si>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</si>
  <si>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</si>
  <si>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</si>
  <si>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</si>
  <si>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</si>
  <si>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</si>
  <si>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</si>
  <si>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</si>
  <si>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</si>
  <si>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</si>
  <si>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</si>
  <si>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</si>
  <si>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</si>
  <si>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</si>
  <si>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</si>
  <si>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</si>
  <si>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</si>
  <si>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</si>
  <si>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</si>
  <si>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</si>
  <si>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</si>
  <si>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</si>
  <si>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</si>
  <si>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</si>
  <si>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</si>
  <si>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</si>
  <si>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</si>
  <si>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</si>
  <si>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</si>
  <si>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</si>
  <si>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</si>
  <si>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</si>
  <si>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</si>
  <si>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</si>
  <si>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</si>
  <si>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</si>
  <si>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</si>
  <si>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</si>
  <si>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</si>
  <si>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</si>
  <si>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</si>
  <si>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</si>
  <si>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</si>
  <si>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</si>
  <si>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</si>
  <si>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</si>
  <si>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</si>
  <si>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</si>
  <si>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שבעת הכוכבים הלוואה</t>
  </si>
  <si>
    <t>כן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</si>
  <si>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</si>
  <si>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</si>
  <si>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</si>
  <si>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</si>
  <si>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</si>
  <si>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מילניום הלוואה-דש</t>
  </si>
  <si>
    <t>לא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</si>
  <si>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</si>
  <si>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</si>
  <si>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</si>
  <si>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</si>
  <si>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</si>
  <si>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</si>
  <si>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</si>
  <si>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</si>
  <si>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</si>
  <si>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5.8%</t>
  </si>
  <si>
    <t>10-850602101</t>
  </si>
  <si>
    <t>משכן פיקדון 5.6%</t>
  </si>
  <si>
    <t>12-850647180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</si>
  <si>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</si>
  <si>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</si>
  <si>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</si>
  <si>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</si>
  <si>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</si>
  <si>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</si>
  <si>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</si>
  <si>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</si>
  <si>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</si>
  <si>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</si>
  <si>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</si>
  <si>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</si>
  <si>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</si>
  <si>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</si>
  <si>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</si>
  <si>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</si>
  <si>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</si>
  <si>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</si>
  <si>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</si>
  <si>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</si>
  <si>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</si>
  <si>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</si>
  <si>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</si>
  <si>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</si>
  <si>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</si>
  <si>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גרעון/עודף</t>
  </si>
  <si>
    <t>לקבלים בש"ח</t>
  </si>
  <si>
    <t>קיזוז עודפים מחשבונות עמיתי מבטיחת תשואה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</si>
  <si>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</si>
  <si>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</si>
  <si>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</si>
  <si>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</si>
  <si>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</si>
  <si>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</si>
  <si>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</si>
  <si>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</si>
  <si>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</si>
  <si>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</si>
  <si>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</si>
  <si>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אלוני  חץ 6 ע.מתו ד1</t>
  </si>
  <si>
    <t>6-339002061</t>
  </si>
  <si>
    <t>גזית גלוב 4 ע.מתו ד1</t>
  </si>
  <si>
    <t>4-312603971</t>
  </si>
  <si>
    <t>דלק קב 22 ע.מתוא ד-1</t>
  </si>
  <si>
    <t>מבני תעשיה9 ע.מתו ד1</t>
  </si>
  <si>
    <t>3-322601801</t>
  </si>
  <si>
    <t>אידיבי פית 9 ע.מת ד1</t>
  </si>
  <si>
    <t>9-379801542</t>
  </si>
  <si>
    <t>BB</t>
  </si>
  <si>
    <t>אפריקה הש26 ע.מת ד1</t>
  </si>
  <si>
    <t>3-06110365</t>
  </si>
  <si>
    <t>2.ב. אג"ח קונצרני לא סחיר</t>
  </si>
  <si>
    <t>2.ג. מסגרות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</si>
</sst>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##0.00%"/>
    <numFmt numFmtId="169" formatCode="##0.0000"/>
    <numFmt numFmtId="170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abSelected="1" topLeftCell="A16" workbookViewId="0">
      <selection activeCell="F38" sqref="F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3891.8854999999999</v>
      </c>
      <c r="D11" s="8">
        <v>5.2943719357392199E-2</v>
      </c>
    </row>
    <row r="12" spans="2:4">
      <c r="B12" s="6" t="s">
        <v>10</v>
      </c>
      <c r="C12" s="7">
        <v>3715.9963200000002</v>
      </c>
      <c r="D12" s="8">
        <v>5.0550990335965003E-2</v>
      </c>
    </row>
    <row r="13" spans="2:4">
      <c r="B13" s="6" t="s">
        <v>11</v>
      </c>
      <c r="C13" s="7">
        <v>137.43451999999999</v>
      </c>
      <c r="D13" s="8">
        <v>1.86960655879982E-3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3217.7467000000001</v>
      </c>
      <c r="D15" s="8">
        <v>4.37729933853334E-2</v>
      </c>
    </row>
    <row r="16" spans="2:4">
      <c r="B16" s="6" t="s">
        <v>14</v>
      </c>
      <c r="C16" s="7">
        <v>0.53054999999999997</v>
      </c>
      <c r="D16" s="8">
        <v>7.2173989458488596E-6</v>
      </c>
    </row>
    <row r="17" spans="2:4">
      <c r="B17" s="6" t="s">
        <v>15</v>
      </c>
      <c r="C17" s="7">
        <v>360.28455000000002</v>
      </c>
      <c r="D17" s="8">
        <v>4.9011729928859302E-3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64302.777319573601</v>
      </c>
      <c r="D23" s="8">
        <v>0.87475034820741604</v>
      </c>
    </row>
    <row r="24" spans="2:4">
      <c r="B24" s="6" t="s">
        <v>11</v>
      </c>
      <c r="C24" s="7">
        <v>62484.895659573602</v>
      </c>
      <c r="D24" s="8">
        <v>0.85002058253676804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1817.88166</v>
      </c>
      <c r="D26" s="8">
        <v>2.47297656706474E-2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0</v>
      </c>
      <c r="D32" s="8">
        <v>0</v>
      </c>
    </row>
    <row r="33" spans="2:6">
      <c r="B33" s="6" t="s">
        <v>30</v>
      </c>
      <c r="C33" s="7">
        <v>708.37572999999998</v>
      </c>
      <c r="D33" s="8">
        <v>9.6364720515821605E-3</v>
      </c>
    </row>
    <row r="34" spans="2:6">
      <c r="B34" s="6" t="s">
        <v>31</v>
      </c>
      <c r="C34" s="7">
        <v>262.76974999999999</v>
      </c>
      <c r="D34" s="8">
        <v>3.5746190116878098E-3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417.08</v>
      </c>
      <c r="D37" s="8">
        <f>C37/C42</f>
        <v>5.64989813169188E-3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521.91947000000005</v>
      </c>
      <c r="D39" s="8">
        <v>7.0999925220921597E-3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73820.800000000003</v>
      </c>
      <c r="D42" s="10">
        <v>1</v>
      </c>
      <c r="E42" s="19"/>
      <c r="F42" s="19"/>
    </row>
    <row r="43" spans="2:6">
      <c r="B43" s="6" t="s">
        <v>40</v>
      </c>
      <c r="C43" s="7">
        <v>0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3.7549999999999999</v>
      </c>
    </row>
    <row r="48" spans="2:6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259</v>
      </c>
    </row>
    <row r="8" spans="2:12">
      <c r="B8" s="3" t="s">
        <v>80</v>
      </c>
      <c r="C8" s="3" t="s">
        <v>81</v>
      </c>
      <c r="D8" s="3" t="s">
        <v>119</v>
      </c>
      <c r="E8" s="3" t="s">
        <v>142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260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263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264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265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266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262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267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264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268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265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269</v>
      </c>
    </row>
    <row r="8" spans="2:11">
      <c r="B8" s="3" t="s">
        <v>80</v>
      </c>
      <c r="C8" s="3" t="s">
        <v>81</v>
      </c>
      <c r="D8" s="3" t="s">
        <v>119</v>
      </c>
      <c r="E8" s="3" t="s">
        <v>142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124</v>
      </c>
      <c r="K8" s="3" t="s">
        <v>90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270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271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272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273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274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275</v>
      </c>
    </row>
    <row r="8" spans="2:17">
      <c r="B8" s="3" t="s">
        <v>80</v>
      </c>
      <c r="C8" s="3" t="s">
        <v>81</v>
      </c>
      <c r="D8" s="3" t="s">
        <v>276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277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278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279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280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281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282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283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284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285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279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280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282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286</v>
      </c>
    </row>
    <row r="7" spans="2:16" ht="15.75">
      <c r="B7" s="2" t="s">
        <v>118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120</v>
      </c>
      <c r="G8" s="3" t="s">
        <v>121</v>
      </c>
      <c r="H8" s="3" t="s">
        <v>85</v>
      </c>
      <c r="I8" s="3" t="s">
        <v>86</v>
      </c>
      <c r="J8" s="3" t="s">
        <v>87</v>
      </c>
      <c r="K8" s="3" t="s">
        <v>122</v>
      </c>
      <c r="L8" s="3" t="s">
        <v>42</v>
      </c>
      <c r="M8" s="3" t="s">
        <v>287</v>
      </c>
      <c r="N8" s="3" t="s">
        <v>123</v>
      </c>
      <c r="O8" s="3" t="s">
        <v>124</v>
      </c>
      <c r="P8" s="3" t="s">
        <v>90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91</v>
      </c>
      <c r="J9" s="4" t="s">
        <v>91</v>
      </c>
      <c r="K9" s="4" t="s">
        <v>127</v>
      </c>
      <c r="L9" s="4" t="s">
        <v>128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129</v>
      </c>
      <c r="C11" s="12"/>
      <c r="D11" s="3"/>
      <c r="E11" s="3"/>
      <c r="F11" s="3"/>
      <c r="G11" s="12">
        <v>1.72</v>
      </c>
      <c r="H11" s="3"/>
      <c r="J11" s="10">
        <v>-0.1784</v>
      </c>
      <c r="K11" s="9">
        <v>25254119.23</v>
      </c>
      <c r="M11" s="9">
        <v>62484.9</v>
      </c>
      <c r="O11" s="10">
        <v>1</v>
      </c>
      <c r="P11" s="10">
        <v>0.85</v>
      </c>
    </row>
    <row r="12" spans="2:16">
      <c r="B12" s="3" t="s">
        <v>288</v>
      </c>
      <c r="C12" s="12"/>
      <c r="D12" s="3"/>
      <c r="E12" s="3"/>
      <c r="F12" s="3"/>
      <c r="G12" s="12">
        <v>1.72</v>
      </c>
      <c r="H12" s="3"/>
      <c r="J12" s="10">
        <v>-0.1784</v>
      </c>
      <c r="K12" s="9">
        <v>25254119.23</v>
      </c>
      <c r="M12" s="9">
        <v>62484.9</v>
      </c>
      <c r="O12" s="10">
        <v>1</v>
      </c>
      <c r="P12" s="10">
        <v>0.85</v>
      </c>
    </row>
    <row r="13" spans="2:16">
      <c r="B13" s="13" t="s">
        <v>289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291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292</v>
      </c>
      <c r="C16" s="14"/>
      <c r="D16" s="13"/>
      <c r="E16" s="13"/>
      <c r="F16" s="13"/>
      <c r="G16" s="14">
        <v>1.72</v>
      </c>
      <c r="H16" s="13"/>
      <c r="J16" s="16">
        <v>-0.1784</v>
      </c>
      <c r="K16" s="15">
        <v>25254119.23</v>
      </c>
      <c r="M16" s="15">
        <v>62484.9</v>
      </c>
      <c r="O16" s="16">
        <v>1</v>
      </c>
      <c r="P16" s="16">
        <v>0.85</v>
      </c>
    </row>
    <row r="17" spans="2:16">
      <c r="B17" s="6" t="s">
        <v>293</v>
      </c>
      <c r="C17" s="17">
        <v>999000250</v>
      </c>
      <c r="D17" s="6"/>
      <c r="E17" s="6"/>
      <c r="F17" s="6" t="s">
        <v>294</v>
      </c>
      <c r="G17" s="17">
        <v>1.72</v>
      </c>
      <c r="H17" s="6" t="s">
        <v>100</v>
      </c>
      <c r="I17" s="18">
        <v>4.9500000000000002E-2</v>
      </c>
      <c r="J17" s="8">
        <v>-0.1784</v>
      </c>
      <c r="K17" s="7">
        <v>25254119.23</v>
      </c>
      <c r="L17" s="7">
        <v>247.42</v>
      </c>
      <c r="M17" s="7">
        <v>62484.9</v>
      </c>
      <c r="O17" s="8">
        <v>1</v>
      </c>
      <c r="P17" s="8">
        <v>0.85</v>
      </c>
    </row>
    <row r="18" spans="2:16">
      <c r="B18" s="13" t="s">
        <v>295</v>
      </c>
      <c r="C18" s="14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</row>
    <row r="19" spans="2:16">
      <c r="B19" s="3" t="s">
        <v>296</v>
      </c>
      <c r="C19" s="12"/>
      <c r="D19" s="3"/>
      <c r="E19" s="3"/>
      <c r="F19" s="3"/>
      <c r="H19" s="3"/>
      <c r="K19" s="9">
        <v>0</v>
      </c>
      <c r="M19" s="9">
        <v>0</v>
      </c>
      <c r="O19" s="10">
        <v>0</v>
      </c>
      <c r="P19" s="10">
        <v>0</v>
      </c>
    </row>
    <row r="20" spans="2:16">
      <c r="B20" s="13" t="s">
        <v>138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1" spans="2:16">
      <c r="B21" s="13" t="s">
        <v>297</v>
      </c>
      <c r="C21" s="14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</row>
    <row r="24" spans="2:16">
      <c r="B24" s="6" t="s">
        <v>116</v>
      </c>
      <c r="C24" s="17"/>
      <c r="D24" s="6"/>
      <c r="E24" s="6"/>
      <c r="F24" s="6"/>
      <c r="H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286</v>
      </c>
    </row>
    <row r="7" spans="2:19" ht="15.75">
      <c r="B7" s="2" t="s">
        <v>140</v>
      </c>
    </row>
    <row r="8" spans="2:19">
      <c r="B8" s="3" t="s">
        <v>80</v>
      </c>
      <c r="C8" s="3" t="s">
        <v>81</v>
      </c>
      <c r="D8" s="3" t="s">
        <v>141</v>
      </c>
      <c r="E8" s="3" t="s">
        <v>82</v>
      </c>
      <c r="F8" s="3" t="s">
        <v>142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287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298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299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300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301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302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303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304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305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286</v>
      </c>
    </row>
    <row r="7" spans="2:19" ht="15.75">
      <c r="B7" s="2" t="s">
        <v>152</v>
      </c>
    </row>
    <row r="8" spans="2:19">
      <c r="B8" s="3" t="s">
        <v>80</v>
      </c>
      <c r="C8" s="3" t="s">
        <v>81</v>
      </c>
      <c r="D8" s="3" t="s">
        <v>141</v>
      </c>
      <c r="E8" s="3" t="s">
        <v>82</v>
      </c>
      <c r="F8" s="3" t="s">
        <v>142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287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306</v>
      </c>
      <c r="C11" s="12"/>
      <c r="D11" s="3"/>
      <c r="E11" s="3"/>
      <c r="F11" s="3"/>
      <c r="G11" s="3"/>
      <c r="H11" s="3"/>
      <c r="I11" s="3"/>
      <c r="J11" s="12">
        <v>2.83</v>
      </c>
      <c r="K11" s="3"/>
      <c r="M11" s="10">
        <v>5.7000000000000002E-2</v>
      </c>
      <c r="N11" s="9">
        <v>1424690</v>
      </c>
      <c r="P11" s="9">
        <v>1817.88</v>
      </c>
      <c r="R11" s="10">
        <v>1</v>
      </c>
      <c r="S11" s="10">
        <v>2.47E-2</v>
      </c>
    </row>
    <row r="12" spans="2:19">
      <c r="B12" s="3" t="s">
        <v>307</v>
      </c>
      <c r="C12" s="12"/>
      <c r="D12" s="3"/>
      <c r="E12" s="3"/>
      <c r="F12" s="3"/>
      <c r="G12" s="3"/>
      <c r="H12" s="3"/>
      <c r="I12" s="3"/>
      <c r="J12" s="12">
        <v>2.83</v>
      </c>
      <c r="K12" s="3"/>
      <c r="M12" s="10">
        <v>5.7000000000000002E-2</v>
      </c>
      <c r="N12" s="9">
        <v>1424690</v>
      </c>
      <c r="P12" s="9">
        <v>1817.88</v>
      </c>
      <c r="R12" s="10">
        <v>1</v>
      </c>
      <c r="S12" s="10">
        <v>2.47E-2</v>
      </c>
    </row>
    <row r="13" spans="2:19">
      <c r="B13" s="13" t="s">
        <v>308</v>
      </c>
      <c r="C13" s="14"/>
      <c r="D13" s="13"/>
      <c r="E13" s="13"/>
      <c r="F13" s="13"/>
      <c r="G13" s="13"/>
      <c r="H13" s="13"/>
      <c r="I13" s="13"/>
      <c r="J13" s="14">
        <v>2.73</v>
      </c>
      <c r="K13" s="13"/>
      <c r="M13" s="16">
        <v>5.6899999999999999E-2</v>
      </c>
      <c r="N13" s="15">
        <v>1377627</v>
      </c>
      <c r="P13" s="15">
        <v>1638.18</v>
      </c>
      <c r="R13" s="16">
        <v>0.90110000000000001</v>
      </c>
      <c r="S13" s="16">
        <v>2.23E-2</v>
      </c>
    </row>
    <row r="14" spans="2:19">
      <c r="B14" s="6" t="s">
        <v>309</v>
      </c>
      <c r="C14" s="17">
        <v>81136035</v>
      </c>
      <c r="D14" s="6"/>
      <c r="E14" s="6">
        <v>1634</v>
      </c>
      <c r="F14" s="6" t="s">
        <v>310</v>
      </c>
      <c r="G14" s="6" t="s">
        <v>98</v>
      </c>
      <c r="H14" s="6" t="s">
        <v>99</v>
      </c>
      <c r="I14" s="6" t="s">
        <v>311</v>
      </c>
      <c r="J14" s="17">
        <v>1.53</v>
      </c>
      <c r="K14" s="6" t="s">
        <v>100</v>
      </c>
      <c r="L14" s="18">
        <v>1.9771E-2</v>
      </c>
      <c r="M14" s="8">
        <v>1.9699999999999999E-2</v>
      </c>
      <c r="N14" s="7">
        <v>53455.87</v>
      </c>
      <c r="O14" s="7">
        <v>100.09</v>
      </c>
      <c r="P14" s="7">
        <v>53.5</v>
      </c>
      <c r="Q14" s="8">
        <v>5.9999999999999995E-4</v>
      </c>
      <c r="R14" s="8">
        <v>2.9399999999999999E-2</v>
      </c>
      <c r="S14" s="8">
        <v>6.9999999999999999E-4</v>
      </c>
    </row>
    <row r="15" spans="2:19">
      <c r="B15" s="6" t="s">
        <v>312</v>
      </c>
      <c r="C15" s="17">
        <v>830668125</v>
      </c>
      <c r="D15" s="6"/>
      <c r="E15" s="6">
        <v>695</v>
      </c>
      <c r="F15" s="6" t="s">
        <v>157</v>
      </c>
      <c r="G15" s="6" t="s">
        <v>160</v>
      </c>
      <c r="H15" s="6" t="s">
        <v>99</v>
      </c>
      <c r="I15" s="6" t="s">
        <v>313</v>
      </c>
      <c r="J15" s="17">
        <v>0.54</v>
      </c>
      <c r="K15" s="6" t="s">
        <v>100</v>
      </c>
      <c r="L15" s="18">
        <v>5.6500000000000002E-2</v>
      </c>
      <c r="M15" s="8">
        <v>5.57E-2</v>
      </c>
      <c r="N15" s="7">
        <v>109806.43</v>
      </c>
      <c r="O15" s="7">
        <v>130.43</v>
      </c>
      <c r="P15" s="7">
        <v>143.22999999999999</v>
      </c>
      <c r="R15" s="8">
        <v>7.8799999999999995E-2</v>
      </c>
      <c r="S15" s="8">
        <v>1.9E-3</v>
      </c>
    </row>
    <row r="16" spans="2:19">
      <c r="B16" s="6" t="s">
        <v>314</v>
      </c>
      <c r="C16" s="17">
        <v>830602045</v>
      </c>
      <c r="D16" s="6"/>
      <c r="E16" s="6">
        <v>602</v>
      </c>
      <c r="F16" s="6" t="s">
        <v>157</v>
      </c>
      <c r="G16" s="6" t="s">
        <v>160</v>
      </c>
      <c r="H16" s="6" t="s">
        <v>99</v>
      </c>
      <c r="I16" s="6" t="s">
        <v>313</v>
      </c>
      <c r="J16" s="17">
        <v>0.54</v>
      </c>
      <c r="K16" s="6" t="s">
        <v>100</v>
      </c>
      <c r="L16" s="18">
        <v>5.3800000000000001E-2</v>
      </c>
      <c r="M16" s="8">
        <v>5.33E-2</v>
      </c>
      <c r="N16" s="7">
        <v>49980.9</v>
      </c>
      <c r="O16" s="7">
        <v>130.27000000000001</v>
      </c>
      <c r="P16" s="7">
        <v>65.11</v>
      </c>
      <c r="R16" s="8">
        <v>3.5799999999999998E-2</v>
      </c>
      <c r="S16" s="8">
        <v>8.9999999999999998E-4</v>
      </c>
    </row>
    <row r="17" spans="2:19">
      <c r="B17" s="6" t="s">
        <v>315</v>
      </c>
      <c r="C17" s="17">
        <v>6000129</v>
      </c>
      <c r="D17" s="6"/>
      <c r="E17" s="6">
        <v>600</v>
      </c>
      <c r="F17" s="6" t="s">
        <v>207</v>
      </c>
      <c r="G17" s="6" t="s">
        <v>166</v>
      </c>
      <c r="H17" s="6" t="s">
        <v>99</v>
      </c>
      <c r="I17" s="6" t="s">
        <v>316</v>
      </c>
      <c r="J17" s="17">
        <v>4.37</v>
      </c>
      <c r="K17" s="6" t="s">
        <v>100</v>
      </c>
      <c r="L17" s="18">
        <v>0.06</v>
      </c>
      <c r="M17" s="8">
        <v>6.0900000000000003E-2</v>
      </c>
      <c r="N17" s="7">
        <v>180000</v>
      </c>
      <c r="O17" s="7">
        <v>105.81</v>
      </c>
      <c r="P17" s="7">
        <v>190.46</v>
      </c>
      <c r="Q17" s="8">
        <v>1E-4</v>
      </c>
      <c r="R17" s="8">
        <v>0.1048</v>
      </c>
      <c r="S17" s="8">
        <v>2.5999999999999999E-3</v>
      </c>
    </row>
    <row r="18" spans="2:19">
      <c r="B18" s="6" t="s">
        <v>317</v>
      </c>
      <c r="C18" s="17">
        <v>6000186</v>
      </c>
      <c r="D18" s="6"/>
      <c r="E18" s="6">
        <v>600</v>
      </c>
      <c r="F18" s="6" t="s">
        <v>207</v>
      </c>
      <c r="G18" s="6" t="s">
        <v>166</v>
      </c>
      <c r="H18" s="6" t="s">
        <v>163</v>
      </c>
      <c r="I18" s="6" t="s">
        <v>318</v>
      </c>
      <c r="J18" s="17">
        <v>7.5</v>
      </c>
      <c r="K18" s="6" t="s">
        <v>100</v>
      </c>
      <c r="L18" s="18">
        <v>0.06</v>
      </c>
      <c r="M18" s="8">
        <v>6.0900000000000003E-2</v>
      </c>
      <c r="N18" s="7">
        <v>110000</v>
      </c>
      <c r="O18" s="7">
        <v>102.36</v>
      </c>
      <c r="P18" s="7">
        <v>112.6</v>
      </c>
      <c r="R18" s="8">
        <v>6.1899999999999997E-2</v>
      </c>
      <c r="S18" s="8">
        <v>1.5E-3</v>
      </c>
    </row>
    <row r="19" spans="2:19">
      <c r="B19" s="6" t="s">
        <v>319</v>
      </c>
      <c r="C19" s="17">
        <v>830604040</v>
      </c>
      <c r="D19" s="6"/>
      <c r="E19" s="6">
        <v>604</v>
      </c>
      <c r="F19" s="6" t="s">
        <v>157</v>
      </c>
      <c r="G19" s="6" t="s">
        <v>166</v>
      </c>
      <c r="H19" s="6" t="s">
        <v>163</v>
      </c>
      <c r="I19" s="6" t="s">
        <v>320</v>
      </c>
      <c r="J19" s="17">
        <v>0.59</v>
      </c>
      <c r="K19" s="6" t="s">
        <v>100</v>
      </c>
      <c r="L19" s="18">
        <v>5.5E-2</v>
      </c>
      <c r="M19" s="8">
        <v>5.4600000000000003E-2</v>
      </c>
      <c r="N19" s="7">
        <v>116622</v>
      </c>
      <c r="O19" s="7">
        <v>129.38999999999999</v>
      </c>
      <c r="P19" s="7">
        <v>150.88999999999999</v>
      </c>
      <c r="R19" s="8">
        <v>8.3000000000000004E-2</v>
      </c>
      <c r="S19" s="8">
        <v>2.0999999999999999E-3</v>
      </c>
    </row>
    <row r="20" spans="2:19">
      <c r="B20" s="6" t="s">
        <v>321</v>
      </c>
      <c r="C20" s="17">
        <v>81092162</v>
      </c>
      <c r="D20" s="6"/>
      <c r="E20" s="6">
        <v>1229</v>
      </c>
      <c r="F20" s="6" t="s">
        <v>162</v>
      </c>
      <c r="G20" s="6" t="s">
        <v>190</v>
      </c>
      <c r="H20" s="6" t="s">
        <v>99</v>
      </c>
      <c r="I20" s="6" t="s">
        <v>322</v>
      </c>
      <c r="J20" s="17">
        <v>1.98</v>
      </c>
      <c r="K20" s="6" t="s">
        <v>100</v>
      </c>
      <c r="L20" s="18">
        <v>7.0000000000000007E-2</v>
      </c>
      <c r="M20" s="8">
        <v>7.1900000000000006E-2</v>
      </c>
      <c r="N20" s="7">
        <v>76110.94</v>
      </c>
      <c r="O20" s="7">
        <v>124.02</v>
      </c>
      <c r="P20" s="7">
        <v>94.39</v>
      </c>
      <c r="Q20" s="8">
        <v>8.0000000000000004E-4</v>
      </c>
      <c r="R20" s="8">
        <v>5.1900000000000002E-2</v>
      </c>
      <c r="S20" s="8">
        <v>1.2999999999999999E-3</v>
      </c>
    </row>
    <row r="21" spans="2:19">
      <c r="B21" s="6" t="s">
        <v>323</v>
      </c>
      <c r="C21" s="17">
        <v>81094747</v>
      </c>
      <c r="D21" s="6"/>
      <c r="E21" s="6">
        <v>1229</v>
      </c>
      <c r="F21" s="6" t="s">
        <v>162</v>
      </c>
      <c r="G21" s="6" t="s">
        <v>190</v>
      </c>
      <c r="H21" s="6" t="s">
        <v>99</v>
      </c>
      <c r="I21" s="6" t="s">
        <v>324</v>
      </c>
      <c r="J21" s="17">
        <v>2.3199999999999998</v>
      </c>
      <c r="K21" s="6" t="s">
        <v>100</v>
      </c>
      <c r="L21" s="18">
        <v>6.7000000000000004E-2</v>
      </c>
      <c r="M21" s="8">
        <v>6.8599999999999994E-2</v>
      </c>
      <c r="N21" s="7">
        <v>57873.91</v>
      </c>
      <c r="O21" s="7">
        <v>122.17</v>
      </c>
      <c r="P21" s="7">
        <v>70.709999999999994</v>
      </c>
      <c r="Q21" s="8">
        <v>8.0000000000000004E-4</v>
      </c>
      <c r="R21" s="8">
        <v>3.8899999999999997E-2</v>
      </c>
      <c r="S21" s="8">
        <v>1E-3</v>
      </c>
    </row>
    <row r="22" spans="2:19">
      <c r="B22" s="6" t="s">
        <v>325</v>
      </c>
      <c r="C22" s="17">
        <v>81092774</v>
      </c>
      <c r="D22" s="6"/>
      <c r="E22" s="6">
        <v>1229</v>
      </c>
      <c r="F22" s="6" t="s">
        <v>162</v>
      </c>
      <c r="G22" s="6" t="s">
        <v>190</v>
      </c>
      <c r="H22" s="6" t="s">
        <v>99</v>
      </c>
      <c r="I22" s="6" t="s">
        <v>326</v>
      </c>
      <c r="J22" s="17">
        <v>2.0299999999999998</v>
      </c>
      <c r="K22" s="6" t="s">
        <v>100</v>
      </c>
      <c r="L22" s="18">
        <v>6.7000000000000004E-2</v>
      </c>
      <c r="M22" s="8">
        <v>6.8699999999999997E-2</v>
      </c>
      <c r="N22" s="7">
        <v>73762.06</v>
      </c>
      <c r="O22" s="7">
        <v>124.94</v>
      </c>
      <c r="P22" s="7">
        <v>92.16</v>
      </c>
      <c r="Q22" s="8">
        <v>2.9999999999999997E-4</v>
      </c>
      <c r="R22" s="8">
        <v>5.0700000000000002E-2</v>
      </c>
      <c r="S22" s="8">
        <v>1.2999999999999999E-3</v>
      </c>
    </row>
    <row r="23" spans="2:19">
      <c r="B23" s="6" t="s">
        <v>327</v>
      </c>
      <c r="C23" s="17">
        <v>1101567</v>
      </c>
      <c r="D23" s="6"/>
      <c r="E23" s="6">
        <v>2202</v>
      </c>
      <c r="F23" s="6" t="s">
        <v>179</v>
      </c>
      <c r="G23" s="6" t="s">
        <v>328</v>
      </c>
      <c r="H23" s="6" t="s">
        <v>99</v>
      </c>
      <c r="I23" s="6" t="s">
        <v>329</v>
      </c>
      <c r="J23" s="17">
        <v>2.96</v>
      </c>
      <c r="K23" s="6" t="s">
        <v>100</v>
      </c>
      <c r="L23" s="18">
        <v>5.3499999999999999E-2</v>
      </c>
      <c r="M23" s="8">
        <v>5.4199999999999998E-2</v>
      </c>
      <c r="N23" s="7">
        <v>550014.89</v>
      </c>
      <c r="O23" s="7">
        <v>120.93</v>
      </c>
      <c r="P23" s="7">
        <v>665.13</v>
      </c>
      <c r="Q23" s="8">
        <v>5.0000000000000001E-4</v>
      </c>
      <c r="R23" s="8">
        <v>0.3659</v>
      </c>
      <c r="S23" s="8">
        <v>8.9999999999999993E-3</v>
      </c>
    </row>
    <row r="24" spans="2:19">
      <c r="B24" s="13" t="s">
        <v>330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331</v>
      </c>
      <c r="C25" s="14"/>
      <c r="D25" s="13"/>
      <c r="E25" s="13"/>
      <c r="F25" s="13"/>
      <c r="G25" s="13"/>
      <c r="H25" s="13"/>
      <c r="I25" s="13"/>
      <c r="J25" s="14">
        <v>3.74</v>
      </c>
      <c r="K25" s="13"/>
      <c r="M25" s="16">
        <v>5.7799999999999997E-2</v>
      </c>
      <c r="N25" s="15">
        <v>47063</v>
      </c>
      <c r="P25" s="15">
        <v>179.7</v>
      </c>
      <c r="R25" s="16">
        <v>9.8900000000000002E-2</v>
      </c>
      <c r="S25" s="16">
        <v>2.3999999999999998E-3</v>
      </c>
    </row>
    <row r="26" spans="2:19">
      <c r="B26" s="6" t="s">
        <v>332</v>
      </c>
      <c r="C26" s="17">
        <v>1132141</v>
      </c>
      <c r="D26" s="6"/>
      <c r="E26" s="6">
        <v>1620</v>
      </c>
      <c r="F26" s="6" t="s">
        <v>333</v>
      </c>
      <c r="G26" s="6" t="s">
        <v>166</v>
      </c>
      <c r="H26" s="6" t="s">
        <v>334</v>
      </c>
      <c r="I26" s="6" t="s">
        <v>335</v>
      </c>
      <c r="J26" s="17">
        <v>0.25</v>
      </c>
      <c r="K26" s="6" t="s">
        <v>43</v>
      </c>
      <c r="L26" s="18">
        <v>2.8029999999999999E-2</v>
      </c>
      <c r="M26" s="8">
        <v>2.8299999999999999E-2</v>
      </c>
      <c r="N26" s="7">
        <v>3763</v>
      </c>
      <c r="O26" s="7">
        <v>100.69</v>
      </c>
      <c r="P26" s="7">
        <v>14.23</v>
      </c>
      <c r="Q26" s="8">
        <v>0</v>
      </c>
      <c r="R26" s="8">
        <v>7.7999999999999996E-3</v>
      </c>
      <c r="S26" s="8">
        <v>2.0000000000000001E-4</v>
      </c>
    </row>
    <row r="27" spans="2:19">
      <c r="B27" s="6" t="s">
        <v>336</v>
      </c>
      <c r="C27" s="17">
        <v>1132158</v>
      </c>
      <c r="D27" s="6"/>
      <c r="E27" s="6">
        <v>1620</v>
      </c>
      <c r="F27" s="6" t="s">
        <v>333</v>
      </c>
      <c r="G27" s="6" t="s">
        <v>166</v>
      </c>
      <c r="H27" s="6" t="s">
        <v>334</v>
      </c>
      <c r="I27" s="6" t="s">
        <v>335</v>
      </c>
      <c r="J27" s="17">
        <v>2.16</v>
      </c>
      <c r="K27" s="6" t="s">
        <v>43</v>
      </c>
      <c r="L27" s="18">
        <v>3.8390000000000001E-2</v>
      </c>
      <c r="M27" s="8">
        <v>3.8800000000000001E-2</v>
      </c>
      <c r="N27" s="7">
        <v>8092</v>
      </c>
      <c r="O27" s="7">
        <v>100.95</v>
      </c>
      <c r="P27" s="7">
        <v>30.67</v>
      </c>
      <c r="Q27" s="8">
        <v>0</v>
      </c>
      <c r="R27" s="8">
        <v>1.6899999999999998E-2</v>
      </c>
      <c r="S27" s="8">
        <v>4.0000000000000002E-4</v>
      </c>
    </row>
    <row r="28" spans="2:19">
      <c r="B28" s="6" t="s">
        <v>337</v>
      </c>
      <c r="C28" s="17">
        <v>1132166</v>
      </c>
      <c r="D28" s="6"/>
      <c r="E28" s="6">
        <v>1620</v>
      </c>
      <c r="F28" s="6" t="s">
        <v>333</v>
      </c>
      <c r="G28" s="6" t="s">
        <v>166</v>
      </c>
      <c r="H28" s="6" t="s">
        <v>334</v>
      </c>
      <c r="I28" s="6" t="s">
        <v>335</v>
      </c>
      <c r="J28" s="17">
        <v>3.88</v>
      </c>
      <c r="K28" s="6" t="s">
        <v>43</v>
      </c>
      <c r="L28" s="18">
        <v>4.4350000000000001E-2</v>
      </c>
      <c r="M28" s="8">
        <v>4.48E-2</v>
      </c>
      <c r="N28" s="7">
        <v>5191</v>
      </c>
      <c r="O28" s="7">
        <v>101.1</v>
      </c>
      <c r="P28" s="7">
        <v>19.71</v>
      </c>
      <c r="Q28" s="8">
        <v>0</v>
      </c>
      <c r="R28" s="8">
        <v>1.0800000000000001E-2</v>
      </c>
      <c r="S28" s="8">
        <v>2.9999999999999997E-4</v>
      </c>
    </row>
    <row r="29" spans="2:19">
      <c r="B29" s="6" t="s">
        <v>338</v>
      </c>
      <c r="C29" s="17">
        <v>1132174</v>
      </c>
      <c r="D29" s="6"/>
      <c r="E29" s="6">
        <v>1620</v>
      </c>
      <c r="F29" s="6" t="s">
        <v>333</v>
      </c>
      <c r="G29" s="6" t="s">
        <v>166</v>
      </c>
      <c r="H29" s="6" t="s">
        <v>334</v>
      </c>
      <c r="I29" s="6" t="s">
        <v>335</v>
      </c>
      <c r="J29" s="17">
        <v>6.08</v>
      </c>
      <c r="K29" s="6" t="s">
        <v>43</v>
      </c>
      <c r="L29" s="18">
        <v>5.0819999999999997E-2</v>
      </c>
      <c r="M29" s="8">
        <v>5.1400000000000001E-2</v>
      </c>
      <c r="N29" s="7">
        <v>4615</v>
      </c>
      <c r="O29" s="7">
        <v>101.26</v>
      </c>
      <c r="P29" s="7">
        <v>17.55</v>
      </c>
      <c r="Q29" s="8">
        <v>0</v>
      </c>
      <c r="R29" s="8">
        <v>9.7000000000000003E-3</v>
      </c>
      <c r="S29" s="8">
        <v>2.0000000000000001E-4</v>
      </c>
    </row>
    <row r="30" spans="2:19">
      <c r="B30" s="6" t="s">
        <v>339</v>
      </c>
      <c r="C30" s="17">
        <v>1132182</v>
      </c>
      <c r="D30" s="6"/>
      <c r="E30" s="6">
        <v>1620</v>
      </c>
      <c r="F30" s="6" t="s">
        <v>333</v>
      </c>
      <c r="G30" s="6" t="s">
        <v>166</v>
      </c>
      <c r="H30" s="6" t="s">
        <v>334</v>
      </c>
      <c r="I30" s="6" t="s">
        <v>335</v>
      </c>
      <c r="J30" s="17">
        <v>7.3</v>
      </c>
      <c r="K30" s="6" t="s">
        <v>43</v>
      </c>
      <c r="L30" s="18">
        <v>5.4120000000000001E-2</v>
      </c>
      <c r="M30" s="8">
        <v>5.4800000000000001E-2</v>
      </c>
      <c r="N30" s="7">
        <v>3982</v>
      </c>
      <c r="O30" s="7">
        <v>101.34</v>
      </c>
      <c r="P30" s="7">
        <v>15.15</v>
      </c>
      <c r="Q30" s="8">
        <v>0</v>
      </c>
      <c r="R30" s="8">
        <v>8.3000000000000001E-3</v>
      </c>
      <c r="S30" s="8">
        <v>2.0000000000000001E-4</v>
      </c>
    </row>
    <row r="31" spans="2:19">
      <c r="B31" s="6" t="s">
        <v>340</v>
      </c>
      <c r="C31" s="17">
        <v>1131226</v>
      </c>
      <c r="D31" s="6"/>
      <c r="E31" s="6">
        <v>1422</v>
      </c>
      <c r="F31" s="6" t="s">
        <v>184</v>
      </c>
      <c r="G31" s="6" t="s">
        <v>180</v>
      </c>
      <c r="H31" s="6" t="s">
        <v>163</v>
      </c>
      <c r="I31" s="6" t="s">
        <v>341</v>
      </c>
      <c r="J31" s="17">
        <v>3.73</v>
      </c>
      <c r="K31" s="6" t="s">
        <v>43</v>
      </c>
      <c r="L31" s="18">
        <v>7.3749999999999996E-2</v>
      </c>
      <c r="M31" s="8">
        <v>7.51E-2</v>
      </c>
      <c r="N31" s="7">
        <v>21420</v>
      </c>
      <c r="O31" s="7">
        <v>102.44</v>
      </c>
      <c r="P31" s="7">
        <v>82.39</v>
      </c>
      <c r="R31" s="8">
        <v>4.53E-2</v>
      </c>
      <c r="S31" s="8">
        <v>1.1000000000000001E-3</v>
      </c>
    </row>
    <row r="32" spans="2:19">
      <c r="B32" s="13" t="s">
        <v>342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3" spans="2:19">
      <c r="B33" s="3" t="s">
        <v>343</v>
      </c>
      <c r="C33" s="12"/>
      <c r="D33" s="3"/>
      <c r="E33" s="3"/>
      <c r="F33" s="3"/>
      <c r="G33" s="3"/>
      <c r="H33" s="3"/>
      <c r="I33" s="3"/>
      <c r="K33" s="3"/>
      <c r="N33" s="9">
        <v>0</v>
      </c>
      <c r="P33" s="9">
        <v>0</v>
      </c>
      <c r="R33" s="10">
        <v>0</v>
      </c>
      <c r="S33" s="10">
        <v>0</v>
      </c>
    </row>
    <row r="34" spans="2:19">
      <c r="B34" s="13" t="s">
        <v>344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5" spans="2:19">
      <c r="B35" s="13" t="s">
        <v>345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8" spans="2:19">
      <c r="B38" s="6" t="s">
        <v>116</v>
      </c>
      <c r="C38" s="17"/>
      <c r="D38" s="6"/>
      <c r="E38" s="6"/>
      <c r="F38" s="6"/>
      <c r="G38" s="6"/>
      <c r="H38" s="6"/>
      <c r="I38" s="6"/>
      <c r="K38" s="6"/>
    </row>
    <row r="42" spans="2:19">
      <c r="B42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286</v>
      </c>
    </row>
    <row r="7" spans="2:13" ht="15.75">
      <c r="B7" s="2" t="s">
        <v>223</v>
      </c>
    </row>
    <row r="8" spans="2:13">
      <c r="B8" s="3" t="s">
        <v>80</v>
      </c>
      <c r="C8" s="3" t="s">
        <v>81</v>
      </c>
      <c r="D8" s="3" t="s">
        <v>141</v>
      </c>
      <c r="E8" s="3" t="s">
        <v>82</v>
      </c>
      <c r="F8" s="3" t="s">
        <v>142</v>
      </c>
      <c r="G8" s="3" t="s">
        <v>85</v>
      </c>
      <c r="H8" s="3" t="s">
        <v>122</v>
      </c>
      <c r="I8" s="3" t="s">
        <v>42</v>
      </c>
      <c r="J8" s="3" t="s">
        <v>287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346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347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225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348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233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234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116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286</v>
      </c>
    </row>
    <row r="7" spans="2:11" ht="15.75">
      <c r="B7" s="2" t="s">
        <v>349</v>
      </c>
    </row>
    <row r="8" spans="2:11">
      <c r="B8" s="3" t="s">
        <v>80</v>
      </c>
      <c r="C8" s="3" t="s">
        <v>81</v>
      </c>
      <c r="D8" s="3" t="s">
        <v>85</v>
      </c>
      <c r="E8" s="3" t="s">
        <v>120</v>
      </c>
      <c r="F8" s="3" t="s">
        <v>122</v>
      </c>
      <c r="G8" s="3" t="s">
        <v>42</v>
      </c>
      <c r="H8" s="3" t="s">
        <v>287</v>
      </c>
      <c r="I8" s="3" t="s">
        <v>123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350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351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352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353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354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355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356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352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353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354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355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116</v>
      </c>
      <c r="C24" s="17"/>
      <c r="D24" s="6"/>
      <c r="E24" s="6"/>
    </row>
    <row r="28" spans="2:11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286</v>
      </c>
    </row>
    <row r="7" spans="2:12" ht="15.75">
      <c r="B7" s="2" t="s">
        <v>357</v>
      </c>
    </row>
    <row r="8" spans="2:12">
      <c r="B8" s="3" t="s">
        <v>80</v>
      </c>
      <c r="C8" s="3" t="s">
        <v>81</v>
      </c>
      <c r="D8" s="3" t="s">
        <v>142</v>
      </c>
      <c r="E8" s="3" t="s">
        <v>85</v>
      </c>
      <c r="F8" s="3" t="s">
        <v>120</v>
      </c>
      <c r="G8" s="3" t="s">
        <v>122</v>
      </c>
      <c r="H8" s="3" t="s">
        <v>42</v>
      </c>
      <c r="I8" s="3" t="s">
        <v>287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358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257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360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258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286</v>
      </c>
    </row>
    <row r="7" spans="2:12" ht="15.75">
      <c r="B7" s="2" t="s">
        <v>361</v>
      </c>
    </row>
    <row r="8" spans="2:12">
      <c r="B8" s="3" t="s">
        <v>80</v>
      </c>
      <c r="C8" s="3" t="s">
        <v>81</v>
      </c>
      <c r="D8" s="3" t="s">
        <v>142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287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362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366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367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368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369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364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367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368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3891.89</v>
      </c>
      <c r="K10" s="10">
        <v>1</v>
      </c>
      <c r="L10" s="10">
        <v>5.2900000000000003E-2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3891.89</v>
      </c>
      <c r="K11" s="10">
        <v>1</v>
      </c>
      <c r="L11" s="10">
        <v>5.2900000000000003E-2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8.43</v>
      </c>
      <c r="K12" s="16">
        <v>2.2000000000000001E-3</v>
      </c>
      <c r="L12" s="16">
        <v>1E-4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8.43</v>
      </c>
      <c r="K13" s="8">
        <v>2.2000000000000001E-3</v>
      </c>
      <c r="L13" s="8">
        <v>1E-4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69.680000000000007</v>
      </c>
      <c r="K14" s="16">
        <v>1.7899999999999999E-2</v>
      </c>
      <c r="L14" s="16">
        <v>8.9999999999999998E-4</v>
      </c>
    </row>
    <row r="15" spans="2:12">
      <c r="B15" s="6" t="s">
        <v>102</v>
      </c>
      <c r="C15" s="17" t="s">
        <v>103</v>
      </c>
      <c r="D15" s="6">
        <v>695</v>
      </c>
      <c r="E15" s="6" t="s">
        <v>98</v>
      </c>
      <c r="F15" s="6" t="s">
        <v>99</v>
      </c>
      <c r="G15" s="6" t="s">
        <v>43</v>
      </c>
      <c r="J15" s="7">
        <v>0.26</v>
      </c>
      <c r="K15" s="8">
        <v>1E-4</v>
      </c>
      <c r="L15" s="8">
        <v>0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48</v>
      </c>
      <c r="J16" s="7">
        <v>69.42</v>
      </c>
      <c r="K16" s="8">
        <v>1.78E-2</v>
      </c>
      <c r="L16" s="8">
        <v>8.9999999999999998E-4</v>
      </c>
    </row>
    <row r="17" spans="2:12">
      <c r="B17" s="13" t="s">
        <v>106</v>
      </c>
      <c r="C17" s="14"/>
      <c r="D17" s="13"/>
      <c r="E17" s="13"/>
      <c r="F17" s="13"/>
      <c r="G17" s="13"/>
      <c r="J17" s="15">
        <v>3813.78</v>
      </c>
      <c r="K17" s="16">
        <v>0.97989999999999999</v>
      </c>
      <c r="L17" s="16">
        <v>5.1900000000000002E-2</v>
      </c>
    </row>
    <row r="18" spans="2:12">
      <c r="B18" s="6" t="s">
        <v>107</v>
      </c>
      <c r="C18" s="17" t="s">
        <v>108</v>
      </c>
      <c r="D18" s="6">
        <v>695</v>
      </c>
      <c r="E18" s="6" t="s">
        <v>98</v>
      </c>
      <c r="F18" s="6" t="s">
        <v>99</v>
      </c>
      <c r="G18" s="6" t="s">
        <v>100</v>
      </c>
      <c r="J18" s="7">
        <v>3643.03</v>
      </c>
      <c r="K18" s="8">
        <v>0.93610000000000004</v>
      </c>
      <c r="L18" s="8">
        <v>4.9599999999999998E-2</v>
      </c>
    </row>
    <row r="19" spans="2:12">
      <c r="B19" s="6" t="s">
        <v>109</v>
      </c>
      <c r="C19" s="17" t="s">
        <v>110</v>
      </c>
      <c r="D19" s="6">
        <v>695</v>
      </c>
      <c r="E19" s="6" t="s">
        <v>98</v>
      </c>
      <c r="F19" s="6" t="s">
        <v>99</v>
      </c>
      <c r="G19" s="6" t="s">
        <v>100</v>
      </c>
      <c r="J19" s="7">
        <v>170.75</v>
      </c>
      <c r="K19" s="8">
        <v>4.3900000000000002E-2</v>
      </c>
      <c r="L19" s="8">
        <v>2.3E-3</v>
      </c>
    </row>
    <row r="20" spans="2:12">
      <c r="B20" s="13" t="s">
        <v>111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112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115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101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116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286</v>
      </c>
    </row>
    <row r="7" spans="2:11" ht="15.75">
      <c r="B7" s="2" t="s">
        <v>372</v>
      </c>
    </row>
    <row r="8" spans="2:11">
      <c r="B8" s="3" t="s">
        <v>80</v>
      </c>
      <c r="C8" s="3" t="s">
        <v>81</v>
      </c>
      <c r="D8" s="3" t="s">
        <v>142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287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373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374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375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376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377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378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379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380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375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381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378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379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116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286</v>
      </c>
    </row>
    <row r="7" spans="2:17" ht="15.75">
      <c r="B7" s="2" t="s">
        <v>382</v>
      </c>
    </row>
    <row r="8" spans="2:17">
      <c r="B8" s="3" t="s">
        <v>80</v>
      </c>
      <c r="C8" s="3" t="s">
        <v>81</v>
      </c>
      <c r="D8" s="3" t="s">
        <v>276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287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383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384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279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280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281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282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283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284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385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279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280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282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386</v>
      </c>
    </row>
    <row r="7" spans="2:15">
      <c r="B7" s="3" t="s">
        <v>80</v>
      </c>
      <c r="C7" s="3" t="s">
        <v>387</v>
      </c>
      <c r="D7" s="3" t="s">
        <v>81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287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388</v>
      </c>
      <c r="C10" s="3"/>
      <c r="D10" s="12"/>
      <c r="E10" s="3"/>
      <c r="F10" s="3"/>
      <c r="G10" s="12">
        <v>3.69</v>
      </c>
      <c r="H10" s="3"/>
      <c r="J10" s="10">
        <v>4.7600000000000003E-2</v>
      </c>
      <c r="K10" s="9">
        <v>697363.06</v>
      </c>
      <c r="M10" s="9">
        <v>708.38</v>
      </c>
      <c r="N10" s="10">
        <v>1</v>
      </c>
      <c r="O10" s="10">
        <v>9.5999999999999992E-3</v>
      </c>
    </row>
    <row r="11" spans="2:15">
      <c r="B11" s="3" t="s">
        <v>389</v>
      </c>
      <c r="C11" s="3"/>
      <c r="D11" s="12"/>
      <c r="E11" s="3"/>
      <c r="F11" s="3"/>
      <c r="G11" s="12">
        <v>3.69</v>
      </c>
      <c r="H11" s="3"/>
      <c r="J11" s="10">
        <v>4.7600000000000003E-2</v>
      </c>
      <c r="K11" s="9">
        <v>697363.06</v>
      </c>
      <c r="M11" s="9">
        <v>708.38</v>
      </c>
      <c r="N11" s="10">
        <v>1</v>
      </c>
      <c r="O11" s="10">
        <v>9.5999999999999992E-3</v>
      </c>
    </row>
    <row r="12" spans="2:15">
      <c r="B12" s="13" t="s">
        <v>390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391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392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393</v>
      </c>
      <c r="C15" s="13"/>
      <c r="D15" s="14"/>
      <c r="E15" s="13"/>
      <c r="F15" s="13"/>
      <c r="G15" s="14">
        <v>4.91</v>
      </c>
      <c r="H15" s="13"/>
      <c r="J15" s="16">
        <v>5.2499999999999998E-2</v>
      </c>
      <c r="K15" s="15">
        <v>430763.06</v>
      </c>
      <c r="M15" s="15">
        <v>432.22</v>
      </c>
      <c r="N15" s="16">
        <v>0.61019999999999996</v>
      </c>
      <c r="O15" s="16">
        <v>5.8999999999999999E-3</v>
      </c>
    </row>
    <row r="16" spans="2:15">
      <c r="B16" s="6" t="s">
        <v>394</v>
      </c>
      <c r="C16" s="6" t="s">
        <v>395</v>
      </c>
      <c r="D16" s="17">
        <v>899102741</v>
      </c>
      <c r="E16" s="6" t="s">
        <v>190</v>
      </c>
      <c r="F16" s="6" t="s">
        <v>99</v>
      </c>
      <c r="G16" s="17">
        <v>4.91</v>
      </c>
      <c r="H16" s="6" t="s">
        <v>100</v>
      </c>
      <c r="I16" s="18">
        <v>5.1555999999999998E-2</v>
      </c>
      <c r="J16" s="8">
        <v>5.2499999999999998E-2</v>
      </c>
      <c r="K16" s="7">
        <v>430763.06</v>
      </c>
      <c r="L16" s="7">
        <v>100.34</v>
      </c>
      <c r="M16" s="7">
        <v>432.22</v>
      </c>
      <c r="N16" s="8">
        <v>0.61019999999999996</v>
      </c>
      <c r="O16" s="8">
        <v>5.8999999999999999E-3</v>
      </c>
    </row>
    <row r="17" spans="2:15">
      <c r="B17" s="13" t="s">
        <v>396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397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398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399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400</v>
      </c>
      <c r="C21" s="13"/>
      <c r="D21" s="14"/>
      <c r="E21" s="13"/>
      <c r="F21" s="13"/>
      <c r="G21" s="14">
        <v>1.76</v>
      </c>
      <c r="H21" s="13"/>
      <c r="J21" s="16">
        <v>0.04</v>
      </c>
      <c r="K21" s="15">
        <v>266600</v>
      </c>
      <c r="M21" s="15">
        <v>276.16000000000003</v>
      </c>
      <c r="N21" s="16">
        <v>0.38979999999999998</v>
      </c>
      <c r="O21" s="16">
        <v>3.8E-3</v>
      </c>
    </row>
    <row r="22" spans="2:15">
      <c r="B22" s="6" t="s">
        <v>401</v>
      </c>
      <c r="C22" s="6" t="s">
        <v>402</v>
      </c>
      <c r="D22" s="17">
        <v>899102576</v>
      </c>
      <c r="E22" s="6"/>
      <c r="F22" s="6"/>
      <c r="G22" s="17">
        <v>1.76</v>
      </c>
      <c r="H22" s="6" t="s">
        <v>100</v>
      </c>
      <c r="I22" s="18">
        <v>0.04</v>
      </c>
      <c r="J22" s="8">
        <v>0.04</v>
      </c>
      <c r="K22" s="7">
        <v>266600</v>
      </c>
      <c r="L22" s="7">
        <v>103.58</v>
      </c>
      <c r="M22" s="7">
        <v>276.16000000000003</v>
      </c>
      <c r="N22" s="8">
        <v>0.38979999999999998</v>
      </c>
      <c r="O22" s="8">
        <v>3.8E-3</v>
      </c>
    </row>
    <row r="23" spans="2:15">
      <c r="B23" s="3" t="s">
        <v>403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404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405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406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407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116</v>
      </c>
      <c r="C30" s="6"/>
      <c r="D30" s="17"/>
      <c r="E30" s="6"/>
      <c r="F30" s="6"/>
      <c r="H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408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287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409</v>
      </c>
      <c r="C10" s="12"/>
      <c r="D10" s="3"/>
      <c r="E10" s="3"/>
      <c r="F10" s="3"/>
      <c r="G10" s="12">
        <v>1.22</v>
      </c>
      <c r="H10" s="3"/>
      <c r="J10" s="10">
        <v>5.6899999999999999E-2</v>
      </c>
      <c r="K10" s="9">
        <v>201005.59</v>
      </c>
      <c r="M10" s="9">
        <v>262.77</v>
      </c>
      <c r="N10" s="10">
        <v>1</v>
      </c>
      <c r="O10" s="10">
        <v>3.5999999999999999E-3</v>
      </c>
    </row>
    <row r="11" spans="2:15">
      <c r="B11" s="3" t="s">
        <v>410</v>
      </c>
      <c r="C11" s="12"/>
      <c r="D11" s="3"/>
      <c r="E11" s="3"/>
      <c r="F11" s="3"/>
      <c r="G11" s="12">
        <v>1.22</v>
      </c>
      <c r="H11" s="3"/>
      <c r="J11" s="10">
        <v>5.6899999999999999E-2</v>
      </c>
      <c r="K11" s="9">
        <v>201005.59</v>
      </c>
      <c r="M11" s="9">
        <v>262.77</v>
      </c>
      <c r="N11" s="10">
        <v>1</v>
      </c>
      <c r="O11" s="10">
        <v>3.5999999999999999E-3</v>
      </c>
    </row>
    <row r="12" spans="2:15">
      <c r="B12" s="13" t="s">
        <v>411</v>
      </c>
      <c r="C12" s="14"/>
      <c r="D12" s="13"/>
      <c r="E12" s="13"/>
      <c r="F12" s="13"/>
      <c r="G12" s="14">
        <v>1.22</v>
      </c>
      <c r="H12" s="13"/>
      <c r="J12" s="16">
        <v>5.6899999999999999E-2</v>
      </c>
      <c r="K12" s="15">
        <v>201005.59</v>
      </c>
      <c r="M12" s="15">
        <v>262.77</v>
      </c>
      <c r="N12" s="16">
        <v>1</v>
      </c>
      <c r="O12" s="16">
        <v>3.5999999999999999E-3</v>
      </c>
    </row>
    <row r="13" spans="2:15">
      <c r="B13" s="6" t="s">
        <v>412</v>
      </c>
      <c r="C13" s="17" t="s">
        <v>413</v>
      </c>
      <c r="D13" s="6">
        <v>604</v>
      </c>
      <c r="E13" s="6" t="s">
        <v>98</v>
      </c>
      <c r="F13" s="6" t="s">
        <v>99</v>
      </c>
      <c r="G13" s="17">
        <v>1.79</v>
      </c>
      <c r="H13" s="6" t="s">
        <v>100</v>
      </c>
      <c r="I13" s="18">
        <v>5.8000000000000003E-2</v>
      </c>
      <c r="J13" s="8">
        <v>5.8000000000000003E-2</v>
      </c>
      <c r="K13" s="7">
        <v>95849.53</v>
      </c>
      <c r="L13" s="7">
        <v>134.91</v>
      </c>
      <c r="M13" s="7">
        <v>129.31</v>
      </c>
      <c r="N13" s="8">
        <v>0.49209999999999998</v>
      </c>
      <c r="O13" s="8">
        <v>1.8E-3</v>
      </c>
    </row>
    <row r="14" spans="2:15">
      <c r="B14" s="6" t="s">
        <v>414</v>
      </c>
      <c r="C14" s="17" t="s">
        <v>415</v>
      </c>
      <c r="D14" s="6">
        <v>662</v>
      </c>
      <c r="E14" s="6" t="s">
        <v>98</v>
      </c>
      <c r="F14" s="6" t="s">
        <v>99</v>
      </c>
      <c r="G14" s="17">
        <v>0.67</v>
      </c>
      <c r="H14" s="6" t="s">
        <v>100</v>
      </c>
      <c r="I14" s="18">
        <v>5.6000000000000001E-2</v>
      </c>
      <c r="J14" s="8">
        <v>5.5800000000000002E-2</v>
      </c>
      <c r="K14" s="7">
        <v>105156.06</v>
      </c>
      <c r="L14" s="7">
        <v>126.92</v>
      </c>
      <c r="M14" s="7">
        <v>133.46</v>
      </c>
      <c r="N14" s="8">
        <v>0.50790000000000002</v>
      </c>
      <c r="O14" s="8">
        <v>1.8E-3</v>
      </c>
    </row>
    <row r="15" spans="2:15">
      <c r="B15" s="13" t="s">
        <v>416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417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418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419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420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420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116</v>
      </c>
      <c r="C23" s="17"/>
      <c r="D23" s="6"/>
      <c r="E23" s="6"/>
      <c r="F23" s="6"/>
      <c r="H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421</v>
      </c>
    </row>
    <row r="7" spans="2:9">
      <c r="B7" s="3" t="s">
        <v>80</v>
      </c>
      <c r="C7" s="3" t="s">
        <v>422</v>
      </c>
      <c r="D7" s="3" t="s">
        <v>423</v>
      </c>
      <c r="E7" s="3" t="s">
        <v>424</v>
      </c>
      <c r="F7" s="3" t="s">
        <v>85</v>
      </c>
      <c r="G7" s="3" t="s">
        <v>425</v>
      </c>
      <c r="H7" s="3" t="s">
        <v>124</v>
      </c>
      <c r="I7" s="3" t="s">
        <v>90</v>
      </c>
    </row>
    <row r="8" spans="2:9">
      <c r="B8" s="4"/>
      <c r="C8" s="4"/>
      <c r="D8" s="4"/>
      <c r="E8" s="4" t="s">
        <v>126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426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427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428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429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430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431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432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116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433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287</v>
      </c>
      <c r="J7" s="3" t="s">
        <v>124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434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435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436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435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437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topLeftCell="C4" workbookViewId="0">
      <selection activeCell="I21" sqref="I21"/>
    </sheetView>
  </sheetViews>
  <sheetFormatPr defaultColWidth="9.140625" defaultRowHeight="12.75"/>
  <cols>
    <col min="2" max="2" width="46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438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287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439</v>
      </c>
      <c r="C10" s="12"/>
      <c r="D10" s="3"/>
      <c r="E10" s="3"/>
      <c r="F10" s="3"/>
      <c r="I10" s="9">
        <v>417.08</v>
      </c>
      <c r="J10" s="10">
        <v>1</v>
      </c>
      <c r="K10" s="10">
        <f>I10/'סכום נכסי הקרן'!C42</f>
        <v>5.64989813169188E-3</v>
      </c>
    </row>
    <row r="11" spans="2:11">
      <c r="B11" s="3" t="s">
        <v>440</v>
      </c>
      <c r="C11" s="12"/>
      <c r="D11" s="3"/>
      <c r="E11" s="3"/>
      <c r="F11" s="3"/>
      <c r="I11" s="9">
        <v>417.08</v>
      </c>
      <c r="J11" s="10">
        <v>1</v>
      </c>
      <c r="K11" s="10">
        <v>5.7000000000000002E-3</v>
      </c>
    </row>
    <row r="12" spans="2:11">
      <c r="B12" s="13" t="s">
        <v>440</v>
      </c>
      <c r="C12" s="14"/>
      <c r="D12" s="13"/>
      <c r="E12" s="13"/>
      <c r="F12" s="13"/>
      <c r="I12" s="15">
        <v>417.08</v>
      </c>
      <c r="J12" s="16">
        <v>1</v>
      </c>
      <c r="K12" s="16">
        <v>5.7000000000000002E-3</v>
      </c>
    </row>
    <row r="13" spans="2:11">
      <c r="B13" s="6" t="s">
        <v>441</v>
      </c>
      <c r="C13" s="17">
        <v>30000</v>
      </c>
      <c r="D13" s="6"/>
      <c r="E13" s="6"/>
      <c r="F13" s="6" t="s">
        <v>100</v>
      </c>
      <c r="I13" s="7">
        <v>445.13</v>
      </c>
      <c r="J13" s="8">
        <v>0.65539999999999998</v>
      </c>
      <c r="K13" s="8">
        <f>I13/'סכום נכסי הקרן'!C42</f>
        <v>6.0298723395032288E-3</v>
      </c>
    </row>
    <row r="14" spans="2:11">
      <c r="B14" s="6" t="s">
        <v>442</v>
      </c>
      <c r="C14" s="17">
        <v>126016</v>
      </c>
      <c r="D14" s="6"/>
      <c r="E14" s="6"/>
      <c r="F14" s="6" t="s">
        <v>100</v>
      </c>
      <c r="I14" s="7">
        <v>4.26</v>
      </c>
      <c r="J14" s="8">
        <v>4.0099999999999997E-2</v>
      </c>
      <c r="K14" s="8">
        <v>1E-4</v>
      </c>
    </row>
    <row r="15" spans="2:11">
      <c r="B15" s="6" t="s">
        <v>443</v>
      </c>
      <c r="C15" s="17">
        <v>450453055</v>
      </c>
      <c r="D15" s="6"/>
      <c r="E15" s="6"/>
      <c r="F15" s="6" t="s">
        <v>100</v>
      </c>
      <c r="I15" s="7">
        <v>-32.32</v>
      </c>
      <c r="J15" s="8">
        <v>0.30449999999999999</v>
      </c>
      <c r="K15" s="8">
        <v>4.0000000000000002E-4</v>
      </c>
    </row>
    <row r="16" spans="2:11">
      <c r="B16" s="3" t="s">
        <v>444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444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116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445</v>
      </c>
    </row>
    <row r="7" spans="2:4">
      <c r="B7" s="3" t="s">
        <v>80</v>
      </c>
      <c r="C7" s="3" t="s">
        <v>446</v>
      </c>
      <c r="D7" s="3" t="s">
        <v>287</v>
      </c>
    </row>
    <row r="8" spans="2:4">
      <c r="B8" s="4"/>
      <c r="C8" s="4" t="s">
        <v>125</v>
      </c>
      <c r="D8" s="4" t="s">
        <v>92</v>
      </c>
    </row>
    <row r="10" spans="2:4">
      <c r="B10" s="3" t="s">
        <v>447</v>
      </c>
      <c r="C10" s="3"/>
      <c r="D10" s="9">
        <v>0</v>
      </c>
    </row>
    <row r="11" spans="2:4">
      <c r="B11" s="3" t="s">
        <v>448</v>
      </c>
      <c r="C11" s="3"/>
      <c r="D11" s="9">
        <v>0</v>
      </c>
    </row>
    <row r="12" spans="2:4">
      <c r="B12" s="13" t="s">
        <v>449</v>
      </c>
      <c r="C12" s="13"/>
      <c r="D12" s="15">
        <v>0</v>
      </c>
    </row>
    <row r="13" spans="2:4">
      <c r="B13" s="3" t="s">
        <v>450</v>
      </c>
      <c r="C13" s="3"/>
      <c r="D13" s="9">
        <v>0</v>
      </c>
    </row>
    <row r="14" spans="2:4">
      <c r="B14" s="13" t="s">
        <v>451</v>
      </c>
      <c r="C14" s="13"/>
      <c r="D14" s="15">
        <v>0</v>
      </c>
    </row>
    <row r="17" spans="2:3">
      <c r="B17" s="6" t="s">
        <v>116</v>
      </c>
      <c r="C17" s="6"/>
    </row>
    <row r="21" spans="2:3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rightToLeft="1" workbookViewId="0"/>
  </sheetViews>
  <sheetFormatPr defaultColWidth="9.140625" defaultRowHeight="12.75"/>
  <cols>
    <col min="2" max="2" width="46.7109375" customWidth="1"/>
    <col min="3" max="3" width="14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452</v>
      </c>
    </row>
    <row r="7" spans="2:16">
      <c r="B7" s="3" t="s">
        <v>80</v>
      </c>
      <c r="C7" s="3" t="s">
        <v>81</v>
      </c>
      <c r="D7" s="3" t="s">
        <v>142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453</v>
      </c>
      <c r="L7" s="3" t="s">
        <v>122</v>
      </c>
      <c r="M7" s="3" t="s">
        <v>454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153</v>
      </c>
      <c r="C10" s="12"/>
      <c r="D10" s="3"/>
      <c r="E10" s="3"/>
      <c r="F10" s="3"/>
      <c r="G10" s="3"/>
      <c r="H10" s="12">
        <v>2.71</v>
      </c>
      <c r="I10" s="3"/>
      <c r="K10" s="10">
        <v>7.7799999999999994E-2</v>
      </c>
      <c r="L10" s="9">
        <v>460739.88</v>
      </c>
      <c r="M10" s="9">
        <v>521.91999999999996</v>
      </c>
      <c r="O10" s="10">
        <v>1</v>
      </c>
      <c r="P10" s="10">
        <v>7.1000000000000004E-3</v>
      </c>
    </row>
    <row r="11" spans="2:16">
      <c r="B11" s="3" t="s">
        <v>154</v>
      </c>
      <c r="C11" s="12"/>
      <c r="D11" s="3"/>
      <c r="E11" s="3"/>
      <c r="F11" s="3"/>
      <c r="G11" s="3"/>
      <c r="H11" s="12">
        <v>2.71</v>
      </c>
      <c r="I11" s="3"/>
      <c r="K11" s="10">
        <v>7.7799999999999994E-2</v>
      </c>
      <c r="L11" s="9">
        <v>460739.88</v>
      </c>
      <c r="M11" s="9">
        <v>521.91999999999996</v>
      </c>
      <c r="O11" s="10">
        <v>1</v>
      </c>
      <c r="P11" s="10">
        <v>7.1000000000000004E-3</v>
      </c>
    </row>
    <row r="12" spans="2:16">
      <c r="B12" s="13" t="s">
        <v>155</v>
      </c>
      <c r="C12" s="14"/>
      <c r="D12" s="13"/>
      <c r="E12" s="13"/>
      <c r="F12" s="13"/>
      <c r="G12" s="13"/>
      <c r="H12" s="14">
        <v>2.71</v>
      </c>
      <c r="I12" s="13"/>
      <c r="K12" s="16">
        <v>7.7799999999999994E-2</v>
      </c>
      <c r="L12" s="15">
        <v>460739.88</v>
      </c>
      <c r="M12" s="15">
        <v>521.91999999999996</v>
      </c>
      <c r="O12" s="16">
        <v>1</v>
      </c>
      <c r="P12" s="16">
        <v>7.1000000000000004E-3</v>
      </c>
    </row>
    <row r="13" spans="2:16">
      <c r="B13" s="6" t="s">
        <v>455</v>
      </c>
      <c r="C13" s="17" t="s">
        <v>456</v>
      </c>
      <c r="D13" s="6" t="s">
        <v>162</v>
      </c>
      <c r="E13" s="6" t="s">
        <v>169</v>
      </c>
      <c r="F13" s="6" t="s">
        <v>99</v>
      </c>
      <c r="G13" s="6"/>
      <c r="H13" s="17">
        <v>1.37</v>
      </c>
      <c r="I13" s="6" t="s">
        <v>100</v>
      </c>
      <c r="J13" s="18">
        <v>4.2500000000000003E-2</v>
      </c>
      <c r="K13" s="8">
        <v>6.7400000000000002E-2</v>
      </c>
      <c r="L13" s="7">
        <v>22440.25</v>
      </c>
      <c r="M13" s="7">
        <v>26.68</v>
      </c>
      <c r="N13" s="8">
        <v>1E-4</v>
      </c>
      <c r="O13" s="8">
        <v>5.11E-2</v>
      </c>
      <c r="P13" s="8">
        <v>4.0000000000000002E-4</v>
      </c>
    </row>
    <row r="14" spans="2:16">
      <c r="B14" s="6" t="s">
        <v>457</v>
      </c>
      <c r="C14" s="17" t="s">
        <v>458</v>
      </c>
      <c r="D14" s="6" t="s">
        <v>162</v>
      </c>
      <c r="E14" s="6" t="s">
        <v>169</v>
      </c>
      <c r="F14" s="6" t="s">
        <v>99</v>
      </c>
      <c r="G14" s="6"/>
      <c r="H14" s="17">
        <v>3.2</v>
      </c>
      <c r="I14" s="6" t="s">
        <v>100</v>
      </c>
      <c r="J14" s="18">
        <v>5.0999999999999997E-2</v>
      </c>
      <c r="K14" s="8">
        <v>6.0600000000000001E-2</v>
      </c>
      <c r="L14" s="7">
        <v>214000</v>
      </c>
      <c r="M14" s="7">
        <v>250.76</v>
      </c>
      <c r="N14" s="8">
        <v>1E-4</v>
      </c>
      <c r="O14" s="8">
        <v>0.48049999999999998</v>
      </c>
      <c r="P14" s="8">
        <v>3.3999999999999998E-3</v>
      </c>
    </row>
    <row r="15" spans="2:16">
      <c r="B15" s="6" t="s">
        <v>459</v>
      </c>
      <c r="C15" s="17">
        <v>311060461</v>
      </c>
      <c r="D15" s="6" t="s">
        <v>179</v>
      </c>
      <c r="E15" s="6" t="s">
        <v>188</v>
      </c>
      <c r="F15" s="6" t="s">
        <v>99</v>
      </c>
      <c r="G15" s="6"/>
      <c r="H15" s="17">
        <v>2.44</v>
      </c>
      <c r="I15" s="6" t="s">
        <v>100</v>
      </c>
      <c r="J15" s="18">
        <v>4.4999999999999998E-2</v>
      </c>
      <c r="K15" s="8">
        <v>9.0700000000000003E-2</v>
      </c>
      <c r="L15" s="7">
        <v>99399</v>
      </c>
      <c r="M15" s="7">
        <v>108.01</v>
      </c>
      <c r="N15" s="8">
        <v>5.0000000000000001E-4</v>
      </c>
      <c r="O15" s="8">
        <v>0.2069</v>
      </c>
      <c r="P15" s="8">
        <v>1.5E-3</v>
      </c>
    </row>
    <row r="16" spans="2:16">
      <c r="B16" s="6" t="s">
        <v>460</v>
      </c>
      <c r="C16" s="17" t="s">
        <v>461</v>
      </c>
      <c r="D16" s="6" t="s">
        <v>162</v>
      </c>
      <c r="E16" s="6" t="s">
        <v>192</v>
      </c>
      <c r="F16" s="6" t="s">
        <v>99</v>
      </c>
      <c r="G16" s="6"/>
      <c r="H16" s="17">
        <v>0.72</v>
      </c>
      <c r="I16" s="6" t="s">
        <v>100</v>
      </c>
      <c r="J16" s="18">
        <v>5.0500000000000003E-2</v>
      </c>
      <c r="K16" s="8">
        <v>9.8199999999999996E-2</v>
      </c>
      <c r="L16" s="7">
        <v>68000.03</v>
      </c>
      <c r="M16" s="7">
        <v>81.790000000000006</v>
      </c>
      <c r="N16" s="8">
        <v>1E-4</v>
      </c>
      <c r="O16" s="8">
        <v>0.15670000000000001</v>
      </c>
      <c r="P16" s="8">
        <v>1.1000000000000001E-3</v>
      </c>
    </row>
    <row r="17" spans="2:16">
      <c r="B17" s="6" t="s">
        <v>462</v>
      </c>
      <c r="C17" s="17" t="s">
        <v>463</v>
      </c>
      <c r="D17" s="6" t="s">
        <v>179</v>
      </c>
      <c r="E17" s="6" t="s">
        <v>464</v>
      </c>
      <c r="F17" s="6" t="s">
        <v>99</v>
      </c>
      <c r="G17" s="6"/>
      <c r="H17" s="17">
        <v>5.35</v>
      </c>
      <c r="I17" s="6" t="s">
        <v>100</v>
      </c>
      <c r="J17" s="18">
        <v>4.9599999999999998E-2</v>
      </c>
      <c r="K17" s="8">
        <v>9.3200000000000005E-2</v>
      </c>
      <c r="L17" s="7">
        <v>33000</v>
      </c>
      <c r="M17" s="7">
        <v>29.67</v>
      </c>
      <c r="N17" s="8">
        <v>0</v>
      </c>
      <c r="O17" s="8">
        <v>5.6800000000000003E-2</v>
      </c>
      <c r="P17" s="8">
        <v>4.0000000000000002E-4</v>
      </c>
    </row>
    <row r="18" spans="2:16">
      <c r="B18" s="6" t="s">
        <v>465</v>
      </c>
      <c r="C18" s="17" t="s">
        <v>466</v>
      </c>
      <c r="D18" s="6" t="s">
        <v>162</v>
      </c>
      <c r="E18" s="6" t="s">
        <v>198</v>
      </c>
      <c r="F18" s="6" t="s">
        <v>163</v>
      </c>
      <c r="G18" s="6"/>
      <c r="H18" s="17">
        <v>3.76</v>
      </c>
      <c r="I18" s="6" t="s">
        <v>100</v>
      </c>
      <c r="J18" s="18">
        <v>0.12678800000000001</v>
      </c>
      <c r="K18" s="8">
        <v>0.12039999999999999</v>
      </c>
      <c r="L18" s="7">
        <v>23900.6</v>
      </c>
      <c r="M18" s="7">
        <v>25.01</v>
      </c>
      <c r="N18" s="8">
        <v>0</v>
      </c>
      <c r="O18" s="8">
        <v>4.7899999999999998E-2</v>
      </c>
      <c r="P18" s="8">
        <v>2.9999999999999997E-4</v>
      </c>
    </row>
    <row r="19" spans="2:16">
      <c r="B19" s="13" t="s">
        <v>199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210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13" t="s">
        <v>212</v>
      </c>
      <c r="C21" s="14"/>
      <c r="D21" s="13"/>
      <c r="E21" s="13"/>
      <c r="F21" s="13"/>
      <c r="G21" s="13"/>
      <c r="I21" s="13"/>
      <c r="L21" s="15">
        <v>0</v>
      </c>
      <c r="M21" s="15">
        <v>0</v>
      </c>
      <c r="O21" s="16">
        <v>0</v>
      </c>
      <c r="P21" s="16">
        <v>0</v>
      </c>
    </row>
    <row r="22" spans="2:16">
      <c r="B22" s="3" t="s">
        <v>435</v>
      </c>
      <c r="C22" s="12"/>
      <c r="D22" s="3"/>
      <c r="E22" s="3"/>
      <c r="F22" s="3"/>
      <c r="G22" s="3"/>
      <c r="I22" s="3"/>
      <c r="L22" s="9">
        <v>0</v>
      </c>
      <c r="M22" s="9">
        <v>0</v>
      </c>
      <c r="O22" s="10">
        <v>0</v>
      </c>
      <c r="P22" s="10">
        <v>0</v>
      </c>
    </row>
    <row r="25" spans="2:16">
      <c r="B25" s="6" t="s">
        <v>116</v>
      </c>
      <c r="C25" s="17"/>
      <c r="D25" s="6"/>
      <c r="E25" s="6"/>
      <c r="F25" s="6"/>
      <c r="G25" s="6"/>
      <c r="I25" s="6"/>
    </row>
    <row r="29" spans="2:16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467</v>
      </c>
    </row>
    <row r="7" spans="2:16">
      <c r="B7" s="3" t="s">
        <v>80</v>
      </c>
      <c r="C7" s="3" t="s">
        <v>81</v>
      </c>
      <c r="D7" s="3" t="s">
        <v>142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453</v>
      </c>
      <c r="L7" s="3" t="s">
        <v>122</v>
      </c>
      <c r="M7" s="3" t="s">
        <v>454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306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307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308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435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80</v>
      </c>
      <c r="C8" s="3" t="s">
        <v>81</v>
      </c>
      <c r="D8" s="3" t="s">
        <v>119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129</v>
      </c>
      <c r="C11" s="12"/>
      <c r="D11" s="3"/>
      <c r="E11" s="3"/>
      <c r="F11" s="3"/>
      <c r="G11" s="3"/>
      <c r="H11" s="12">
        <v>6.96</v>
      </c>
      <c r="I11" s="3"/>
      <c r="K11" s="10">
        <v>3.0000000000000001E-3</v>
      </c>
      <c r="L11" s="9">
        <v>86830</v>
      </c>
      <c r="N11" s="9">
        <v>137.43</v>
      </c>
      <c r="P11" s="10">
        <v>1</v>
      </c>
      <c r="Q11" s="10">
        <v>1.9E-3</v>
      </c>
    </row>
    <row r="12" spans="2:17">
      <c r="B12" s="3" t="s">
        <v>130</v>
      </c>
      <c r="C12" s="12"/>
      <c r="D12" s="3"/>
      <c r="E12" s="3"/>
      <c r="F12" s="3"/>
      <c r="G12" s="3"/>
      <c r="H12" s="12">
        <v>6.96</v>
      </c>
      <c r="I12" s="3"/>
      <c r="K12" s="10">
        <v>3.0000000000000001E-3</v>
      </c>
      <c r="L12" s="9">
        <v>86830</v>
      </c>
      <c r="N12" s="9">
        <v>137.43</v>
      </c>
      <c r="P12" s="10">
        <v>1</v>
      </c>
      <c r="Q12" s="10">
        <v>1.9E-3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6.96</v>
      </c>
      <c r="I13" s="13"/>
      <c r="K13" s="16">
        <v>3.0000000000000001E-3</v>
      </c>
      <c r="L13" s="15">
        <v>86830</v>
      </c>
      <c r="N13" s="15">
        <v>137.43</v>
      </c>
      <c r="P13" s="16">
        <v>1</v>
      </c>
      <c r="Q13" s="16">
        <v>1.9E-3</v>
      </c>
    </row>
    <row r="14" spans="2:17">
      <c r="B14" s="6" t="s">
        <v>132</v>
      </c>
      <c r="C14" s="17">
        <v>9590431</v>
      </c>
      <c r="D14" s="6" t="s">
        <v>133</v>
      </c>
      <c r="E14" s="6" t="s">
        <v>134</v>
      </c>
      <c r="F14" s="6"/>
      <c r="G14" s="6"/>
      <c r="H14" s="17">
        <v>6.96</v>
      </c>
      <c r="I14" s="6" t="s">
        <v>100</v>
      </c>
      <c r="J14" s="18">
        <v>0.04</v>
      </c>
      <c r="K14" s="8">
        <v>3.0000000000000001E-3</v>
      </c>
      <c r="L14" s="7">
        <v>86830</v>
      </c>
      <c r="M14" s="7">
        <v>158.28</v>
      </c>
      <c r="N14" s="7">
        <v>137.43</v>
      </c>
      <c r="O14" s="8">
        <v>0</v>
      </c>
      <c r="P14" s="8">
        <v>1</v>
      </c>
      <c r="Q14" s="8">
        <v>1.9E-3</v>
      </c>
    </row>
    <row r="15" spans="2:17">
      <c r="B15" s="13" t="s">
        <v>135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136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3" t="s">
        <v>137</v>
      </c>
      <c r="C17" s="12"/>
      <c r="D17" s="3"/>
      <c r="E17" s="3"/>
      <c r="F17" s="3"/>
      <c r="G17" s="3"/>
      <c r="I17" s="3"/>
      <c r="L17" s="9">
        <v>0</v>
      </c>
      <c r="N17" s="9">
        <v>0</v>
      </c>
      <c r="P17" s="10">
        <v>0</v>
      </c>
      <c r="Q17" s="10">
        <v>0</v>
      </c>
    </row>
    <row r="18" spans="2:17">
      <c r="B18" s="13" t="s">
        <v>138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139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2" spans="2:17">
      <c r="B22" s="6" t="s">
        <v>116</v>
      </c>
      <c r="C22" s="17"/>
      <c r="D22" s="6"/>
      <c r="E22" s="6"/>
      <c r="F22" s="6"/>
      <c r="G22" s="6"/>
      <c r="I22" s="6"/>
    </row>
    <row r="26" spans="2:17">
      <c r="B2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468</v>
      </c>
    </row>
    <row r="7" spans="2:16">
      <c r="B7" s="3" t="s">
        <v>80</v>
      </c>
      <c r="C7" s="3" t="s">
        <v>81</v>
      </c>
      <c r="D7" s="3" t="s">
        <v>142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453</v>
      </c>
      <c r="L7" s="3" t="s">
        <v>122</v>
      </c>
      <c r="M7" s="3" t="s">
        <v>454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388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396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399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400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435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116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140</v>
      </c>
    </row>
    <row r="8" spans="2:20">
      <c r="B8" s="3" t="s">
        <v>80</v>
      </c>
      <c r="C8" s="3" t="s">
        <v>81</v>
      </c>
      <c r="D8" s="3" t="s">
        <v>119</v>
      </c>
      <c r="E8" s="3" t="s">
        <v>141</v>
      </c>
      <c r="F8" s="3" t="s">
        <v>82</v>
      </c>
      <c r="G8" s="3" t="s">
        <v>142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143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152</v>
      </c>
    </row>
    <row r="8" spans="2:20">
      <c r="B8" s="3" t="s">
        <v>80</v>
      </c>
      <c r="C8" s="3" t="s">
        <v>81</v>
      </c>
      <c r="D8" s="3" t="s">
        <v>119</v>
      </c>
      <c r="E8" s="3" t="s">
        <v>141</v>
      </c>
      <c r="F8" s="3" t="s">
        <v>82</v>
      </c>
      <c r="G8" s="3" t="s">
        <v>142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153</v>
      </c>
      <c r="C11" s="12"/>
      <c r="D11" s="3"/>
      <c r="E11" s="3"/>
      <c r="F11" s="3"/>
      <c r="G11" s="3"/>
      <c r="H11" s="3"/>
      <c r="I11" s="3"/>
      <c r="J11" s="3"/>
      <c r="K11" s="12">
        <v>4.53</v>
      </c>
      <c r="L11" s="3"/>
      <c r="N11" s="10">
        <v>3.09E-2</v>
      </c>
      <c r="O11" s="9">
        <v>2792568.02</v>
      </c>
      <c r="Q11" s="9">
        <v>3217.75</v>
      </c>
      <c r="S11" s="10">
        <v>1</v>
      </c>
      <c r="T11" s="10">
        <v>4.3799999999999999E-2</v>
      </c>
    </row>
    <row r="12" spans="2:20">
      <c r="B12" s="3" t="s">
        <v>154</v>
      </c>
      <c r="C12" s="12"/>
      <c r="D12" s="3"/>
      <c r="E12" s="3"/>
      <c r="F12" s="3"/>
      <c r="G12" s="3"/>
      <c r="H12" s="3"/>
      <c r="I12" s="3"/>
      <c r="J12" s="3"/>
      <c r="K12" s="12">
        <v>4.59</v>
      </c>
      <c r="L12" s="3"/>
      <c r="N12" s="10">
        <v>2.9399999999999999E-2</v>
      </c>
      <c r="O12" s="9">
        <v>2738848.02</v>
      </c>
      <c r="Q12" s="9">
        <v>2992.23</v>
      </c>
      <c r="S12" s="10">
        <v>0.92989999999999995</v>
      </c>
      <c r="T12" s="10">
        <v>4.07E-2</v>
      </c>
    </row>
    <row r="13" spans="2:20">
      <c r="B13" s="13" t="s">
        <v>155</v>
      </c>
      <c r="C13" s="14"/>
      <c r="D13" s="13"/>
      <c r="E13" s="13"/>
      <c r="F13" s="13"/>
      <c r="G13" s="13"/>
      <c r="H13" s="13"/>
      <c r="I13" s="13"/>
      <c r="J13" s="13"/>
      <c r="K13" s="14">
        <v>4.7699999999999996</v>
      </c>
      <c r="L13" s="13"/>
      <c r="N13" s="16">
        <v>2.9600000000000001E-2</v>
      </c>
      <c r="O13" s="15">
        <v>2179101.64</v>
      </c>
      <c r="Q13" s="15">
        <v>2395.9499999999998</v>
      </c>
      <c r="S13" s="16">
        <v>0.74460000000000004</v>
      </c>
      <c r="T13" s="16">
        <v>3.2599999999999997E-2</v>
      </c>
    </row>
    <row r="14" spans="2:20">
      <c r="B14" s="6" t="s">
        <v>156</v>
      </c>
      <c r="C14" s="17">
        <v>6040315</v>
      </c>
      <c r="D14" s="6" t="s">
        <v>133</v>
      </c>
      <c r="E14" s="6"/>
      <c r="F14" s="6">
        <v>604</v>
      </c>
      <c r="G14" s="6" t="s">
        <v>157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140000</v>
      </c>
      <c r="P14" s="7">
        <v>99.09</v>
      </c>
      <c r="Q14" s="7">
        <v>138.72999999999999</v>
      </c>
      <c r="R14" s="8">
        <v>0</v>
      </c>
      <c r="S14" s="8">
        <v>4.3099999999999999E-2</v>
      </c>
      <c r="T14" s="8">
        <v>1.9E-3</v>
      </c>
    </row>
    <row r="15" spans="2:20">
      <c r="B15" s="6" t="s">
        <v>158</v>
      </c>
      <c r="C15" s="17">
        <v>1940527</v>
      </c>
      <c r="D15" s="6" t="s">
        <v>133</v>
      </c>
      <c r="E15" s="6"/>
      <c r="F15" s="6">
        <v>194</v>
      </c>
      <c r="G15" s="6" t="s">
        <v>157</v>
      </c>
      <c r="H15" s="6" t="s">
        <v>98</v>
      </c>
      <c r="I15" s="6" t="s">
        <v>99</v>
      </c>
      <c r="J15" s="6"/>
      <c r="K15" s="17">
        <v>1.31</v>
      </c>
      <c r="L15" s="6" t="s">
        <v>100</v>
      </c>
      <c r="M15" s="18">
        <v>4.4999999999999998E-2</v>
      </c>
      <c r="N15" s="8">
        <v>6.3E-3</v>
      </c>
      <c r="O15" s="7">
        <v>30500</v>
      </c>
      <c r="P15" s="7">
        <v>108.36</v>
      </c>
      <c r="Q15" s="7">
        <v>33.049999999999997</v>
      </c>
      <c r="R15" s="8">
        <v>1E-4</v>
      </c>
      <c r="S15" s="8">
        <v>1.03E-2</v>
      </c>
      <c r="T15" s="8">
        <v>4.0000000000000002E-4</v>
      </c>
    </row>
    <row r="16" spans="2:20">
      <c r="B16" s="6" t="s">
        <v>159</v>
      </c>
      <c r="C16" s="17">
        <v>6040273</v>
      </c>
      <c r="D16" s="6" t="s">
        <v>133</v>
      </c>
      <c r="E16" s="6"/>
      <c r="F16" s="6">
        <v>604</v>
      </c>
      <c r="G16" s="6" t="s">
        <v>157</v>
      </c>
      <c r="H16" s="6" t="s">
        <v>160</v>
      </c>
      <c r="I16" s="6" t="s">
        <v>99</v>
      </c>
      <c r="J16" s="6"/>
      <c r="K16" s="17">
        <v>0.93</v>
      </c>
      <c r="L16" s="6" t="s">
        <v>100</v>
      </c>
      <c r="M16" s="18">
        <v>2.5999999999999999E-2</v>
      </c>
      <c r="N16" s="8">
        <v>9.4999999999999998E-3</v>
      </c>
      <c r="O16" s="7">
        <v>122038</v>
      </c>
      <c r="P16" s="7">
        <v>107.95</v>
      </c>
      <c r="Q16" s="7">
        <v>131.74</v>
      </c>
      <c r="R16" s="8">
        <v>0</v>
      </c>
      <c r="S16" s="8">
        <v>4.0899999999999999E-2</v>
      </c>
      <c r="T16" s="8">
        <v>1.8E-3</v>
      </c>
    </row>
    <row r="17" spans="2:20">
      <c r="B17" s="6" t="s">
        <v>161</v>
      </c>
      <c r="C17" s="17">
        <v>1138650</v>
      </c>
      <c r="D17" s="6" t="s">
        <v>133</v>
      </c>
      <c r="E17" s="6"/>
      <c r="F17" s="6">
        <v>1420</v>
      </c>
      <c r="G17" s="6" t="s">
        <v>162</v>
      </c>
      <c r="H17" s="6" t="s">
        <v>160</v>
      </c>
      <c r="I17" s="6" t="s">
        <v>163</v>
      </c>
      <c r="J17" s="6"/>
      <c r="K17" s="17">
        <v>7.24</v>
      </c>
      <c r="L17" s="6" t="s">
        <v>100</v>
      </c>
      <c r="M17" s="18">
        <v>1.34E-2</v>
      </c>
      <c r="N17" s="8">
        <v>1.7100000000000001E-2</v>
      </c>
      <c r="O17" s="7">
        <v>180000</v>
      </c>
      <c r="P17" s="7">
        <v>98.16</v>
      </c>
      <c r="Q17" s="7">
        <v>176.69</v>
      </c>
      <c r="R17" s="8">
        <v>1E-4</v>
      </c>
      <c r="S17" s="8">
        <v>5.4899999999999997E-2</v>
      </c>
      <c r="T17" s="8">
        <v>2.3999999999999998E-3</v>
      </c>
    </row>
    <row r="18" spans="2:20">
      <c r="B18" s="6" t="s">
        <v>164</v>
      </c>
      <c r="C18" s="17">
        <v>1097138</v>
      </c>
      <c r="D18" s="6" t="s">
        <v>133</v>
      </c>
      <c r="E18" s="6"/>
      <c r="F18" s="6">
        <v>1324</v>
      </c>
      <c r="G18" s="6" t="s">
        <v>165</v>
      </c>
      <c r="H18" s="6" t="s">
        <v>166</v>
      </c>
      <c r="I18" s="6" t="s">
        <v>99</v>
      </c>
      <c r="J18" s="6"/>
      <c r="K18" s="17">
        <v>2.5499999999999998</v>
      </c>
      <c r="L18" s="6" t="s">
        <v>100</v>
      </c>
      <c r="M18" s="18">
        <v>4.8899999999999999E-2</v>
      </c>
      <c r="N18" s="8">
        <v>1.14E-2</v>
      </c>
      <c r="O18" s="7">
        <v>7196.81</v>
      </c>
      <c r="P18" s="7">
        <v>131.35</v>
      </c>
      <c r="Q18" s="7">
        <v>9.4499999999999993</v>
      </c>
      <c r="R18" s="8">
        <v>0</v>
      </c>
      <c r="S18" s="8">
        <v>2.8999999999999998E-3</v>
      </c>
      <c r="T18" s="8">
        <v>1E-4</v>
      </c>
    </row>
    <row r="19" spans="2:20">
      <c r="B19" s="6" t="s">
        <v>167</v>
      </c>
      <c r="C19" s="17">
        <v>1110915</v>
      </c>
      <c r="D19" s="6" t="s">
        <v>133</v>
      </c>
      <c r="E19" s="6"/>
      <c r="F19" s="6">
        <v>1063</v>
      </c>
      <c r="G19" s="6" t="s">
        <v>168</v>
      </c>
      <c r="H19" s="6" t="s">
        <v>169</v>
      </c>
      <c r="I19" s="6" t="s">
        <v>99</v>
      </c>
      <c r="J19" s="6"/>
      <c r="K19" s="17">
        <v>8.8800000000000008</v>
      </c>
      <c r="L19" s="6" t="s">
        <v>100</v>
      </c>
      <c r="M19" s="18">
        <v>5.1499999999999997E-2</v>
      </c>
      <c r="N19" s="8">
        <v>4.5400000000000003E-2</v>
      </c>
      <c r="O19" s="7">
        <v>70000</v>
      </c>
      <c r="P19" s="7">
        <v>128.65</v>
      </c>
      <c r="Q19" s="7">
        <v>90.06</v>
      </c>
      <c r="R19" s="8">
        <v>0</v>
      </c>
      <c r="S19" s="8">
        <v>2.8000000000000001E-2</v>
      </c>
      <c r="T19" s="8">
        <v>1.1999999999999999E-3</v>
      </c>
    </row>
    <row r="20" spans="2:20">
      <c r="B20" s="6" t="s">
        <v>170</v>
      </c>
      <c r="C20" s="17">
        <v>7590128</v>
      </c>
      <c r="D20" s="6" t="s">
        <v>133</v>
      </c>
      <c r="E20" s="6"/>
      <c r="F20" s="6">
        <v>759</v>
      </c>
      <c r="G20" s="6" t="s">
        <v>162</v>
      </c>
      <c r="H20" s="6" t="s">
        <v>169</v>
      </c>
      <c r="I20" s="6" t="s">
        <v>99</v>
      </c>
      <c r="J20" s="6"/>
      <c r="K20" s="17">
        <v>6.13</v>
      </c>
      <c r="L20" s="6" t="s">
        <v>100</v>
      </c>
      <c r="M20" s="18">
        <v>4.7500000000000001E-2</v>
      </c>
      <c r="N20" s="8">
        <v>1.9599999999999999E-2</v>
      </c>
      <c r="O20" s="7">
        <v>125000</v>
      </c>
      <c r="P20" s="7">
        <v>142.18</v>
      </c>
      <c r="Q20" s="7">
        <v>177.72</v>
      </c>
      <c r="R20" s="8">
        <v>1E-4</v>
      </c>
      <c r="S20" s="8">
        <v>5.5199999999999999E-2</v>
      </c>
      <c r="T20" s="8">
        <v>2.3999999999999998E-3</v>
      </c>
    </row>
    <row r="21" spans="2:20">
      <c r="B21" s="6" t="s">
        <v>171</v>
      </c>
      <c r="C21" s="17">
        <v>1119213</v>
      </c>
      <c r="D21" s="6" t="s">
        <v>133</v>
      </c>
      <c r="E21" s="6"/>
      <c r="F21" s="6">
        <v>1367</v>
      </c>
      <c r="G21" s="6" t="s">
        <v>165</v>
      </c>
      <c r="H21" s="6" t="s">
        <v>169</v>
      </c>
      <c r="I21" s="6" t="s">
        <v>99</v>
      </c>
      <c r="J21" s="6"/>
      <c r="K21" s="17">
        <v>3.41</v>
      </c>
      <c r="L21" s="6" t="s">
        <v>100</v>
      </c>
      <c r="M21" s="18">
        <v>3.9E-2</v>
      </c>
      <c r="N21" s="8">
        <v>1.26E-2</v>
      </c>
      <c r="O21" s="7">
        <v>81481</v>
      </c>
      <c r="P21" s="7">
        <v>118.89</v>
      </c>
      <c r="Q21" s="7">
        <v>96.87</v>
      </c>
      <c r="R21" s="8">
        <v>4.0000000000000002E-4</v>
      </c>
      <c r="S21" s="8">
        <v>3.0099999999999998E-2</v>
      </c>
      <c r="T21" s="8">
        <v>1.2999999999999999E-3</v>
      </c>
    </row>
    <row r="22" spans="2:20">
      <c r="B22" s="6" t="s">
        <v>172</v>
      </c>
      <c r="C22" s="17">
        <v>1119221</v>
      </c>
      <c r="D22" s="6" t="s">
        <v>133</v>
      </c>
      <c r="E22" s="6"/>
      <c r="F22" s="6">
        <v>1367</v>
      </c>
      <c r="G22" s="6" t="s">
        <v>165</v>
      </c>
      <c r="H22" s="6" t="s">
        <v>169</v>
      </c>
      <c r="I22" s="6" t="s">
        <v>99</v>
      </c>
      <c r="J22" s="6"/>
      <c r="K22" s="17">
        <v>4.2699999999999996</v>
      </c>
      <c r="L22" s="6" t="s">
        <v>100</v>
      </c>
      <c r="M22" s="18">
        <v>3.9E-2</v>
      </c>
      <c r="N22" s="8">
        <v>1.2999999999999999E-2</v>
      </c>
      <c r="O22" s="7">
        <v>94000</v>
      </c>
      <c r="P22" s="7">
        <v>121.38</v>
      </c>
      <c r="Q22" s="7">
        <v>114.1</v>
      </c>
      <c r="R22" s="8">
        <v>2.0000000000000001E-4</v>
      </c>
      <c r="S22" s="8">
        <v>3.5499999999999997E-2</v>
      </c>
      <c r="T22" s="8">
        <v>1.6000000000000001E-3</v>
      </c>
    </row>
    <row r="23" spans="2:20">
      <c r="B23" s="6" t="s">
        <v>173</v>
      </c>
      <c r="C23" s="17">
        <v>1134030</v>
      </c>
      <c r="D23" s="6" t="s">
        <v>133</v>
      </c>
      <c r="E23" s="6"/>
      <c r="F23" s="6">
        <v>1367</v>
      </c>
      <c r="G23" s="6" t="s">
        <v>165</v>
      </c>
      <c r="H23" s="6" t="s">
        <v>169</v>
      </c>
      <c r="I23" s="6" t="s">
        <v>99</v>
      </c>
      <c r="J23" s="6"/>
      <c r="K23" s="17">
        <v>8.31</v>
      </c>
      <c r="L23" s="6" t="s">
        <v>100</v>
      </c>
      <c r="M23" s="18">
        <v>2.4E-2</v>
      </c>
      <c r="N23" s="8">
        <v>2.0899999999999998E-2</v>
      </c>
      <c r="O23" s="7">
        <v>42000</v>
      </c>
      <c r="P23" s="7">
        <v>103.31</v>
      </c>
      <c r="Q23" s="7">
        <v>43.39</v>
      </c>
      <c r="R23" s="8">
        <v>2.0000000000000001E-4</v>
      </c>
      <c r="S23" s="8">
        <v>1.35E-2</v>
      </c>
      <c r="T23" s="8">
        <v>5.9999999999999995E-4</v>
      </c>
    </row>
    <row r="24" spans="2:20">
      <c r="B24" s="6" t="s">
        <v>174</v>
      </c>
      <c r="C24" s="17">
        <v>1132950</v>
      </c>
      <c r="D24" s="6" t="s">
        <v>133</v>
      </c>
      <c r="E24" s="6"/>
      <c r="F24" s="6">
        <v>1324</v>
      </c>
      <c r="G24" s="6" t="s">
        <v>165</v>
      </c>
      <c r="H24" s="6" t="s">
        <v>169</v>
      </c>
      <c r="I24" s="6" t="s">
        <v>99</v>
      </c>
      <c r="J24" s="6"/>
      <c r="K24" s="17">
        <v>6.67</v>
      </c>
      <c r="L24" s="6" t="s">
        <v>100</v>
      </c>
      <c r="M24" s="18">
        <v>2.3199999999999998E-2</v>
      </c>
      <c r="N24" s="8">
        <v>2.0899999999999998E-2</v>
      </c>
      <c r="O24" s="7">
        <v>9399</v>
      </c>
      <c r="P24" s="7">
        <v>102.19</v>
      </c>
      <c r="Q24" s="7">
        <v>9.6</v>
      </c>
      <c r="R24" s="8">
        <v>1E-4</v>
      </c>
      <c r="S24" s="8">
        <v>3.0000000000000001E-3</v>
      </c>
      <c r="T24" s="8">
        <v>1E-4</v>
      </c>
    </row>
    <row r="25" spans="2:20">
      <c r="B25" s="6" t="s">
        <v>175</v>
      </c>
      <c r="C25" s="17">
        <v>1136050</v>
      </c>
      <c r="D25" s="6" t="s">
        <v>133</v>
      </c>
      <c r="E25" s="6"/>
      <c r="F25" s="6">
        <v>1324</v>
      </c>
      <c r="G25" s="6" t="s">
        <v>165</v>
      </c>
      <c r="H25" s="6" t="s">
        <v>169</v>
      </c>
      <c r="I25" s="6" t="s">
        <v>163</v>
      </c>
      <c r="J25" s="6"/>
      <c r="K25" s="17">
        <v>7.96</v>
      </c>
      <c r="L25" s="6" t="s">
        <v>100</v>
      </c>
      <c r="M25" s="18">
        <v>2.4799999999999999E-2</v>
      </c>
      <c r="N25" s="8">
        <v>2.2599999999999999E-2</v>
      </c>
      <c r="O25" s="7">
        <v>104000</v>
      </c>
      <c r="P25" s="7">
        <v>102.25</v>
      </c>
      <c r="Q25" s="7">
        <v>106.34</v>
      </c>
      <c r="R25" s="8">
        <v>4.0000000000000002E-4</v>
      </c>
      <c r="S25" s="8">
        <v>3.3000000000000002E-2</v>
      </c>
      <c r="T25" s="8">
        <v>1.4E-3</v>
      </c>
    </row>
    <row r="26" spans="2:20">
      <c r="B26" s="6" t="s">
        <v>176</v>
      </c>
      <c r="C26" s="17">
        <v>3230190</v>
      </c>
      <c r="D26" s="6" t="s">
        <v>133</v>
      </c>
      <c r="E26" s="6"/>
      <c r="F26" s="6">
        <v>323</v>
      </c>
      <c r="G26" s="6" t="s">
        <v>162</v>
      </c>
      <c r="H26" s="6" t="s">
        <v>169</v>
      </c>
      <c r="I26" s="6" t="s">
        <v>99</v>
      </c>
      <c r="J26" s="6"/>
      <c r="K26" s="17">
        <v>7.4</v>
      </c>
      <c r="L26" s="6" t="s">
        <v>100</v>
      </c>
      <c r="M26" s="18">
        <v>1.7600000000000001E-2</v>
      </c>
      <c r="N26" s="8">
        <v>2.1700000000000001E-2</v>
      </c>
      <c r="O26" s="7">
        <v>145824</v>
      </c>
      <c r="P26" s="7">
        <v>98.22</v>
      </c>
      <c r="Q26" s="7">
        <v>143.22999999999999</v>
      </c>
      <c r="R26" s="8">
        <v>5.0000000000000001E-4</v>
      </c>
      <c r="S26" s="8">
        <v>4.4499999999999998E-2</v>
      </c>
      <c r="T26" s="8">
        <v>1.9E-3</v>
      </c>
    </row>
    <row r="27" spans="2:20">
      <c r="B27" s="6" t="s">
        <v>177</v>
      </c>
      <c r="C27" s="17">
        <v>1135417</v>
      </c>
      <c r="D27" s="6" t="s">
        <v>133</v>
      </c>
      <c r="E27" s="6"/>
      <c r="F27" s="6">
        <v>1527</v>
      </c>
      <c r="G27" s="6" t="s">
        <v>165</v>
      </c>
      <c r="H27" s="6" t="s">
        <v>169</v>
      </c>
      <c r="I27" s="6" t="s">
        <v>163</v>
      </c>
      <c r="J27" s="6"/>
      <c r="K27" s="17">
        <v>8.98</v>
      </c>
      <c r="L27" s="6" t="s">
        <v>100</v>
      </c>
      <c r="M27" s="18">
        <v>2.2499999999999999E-2</v>
      </c>
      <c r="N27" s="8">
        <v>2.3599999999999999E-2</v>
      </c>
      <c r="O27" s="7">
        <v>22000</v>
      </c>
      <c r="P27" s="7">
        <v>100.51</v>
      </c>
      <c r="Q27" s="7">
        <v>22.11</v>
      </c>
      <c r="R27" s="8">
        <v>1E-4</v>
      </c>
      <c r="S27" s="8">
        <v>6.8999999999999999E-3</v>
      </c>
      <c r="T27" s="8">
        <v>2.9999999999999997E-4</v>
      </c>
    </row>
    <row r="28" spans="2:20">
      <c r="B28" s="6" t="s">
        <v>178</v>
      </c>
      <c r="C28" s="17">
        <v>5760160</v>
      </c>
      <c r="D28" s="6" t="s">
        <v>133</v>
      </c>
      <c r="E28" s="6"/>
      <c r="F28" s="6">
        <v>576</v>
      </c>
      <c r="G28" s="6" t="s">
        <v>179</v>
      </c>
      <c r="H28" s="6" t="s">
        <v>180</v>
      </c>
      <c r="I28" s="6" t="s">
        <v>99</v>
      </c>
      <c r="J28" s="6"/>
      <c r="K28" s="17">
        <v>2.33</v>
      </c>
      <c r="L28" s="6" t="s">
        <v>100</v>
      </c>
      <c r="M28" s="18">
        <v>4.7E-2</v>
      </c>
      <c r="N28" s="8">
        <v>1.9900000000000001E-2</v>
      </c>
      <c r="O28" s="7">
        <v>70000</v>
      </c>
      <c r="P28" s="7">
        <v>127.91</v>
      </c>
      <c r="Q28" s="7">
        <v>89.54</v>
      </c>
      <c r="R28" s="8">
        <v>0</v>
      </c>
      <c r="S28" s="8">
        <v>2.7799999999999998E-2</v>
      </c>
      <c r="T28" s="8">
        <v>1.1999999999999999E-3</v>
      </c>
    </row>
    <row r="29" spans="2:20">
      <c r="B29" s="6" t="s">
        <v>181</v>
      </c>
      <c r="C29" s="17">
        <v>6990188</v>
      </c>
      <c r="D29" s="6" t="s">
        <v>133</v>
      </c>
      <c r="E29" s="6"/>
      <c r="F29" s="6">
        <v>699</v>
      </c>
      <c r="G29" s="6" t="s">
        <v>162</v>
      </c>
      <c r="H29" s="6" t="s">
        <v>180</v>
      </c>
      <c r="I29" s="6" t="s">
        <v>163</v>
      </c>
      <c r="J29" s="6"/>
      <c r="K29" s="17">
        <v>3.52</v>
      </c>
      <c r="L29" s="6" t="s">
        <v>100</v>
      </c>
      <c r="M29" s="18">
        <v>4.9500000000000002E-2</v>
      </c>
      <c r="N29" s="8">
        <v>1.7600000000000001E-2</v>
      </c>
      <c r="O29" s="7">
        <v>63000</v>
      </c>
      <c r="P29" s="7">
        <v>113.86</v>
      </c>
      <c r="Q29" s="7">
        <v>71.73</v>
      </c>
      <c r="R29" s="8">
        <v>1E-4</v>
      </c>
      <c r="S29" s="8">
        <v>2.23E-2</v>
      </c>
      <c r="T29" s="8">
        <v>1E-3</v>
      </c>
    </row>
    <row r="30" spans="2:20">
      <c r="B30" s="6" t="s">
        <v>182</v>
      </c>
      <c r="C30" s="17">
        <v>1132927</v>
      </c>
      <c r="D30" s="6" t="s">
        <v>133</v>
      </c>
      <c r="E30" s="6"/>
      <c r="F30" s="6">
        <v>1514</v>
      </c>
      <c r="G30" s="6" t="s">
        <v>162</v>
      </c>
      <c r="H30" s="6" t="s">
        <v>180</v>
      </c>
      <c r="I30" s="6" t="s">
        <v>163</v>
      </c>
      <c r="J30" s="6"/>
      <c r="K30" s="17">
        <v>5.41</v>
      </c>
      <c r="L30" s="6" t="s">
        <v>100</v>
      </c>
      <c r="M30" s="18">
        <v>2.75E-2</v>
      </c>
      <c r="N30" s="8">
        <v>1.9099999999999999E-2</v>
      </c>
      <c r="O30" s="7">
        <v>100918.36</v>
      </c>
      <c r="P30" s="7">
        <v>105.23</v>
      </c>
      <c r="Q30" s="7">
        <v>106.2</v>
      </c>
      <c r="R30" s="8">
        <v>2.0000000000000001E-4</v>
      </c>
      <c r="S30" s="8">
        <v>3.3000000000000002E-2</v>
      </c>
      <c r="T30" s="8">
        <v>1.4E-3</v>
      </c>
    </row>
    <row r="31" spans="2:20">
      <c r="B31" s="6" t="s">
        <v>183</v>
      </c>
      <c r="C31" s="17">
        <v>1132828</v>
      </c>
      <c r="D31" s="6" t="s">
        <v>133</v>
      </c>
      <c r="E31" s="6"/>
      <c r="F31" s="6">
        <v>2066</v>
      </c>
      <c r="G31" s="6" t="s">
        <v>184</v>
      </c>
      <c r="H31" s="6" t="s">
        <v>180</v>
      </c>
      <c r="I31" s="6" t="s">
        <v>99</v>
      </c>
      <c r="J31" s="6"/>
      <c r="K31" s="17">
        <v>4.72</v>
      </c>
      <c r="L31" s="6" t="s">
        <v>100</v>
      </c>
      <c r="M31" s="18">
        <v>1.9800000000000002E-2</v>
      </c>
      <c r="N31" s="8">
        <v>2.07E-2</v>
      </c>
      <c r="O31" s="7">
        <v>177720</v>
      </c>
      <c r="P31" s="7">
        <v>100.11</v>
      </c>
      <c r="Q31" s="7">
        <v>177.92</v>
      </c>
      <c r="R31" s="8">
        <v>2.0000000000000001E-4</v>
      </c>
      <c r="S31" s="8">
        <v>5.5300000000000002E-2</v>
      </c>
      <c r="T31" s="8">
        <v>2.3999999999999998E-3</v>
      </c>
    </row>
    <row r="32" spans="2:20">
      <c r="B32" s="6" t="s">
        <v>185</v>
      </c>
      <c r="C32" s="17">
        <v>7770142</v>
      </c>
      <c r="D32" s="6" t="s">
        <v>133</v>
      </c>
      <c r="E32" s="6"/>
      <c r="F32" s="6">
        <v>777</v>
      </c>
      <c r="G32" s="6" t="s">
        <v>186</v>
      </c>
      <c r="H32" s="6" t="s">
        <v>180</v>
      </c>
      <c r="I32" s="6" t="s">
        <v>99</v>
      </c>
      <c r="J32" s="6"/>
      <c r="K32" s="17">
        <v>1.44</v>
      </c>
      <c r="L32" s="6" t="s">
        <v>100</v>
      </c>
      <c r="M32" s="18">
        <v>5.1999999999999998E-2</v>
      </c>
      <c r="N32" s="8">
        <v>1.26E-2</v>
      </c>
      <c r="O32" s="7">
        <v>49200</v>
      </c>
      <c r="P32" s="7">
        <v>133.31</v>
      </c>
      <c r="Q32" s="7">
        <v>65.59</v>
      </c>
      <c r="R32" s="8">
        <v>1E-4</v>
      </c>
      <c r="S32" s="8">
        <v>2.0400000000000001E-2</v>
      </c>
      <c r="T32" s="8">
        <v>8.9999999999999998E-4</v>
      </c>
    </row>
    <row r="33" spans="2:20">
      <c r="B33" s="6" t="s">
        <v>187</v>
      </c>
      <c r="C33" s="17">
        <v>5050240</v>
      </c>
      <c r="D33" s="6" t="s">
        <v>133</v>
      </c>
      <c r="E33" s="6"/>
      <c r="F33" s="6">
        <v>505</v>
      </c>
      <c r="G33" s="6" t="s">
        <v>162</v>
      </c>
      <c r="H33" s="6" t="s">
        <v>188</v>
      </c>
      <c r="I33" s="6" t="s">
        <v>99</v>
      </c>
      <c r="J33" s="6"/>
      <c r="K33" s="17">
        <v>4.75</v>
      </c>
      <c r="L33" s="6" t="s">
        <v>100</v>
      </c>
      <c r="M33" s="18">
        <v>4.0500000000000001E-2</v>
      </c>
      <c r="N33" s="8">
        <v>2.3800000000000002E-2</v>
      </c>
      <c r="O33" s="7">
        <v>88000</v>
      </c>
      <c r="P33" s="7">
        <v>109.29</v>
      </c>
      <c r="Q33" s="7">
        <v>96.18</v>
      </c>
      <c r="R33" s="8">
        <v>1E-4</v>
      </c>
      <c r="S33" s="8">
        <v>2.9899999999999999E-2</v>
      </c>
      <c r="T33" s="8">
        <v>1.2999999999999999E-3</v>
      </c>
    </row>
    <row r="34" spans="2:20">
      <c r="B34" s="6" t="s">
        <v>189</v>
      </c>
      <c r="C34" s="17">
        <v>1127414</v>
      </c>
      <c r="D34" s="6" t="s">
        <v>133</v>
      </c>
      <c r="E34" s="6"/>
      <c r="F34" s="6">
        <v>1248</v>
      </c>
      <c r="G34" s="6" t="s">
        <v>157</v>
      </c>
      <c r="H34" s="6" t="s">
        <v>190</v>
      </c>
      <c r="I34" s="6" t="s">
        <v>99</v>
      </c>
      <c r="J34" s="6"/>
      <c r="K34" s="17">
        <v>3.57</v>
      </c>
      <c r="L34" s="6" t="s">
        <v>100</v>
      </c>
      <c r="M34" s="18">
        <v>2.4E-2</v>
      </c>
      <c r="N34" s="8">
        <v>1.6199999999999999E-2</v>
      </c>
      <c r="O34" s="7">
        <v>60000</v>
      </c>
      <c r="P34" s="7">
        <v>104.41</v>
      </c>
      <c r="Q34" s="7">
        <v>62.65</v>
      </c>
      <c r="R34" s="8">
        <v>5.0000000000000001E-4</v>
      </c>
      <c r="S34" s="8">
        <v>1.95E-2</v>
      </c>
      <c r="T34" s="8">
        <v>8.9999999999999998E-4</v>
      </c>
    </row>
    <row r="35" spans="2:20">
      <c r="B35" s="6" t="s">
        <v>191</v>
      </c>
      <c r="C35" s="17">
        <v>1980317</v>
      </c>
      <c r="D35" s="6" t="s">
        <v>133</v>
      </c>
      <c r="E35" s="6"/>
      <c r="F35" s="6">
        <v>198</v>
      </c>
      <c r="G35" s="6" t="s">
        <v>162</v>
      </c>
      <c r="H35" s="6" t="s">
        <v>192</v>
      </c>
      <c r="I35" s="6" t="s">
        <v>163</v>
      </c>
      <c r="J35" s="6"/>
      <c r="K35" s="17">
        <v>3.45</v>
      </c>
      <c r="L35" s="6" t="s">
        <v>100</v>
      </c>
      <c r="M35" s="18">
        <v>7.0000000000000007E-2</v>
      </c>
      <c r="N35" s="8">
        <v>2.5000000000000001E-2</v>
      </c>
      <c r="O35" s="7">
        <v>136889.51</v>
      </c>
      <c r="P35" s="7">
        <v>119.7</v>
      </c>
      <c r="Q35" s="7">
        <v>163.86</v>
      </c>
      <c r="R35" s="8">
        <v>2.0000000000000001E-4</v>
      </c>
      <c r="S35" s="8">
        <v>5.0900000000000001E-2</v>
      </c>
      <c r="T35" s="8">
        <v>2.2000000000000001E-3</v>
      </c>
    </row>
    <row r="36" spans="2:20">
      <c r="B36" s="6" t="s">
        <v>193</v>
      </c>
      <c r="C36" s="17">
        <v>6390207</v>
      </c>
      <c r="D36" s="6" t="s">
        <v>133</v>
      </c>
      <c r="E36" s="6"/>
      <c r="F36" s="6">
        <v>639</v>
      </c>
      <c r="G36" s="6" t="s">
        <v>179</v>
      </c>
      <c r="H36" s="6" t="s">
        <v>194</v>
      </c>
      <c r="I36" s="6" t="s">
        <v>99</v>
      </c>
      <c r="J36" s="6"/>
      <c r="K36" s="17">
        <v>4.4000000000000004</v>
      </c>
      <c r="L36" s="6" t="s">
        <v>100</v>
      </c>
      <c r="M36" s="18">
        <v>4.9500000000000002E-2</v>
      </c>
      <c r="N36" s="8">
        <v>5.7799999999999997E-2</v>
      </c>
      <c r="O36" s="7">
        <v>144164</v>
      </c>
      <c r="P36" s="7">
        <v>119.94</v>
      </c>
      <c r="Q36" s="7">
        <v>172.91</v>
      </c>
      <c r="R36" s="8">
        <v>0</v>
      </c>
      <c r="S36" s="8">
        <v>5.3699999999999998E-2</v>
      </c>
      <c r="T36" s="8">
        <v>2.3999999999999998E-3</v>
      </c>
    </row>
    <row r="37" spans="2:20">
      <c r="B37" s="6" t="s">
        <v>195</v>
      </c>
      <c r="C37" s="17">
        <v>1113034</v>
      </c>
      <c r="D37" s="6" t="s">
        <v>133</v>
      </c>
      <c r="E37" s="6"/>
      <c r="F37" s="6">
        <v>1154</v>
      </c>
      <c r="G37" s="6" t="s">
        <v>179</v>
      </c>
      <c r="H37" s="6" t="s">
        <v>196</v>
      </c>
      <c r="I37" s="6" t="s">
        <v>99</v>
      </c>
      <c r="J37" s="6"/>
      <c r="K37" s="17">
        <v>2.21</v>
      </c>
      <c r="L37" s="6" t="s">
        <v>100</v>
      </c>
      <c r="M37" s="18">
        <v>4.9000000000000002E-2</v>
      </c>
      <c r="N37" s="8">
        <v>0.21970000000000001</v>
      </c>
      <c r="O37" s="7">
        <v>85600.38</v>
      </c>
      <c r="P37" s="7">
        <v>89.12</v>
      </c>
      <c r="Q37" s="7">
        <v>76.290000000000006</v>
      </c>
      <c r="R37" s="8">
        <v>1E-4</v>
      </c>
      <c r="S37" s="8">
        <v>2.3699999999999999E-2</v>
      </c>
      <c r="T37" s="8">
        <v>1E-3</v>
      </c>
    </row>
    <row r="38" spans="2:20">
      <c r="B38" s="6" t="s">
        <v>197</v>
      </c>
      <c r="C38" s="17">
        <v>6110431</v>
      </c>
      <c r="D38" s="6" t="s">
        <v>133</v>
      </c>
      <c r="E38" s="6"/>
      <c r="F38" s="6">
        <v>611</v>
      </c>
      <c r="G38" s="6" t="s">
        <v>162</v>
      </c>
      <c r="H38" s="6" t="s">
        <v>198</v>
      </c>
      <c r="I38" s="6" t="s">
        <v>163</v>
      </c>
      <c r="J38" s="6"/>
      <c r="K38" s="17">
        <v>3.53</v>
      </c>
      <c r="L38" s="6" t="s">
        <v>100</v>
      </c>
      <c r="M38" s="18">
        <v>6.8000000000000005E-2</v>
      </c>
      <c r="N38" s="8">
        <v>0.19350000000000001</v>
      </c>
      <c r="O38" s="7">
        <v>30170.58</v>
      </c>
      <c r="P38" s="7">
        <v>66.37</v>
      </c>
      <c r="Q38" s="7">
        <v>20.02</v>
      </c>
      <c r="R38" s="8">
        <v>0</v>
      </c>
      <c r="S38" s="8">
        <v>6.1999999999999998E-3</v>
      </c>
      <c r="T38" s="8">
        <v>2.9999999999999997E-4</v>
      </c>
    </row>
    <row r="39" spans="2:20">
      <c r="B39" s="13" t="s">
        <v>199</v>
      </c>
      <c r="C39" s="14"/>
      <c r="D39" s="13"/>
      <c r="E39" s="13"/>
      <c r="F39" s="13"/>
      <c r="G39" s="13"/>
      <c r="H39" s="13"/>
      <c r="I39" s="13"/>
      <c r="J39" s="13"/>
      <c r="K39" s="14">
        <v>3.76</v>
      </c>
      <c r="L39" s="13"/>
      <c r="N39" s="16">
        <v>2.6200000000000001E-2</v>
      </c>
      <c r="O39" s="15">
        <v>499746.38</v>
      </c>
      <c r="Q39" s="15">
        <v>532.57000000000005</v>
      </c>
      <c r="S39" s="16">
        <v>0.16550000000000001</v>
      </c>
      <c r="T39" s="16">
        <v>7.1999999999999998E-3</v>
      </c>
    </row>
    <row r="40" spans="2:20">
      <c r="B40" s="6" t="s">
        <v>200</v>
      </c>
      <c r="C40" s="17">
        <v>3900362</v>
      </c>
      <c r="D40" s="6" t="s">
        <v>133</v>
      </c>
      <c r="E40" s="6"/>
      <c r="F40" s="6">
        <v>390</v>
      </c>
      <c r="G40" s="6" t="s">
        <v>162</v>
      </c>
      <c r="H40" s="6" t="s">
        <v>169</v>
      </c>
      <c r="I40" s="6" t="s">
        <v>99</v>
      </c>
      <c r="J40" s="6"/>
      <c r="K40" s="17">
        <v>8.0399999999999991</v>
      </c>
      <c r="L40" s="6" t="s">
        <v>100</v>
      </c>
      <c r="M40" s="18">
        <v>2.3400000000000001E-2</v>
      </c>
      <c r="N40" s="8">
        <v>2.2499999999999999E-2</v>
      </c>
      <c r="O40" s="7">
        <v>55000</v>
      </c>
      <c r="P40" s="7">
        <v>101.13</v>
      </c>
      <c r="Q40" s="7">
        <v>55.62</v>
      </c>
      <c r="R40" s="8">
        <v>1E-4</v>
      </c>
      <c r="S40" s="8">
        <v>1.7299999999999999E-2</v>
      </c>
      <c r="T40" s="8">
        <v>8.0000000000000004E-4</v>
      </c>
    </row>
    <row r="41" spans="2:20">
      <c r="B41" s="6" t="s">
        <v>201</v>
      </c>
      <c r="C41" s="17">
        <v>1120138</v>
      </c>
      <c r="D41" s="6" t="s">
        <v>133</v>
      </c>
      <c r="E41" s="6"/>
      <c r="F41" s="6">
        <v>1324</v>
      </c>
      <c r="G41" s="6" t="s">
        <v>165</v>
      </c>
      <c r="H41" s="6" t="s">
        <v>169</v>
      </c>
      <c r="I41" s="6" t="s">
        <v>99</v>
      </c>
      <c r="J41" s="6"/>
      <c r="K41" s="17">
        <v>0.81</v>
      </c>
      <c r="L41" s="6" t="s">
        <v>100</v>
      </c>
      <c r="M41" s="18">
        <v>5.7000000000000002E-2</v>
      </c>
      <c r="N41" s="8">
        <v>8.6999999999999994E-3</v>
      </c>
      <c r="O41" s="7">
        <v>104456</v>
      </c>
      <c r="P41" s="7">
        <v>104.96</v>
      </c>
      <c r="Q41" s="7">
        <v>109.64</v>
      </c>
      <c r="R41" s="8">
        <v>6.9999999999999999E-4</v>
      </c>
      <c r="S41" s="8">
        <v>3.4099999999999998E-2</v>
      </c>
      <c r="T41" s="8">
        <v>1.5E-3</v>
      </c>
    </row>
    <row r="42" spans="2:20">
      <c r="B42" s="6" t="s">
        <v>202</v>
      </c>
      <c r="C42" s="17">
        <v>5760202</v>
      </c>
      <c r="D42" s="6" t="s">
        <v>133</v>
      </c>
      <c r="E42" s="6"/>
      <c r="F42" s="6">
        <v>576</v>
      </c>
      <c r="G42" s="6" t="s">
        <v>179</v>
      </c>
      <c r="H42" s="6" t="s">
        <v>180</v>
      </c>
      <c r="I42" s="6" t="s">
        <v>99</v>
      </c>
      <c r="J42" s="6"/>
      <c r="K42" s="17">
        <v>0.73</v>
      </c>
      <c r="L42" s="6" t="s">
        <v>100</v>
      </c>
      <c r="M42" s="18">
        <v>0.06</v>
      </c>
      <c r="N42" s="8">
        <v>1.1299999999999999E-2</v>
      </c>
      <c r="O42" s="7">
        <v>24022.67</v>
      </c>
      <c r="P42" s="7">
        <v>105.13</v>
      </c>
      <c r="Q42" s="7">
        <v>25.26</v>
      </c>
      <c r="R42" s="8">
        <v>1E-4</v>
      </c>
      <c r="S42" s="8">
        <v>7.7999999999999996E-3</v>
      </c>
      <c r="T42" s="8">
        <v>2.9999999999999997E-4</v>
      </c>
    </row>
    <row r="43" spans="2:20">
      <c r="B43" s="6" t="s">
        <v>203</v>
      </c>
      <c r="C43" s="17">
        <v>1119098</v>
      </c>
      <c r="D43" s="6" t="s">
        <v>133</v>
      </c>
      <c r="E43" s="6"/>
      <c r="F43" s="6">
        <v>1536</v>
      </c>
      <c r="G43" s="6" t="s">
        <v>162</v>
      </c>
      <c r="H43" s="6" t="s">
        <v>188</v>
      </c>
      <c r="I43" s="6" t="s">
        <v>99</v>
      </c>
      <c r="J43" s="6"/>
      <c r="K43" s="17">
        <v>1.23</v>
      </c>
      <c r="L43" s="6" t="s">
        <v>100</v>
      </c>
      <c r="M43" s="18">
        <v>3.6200000000000003E-2</v>
      </c>
      <c r="N43" s="8">
        <v>1.3899999999999999E-2</v>
      </c>
      <c r="O43" s="7">
        <v>19803</v>
      </c>
      <c r="P43" s="7">
        <v>103.06</v>
      </c>
      <c r="Q43" s="7">
        <v>20.41</v>
      </c>
      <c r="R43" s="8">
        <v>2.9999999999999997E-4</v>
      </c>
      <c r="S43" s="8">
        <v>6.3E-3</v>
      </c>
      <c r="T43" s="8">
        <v>2.9999999999999997E-4</v>
      </c>
    </row>
    <row r="44" spans="2:20">
      <c r="B44" s="6" t="s">
        <v>204</v>
      </c>
      <c r="C44" s="17">
        <v>6320105</v>
      </c>
      <c r="D44" s="6" t="s">
        <v>133</v>
      </c>
      <c r="E44" s="6"/>
      <c r="F44" s="6">
        <v>632</v>
      </c>
      <c r="G44" s="6" t="s">
        <v>205</v>
      </c>
      <c r="H44" s="6" t="s">
        <v>188</v>
      </c>
      <c r="I44" s="6" t="s">
        <v>99</v>
      </c>
      <c r="J44" s="6"/>
      <c r="K44" s="17">
        <v>4.74</v>
      </c>
      <c r="L44" s="6" t="s">
        <v>100</v>
      </c>
      <c r="M44" s="18">
        <v>5.8900000000000001E-2</v>
      </c>
      <c r="N44" s="8">
        <v>2.8899999999999999E-2</v>
      </c>
      <c r="O44" s="7">
        <v>138700</v>
      </c>
      <c r="P44" s="7">
        <v>116.44</v>
      </c>
      <c r="Q44" s="7">
        <v>161.5</v>
      </c>
      <c r="R44" s="8">
        <v>2.9999999999999997E-4</v>
      </c>
      <c r="S44" s="8">
        <v>5.0200000000000002E-2</v>
      </c>
      <c r="T44" s="8">
        <v>2.2000000000000001E-3</v>
      </c>
    </row>
    <row r="45" spans="2:20">
      <c r="B45" s="6" t="s">
        <v>206</v>
      </c>
      <c r="C45" s="17">
        <v>4590147</v>
      </c>
      <c r="D45" s="6" t="s">
        <v>133</v>
      </c>
      <c r="E45" s="6"/>
      <c r="F45" s="6">
        <v>459</v>
      </c>
      <c r="G45" s="6" t="s">
        <v>207</v>
      </c>
      <c r="H45" s="6" t="s">
        <v>188</v>
      </c>
      <c r="I45" s="6" t="s">
        <v>99</v>
      </c>
      <c r="J45" s="6"/>
      <c r="K45" s="17">
        <v>3.22</v>
      </c>
      <c r="L45" s="6" t="s">
        <v>100</v>
      </c>
      <c r="M45" s="18">
        <v>3.4000000000000002E-2</v>
      </c>
      <c r="N45" s="8">
        <v>3.2199999999999999E-2</v>
      </c>
      <c r="O45" s="7">
        <v>47764.71</v>
      </c>
      <c r="P45" s="7">
        <v>101.22</v>
      </c>
      <c r="Q45" s="7">
        <v>48.35</v>
      </c>
      <c r="R45" s="8">
        <v>1E-4</v>
      </c>
      <c r="S45" s="8">
        <v>1.4999999999999999E-2</v>
      </c>
      <c r="T45" s="8">
        <v>6.9999999999999999E-4</v>
      </c>
    </row>
    <row r="46" spans="2:20">
      <c r="B46" s="6" t="s">
        <v>208</v>
      </c>
      <c r="C46" s="17">
        <v>1137314</v>
      </c>
      <c r="D46" s="6" t="s">
        <v>133</v>
      </c>
      <c r="E46" s="6"/>
      <c r="F46" s="6">
        <v>1659</v>
      </c>
      <c r="G46" s="6" t="s">
        <v>162</v>
      </c>
      <c r="H46" s="6" t="s">
        <v>190</v>
      </c>
      <c r="I46" s="6" t="s">
        <v>163</v>
      </c>
      <c r="J46" s="6"/>
      <c r="K46" s="17">
        <v>5.18</v>
      </c>
      <c r="L46" s="6" t="s">
        <v>100</v>
      </c>
      <c r="M46" s="18">
        <v>4.5999999999999999E-2</v>
      </c>
      <c r="N46" s="8">
        <v>5.0799999999999998E-2</v>
      </c>
      <c r="O46" s="7">
        <v>30000</v>
      </c>
      <c r="P46" s="7">
        <v>97.98</v>
      </c>
      <c r="Q46" s="7">
        <v>29.39</v>
      </c>
      <c r="R46" s="8">
        <v>1E-4</v>
      </c>
      <c r="S46" s="8">
        <v>9.1000000000000004E-3</v>
      </c>
      <c r="T46" s="8">
        <v>4.0000000000000002E-4</v>
      </c>
    </row>
    <row r="47" spans="2:20">
      <c r="B47" s="6" t="s">
        <v>209</v>
      </c>
      <c r="C47" s="17">
        <v>1135151</v>
      </c>
      <c r="D47" s="6" t="s">
        <v>133</v>
      </c>
      <c r="E47" s="6"/>
      <c r="F47" s="6">
        <v>1132</v>
      </c>
      <c r="G47" s="6" t="s">
        <v>184</v>
      </c>
      <c r="H47" s="6"/>
      <c r="I47" s="6"/>
      <c r="J47" s="6"/>
      <c r="K47" s="17">
        <v>4.26</v>
      </c>
      <c r="L47" s="6" t="s">
        <v>100</v>
      </c>
      <c r="M47" s="18">
        <v>4.5999999999999999E-2</v>
      </c>
      <c r="N47" s="8">
        <v>4.2200000000000001E-2</v>
      </c>
      <c r="O47" s="7">
        <v>80000</v>
      </c>
      <c r="P47" s="7">
        <v>103</v>
      </c>
      <c r="Q47" s="7">
        <v>82.4</v>
      </c>
      <c r="R47" s="8">
        <v>4.0000000000000002E-4</v>
      </c>
      <c r="S47" s="8">
        <v>2.5600000000000001E-2</v>
      </c>
      <c r="T47" s="8">
        <v>1.1000000000000001E-3</v>
      </c>
    </row>
    <row r="48" spans="2:20">
      <c r="B48" s="13" t="s">
        <v>210</v>
      </c>
      <c r="C48" s="14"/>
      <c r="D48" s="13"/>
      <c r="E48" s="13"/>
      <c r="F48" s="13"/>
      <c r="G48" s="13"/>
      <c r="H48" s="13"/>
      <c r="I48" s="13"/>
      <c r="J48" s="13"/>
      <c r="K48" s="14">
        <v>4.7</v>
      </c>
      <c r="L48" s="13"/>
      <c r="N48" s="16">
        <v>5.1400000000000001E-2</v>
      </c>
      <c r="O48" s="15">
        <v>60000</v>
      </c>
      <c r="Q48" s="15">
        <v>63.71</v>
      </c>
      <c r="S48" s="16">
        <v>1.9800000000000002E-2</v>
      </c>
      <c r="T48" s="16">
        <v>8.9999999999999998E-4</v>
      </c>
    </row>
    <row r="49" spans="2:20">
      <c r="B49" s="6" t="s">
        <v>211</v>
      </c>
      <c r="C49" s="17">
        <v>2590396</v>
      </c>
      <c r="D49" s="6" t="s">
        <v>133</v>
      </c>
      <c r="E49" s="6"/>
      <c r="F49" s="6">
        <v>259</v>
      </c>
      <c r="G49" s="6" t="s">
        <v>168</v>
      </c>
      <c r="H49" s="6" t="s">
        <v>192</v>
      </c>
      <c r="I49" s="6" t="s">
        <v>99</v>
      </c>
      <c r="J49" s="6"/>
      <c r="K49" s="17">
        <v>4.7</v>
      </c>
      <c r="L49" s="6" t="s">
        <v>100</v>
      </c>
      <c r="M49" s="18">
        <v>6.7000000000000004E-2</v>
      </c>
      <c r="N49" s="8">
        <v>5.1400000000000001E-2</v>
      </c>
      <c r="O49" s="7">
        <v>60000</v>
      </c>
      <c r="P49" s="7">
        <v>106.18</v>
      </c>
      <c r="Q49" s="7">
        <v>63.71</v>
      </c>
      <c r="R49" s="8">
        <v>0</v>
      </c>
      <c r="S49" s="8">
        <v>1.9800000000000002E-2</v>
      </c>
      <c r="T49" s="8">
        <v>8.9999999999999998E-4</v>
      </c>
    </row>
    <row r="50" spans="2:20">
      <c r="B50" s="13" t="s">
        <v>212</v>
      </c>
      <c r="C50" s="14"/>
      <c r="D50" s="13"/>
      <c r="E50" s="13"/>
      <c r="F50" s="13"/>
      <c r="G50" s="13"/>
      <c r="H50" s="13"/>
      <c r="I50" s="13"/>
      <c r="J50" s="13"/>
      <c r="L50" s="13"/>
      <c r="O50" s="15">
        <v>0</v>
      </c>
      <c r="Q50" s="15">
        <v>0</v>
      </c>
      <c r="S50" s="16">
        <v>0</v>
      </c>
      <c r="T50" s="16">
        <v>0</v>
      </c>
    </row>
    <row r="51" spans="2:20">
      <c r="B51" s="3" t="s">
        <v>213</v>
      </c>
      <c r="C51" s="12"/>
      <c r="D51" s="3"/>
      <c r="E51" s="3"/>
      <c r="F51" s="3"/>
      <c r="G51" s="3"/>
      <c r="H51" s="3"/>
      <c r="I51" s="3"/>
      <c r="J51" s="3"/>
      <c r="K51" s="12">
        <v>3.77</v>
      </c>
      <c r="L51" s="3"/>
      <c r="N51" s="10">
        <v>5.0299999999999997E-2</v>
      </c>
      <c r="O51" s="9">
        <v>53720</v>
      </c>
      <c r="Q51" s="9">
        <v>225.52</v>
      </c>
      <c r="S51" s="10">
        <v>7.0099999999999996E-2</v>
      </c>
      <c r="T51" s="10">
        <v>3.0999999999999999E-3</v>
      </c>
    </row>
    <row r="52" spans="2:20">
      <c r="B52" s="13" t="s">
        <v>214</v>
      </c>
      <c r="C52" s="14"/>
      <c r="D52" s="13"/>
      <c r="E52" s="13"/>
      <c r="F52" s="13"/>
      <c r="G52" s="13"/>
      <c r="H52" s="13"/>
      <c r="I52" s="13"/>
      <c r="J52" s="13"/>
      <c r="K52" s="14">
        <v>3.77</v>
      </c>
      <c r="L52" s="13"/>
      <c r="N52" s="16">
        <v>5.0299999999999997E-2</v>
      </c>
      <c r="O52" s="15">
        <v>53720</v>
      </c>
      <c r="Q52" s="15">
        <v>225.52</v>
      </c>
      <c r="S52" s="16">
        <v>7.0099999999999996E-2</v>
      </c>
      <c r="T52" s="16">
        <v>3.0999999999999999E-3</v>
      </c>
    </row>
    <row r="53" spans="2:20">
      <c r="B53" s="6" t="s">
        <v>215</v>
      </c>
      <c r="C53" s="17" t="s">
        <v>216</v>
      </c>
      <c r="D53" s="6" t="s">
        <v>217</v>
      </c>
      <c r="E53" s="6" t="s">
        <v>218</v>
      </c>
      <c r="F53" s="6"/>
      <c r="G53" s="6" t="s">
        <v>219</v>
      </c>
      <c r="H53" s="6" t="s">
        <v>220</v>
      </c>
      <c r="I53" s="6" t="s">
        <v>221</v>
      </c>
      <c r="J53" s="6"/>
      <c r="K53" s="17">
        <v>3.77</v>
      </c>
      <c r="L53" s="6" t="s">
        <v>43</v>
      </c>
      <c r="M53" s="18">
        <v>6.7105999999999999E-2</v>
      </c>
      <c r="N53" s="8">
        <v>5.0299999999999997E-2</v>
      </c>
      <c r="O53" s="7">
        <v>53720</v>
      </c>
      <c r="P53" s="7">
        <v>111.8</v>
      </c>
      <c r="Q53" s="7">
        <v>225.52</v>
      </c>
      <c r="R53" s="8">
        <v>1E-4</v>
      </c>
      <c r="S53" s="8">
        <v>7.0099999999999996E-2</v>
      </c>
      <c r="T53" s="8">
        <v>3.0999999999999999E-3</v>
      </c>
    </row>
    <row r="54" spans="2:20">
      <c r="B54" s="13" t="s">
        <v>222</v>
      </c>
      <c r="C54" s="14"/>
      <c r="D54" s="13"/>
      <c r="E54" s="13"/>
      <c r="F54" s="13"/>
      <c r="G54" s="13"/>
      <c r="H54" s="13"/>
      <c r="I54" s="13"/>
      <c r="J54" s="13"/>
      <c r="L54" s="13"/>
      <c r="O54" s="15">
        <v>0</v>
      </c>
      <c r="Q54" s="15">
        <v>0</v>
      </c>
      <c r="S54" s="16">
        <v>0</v>
      </c>
      <c r="T54" s="16">
        <v>0</v>
      </c>
    </row>
    <row r="57" spans="2:20">
      <c r="B57" s="6" t="s">
        <v>116</v>
      </c>
      <c r="C57" s="17"/>
      <c r="D57" s="6"/>
      <c r="E57" s="6"/>
      <c r="F57" s="6"/>
      <c r="G57" s="6"/>
      <c r="H57" s="6"/>
      <c r="I57" s="6"/>
      <c r="J57" s="6"/>
      <c r="L57" s="6"/>
    </row>
    <row r="61" spans="2:20">
      <c r="B61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16.7109375" customWidth="1"/>
    <col min="8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223</v>
      </c>
    </row>
    <row r="8" spans="2:14">
      <c r="B8" s="3" t="s">
        <v>80</v>
      </c>
      <c r="C8" s="3" t="s">
        <v>81</v>
      </c>
      <c r="D8" s="3" t="s">
        <v>119</v>
      </c>
      <c r="E8" s="3" t="s">
        <v>141</v>
      </c>
      <c r="F8" s="3" t="s">
        <v>82</v>
      </c>
      <c r="G8" s="3" t="s">
        <v>142</v>
      </c>
      <c r="H8" s="3" t="s">
        <v>85</v>
      </c>
      <c r="I8" s="3" t="s">
        <v>122</v>
      </c>
      <c r="J8" s="3" t="s">
        <v>42</v>
      </c>
      <c r="K8" s="3" t="s">
        <v>88</v>
      </c>
      <c r="L8" s="3" t="s">
        <v>123</v>
      </c>
      <c r="M8" s="3" t="s">
        <v>124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224</v>
      </c>
      <c r="C11" s="12"/>
      <c r="D11" s="3"/>
      <c r="E11" s="3"/>
      <c r="F11" s="3"/>
      <c r="G11" s="3"/>
      <c r="H11" s="3"/>
      <c r="I11" s="9">
        <v>942.37</v>
      </c>
      <c r="K11" s="9">
        <v>0.53</v>
      </c>
      <c r="M11" s="10">
        <v>1</v>
      </c>
      <c r="N11" s="10">
        <v>0</v>
      </c>
    </row>
    <row r="12" spans="2:14">
      <c r="B12" s="3" t="s">
        <v>225</v>
      </c>
      <c r="C12" s="12"/>
      <c r="D12" s="3"/>
      <c r="E12" s="3"/>
      <c r="F12" s="3"/>
      <c r="G12" s="3"/>
      <c r="H12" s="3"/>
      <c r="I12" s="9">
        <v>942.37</v>
      </c>
      <c r="K12" s="9">
        <v>0.53</v>
      </c>
      <c r="M12" s="10">
        <v>1</v>
      </c>
      <c r="N12" s="10">
        <v>0</v>
      </c>
    </row>
    <row r="13" spans="2:14">
      <c r="B13" s="13" t="s">
        <v>226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227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228</v>
      </c>
      <c r="C15" s="14"/>
      <c r="D15" s="13"/>
      <c r="E15" s="13"/>
      <c r="F15" s="13"/>
      <c r="G15" s="13"/>
      <c r="H15" s="13"/>
      <c r="I15" s="15">
        <v>942.37</v>
      </c>
      <c r="K15" s="15">
        <v>0.53</v>
      </c>
      <c r="M15" s="16">
        <v>1</v>
      </c>
      <c r="N15" s="16">
        <v>0</v>
      </c>
    </row>
    <row r="16" spans="2:14">
      <c r="B16" s="6" t="s">
        <v>229</v>
      </c>
      <c r="C16" s="17">
        <v>1087949</v>
      </c>
      <c r="D16" s="6" t="s">
        <v>133</v>
      </c>
      <c r="E16" s="6"/>
      <c r="F16" s="6">
        <v>1154</v>
      </c>
      <c r="G16" s="6" t="s">
        <v>179</v>
      </c>
      <c r="H16" s="6" t="s">
        <v>100</v>
      </c>
      <c r="I16" s="7">
        <v>942.37</v>
      </c>
      <c r="J16" s="7">
        <v>56.3</v>
      </c>
      <c r="K16" s="7">
        <v>0.53</v>
      </c>
      <c r="L16" s="8">
        <v>0</v>
      </c>
      <c r="M16" s="8">
        <v>1</v>
      </c>
      <c r="N16" s="8">
        <v>0</v>
      </c>
    </row>
    <row r="17" spans="2:14">
      <c r="B17" s="13" t="s">
        <v>230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231</v>
      </c>
      <c r="C18" s="14"/>
      <c r="D18" s="13"/>
      <c r="E18" s="13"/>
      <c r="F18" s="13"/>
      <c r="G18" s="13"/>
      <c r="H18" s="13"/>
      <c r="I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232</v>
      </c>
      <c r="C19" s="12"/>
      <c r="D19" s="3"/>
      <c r="E19" s="3"/>
      <c r="F19" s="3"/>
      <c r="G19" s="3"/>
      <c r="H19" s="3"/>
      <c r="I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233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234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4" spans="2:14">
      <c r="B24" s="6" t="s">
        <v>116</v>
      </c>
      <c r="C24" s="17"/>
      <c r="D24" s="6"/>
      <c r="E24" s="6"/>
      <c r="F24" s="6"/>
      <c r="G24" s="6"/>
      <c r="H24" s="6"/>
    </row>
    <row r="28" spans="2:14">
      <c r="B28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2.7109375" customWidth="1"/>
    <col min="9" max="9" width="10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117</v>
      </c>
    </row>
    <row r="7" spans="2:13" ht="15.75">
      <c r="B7" s="2" t="s">
        <v>235</v>
      </c>
    </row>
    <row r="8" spans="2:13">
      <c r="B8" s="3" t="s">
        <v>80</v>
      </c>
      <c r="C8" s="3" t="s">
        <v>81</v>
      </c>
      <c r="D8" s="3" t="s">
        <v>119</v>
      </c>
      <c r="E8" s="3" t="s">
        <v>82</v>
      </c>
      <c r="F8" s="3" t="s">
        <v>142</v>
      </c>
      <c r="G8" s="3" t="s">
        <v>85</v>
      </c>
      <c r="H8" s="3" t="s">
        <v>122</v>
      </c>
      <c r="I8" s="3" t="s">
        <v>42</v>
      </c>
      <c r="J8" s="3" t="s">
        <v>88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236</v>
      </c>
      <c r="C11" s="12"/>
      <c r="D11" s="3"/>
      <c r="E11" s="3"/>
      <c r="F11" s="3"/>
      <c r="G11" s="3"/>
      <c r="H11" s="9">
        <v>11450</v>
      </c>
      <c r="J11" s="9">
        <v>360.28</v>
      </c>
      <c r="L11" s="10">
        <v>1</v>
      </c>
      <c r="M11" s="10">
        <v>4.8999999999999998E-3</v>
      </c>
    </row>
    <row r="12" spans="2:13">
      <c r="B12" s="3" t="s">
        <v>237</v>
      </c>
      <c r="C12" s="12"/>
      <c r="D12" s="3"/>
      <c r="E12" s="3"/>
      <c r="F12" s="3"/>
      <c r="G12" s="3"/>
      <c r="H12" s="9">
        <v>11450</v>
      </c>
      <c r="J12" s="9">
        <v>360.28</v>
      </c>
      <c r="L12" s="10">
        <v>1</v>
      </c>
      <c r="M12" s="10">
        <v>4.8999999999999998E-3</v>
      </c>
    </row>
    <row r="13" spans="2:13">
      <c r="B13" s="13" t="s">
        <v>238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239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240</v>
      </c>
      <c r="C15" s="14"/>
      <c r="D15" s="13"/>
      <c r="E15" s="13"/>
      <c r="F15" s="13"/>
      <c r="G15" s="13"/>
      <c r="H15" s="15">
        <v>11450</v>
      </c>
      <c r="J15" s="15">
        <v>360.28</v>
      </c>
      <c r="L15" s="16">
        <v>1</v>
      </c>
      <c r="M15" s="16">
        <v>4.8999999999999998E-3</v>
      </c>
    </row>
    <row r="16" spans="2:13">
      <c r="B16" s="6" t="s">
        <v>241</v>
      </c>
      <c r="C16" s="17">
        <v>1109370</v>
      </c>
      <c r="D16" s="6" t="s">
        <v>133</v>
      </c>
      <c r="E16" s="6">
        <v>1475</v>
      </c>
      <c r="F16" s="6" t="s">
        <v>242</v>
      </c>
      <c r="G16" s="6" t="s">
        <v>100</v>
      </c>
      <c r="H16" s="7">
        <v>11450</v>
      </c>
      <c r="I16" s="7">
        <v>3146.59</v>
      </c>
      <c r="J16" s="7">
        <v>360.28</v>
      </c>
      <c r="K16" s="8">
        <v>1E-4</v>
      </c>
      <c r="L16" s="8">
        <v>1</v>
      </c>
      <c r="M16" s="8">
        <v>4.8999999999999998E-3</v>
      </c>
    </row>
    <row r="17" spans="2:13">
      <c r="B17" s="13" t="s">
        <v>243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244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245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3" t="s">
        <v>246</v>
      </c>
      <c r="C20" s="12"/>
      <c r="D20" s="3"/>
      <c r="E20" s="3"/>
      <c r="F20" s="3"/>
      <c r="G20" s="3"/>
      <c r="H20" s="9">
        <v>0</v>
      </c>
      <c r="J20" s="9">
        <v>0</v>
      </c>
      <c r="L20" s="10">
        <v>0</v>
      </c>
      <c r="M20" s="10">
        <v>0</v>
      </c>
    </row>
    <row r="21" spans="2:13">
      <c r="B21" s="13" t="s">
        <v>247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248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244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245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116</v>
      </c>
      <c r="C27" s="17"/>
      <c r="D27" s="6"/>
      <c r="E27" s="6"/>
      <c r="F27" s="6"/>
      <c r="G27" s="6"/>
    </row>
    <row r="31" spans="2:13">
      <c r="B3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249</v>
      </c>
    </row>
    <row r="8" spans="2:15">
      <c r="B8" s="3" t="s">
        <v>80</v>
      </c>
      <c r="C8" s="3" t="s">
        <v>81</v>
      </c>
      <c r="D8" s="3" t="s">
        <v>119</v>
      </c>
      <c r="E8" s="3" t="s">
        <v>82</v>
      </c>
      <c r="F8" s="3" t="s">
        <v>142</v>
      </c>
      <c r="G8" s="3" t="s">
        <v>83</v>
      </c>
      <c r="H8" s="3" t="s">
        <v>84</v>
      </c>
      <c r="I8" s="3" t="s">
        <v>85</v>
      </c>
      <c r="J8" s="3" t="s">
        <v>122</v>
      </c>
      <c r="K8" s="3" t="s">
        <v>42</v>
      </c>
      <c r="L8" s="3" t="s">
        <v>88</v>
      </c>
      <c r="M8" s="3" t="s">
        <v>123</v>
      </c>
      <c r="N8" s="3" t="s">
        <v>124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250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251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253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254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116</v>
      </c>
      <c r="C18" s="17"/>
      <c r="D18" s="6"/>
      <c r="E18" s="6"/>
      <c r="F18" s="6"/>
      <c r="G18" s="6"/>
      <c r="H18" s="6"/>
      <c r="I18" s="6"/>
    </row>
    <row r="22" spans="2:9">
      <c r="B2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255</v>
      </c>
    </row>
    <row r="8" spans="2:12">
      <c r="B8" s="3" t="s">
        <v>80</v>
      </c>
      <c r="C8" s="3" t="s">
        <v>81</v>
      </c>
      <c r="D8" s="3" t="s">
        <v>119</v>
      </c>
      <c r="E8" s="3" t="s">
        <v>142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256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257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257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258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258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2016-11-21T08:39:15Z</dcterms:modified>
</cp:coreProperties>
</file>