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 activeTab="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L40" i="2" l="1"/>
  <c r="L37" i="2"/>
  <c r="K37" i="2"/>
  <c r="K11" i="2"/>
  <c r="D37" i="1"/>
  <c r="D11" i="1"/>
  <c r="L11" i="2"/>
  <c r="L10" i="2"/>
  <c r="J10" i="2"/>
  <c r="J37" i="2"/>
  <c r="J21" i="26"/>
  <c r="J11" i="26"/>
  <c r="K11" i="26"/>
  <c r="K10" i="26"/>
  <c r="I10" i="26"/>
  <c r="I11" i="26"/>
  <c r="D12" i="1" l="1"/>
  <c r="I11" i="11"/>
  <c r="I14" i="11"/>
</calcChain>
</file>

<file path=xl/sharedStrings.xml><?xml version="1.0" encoding="utf-8"?>
<sst xmlns="http://schemas.openxmlformats.org/spreadsheetml/2006/main" count="5073" uniqueCount="1518">
  <si>
    <t>תאריך הדיווח: 29/09/2016</t>
  </si>
  <si>
    <t>החברה המדווחת: מיטב דש גמל ופנסיה בעמ</t>
  </si>
  <si>
    <t>שם מסלול/קרן/קופה: מיטב דש גמל 60 ומעלה (31)</t>
  </si>
  <si>
    <t>מספר מסלול/קרן/קופה: 551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</si>
  <si>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</si>
  <si>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</si>
  <si>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</si>
  <si>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</si>
  <si>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</si>
  <si>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</si>
  <si>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</si>
  <si>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</si>
  <si>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</si>
  <si>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</si>
  <si>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</si>
  <si>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</si>
  <si>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</si>
  <si>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</si>
  <si>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</si>
  <si>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</si>
  <si>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</si>
  <si>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</si>
  <si>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</si>
  <si>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</si>
  <si>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</si>
  <si>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</si>
  <si>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</si>
  <si>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</si>
  <si>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</si>
  <si>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</si>
  <si>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</si>
  <si>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</si>
  <si>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</si>
  <si>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</si>
  <si>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</si>
  <si>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</si>
  <si>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</si>
  <si>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</si>
  <si>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</si>
  <si>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</si>
  <si>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</si>
  <si>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</si>
  <si>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</si>
  <si>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</si>
  <si>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</si>
  <si>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</si>
  <si>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</si>
  <si>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</si>
  <si>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</si>
  <si>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</si>
  <si>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</si>
  <si>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</si>
  <si>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</si>
  <si>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</si>
  <si>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</si>
  <si>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</si>
  <si>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</si>
  <si>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</si>
  <si>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</si>
  <si>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</si>
  <si>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</si>
  <si>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</si>
  <si>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</si>
  <si>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</si>
  <si>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</si>
  <si>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</si>
  <si>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</si>
  <si>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</si>
  <si>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</si>
  <si>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</si>
  <si>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</si>
  <si>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</si>
  <si>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</si>
  <si>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</si>
  <si>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</si>
  <si>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</si>
  <si>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</si>
  <si>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</si>
  <si>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</si>
  <si>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</si>
  <si>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</si>
  <si>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</si>
  <si>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</si>
  <si>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</si>
  <si>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</si>
  <si>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</si>
  <si>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</si>
  <si>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</si>
  <si>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</si>
  <si>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</si>
  <si>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</si>
  <si>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</si>
  <si>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</si>
  <si>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</si>
  <si>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</si>
  <si>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</si>
  <si>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</si>
  <si>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</si>
  <si>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</si>
  <si>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</si>
  <si>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</si>
  <si>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</si>
  <si>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</si>
  <si>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</si>
  <si>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אמריקאי (מזרחי)</t>
  </si>
  <si>
    <t>20-00000014</t>
  </si>
  <si>
    <t>דולר ארה"ב עתידי (מזרחי)</t>
  </si>
  <si>
    <t>20-00005001</t>
  </si>
  <si>
    <t>יורו עתידי (מזרחי)</t>
  </si>
  <si>
    <t>20-00005010</t>
  </si>
  <si>
    <t>מזומן אירו (מזרחי)</t>
  </si>
  <si>
    <t>20-00001010</t>
  </si>
  <si>
    <t>מזומן דולר אוסטרלי (מזרחי)</t>
  </si>
  <si>
    <t>20-00001015</t>
  </si>
  <si>
    <t>מזומן דולר הונג קונג (הבינלאומי)</t>
  </si>
  <si>
    <t>31-00001032</t>
  </si>
  <si>
    <t>AA+</t>
  </si>
  <si>
    <t>מזומן דולר ניו זילנד (מזרחי)</t>
  </si>
  <si>
    <t>20-00001030</t>
  </si>
  <si>
    <t>מזומן דולר קנדי (הבינלאומי)</t>
  </si>
  <si>
    <t>31-00001009</t>
  </si>
  <si>
    <t>מזומן יואן סיני CNH (מזרחי)</t>
  </si>
  <si>
    <t>20-00001041</t>
  </si>
  <si>
    <t>אחר</t>
  </si>
  <si>
    <t>מזומן יין (הבינלאומי)</t>
  </si>
  <si>
    <t>31-00001002</t>
  </si>
  <si>
    <t>מזומן כתר שוודי (מזרחי)</t>
  </si>
  <si>
    <t>20-00001011</t>
  </si>
  <si>
    <t>מזומן פזו מקסיקני (מזרחי)</t>
  </si>
  <si>
    <t>20-00001021</t>
  </si>
  <si>
    <t>מזומן פרנק שוצרי (הבינלאומי)</t>
  </si>
  <si>
    <t>31-00001007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</si>
  <si>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</si>
  <si>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</si>
  <si>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</si>
  <si>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</si>
  <si>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</si>
  <si>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152 (מזרחי)</t>
  </si>
  <si>
    <t>20-00011520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</si>
  <si>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</si>
  <si>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</si>
  <si>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</si>
  <si>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</si>
  <si>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</si>
  <si>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 (מזרחי)</t>
  </si>
  <si>
    <t>20-419259015</t>
  </si>
  <si>
    <t>S&amp;P</t>
  </si>
  <si>
    <t>FUT VAL EUR HSB</t>
  </si>
  <si>
    <t>FUTEURHSBC US</t>
  </si>
  <si>
    <t>FUT VAL GBP HSB</t>
  </si>
  <si>
    <t>FUTGBPHSBC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</si>
  <si>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</si>
  <si>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</si>
  <si>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</si>
  <si>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</si>
  <si>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</si>
  <si>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</si>
  <si>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</si>
  <si>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MONEY HKD HSBC</t>
  </si>
  <si>
    <t>HSBC HKD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</si>
  <si>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</si>
  <si>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</si>
  <si>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</si>
  <si>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</si>
  <si>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</si>
  <si>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</si>
  <si>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</si>
  <si>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</si>
  <si>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</si>
  <si>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</si>
  <si>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</si>
  <si>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</si>
  <si>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</si>
  <si>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</si>
  <si>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</si>
  <si>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</si>
  <si>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</si>
  <si>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</si>
  <si>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</si>
  <si>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</si>
  <si>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</si>
  <si>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</si>
  <si>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</si>
  <si>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</si>
  <si>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</si>
  <si>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</si>
  <si>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</si>
  <si>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</si>
  <si>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</si>
  <si>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</si>
  <si>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</si>
  <si>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</si>
  <si>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ממשלתי צמוד 1016</t>
  </si>
  <si>
    <t>סה"כ ממשלתי לא צמוד</t>
  </si>
  <si>
    <t>מ.ק.מ 1016</t>
  </si>
  <si>
    <t>מ.ק.מ 117</t>
  </si>
  <si>
    <t>מ.ק.מ 1216</t>
  </si>
  <si>
    <t>מ.ק.מ 227</t>
  </si>
  <si>
    <t>מ.ק.מ 617</t>
  </si>
  <si>
    <t>מק"מ 1116</t>
  </si>
  <si>
    <t>מק"מ 717</t>
  </si>
  <si>
    <t>מק"מ 817</t>
  </si>
  <si>
    <t>מק"מ 917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</si>
  <si>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</si>
  <si>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</si>
  <si>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</si>
  <si>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</si>
  <si>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</si>
  <si>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0421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</si>
  <si>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</si>
  <si>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</si>
  <si>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</si>
  <si>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</si>
  <si>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</si>
  <si>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1017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</si>
  <si>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</si>
  <si>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</si>
  <si>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</si>
  <si>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</si>
  <si>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</si>
  <si>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</si>
  <si>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</si>
  <si>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</si>
  <si>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</si>
  <si>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</si>
  <si>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A+</t>
  </si>
  <si>
    <t>ISRAE 4.5 01/43</t>
  </si>
  <si>
    <t>US4651387N91</t>
  </si>
  <si>
    <t>FWB</t>
  </si>
  <si>
    <t>ISRAE 5.5 11/16</t>
  </si>
  <si>
    <t>US46513EE325</t>
  </si>
  <si>
    <t>ISRAEL 2.875 03</t>
  </si>
  <si>
    <t>US46513CXR23</t>
  </si>
  <si>
    <t>סה"כ אג"ח שהנפיקו ממשלות זרות בחו"ל</t>
  </si>
  <si>
    <t>MEXICAN BONO 12</t>
  </si>
  <si>
    <t>MX0MGO000078</t>
  </si>
  <si>
    <t>A-</t>
  </si>
  <si>
    <t>Moody's</t>
  </si>
  <si>
    <t>MXBONO 10 12/24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</si>
  <si>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</si>
  <si>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</si>
  <si>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</si>
  <si>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</si>
  <si>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</si>
  <si>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</si>
  <si>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</si>
  <si>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</si>
  <si>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</si>
  <si>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</si>
  <si>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</si>
  <si>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</si>
  <si>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</si>
  <si>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</si>
  <si>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</si>
  <si>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</si>
  <si>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</si>
  <si>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</si>
  <si>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</si>
  <si>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</si>
  <si>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</si>
  <si>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36</t>
  </si>
  <si>
    <t>מז טפ הנפק 38</t>
  </si>
  <si>
    <t>מז טפ הנפק 39</t>
  </si>
  <si>
    <t>מזרחי הנפקות אג42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</si>
  <si>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</si>
  <si>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</si>
  <si>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</si>
  <si>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</si>
  <si>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</si>
  <si>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</si>
  <si>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טפחות הנפקות אג27</t>
  </si>
  <si>
    <t>לאומי התח נד  ח</t>
  </si>
  <si>
    <t>לאומי התח נד יב</t>
  </si>
  <si>
    <t>לאומי התח נד יד</t>
  </si>
  <si>
    <t>מזרחי הנפקות הת30</t>
  </si>
  <si>
    <t>עזריאלי אג"ח ב'</t>
  </si>
  <si>
    <t>נדל"ן ובינוי</t>
  </si>
  <si>
    <t>עזריאלי אג"ח ד'</t>
  </si>
  <si>
    <t>מידרוג</t>
  </si>
  <si>
    <t>פועלים הנפ אג9</t>
  </si>
  <si>
    <t>פועלים הנפ הת10</t>
  </si>
  <si>
    <t>פועלים הנפ יד</t>
  </si>
  <si>
    <t>בזק אגח6</t>
  </si>
  <si>
    <t>תקשורת ומדיה</t>
  </si>
  <si>
    <t>AA</t>
  </si>
  <si>
    <t>בינל הנפ אג4</t>
  </si>
  <si>
    <t>בינל הנפ התח כ</t>
  </si>
  <si>
    <t>בינל הנפ שה2</t>
  </si>
  <si>
    <t>בינלאומי  הנ ה</t>
  </si>
  <si>
    <t>בינלאומי הנפקות הת21</t>
  </si>
  <si>
    <t>ולאר.ק4</t>
  </si>
  <si>
    <t>כללביט אג1</t>
  </si>
  <si>
    <t>ביטוח</t>
  </si>
  <si>
    <t>כללביט אגח ב</t>
  </si>
  <si>
    <t>נצבא אג5</t>
  </si>
  <si>
    <t>אגוד הנפקות אג"ח ו</t>
  </si>
  <si>
    <t>AA-</t>
  </si>
  <si>
    <t>אדמה אג 2</t>
  </si>
  <si>
    <t>כימיה גומי ופלסטיק</t>
  </si>
  <si>
    <t>אמות אג1</t>
  </si>
  <si>
    <t>בינל הנפ אג6</t>
  </si>
  <si>
    <t>גב ים ו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</si>
  <si>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</si>
  <si>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</si>
  <si>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</si>
  <si>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</si>
  <si>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</si>
  <si>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דיסקונט מנפ' אג"ח ח'</t>
  </si>
  <si>
    <t>דיסקונט מנפיקים הת1</t>
  </si>
  <si>
    <t>דיסקונט מנפיקים הת2</t>
  </si>
  <si>
    <t>דסקט.ק10 כת. הת. נד</t>
  </si>
  <si>
    <t>דקסיה הנפקות ז'</t>
  </si>
  <si>
    <t>דקסיה ישראל אג2</t>
  </si>
  <si>
    <t>דקסיה ישראל הנפקות י'</t>
  </si>
  <si>
    <t>הראל הנפקות אג10</t>
  </si>
  <si>
    <t>הראל הנפקות אג4</t>
  </si>
  <si>
    <t>הראל הנפקות אג5</t>
  </si>
  <si>
    <t>הראל הנפקות אג8</t>
  </si>
  <si>
    <t>הראל הנפקות אג9</t>
  </si>
  <si>
    <t>כללביט אג7</t>
  </si>
  <si>
    <t>כללביט אגח ג</t>
  </si>
  <si>
    <t>כללביט אגח ט</t>
  </si>
  <si>
    <t>מליסרון אג"ח י'</t>
  </si>
  <si>
    <t>מליסרון אג"ח יד'</t>
  </si>
  <si>
    <t>מליסרון אג6</t>
  </si>
  <si>
    <t>מליסרון אגח ז</t>
  </si>
  <si>
    <t>מנורה החז אגח א'</t>
  </si>
  <si>
    <t>פניקס הון אגח ה</t>
  </si>
  <si>
    <t>פניקס הון התח ב'</t>
  </si>
  <si>
    <t>ריט 1 אג"ח ג 3.9</t>
  </si>
  <si>
    <t>ריט1 אג1</t>
  </si>
  <si>
    <t>אגוד הנפקות הת י"ז</t>
  </si>
  <si>
    <t>אגוד הנפקות הת י"ט</t>
  </si>
  <si>
    <t>אגוד הנפקות הת2</t>
  </si>
  <si>
    <t>אלקטרה  4.7  אגח ג</t>
  </si>
  <si>
    <t>השקעה ואחזקות</t>
  </si>
  <si>
    <t>בינלאומי  הנ כב</t>
  </si>
  <si>
    <t>חברה לישראל 7</t>
  </si>
  <si>
    <t>ירושלים הנפקות אג ט'</t>
  </si>
  <si>
    <t>מזרחי טפ שה1</t>
  </si>
  <si>
    <t>נכסים ובנין אג6</t>
  </si>
  <si>
    <t>סלע נדלן אג1</t>
  </si>
  <si>
    <t>סלע נדלן אגח ב</t>
  </si>
  <si>
    <t>סלקום אג"ח 6</t>
  </si>
  <si>
    <t>סלקום אג2</t>
  </si>
  <si>
    <t>סלקום אג8</t>
  </si>
  <si>
    <t>פניקס סד 1 5.4%</t>
  </si>
  <si>
    <t>פרטנר אג3</t>
  </si>
  <si>
    <t>איידיאו גרופ אג"ח ז'</t>
  </si>
  <si>
    <t>A</t>
  </si>
  <si>
    <t>גירון אג3</t>
  </si>
  <si>
    <t>דלק כב</t>
  </si>
  <si>
    <t>דלק קבוצה אג18</t>
  </si>
  <si>
    <t>דקסיה אג"ח יג</t>
  </si>
  <si>
    <t>ישפרו אג2</t>
  </si>
  <si>
    <t>נכסים ובנין אג3</t>
  </si>
  <si>
    <t>נכסים ובנין אג4</t>
  </si>
  <si>
    <t>קבוצה דלק אגח 13</t>
  </si>
  <si>
    <t>קרדן רכב אג6</t>
  </si>
  <si>
    <t>שרותים</t>
  </si>
  <si>
    <t>רבוע נדלן אג ה</t>
  </si>
  <si>
    <t>רבוע נדלן אג4</t>
  </si>
  <si>
    <t>שלמה החזקות אג14</t>
  </si>
  <si>
    <t>אלבר אג"ח י"ג</t>
  </si>
  <si>
    <t>אפריקה נכסים אגח ה'</t>
  </si>
  <si>
    <t>אשדר אג3</t>
  </si>
  <si>
    <t>אשדר.ק1</t>
  </si>
  <si>
    <t>ירושלים ג'</t>
  </si>
  <si>
    <t>ירושלים הנפקות נד 10</t>
  </si>
  <si>
    <t>מבני תעשיה אג18</t>
  </si>
  <si>
    <t>בזן       אגח ז</t>
  </si>
  <si>
    <t>BBB+</t>
  </si>
  <si>
    <t>בזן אג"ח א'</t>
  </si>
  <si>
    <t>ירושלים הנפ נד 11</t>
  </si>
  <si>
    <t>כלכלית ירושלים אג10</t>
  </si>
  <si>
    <t>כלכלית ירושלים אג12</t>
  </si>
  <si>
    <t>מבני תעש אג8</t>
  </si>
  <si>
    <t>מבני תעשיה אג14</t>
  </si>
  <si>
    <t>מבני תעשיה ט</t>
  </si>
  <si>
    <t>פטרוכימים ב</t>
  </si>
  <si>
    <t>הכש הישוב ביטוח הת 1</t>
  </si>
  <si>
    <t>BBB</t>
  </si>
  <si>
    <t>דיסקונט השקעות ו</t>
  </si>
  <si>
    <t>BBB-</t>
  </si>
  <si>
    <t>פלאזה סנטר אג"ח ב'</t>
  </si>
  <si>
    <t>פלאזה סנטר אג1</t>
  </si>
  <si>
    <t>קרדן אן.וי אג1</t>
  </si>
  <si>
    <t>B</t>
  </si>
  <si>
    <t>קרדן אןוי אגח ב</t>
  </si>
  <si>
    <t>אידיבי פיתוח אג7</t>
  </si>
  <si>
    <t>CCC</t>
  </si>
  <si>
    <t>אפריקה אגח כז</t>
  </si>
  <si>
    <t>CC</t>
  </si>
  <si>
    <t>אפרק.ק26</t>
  </si>
  <si>
    <t>ארזים אג2</t>
  </si>
  <si>
    <t>D</t>
  </si>
  <si>
    <t>ארזים אגח ד</t>
  </si>
  <si>
    <t>אלביט הדמיה אג8</t>
  </si>
  <si>
    <t>אלביט הדמיה אג9</t>
  </si>
  <si>
    <t>גמול.ק2</t>
  </si>
  <si>
    <t>דלק אנרגיה אג5</t>
  </si>
  <si>
    <t>חיפושי נפט וגז</t>
  </si>
  <si>
    <t>חלל אג5</t>
  </si>
  <si>
    <t>חלל תקשורת אג"ח ח'</t>
  </si>
  <si>
    <t>טאואר סמיקונדקטור ד</t>
  </si>
  <si>
    <t>מוליכים למחצה</t>
  </si>
  <si>
    <t>לידר השק ה צמוד</t>
  </si>
  <si>
    <t>פולאר השקעות ו'</t>
  </si>
  <si>
    <t>סה"כ אגרות חוב קונצרניות לא צמודות</t>
  </si>
  <si>
    <t>לאומי אגח 178</t>
  </si>
  <si>
    <t>מז טפ הנפק   40</t>
  </si>
  <si>
    <t>מז טפ הנפק 37</t>
  </si>
  <si>
    <t>פועלים הנפ אג29</t>
  </si>
  <si>
    <t>פועלים הנפ אג30</t>
  </si>
  <si>
    <t>לאומי התח נד יג</t>
  </si>
  <si>
    <t>פועלים הנפ הת אג13</t>
  </si>
  <si>
    <t>בזק אגח 7</t>
  </si>
  <si>
    <t>בזק אגח8</t>
  </si>
  <si>
    <t>וילאר אג5</t>
  </si>
  <si>
    <t>תעשיה אווירית ג'</t>
  </si>
  <si>
    <t>ביטחוניות</t>
  </si>
  <si>
    <t>אדמה אג4</t>
  </si>
  <si>
    <t>אלוני חץ אגח י</t>
  </si>
  <si>
    <t>גב ים אג"ח ז</t>
  </si>
  <si>
    <t>דיסקונט מנפיקים הת5</t>
  </si>
  <si>
    <t>דיסקונט מנפיקים הת9</t>
  </si>
  <si>
    <t>דקסיה ישראל הנפקות א</t>
  </si>
  <si>
    <t>דקסיה ישראל הנפקות יא'</t>
  </si>
  <si>
    <t>הראל הנפ אגח יא</t>
  </si>
  <si>
    <t>הראל הנפ אגח יב</t>
  </si>
  <si>
    <t>הראל הנפקות אג יג</t>
  </si>
  <si>
    <t>כללביט אגח י</t>
  </si>
  <si>
    <t>מגדל ביט ג'</t>
  </si>
  <si>
    <t>מויניאן אג"ח א</t>
  </si>
  <si>
    <t>מנורה כת הת נד ד'</t>
  </si>
  <si>
    <t>פז נפט אג3</t>
  </si>
  <si>
    <t>פז נפט אג4</t>
  </si>
  <si>
    <t>נכסים ובנין אג7</t>
  </si>
  <si>
    <t>סלקום אג9</t>
  </si>
  <si>
    <t>פרטנר אג4</t>
  </si>
  <si>
    <t>לוינשטין נכסים אג1</t>
  </si>
  <si>
    <t>נייר חדרה ס'6</t>
  </si>
  <si>
    <t>עץ נייר ודפוס</t>
  </si>
  <si>
    <t>קרדן רכב אג8</t>
  </si>
  <si>
    <t>דלשה קפיטל אג2</t>
  </si>
  <si>
    <t>בזן אג"ח ד'</t>
  </si>
  <si>
    <t>כלכלית ירושלים אג11</t>
  </si>
  <si>
    <t>כלכלית ירושלים אג13</t>
  </si>
  <si>
    <t>מבני תעשיה אג15</t>
  </si>
  <si>
    <t>פטרוכימים ג</t>
  </si>
  <si>
    <t>אידיבי י</t>
  </si>
  <si>
    <t>אפריל סד' 1 2%</t>
  </si>
  <si>
    <t>דלק אנרגיה אג4</t>
  </si>
  <si>
    <t>חלל אג6</t>
  </si>
  <si>
    <t>חלל תקש   אגח יג</t>
  </si>
  <si>
    <t>פטרוכימים אגח 1</t>
  </si>
  <si>
    <t>סה"כ אגרות חוב קונצרניות צמודות למט"ח</t>
  </si>
  <si>
    <t>בזן אג"ח ו'</t>
  </si>
  <si>
    <t>חלל תקש יד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</si>
  <si>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</si>
  <si>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</si>
  <si>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</si>
  <si>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7.7 07/18</t>
  </si>
  <si>
    <t>US46507WAD20</t>
  </si>
  <si>
    <t>בלומברג</t>
  </si>
  <si>
    <t>Utilities</t>
  </si>
  <si>
    <t>BCOM7 7.3 02/21 דש</t>
  </si>
  <si>
    <t>IL0011312266</t>
  </si>
  <si>
    <t>Telecommunication Services</t>
  </si>
  <si>
    <t>BB-</t>
  </si>
  <si>
    <t>BCRE 6.5 12/2022</t>
  </si>
  <si>
    <t>XS1150681135</t>
  </si>
  <si>
    <t>LSE</t>
  </si>
  <si>
    <t>Real Estate</t>
  </si>
  <si>
    <t>סה"כ אגרות חוב קונצרניות חברות זרות בחו"ל</t>
  </si>
  <si>
    <t>6.4 12/22</t>
  </si>
  <si>
    <t>XS0860706935</t>
  </si>
  <si>
    <t>ASBBNK 6.65 6/2</t>
  </si>
  <si>
    <t>NZABBDG001C4</t>
  </si>
  <si>
    <t>Banks</t>
  </si>
  <si>
    <t>INSURANCE 9.25</t>
  </si>
  <si>
    <t>XS0773947618</t>
  </si>
  <si>
    <t>Insurance</t>
  </si>
  <si>
    <t>UBS A 7.6 08/22</t>
  </si>
  <si>
    <t>US90261AAB89</t>
  </si>
  <si>
    <t>NYSE</t>
  </si>
  <si>
    <t>1.5 01/21</t>
  </si>
  <si>
    <t>XS1336607715</t>
  </si>
  <si>
    <t>5.2 03/21</t>
  </si>
  <si>
    <t>XS1194054166</t>
  </si>
  <si>
    <t>ISE</t>
  </si>
  <si>
    <t>BHP 6.75</t>
  </si>
  <si>
    <t>USQ12441AB91</t>
  </si>
  <si>
    <t>Materials</t>
  </si>
  <si>
    <t>PERSHING SQUARE</t>
  </si>
  <si>
    <t>XS1242956966</t>
  </si>
  <si>
    <t>Diversified Financials</t>
  </si>
  <si>
    <t>SYDAU 3.76 11/2</t>
  </si>
  <si>
    <t>AU300SAFC041</t>
  </si>
  <si>
    <t>C 4.6 03/09/202</t>
  </si>
  <si>
    <t>US172967KJ96</t>
  </si>
  <si>
    <t>NDASS 6.125 12/</t>
  </si>
  <si>
    <t>US65557DAL55</t>
  </si>
  <si>
    <t>BB+</t>
  </si>
  <si>
    <t>SIBNE 6.0 11/23</t>
  </si>
  <si>
    <t>XS0997544860</t>
  </si>
  <si>
    <t>Energy</t>
  </si>
  <si>
    <t>barclys5.2 05/2</t>
  </si>
  <si>
    <t>US06738EAP07</t>
  </si>
  <si>
    <t>6.6 07/75</t>
  </si>
  <si>
    <t>XS1254119750</t>
  </si>
  <si>
    <t>BB</t>
  </si>
  <si>
    <t>PIP 6 1/19</t>
  </si>
  <si>
    <t>USU75111AH44</t>
  </si>
  <si>
    <t>ROYAL 6.1 12/22</t>
  </si>
  <si>
    <t>US780099CE50</t>
  </si>
  <si>
    <t>RWE AG7.0 10/72</t>
  </si>
  <si>
    <t>XS0767140022</t>
  </si>
  <si>
    <t>AROUNDTOWN 3 5/</t>
  </si>
  <si>
    <t>XS1227093611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</si>
  <si>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</si>
  <si>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</si>
  <si>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</si>
  <si>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</si>
  <si>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</si>
  <si>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</si>
  <si>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</si>
  <si>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</si>
  <si>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</si>
  <si>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</si>
  <si>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</si>
  <si>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שטראוס עלית</t>
  </si>
  <si>
    <t>מזון</t>
  </si>
  <si>
    <t>טבע</t>
  </si>
  <si>
    <t>כיל</t>
  </si>
  <si>
    <t>מיילן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</si>
  <si>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</si>
  <si>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</si>
  <si>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</si>
  <si>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</si>
  <si>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</si>
  <si>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</si>
  <si>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</si>
  <si>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</si>
  <si>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</si>
  <si>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</si>
  <si>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</si>
  <si>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סה"כ מניות תל אביב 75</t>
  </si>
  <si>
    <t>אגוד</t>
  </si>
  <si>
    <t>פיבי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</si>
  <si>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</si>
  <si>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</si>
  <si>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</si>
  <si>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</si>
  <si>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</si>
  <si>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</si>
  <si>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מסחר</t>
  </si>
  <si>
    <t>רמי לוי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</si>
  <si>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</si>
  <si>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</si>
  <si>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</si>
  <si>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</si>
  <si>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</si>
  <si>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</si>
  <si>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</si>
  <si>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ביג</t>
  </si>
  <si>
    <t>בראק אן וי</t>
  </si>
  <si>
    <t>גב ים 1</t>
  </si>
  <si>
    <t>כלכלית</t>
  </si>
  <si>
    <t>מבני תעשיה</t>
  </si>
  <si>
    <t>נורסטאר החזקות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</si>
  <si>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</si>
  <si>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</si>
  <si>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</si>
  <si>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</si>
  <si>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</si>
  <si>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</si>
  <si>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</si>
  <si>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שפיר הנדסה</t>
  </si>
  <si>
    <t>מתכת ומוצרי בניה</t>
  </si>
  <si>
    <t>בזן</t>
  </si>
  <si>
    <t>פלסאון תעשיות</t>
  </si>
  <si>
    <t>אבגול</t>
  </si>
  <si>
    <t>אלקטרה</t>
  </si>
  <si>
    <t>אקויטל</t>
  </si>
  <si>
    <t>יואל</t>
  </si>
  <si>
    <t>מבטח שמיר</t>
  </si>
  <si>
    <t>קנון</t>
  </si>
  <si>
    <t>נפטא</t>
  </si>
  <si>
    <t>רציו יהש</t>
  </si>
  <si>
    <t>אינטרנט זהב</t>
  </si>
  <si>
    <t>בי קומיוניקיישנס</t>
  </si>
  <si>
    <t>סלקום</t>
  </si>
  <si>
    <t>פרטנר</t>
  </si>
  <si>
    <t>טאואר</t>
  </si>
  <si>
    <t>אבוג'ן</t>
  </si>
  <si>
    <t>ביוטכנולוגיה</t>
  </si>
  <si>
    <t>פרוטליקס חסומה 19.8.14</t>
  </si>
  <si>
    <t>מטריקס</t>
  </si>
  <si>
    <t>שירותי מידע</t>
  </si>
  <si>
    <t>פורמולה</t>
  </si>
  <si>
    <t>גילת</t>
  </si>
  <si>
    <t>ציוד תקשורת</t>
  </si>
  <si>
    <t>סה"כ מניות מניות היתר</t>
  </si>
  <si>
    <t>אוצר השלטון</t>
  </si>
  <si>
    <t>אוצר התישבות</t>
  </si>
  <si>
    <t>בנק ירושלים</t>
  </si>
  <si>
    <t>גולף</t>
  </si>
  <si>
    <t>טלסיס</t>
  </si>
  <si>
    <t>מדטכניקה</t>
  </si>
  <si>
    <t>נעמן</t>
  </si>
  <si>
    <t>סקיילקס</t>
  </si>
  <si>
    <t>אורן</t>
  </si>
  <si>
    <t>אמנת</t>
  </si>
  <si>
    <t>דור אלון</t>
  </si>
  <si>
    <t>פטרו גרופ</t>
  </si>
  <si>
    <t>שגריר</t>
  </si>
  <si>
    <t>תיגבור</t>
  </si>
  <si>
    <t>אדגר</t>
  </si>
  <si>
    <t>אורון קבוצה</t>
  </si>
  <si>
    <t>אלקטרה נדלן</t>
  </si>
  <si>
    <t>אספן בניה</t>
  </si>
  <si>
    <t>דמרי</t>
  </si>
  <si>
    <t>לוי</t>
  </si>
  <si>
    <t>מנרב</t>
  </si>
  <si>
    <t>סלע קפיטל</t>
  </si>
  <si>
    <t>פלאזה סנטרס</t>
  </si>
  <si>
    <t>מעברות</t>
  </si>
  <si>
    <t>בריל</t>
  </si>
  <si>
    <t>קסטרו</t>
  </si>
  <si>
    <t>תפרון</t>
  </si>
  <si>
    <t>בית שמש</t>
  </si>
  <si>
    <t>צינורות</t>
  </si>
  <si>
    <t>תדיר גן</t>
  </si>
  <si>
    <t>אוארטי</t>
  </si>
  <si>
    <t>אלקטרוניקה ואופטיקה</t>
  </si>
  <si>
    <t>פריורטק</t>
  </si>
  <si>
    <t>גולן פלסטיק</t>
  </si>
  <si>
    <t>פטרוכימיים</t>
  </si>
  <si>
    <t>פלסטו שק</t>
  </si>
  <si>
    <t>רם-און השקעות</t>
  </si>
  <si>
    <t>ניסן</t>
  </si>
  <si>
    <t>על בד</t>
  </si>
  <si>
    <t>שלאג</t>
  </si>
  <si>
    <t>אינטרגאמא 1</t>
  </si>
  <si>
    <t>אלביט הדמיה</t>
  </si>
  <si>
    <t>בי גי איי</t>
  </si>
  <si>
    <t>קרדן נ.ו</t>
  </si>
  <si>
    <t>אלון גז</t>
  </si>
  <si>
    <t>דלק אנרגיה</t>
  </si>
  <si>
    <t>כהן פתוח</t>
  </si>
  <si>
    <t>איביאי בית השקעות</t>
  </si>
  <si>
    <t>שירותים פיננסיים</t>
  </si>
  <si>
    <t>אנליסט</t>
  </si>
  <si>
    <t>סאטקום מערכות</t>
  </si>
  <si>
    <t>קסניה</t>
  </si>
  <si>
    <t>השקעות בהייטק</t>
  </si>
  <si>
    <t>אלספק</t>
  </si>
  <si>
    <t>חשמל</t>
  </si>
  <si>
    <t>גמאטרוניק</t>
  </si>
  <si>
    <t>פריון נטוורק</t>
  </si>
  <si>
    <t>אינטק פארמה</t>
  </si>
  <si>
    <t>פרוטליקס</t>
  </si>
  <si>
    <t>קולפלנט</t>
  </si>
  <si>
    <t>קמהדע</t>
  </si>
  <si>
    <t>אליום מדיקל</t>
  </si>
  <si>
    <t>מכשור רפואי</t>
  </si>
  <si>
    <t>אלרון</t>
  </si>
  <si>
    <t>השקעות במדעי החיים</t>
  </si>
  <si>
    <t>אי.אל.די</t>
  </si>
  <si>
    <t>אמת</t>
  </si>
  <si>
    <t>וואן תוכנה</t>
  </si>
  <si>
    <t>מקרנט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</si>
  <si>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</si>
  <si>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</si>
  <si>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</si>
  <si>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</si>
  <si>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</si>
  <si>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</si>
  <si>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</si>
  <si>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EVOGENE LTD</t>
  </si>
  <si>
    <t>IL0011050551</t>
  </si>
  <si>
    <t>Pharmaceuticals &amp; Biotechnology</t>
  </si>
  <si>
    <t>INTEC PHARMA LT</t>
  </si>
  <si>
    <t>IL0011177958</t>
  </si>
  <si>
    <t>NASDAQ</t>
  </si>
  <si>
    <t>KAMADA LTD</t>
  </si>
  <si>
    <t>IL0010941198</t>
  </si>
  <si>
    <t>MYLAN LABORATOR דש</t>
  </si>
  <si>
    <t>NL0011031208</t>
  </si>
  <si>
    <t>PERRIGO CO PLC</t>
  </si>
  <si>
    <t>IE00BGH1M568</t>
  </si>
  <si>
    <t>TEVA PHARMA</t>
  </si>
  <si>
    <t>US8816242098</t>
  </si>
  <si>
    <t>AROUNDTOWN PROP</t>
  </si>
  <si>
    <t>CY0105562116</t>
  </si>
  <si>
    <t>CAC</t>
  </si>
  <si>
    <t>CHECK POINT SOF</t>
  </si>
  <si>
    <t>IL0010824113</t>
  </si>
  <si>
    <t>Software &amp; Services</t>
  </si>
  <si>
    <t>MAGIC SOFTWARE</t>
  </si>
  <si>
    <t>IL0010823123</t>
  </si>
  <si>
    <t>MATOMY MEDIA GR</t>
  </si>
  <si>
    <t>IL0011316978</t>
  </si>
  <si>
    <t>SILICOM</t>
  </si>
  <si>
    <t>IL0010826928</t>
  </si>
  <si>
    <t>Technology Hardware &amp; Equipment</t>
  </si>
  <si>
    <t>MELLANOX TECHNO</t>
  </si>
  <si>
    <t>IL0011017329</t>
  </si>
  <si>
    <t>Semiconductors &amp; Semiconductor Equipment</t>
  </si>
  <si>
    <t>NOVA MEASURING</t>
  </si>
  <si>
    <t>IL0010845571</t>
  </si>
  <si>
    <t>סה"כ מניות חברות זרות בחו"ל</t>
  </si>
  <si>
    <t>BP  PLC</t>
  </si>
  <si>
    <t>US0556221044</t>
  </si>
  <si>
    <t>BERRY PLASTIC</t>
  </si>
  <si>
    <t>US08579W1036</t>
  </si>
  <si>
    <t>KORNIT DIGITAL</t>
  </si>
  <si>
    <t>IL0011216723</t>
  </si>
  <si>
    <t>Capital Goods</t>
  </si>
  <si>
    <t>MANPOWER INC</t>
  </si>
  <si>
    <t>US56418H1005</t>
  </si>
  <si>
    <t>Commercial&amp;Professional Services</t>
  </si>
  <si>
    <t>ANHUI EXPRESSWA</t>
  </si>
  <si>
    <t>CNE1000001X0</t>
  </si>
  <si>
    <t>HKSE</t>
  </si>
  <si>
    <t>Transportation</t>
  </si>
  <si>
    <t>COMCAST CORP CL</t>
  </si>
  <si>
    <t>US20030N1019</t>
  </si>
  <si>
    <t>Media</t>
  </si>
  <si>
    <t>AMAZON COM</t>
  </si>
  <si>
    <t>US0231351067</t>
  </si>
  <si>
    <t>Retailing</t>
  </si>
  <si>
    <t>BIOGEN IDEC INC</t>
  </si>
  <si>
    <t>US09062X1037</t>
  </si>
  <si>
    <t>SHIRE PLC</t>
  </si>
  <si>
    <t>JE00B2QKY057</t>
  </si>
  <si>
    <t>KKR &amp; CO LP</t>
  </si>
  <si>
    <t>US48248M1027</t>
  </si>
  <si>
    <t>MARKETAXESS HOLD</t>
  </si>
  <si>
    <t>US57060D1081</t>
  </si>
  <si>
    <t>FAIRFAX FINANCI</t>
  </si>
  <si>
    <t>CA3039011026</t>
  </si>
  <si>
    <t>TSX</t>
  </si>
  <si>
    <t>AFI DEVELOPMENT</t>
  </si>
  <si>
    <t>US00106J2006</t>
  </si>
  <si>
    <t>CY0101380612</t>
  </si>
  <si>
    <t>ATRIUM EUROPEAN</t>
  </si>
  <si>
    <t>JE00B3DCF752</t>
  </si>
  <si>
    <t>GRAND CITY PROP</t>
  </si>
  <si>
    <t>LU0775917882</t>
  </si>
  <si>
    <t>ALPHABET CL A</t>
  </si>
  <si>
    <t>US02079K3059</t>
  </si>
  <si>
    <t>FACEBOOK  INC-A</t>
  </si>
  <si>
    <t>US30303M1027</t>
  </si>
  <si>
    <t>MICROSOFT CORP.</t>
  </si>
  <si>
    <t>US5949181045</t>
  </si>
  <si>
    <t>ITURAN LOCATION</t>
  </si>
  <si>
    <t>IL0010818685</t>
  </si>
  <si>
    <t>DSP GROUP</t>
  </si>
  <si>
    <t>US23332B1061</t>
  </si>
  <si>
    <t>NXP SEMICONDUCT</t>
  </si>
  <si>
    <t>NL0009538784</t>
  </si>
  <si>
    <t>TOWER SEMICONDU</t>
  </si>
  <si>
    <t>IL0010823792</t>
  </si>
  <si>
    <t>AT&amp;T INC</t>
  </si>
  <si>
    <t>US00206R1023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</si>
  <si>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</si>
  <si>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</si>
  <si>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</si>
  <si>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</si>
  <si>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בנקים (*) (*)</t>
  </si>
  <si>
    <t>מדדי מניות בארץ</t>
  </si>
  <si>
    <t>הראל סל תא 25</t>
  </si>
  <si>
    <t>הראל סל תא100</t>
  </si>
  <si>
    <t>מבט בנקים</t>
  </si>
  <si>
    <t>פסגות סל בנקים</t>
  </si>
  <si>
    <t>פסגות סל תא 100 סד2</t>
  </si>
  <si>
    <t>קסם בנקים</t>
  </si>
  <si>
    <t>קסם1.ס33</t>
  </si>
  <si>
    <t>תכלית תא 100 (*) (*)</t>
  </si>
  <si>
    <t>תכלית תא 25 (*) (*)</t>
  </si>
  <si>
    <t>תכלית תא75 (*) (*)</t>
  </si>
  <si>
    <t>סה"כ תעודות סל שמחקות מדדי מניות בחו"ל</t>
  </si>
  <si>
    <t>תכלית בנקים אזוריים (*) (*)</t>
  </si>
  <si>
    <t>מדדי מניות בחול</t>
  </si>
  <si>
    <t>תכלית דאקס שקלי (*) (*)</t>
  </si>
  <si>
    <t>תכלית נאסדק 100 שקלי (*) (*)</t>
  </si>
  <si>
    <t>תכלית נסביוטק (*) (*)</t>
  </si>
  <si>
    <t>תכלית נסדק (*) (*)</t>
  </si>
  <si>
    <t>תכלית ספ500 (*) (*)</t>
  </si>
  <si>
    <t>סה"כ תעודות סל שמחקות מדדים אחרים בישראל</t>
  </si>
  <si>
    <t>תכלאינ עט בנדתש (*) (*)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</si>
  <si>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</si>
  <si>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</si>
  <si>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</si>
  <si>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</si>
  <si>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</si>
  <si>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</si>
  <si>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</si>
  <si>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</si>
  <si>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BNK LYXOR ETF S</t>
  </si>
  <si>
    <t>FR0010345371</t>
  </si>
  <si>
    <t>CSI CHINA</t>
  </si>
  <si>
    <t>US5007673065</t>
  </si>
  <si>
    <t>DAIWA ETF - NIK</t>
  </si>
  <si>
    <t>JP3027640006</t>
  </si>
  <si>
    <t>TSE</t>
  </si>
  <si>
    <t>FINANCIAL SELEC</t>
  </si>
  <si>
    <t>US81369Y6059</t>
  </si>
  <si>
    <t>FIRST TRUST DJ</t>
  </si>
  <si>
    <t>US33733E3027</t>
  </si>
  <si>
    <t>GUGGENHEIM S&amp;P</t>
  </si>
  <si>
    <t>US78355W8745</t>
  </si>
  <si>
    <t>INDUSTRIAL SELE</t>
  </si>
  <si>
    <t>US81369Y7040</t>
  </si>
  <si>
    <t>ISHARES DAX</t>
  </si>
  <si>
    <t>DE0005933931</t>
  </si>
  <si>
    <t>ISHARES DJ FINN</t>
  </si>
  <si>
    <t>US4642877702</t>
  </si>
  <si>
    <t>ISHARES DJ US H</t>
  </si>
  <si>
    <t>US4642887529</t>
  </si>
  <si>
    <t>ISHARES EMERGIN</t>
  </si>
  <si>
    <t>US4642872349</t>
  </si>
  <si>
    <t>ISHARES FTSE/EP</t>
  </si>
  <si>
    <t>IE00B0M63284</t>
  </si>
  <si>
    <t>ISHARES FTSE/XI</t>
  </si>
  <si>
    <t>US4642871846</t>
  </si>
  <si>
    <t>ISHARES MDAX DE</t>
  </si>
  <si>
    <t>DE0005933923</t>
  </si>
  <si>
    <t>ISHARES MSCI ME</t>
  </si>
  <si>
    <t>US4642868222</t>
  </si>
  <si>
    <t>ISHARES MSCI TA</t>
  </si>
  <si>
    <t>US4642867315</t>
  </si>
  <si>
    <t>ISHARES MSCI US</t>
  </si>
  <si>
    <t>US46432F3964</t>
  </si>
  <si>
    <t>ISHARES PLC -FT</t>
  </si>
  <si>
    <t>IE0005042456</t>
  </si>
  <si>
    <t>ISHARES S&amp;P 100</t>
  </si>
  <si>
    <t>US4642871010</t>
  </si>
  <si>
    <t>ISHARES S&amp;P TEC</t>
  </si>
  <si>
    <t>US4642875151</t>
  </si>
  <si>
    <t>ISHARS DJ US TR</t>
  </si>
  <si>
    <t>US4642871929</t>
  </si>
  <si>
    <t>LYXOR ETF OIL</t>
  </si>
  <si>
    <t>FR0010344960</t>
  </si>
  <si>
    <t>LYXOR HLT FP</t>
  </si>
  <si>
    <t>FR0010344879</t>
  </si>
  <si>
    <t>LYXOR TEL FP</t>
  </si>
  <si>
    <t>FR0010344812</t>
  </si>
  <si>
    <t>NOMURA TOPIX BA</t>
  </si>
  <si>
    <t>JP3040170007</t>
  </si>
  <si>
    <t>POWERSHARES 100</t>
  </si>
  <si>
    <t>US73935A1043</t>
  </si>
  <si>
    <t>POWERSHARES AER</t>
  </si>
  <si>
    <t>US73935X6904</t>
  </si>
  <si>
    <t>REIT NOMURA ETF</t>
  </si>
  <si>
    <t>JP3047010008</t>
  </si>
  <si>
    <t>SECTOR ENERGY</t>
  </si>
  <si>
    <t>US81369Y5069</t>
  </si>
  <si>
    <t>SPDR S P HOMEBU</t>
  </si>
  <si>
    <t>US78464A8889</t>
  </si>
  <si>
    <t>SPDR S&amp;P REGION</t>
  </si>
  <si>
    <t>US78464A6982</t>
  </si>
  <si>
    <t>SPDR S+P PHARMA</t>
  </si>
  <si>
    <t>US78464A7220</t>
  </si>
  <si>
    <t>SPDR TRUST</t>
  </si>
  <si>
    <t>US78462F1030</t>
  </si>
  <si>
    <t>VANECK VECTORS</t>
  </si>
  <si>
    <t>US92189F1066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</si>
  <si>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</si>
  <si>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</si>
  <si>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</si>
  <si>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</si>
  <si>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</si>
  <si>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ISHARES MKRKIT</t>
  </si>
  <si>
    <t>IE00B66F4759</t>
  </si>
  <si>
    <t>מדדים אחרים בחול</t>
  </si>
  <si>
    <t>ISHARES USD COR</t>
  </si>
  <si>
    <t>IE0032895942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</si>
  <si>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</si>
  <si>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</si>
  <si>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</si>
  <si>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</si>
  <si>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</si>
  <si>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</si>
  <si>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</si>
  <si>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</si>
  <si>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ABER GL-JPN SML</t>
  </si>
  <si>
    <t>LU0278930234</t>
  </si>
  <si>
    <t>מניות</t>
  </si>
  <si>
    <t>ABERDEEN GLOBAL</t>
  </si>
  <si>
    <t>LU0231479717</t>
  </si>
  <si>
    <t>AVIVA INV FUND</t>
  </si>
  <si>
    <t>LU0160772918</t>
  </si>
  <si>
    <t>COMGEST GROWTH</t>
  </si>
  <si>
    <t>IE00B5WN3467</t>
  </si>
  <si>
    <t>COPER LATAM FUN</t>
  </si>
  <si>
    <t>KYG242081290</t>
  </si>
  <si>
    <t>אג"ח קונצרני</t>
  </si>
  <si>
    <t>CS NOVA LUX GLB</t>
  </si>
  <si>
    <t>LU0635707705</t>
  </si>
  <si>
    <t>FNK TMP EM MARK</t>
  </si>
  <si>
    <t>LU0300738944</t>
  </si>
  <si>
    <t>GAM STAR CREDIT</t>
  </si>
  <si>
    <t>IE00B5769310</t>
  </si>
  <si>
    <t>IE00B50JD354</t>
  </si>
  <si>
    <t>HENDERSON HOR-P</t>
  </si>
  <si>
    <t>LU0828814763</t>
  </si>
  <si>
    <t>HENDERSON HOR.</t>
  </si>
  <si>
    <t>LU1190461654</t>
  </si>
  <si>
    <t>HENDERSON SECUR</t>
  </si>
  <si>
    <t>GB00B0NXD283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</si>
  <si>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</si>
  <si>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</si>
  <si>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</si>
  <si>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</si>
  <si>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</si>
  <si>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</si>
  <si>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</si>
  <si>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KOTAK INDIA FIX</t>
  </si>
  <si>
    <t>LU0996346937</t>
  </si>
  <si>
    <t>LM-WA HGH YL</t>
  </si>
  <si>
    <t>IE00BVG1NV55</t>
  </si>
  <si>
    <t>NATIXIS LOOMIS</t>
  </si>
  <si>
    <t>LU0218863602</t>
  </si>
  <si>
    <t>NEUBER BERMAN H</t>
  </si>
  <si>
    <t>IE00B12VW565</t>
  </si>
  <si>
    <t>ODDO AVENIR EUR</t>
  </si>
  <si>
    <t>FR0010251108</t>
  </si>
  <si>
    <t>PICTET-JAPAN EQ</t>
  </si>
  <si>
    <t>LU0895849734</t>
  </si>
  <si>
    <t>PIMCO GBL INV G</t>
  </si>
  <si>
    <t>IE0034085260</t>
  </si>
  <si>
    <t>RAM LUX SYS-EME</t>
  </si>
  <si>
    <t>LU0704154458</t>
  </si>
  <si>
    <t>ROBECO HIGH YLD</t>
  </si>
  <si>
    <t>LU0398248921</t>
  </si>
  <si>
    <t>SISF-ASIAN OPPO</t>
  </si>
  <si>
    <t>LU0106259988</t>
  </si>
  <si>
    <t>TCW FUNDS- EMER</t>
  </si>
  <si>
    <t>LU0726519282</t>
  </si>
  <si>
    <t>TEMPLETON GLOBA</t>
  </si>
  <si>
    <t>LU0195953152</t>
  </si>
  <si>
    <t>THREADNEEDLE EU</t>
  </si>
  <si>
    <t>GB0030810138</t>
  </si>
  <si>
    <t>UBAM FCP EURO H</t>
  </si>
  <si>
    <t>FR0011896612</t>
  </si>
  <si>
    <t>UBAM GLOB HIGH</t>
  </si>
  <si>
    <t>LU0569863243</t>
  </si>
  <si>
    <t>7. כתבי אופציה</t>
  </si>
  <si>
    <t>סה"כ כתבי אופציה</t>
  </si>
  <si>
    <t>סה"כ כתבי אופציה בישראל</t>
  </si>
  <si>
    <t>דסקנט אופ 1</t>
  </si>
  <si>
    <t>סלע נדלן   אפ 3</t>
  </si>
  <si>
    <t>קולפלנט אופ יא'</t>
  </si>
  <si>
    <t>קולפלנט אפ6</t>
  </si>
  <si>
    <t>רציו אפ 14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</si>
  <si>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</si>
  <si>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</si>
  <si>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</si>
  <si>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</si>
  <si>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</si>
  <si>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700.00 OCT</t>
  </si>
  <si>
    <t>ל.ר.</t>
  </si>
  <si>
    <t>dsP 700.00 OCT</t>
  </si>
  <si>
    <t>סה"כ אופציות ₪/מט"ח</t>
  </si>
  <si>
    <t>סה"כ אופציות על ריבית</t>
  </si>
  <si>
    <t>סה"כ אופציות אחרות</t>
  </si>
  <si>
    <t>סה"כ אופציות בחו"ל</t>
  </si>
  <si>
    <t>SPX PUT 2000 18</t>
  </si>
  <si>
    <t>SPX   161118P0200000</t>
  </si>
  <si>
    <t>SPX PUT 2140 18</t>
  </si>
  <si>
    <t>SPX   161118P0214000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</si>
  <si>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</si>
  <si>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</si>
  <si>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</si>
  <si>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</si>
  <si>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</si>
  <si>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</si>
  <si>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</si>
  <si>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</si>
  <si>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10/16 IBEX</t>
  </si>
  <si>
    <t>IBV6</t>
  </si>
  <si>
    <t>F 12/16 EURO BUND</t>
  </si>
  <si>
    <t>RXZ6</t>
  </si>
  <si>
    <t>F 12/16 EUROSTX</t>
  </si>
  <si>
    <t>VGZ6</t>
  </si>
  <si>
    <t>F 12/16 FTSE</t>
  </si>
  <si>
    <t>Z Z6</t>
  </si>
  <si>
    <t>F 12/16 GOLD</t>
  </si>
  <si>
    <t>GCZ6</t>
  </si>
  <si>
    <t>F 12/16 MDAX</t>
  </si>
  <si>
    <t>MFZ6</t>
  </si>
  <si>
    <t>F 12/16 MINI DAX</t>
  </si>
  <si>
    <t>DFWZ6</t>
  </si>
  <si>
    <t>F 12/16 MSCI</t>
  </si>
  <si>
    <t>MESZ6</t>
  </si>
  <si>
    <t>F 12/16 NIKKEI</t>
  </si>
  <si>
    <t>NXZ6</t>
  </si>
  <si>
    <t>F 12/16 TY10</t>
  </si>
  <si>
    <t>TYZ6</t>
  </si>
  <si>
    <t>F 12/19 MINI S&amp;P</t>
  </si>
  <si>
    <t>ESZ6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</si>
  <si>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</si>
  <si>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</si>
  <si>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</si>
  <si>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</si>
  <si>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</si>
  <si>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</si>
  <si>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</si>
  <si>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</si>
  <si>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</si>
  <si>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</si>
  <si>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</si>
  <si>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</si>
  <si>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</si>
  <si>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</si>
  <si>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</si>
  <si>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</si>
  <si>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</si>
  <si>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</si>
  <si>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</si>
  <si>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</si>
  <si>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</si>
  <si>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</si>
  <si>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</si>
  <si>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</si>
  <si>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</si>
  <si>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</si>
  <si>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</si>
  <si>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</si>
  <si>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</si>
  <si>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</si>
  <si>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</si>
  <si>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</si>
  <si>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</si>
  <si>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</si>
  <si>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</si>
  <si>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</si>
  <si>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</si>
  <si>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</si>
  <si>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5  - 4.9%</t>
  </si>
  <si>
    <t>28/12/2005</t>
  </si>
  <si>
    <t>מקורות 8</t>
  </si>
  <si>
    <t>14/07/2011</t>
  </si>
  <si>
    <t>מקורות אגח 6 4.9%</t>
  </si>
  <si>
    <t>26/12/2006</t>
  </si>
  <si>
    <t>סופר גז</t>
  </si>
  <si>
    <t>2/07/2007</t>
  </si>
  <si>
    <t>עזריאלי אג א'-רמ</t>
  </si>
  <si>
    <t>21/03/2007</t>
  </si>
  <si>
    <t>דיביאס  5.85% סד ב'</t>
  </si>
  <si>
    <t>7/11/2010</t>
  </si>
  <si>
    <t>דיביאס א 7.9%+0.5%</t>
  </si>
  <si>
    <t>31/07/2007</t>
  </si>
  <si>
    <t>דרך ארץ א' - בכיר</t>
  </si>
  <si>
    <t>30/06/2005</t>
  </si>
  <si>
    <t>חשמל 2022 6%</t>
  </si>
  <si>
    <t>18/01/2011</t>
  </si>
  <si>
    <t>חשמל 2029 6%</t>
  </si>
  <si>
    <t>7/05/2014</t>
  </si>
  <si>
    <t>חשמל י"ב 6.5%</t>
  </si>
  <si>
    <t>9/04/2006</t>
  </si>
  <si>
    <t>יהוד 5.8%</t>
  </si>
  <si>
    <t>21/08/2006</t>
  </si>
  <si>
    <t>אבנת א</t>
  </si>
  <si>
    <t>27/10/2005</t>
  </si>
  <si>
    <t>אוצר החייל שה 4.9%</t>
  </si>
  <si>
    <t>18/02/2007</t>
  </si>
  <si>
    <t>דיסקונט ש-ה מדד</t>
  </si>
  <si>
    <t>6/11/2003</t>
  </si>
  <si>
    <t>דרך ארץ קטע 18</t>
  </si>
  <si>
    <t>28/06/2007</t>
  </si>
  <si>
    <t>התפלת מי אשקלון</t>
  </si>
  <si>
    <t>22/01/2003</t>
  </si>
  <si>
    <t>לאומי ש-ה מדד משני ע</t>
  </si>
  <si>
    <t>6/06/2002</t>
  </si>
  <si>
    <t>פועלים שה ראש מרכב ב</t>
  </si>
  <si>
    <t>29/01/2004</t>
  </si>
  <si>
    <t>דרך ארץ מזנין 1</t>
  </si>
  <si>
    <t>26/06/2007</t>
  </si>
  <si>
    <t>דרך ארץ נחו החלפה-דש</t>
  </si>
  <si>
    <t>16/03/2011</t>
  </si>
  <si>
    <t>יצחקי מחסנים אג"ח א'</t>
  </si>
  <si>
    <t>6/12/2007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</si>
  <si>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</si>
  <si>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</si>
  <si>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</si>
  <si>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</si>
  <si>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</si>
  <si>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</si>
  <si>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BCRE סד 1</t>
  </si>
  <si>
    <t>3/10/2006</t>
  </si>
  <si>
    <t>דואר ישראל 3.88%</t>
  </si>
  <si>
    <t>25/03/2010</t>
  </si>
  <si>
    <t>סויטלנד אג"ח א'</t>
  </si>
  <si>
    <t>20/11/2011</t>
  </si>
  <si>
    <t>בסר אג8</t>
  </si>
  <si>
    <t>הום סנטר א' 6.1%</t>
  </si>
  <si>
    <t>אלון דלק א'</t>
  </si>
  <si>
    <t>22/01/2007</t>
  </si>
  <si>
    <t>קאר &amp; גו</t>
  </si>
  <si>
    <t>פנימי</t>
  </si>
  <si>
    <t>10/08/2003</t>
  </si>
  <si>
    <t>גלובל פיננס 8 ה - דש (*) (*)</t>
  </si>
  <si>
    <t>אג"ח מובנה</t>
  </si>
  <si>
    <t>NR3</t>
  </si>
  <si>
    <t>24/12/2007</t>
  </si>
  <si>
    <t>לגנא א 6.4%- דש</t>
  </si>
  <si>
    <t>4/05/2006</t>
  </si>
  <si>
    <t>3AMPL.B דש</t>
  </si>
  <si>
    <t>אלקטרוכימ אג3</t>
  </si>
  <si>
    <t>אמפל אמ  ב'חש1/13 דש</t>
  </si>
  <si>
    <t>אמפל אמריקן אג"ח ב' דש</t>
  </si>
  <si>
    <t>אמפלאמ ב חש1/14 - דש</t>
  </si>
  <si>
    <t>אמפלאמ ב חש2/15 דש</t>
  </si>
  <si>
    <t>אמפלאמ ב' חש1/12 - דש</t>
  </si>
  <si>
    <t>אפסק 1 חש 12/11</t>
  </si>
  <si>
    <t>אפסק אג1</t>
  </si>
  <si>
    <t>גמול אגא חש 12/09 דש</t>
  </si>
  <si>
    <t>חבס אג4 - דש</t>
  </si>
  <si>
    <t>חבס.ק12</t>
  </si>
  <si>
    <t>חשמל צמוד 4.6% 2020</t>
  </si>
  <si>
    <t>7/06/1991</t>
  </si>
  <si>
    <t>7/05/1991</t>
  </si>
  <si>
    <t>לדקם אגא חש 8/09</t>
  </si>
  <si>
    <t>לדקם אגא חש12/09</t>
  </si>
  <si>
    <t>לידקום אג"ח א</t>
  </si>
  <si>
    <t>מפעל פלדה אג1 - דש</t>
  </si>
  <si>
    <t>פלאדה אג 1 - דש</t>
  </si>
  <si>
    <t>סה"כ אג"ח קונצרני לא צמוד</t>
  </si>
  <si>
    <t>חשמל 2018 8.5%</t>
  </si>
  <si>
    <t>4/07/2007</t>
  </si>
  <si>
    <t>אפריל סד' 2 2%</t>
  </si>
  <si>
    <t>4/10/2012</t>
  </si>
  <si>
    <t>סה"כ אג"ח קונצרני צמודות למט"ח</t>
  </si>
  <si>
    <t>דלק תמר $16 אג"ח א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</si>
  <si>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</si>
  <si>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</si>
  <si>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</si>
  <si>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</si>
  <si>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</si>
  <si>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בי קומיוניקיישן A144</t>
  </si>
  <si>
    <t>10/02/2014</t>
  </si>
  <si>
    <t>גזית 2 7.15%</t>
  </si>
  <si>
    <t>3/01/2002</t>
  </si>
  <si>
    <t>כיל אג"ח דולר 4.5%</t>
  </si>
  <si>
    <t>20/11/2014</t>
  </si>
  <si>
    <t>אלקטרוכימים אג4</t>
  </si>
  <si>
    <t>אלקטרוכימים אג5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</si>
  <si>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</si>
  <si>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</si>
  <si>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</si>
  <si>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</si>
  <si>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</si>
  <si>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</si>
  <si>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</si>
  <si>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</si>
  <si>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</si>
  <si>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אדאקום דש</t>
  </si>
  <si>
    <t>אפסק</t>
  </si>
  <si>
    <t>גלבוע עץ</t>
  </si>
  <si>
    <t>סה"כ מניות ל"ס בחו"ל</t>
  </si>
  <si>
    <t>צים מניה ל.ס. ד"ש</t>
  </si>
  <si>
    <t>RES. EASY ENE</t>
  </si>
  <si>
    <t>US27785B1098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</si>
  <si>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</si>
  <si>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</si>
  <si>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</si>
  <si>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</si>
  <si>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</si>
  <si>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SPHERA דש</t>
  </si>
  <si>
    <t>8/03/2010</t>
  </si>
  <si>
    <t>סה"כ קרנות נדל"ן</t>
  </si>
  <si>
    <t>סה"כ קרנות השקעה אחרות</t>
  </si>
  <si>
    <t>FORTISSIMO CAPITAL 3</t>
  </si>
  <si>
    <t>23/12/2013</t>
  </si>
  <si>
    <t>FORTISSIMO CAPITAL 4</t>
  </si>
  <si>
    <t>Mustang קרן השקעה</t>
  </si>
  <si>
    <t>Peninsula קרן השקעה</t>
  </si>
  <si>
    <t>Stage One Ventures II קרן</t>
  </si>
  <si>
    <t>בגין קרן נוי מגלים חדשה</t>
  </si>
  <si>
    <t>לקרן FIMI VI</t>
  </si>
  <si>
    <t>מניבים - קרן השקעה דש</t>
  </si>
  <si>
    <t>מניבים ניהול- קרן השקעה דש</t>
  </si>
  <si>
    <t>נוי 2  - קרן השקעה</t>
  </si>
  <si>
    <t>נוי נגב אנרגיה</t>
  </si>
  <si>
    <t>סלע קפיטל אינווסטמנט</t>
  </si>
  <si>
    <t>10/07/2008</t>
  </si>
  <si>
    <t>פימי 4 דש</t>
  </si>
  <si>
    <t>פימי 5 ק.השקעה דש</t>
  </si>
  <si>
    <t>9/04/2012</t>
  </si>
  <si>
    <t>קוגיטו קפיטל קרן השקעה דש</t>
  </si>
  <si>
    <t>קלירמארק קרן השקעה II</t>
  </si>
  <si>
    <t>קרן אוצר החייל לעסקים קטנים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</si>
  <si>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</si>
  <si>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</si>
  <si>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</si>
  <si>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</si>
  <si>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</si>
  <si>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</si>
  <si>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סה"כ קרנות השקעה ל"ס בחו"ל</t>
  </si>
  <si>
    <t>U.S. Ventures Partners XI קרן הון סיכון</t>
  </si>
  <si>
    <t>SPHERA HEALTH CL G I</t>
  </si>
  <si>
    <t>KYG8347N1640</t>
  </si>
  <si>
    <t>BCRE</t>
  </si>
  <si>
    <t>Blackstone Real Esta</t>
  </si>
  <si>
    <t>5/04/2012</t>
  </si>
  <si>
    <t>Harbor Group קרן נדלן</t>
  </si>
  <si>
    <t>Harbour Group 2 קרן נדלן</t>
  </si>
  <si>
    <t>Helios קרן השקעה</t>
  </si>
  <si>
    <t>ARES ELOF קרן</t>
  </si>
  <si>
    <t>ARES Special Situations Fund IV קרן הש</t>
  </si>
  <si>
    <t>BCP קרן השקעה</t>
  </si>
  <si>
    <t>BK III (K)</t>
  </si>
  <si>
    <t>KYG131022009</t>
  </si>
  <si>
    <t>Gridiron III קרן</t>
  </si>
  <si>
    <t>Hamilton Lane ? Series G II קרן</t>
  </si>
  <si>
    <t>Hamilton Lane Co III</t>
  </si>
  <si>
    <t>Hony CapitaI Fund VIII קרן</t>
  </si>
  <si>
    <t>ICG קרן</t>
  </si>
  <si>
    <t>Pontifax IV קרן</t>
  </si>
  <si>
    <t>Saw Mill Capital Partners II</t>
  </si>
  <si>
    <t>Thoma Bravo FXII?A?36 קרן השקעה</t>
  </si>
  <si>
    <t>קרן APOLO Energy Opportunity</t>
  </si>
  <si>
    <t>קרן בלקסטון VIII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</si>
  <si>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</si>
  <si>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</si>
  <si>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</si>
  <si>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</si>
  <si>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צים אופציה ל"ס</t>
  </si>
  <si>
    <t>סה"כ כתבי אופציה ל"ס בחו"ל</t>
  </si>
  <si>
    <t>פקיוריטק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</si>
  <si>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</si>
  <si>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</si>
  <si>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</si>
  <si>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</si>
  <si>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CALL אינטק 6.893$</t>
  </si>
  <si>
    <t>CALL אינטק 8.14$</t>
  </si>
  <si>
    <t>CALL אינטק 8.37$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</si>
  <si>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</si>
  <si>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</si>
  <si>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</si>
  <si>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</si>
  <si>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</si>
  <si>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</si>
  <si>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</si>
  <si>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</si>
  <si>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</si>
  <si>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</si>
  <si>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</si>
  <si>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</si>
  <si>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FW081116 EUR/NIS4.24</t>
  </si>
  <si>
    <t>26/09/2016</t>
  </si>
  <si>
    <t>FW081116 EUR/NIS4.26</t>
  </si>
  <si>
    <t>10/08/2016</t>
  </si>
  <si>
    <t>FW131016 USD/NIS3.79</t>
  </si>
  <si>
    <t>30/08/2016</t>
  </si>
  <si>
    <t>FW131016 USD/NIS3.87</t>
  </si>
  <si>
    <t>11/07/2016</t>
  </si>
  <si>
    <t>FW261016 USD/NIS3.74</t>
  </si>
  <si>
    <t>6/09/2016</t>
  </si>
  <si>
    <t>FW261016 USD/NIS3.85</t>
  </si>
  <si>
    <t>21/07/2016</t>
  </si>
  <si>
    <t>סה"כ חוזים מט"ח/ מט"ח</t>
  </si>
  <si>
    <t>FW081116 EUR/USD1.12</t>
  </si>
  <si>
    <t>FW081116 EUR/USD1.13</t>
  </si>
  <si>
    <t>16/08/2016</t>
  </si>
  <si>
    <t>FW181016 USD/JPY102.</t>
  </si>
  <si>
    <t>14/09/2016</t>
  </si>
  <si>
    <t>סה"כ חוזים ריבית</t>
  </si>
  <si>
    <t>IR130611 NIS/NIS5.17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</si>
  <si>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</si>
  <si>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</si>
  <si>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</si>
  <si>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</si>
  <si>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</si>
  <si>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</si>
  <si>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SWAP תל אביב בנקים</t>
  </si>
  <si>
    <t>גלובל8ד חש11/09 דש (*) (*)</t>
  </si>
  <si>
    <t>סה"כ מוצרים מובנים ל"ס בחו"ל</t>
  </si>
  <si>
    <t>נכס 27</t>
  </si>
  <si>
    <t>30/12/2015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</si>
  <si>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</si>
  <si>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</si>
  <si>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</si>
  <si>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</si>
  <si>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</si>
  <si>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</t>
  </si>
  <si>
    <t>לא</t>
  </si>
  <si>
    <t>הלוואות עמיתים צמוד</t>
  </si>
  <si>
    <t>סה"כ הלוואות מובטחות במשכנתא או תיקי משכנתאות</t>
  </si>
  <si>
    <t>סה"כ הלוואות מובטחות בערבות בנקאית</t>
  </si>
  <si>
    <t>קידום הלואה דש 02.16</t>
  </si>
  <si>
    <t>סה"כ הלוואות מובטחות בבטחונות אחרים</t>
  </si>
  <si>
    <t>עיריית רעננה הלוואה</t>
  </si>
  <si>
    <t>TAMAR NEGEV ליבור2.3</t>
  </si>
  <si>
    <t>כן</t>
  </si>
  <si>
    <t>רמלה עירייה הלוואה</t>
  </si>
  <si>
    <t>הלוואה ויה מאריס</t>
  </si>
  <si>
    <t>הלוואה ויה מאריס 2</t>
  </si>
  <si>
    <t>מקבץ דיור נתנאל הלוו</t>
  </si>
  <si>
    <t>מתקן התפלה שורק הלוא</t>
  </si>
  <si>
    <t>נתנאל 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</si>
  <si>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</si>
  <si>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</si>
  <si>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</si>
  <si>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</si>
  <si>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</si>
  <si>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</si>
  <si>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</si>
  <si>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</si>
  <si>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</si>
  <si>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</si>
  <si>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</si>
  <si>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</si>
  <si>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</si>
  <si>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</si>
  <si>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</si>
  <si>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</si>
  <si>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</si>
  <si>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</si>
  <si>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</si>
  <si>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</si>
  <si>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</si>
  <si>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</si>
  <si>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</si>
  <si>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</si>
  <si>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</si>
  <si>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</si>
  <si>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</si>
  <si>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</si>
  <si>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</si>
  <si>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</si>
  <si>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</si>
  <si>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דוראד מ 14-הלואה</t>
  </si>
  <si>
    <t>דוראד מ 15-הלואה</t>
  </si>
  <si>
    <t>דוראד מ 2 - הלואה</t>
  </si>
  <si>
    <t>דוראד מ 27-הלואה</t>
  </si>
  <si>
    <t>דוראד מ 3-הלואה</t>
  </si>
  <si>
    <t>דוראד מ 5 - הלואה</t>
  </si>
  <si>
    <t>דוראד מ 6 - הלואה</t>
  </si>
  <si>
    <t>דוראד מ 7-הלואה</t>
  </si>
  <si>
    <t>דוראד מ 9 - הלואה</t>
  </si>
  <si>
    <t>דלק שורק IPP הלוואה</t>
  </si>
  <si>
    <t>קווים פריים 8 שנים</t>
  </si>
  <si>
    <t>קווים צמודה 10 שנים</t>
  </si>
  <si>
    <t>קווים קבועה 12 שנים</t>
  </si>
  <si>
    <t>קווים קבועה 8 שנים</t>
  </si>
  <si>
    <t>שורק IPP 2 הלואה</t>
  </si>
  <si>
    <t>אלעד 4.75% הלוואה</t>
  </si>
  <si>
    <t>אפריקה נכסים הלוואה</t>
  </si>
  <si>
    <t>אפריקה תעשיות הלוואה</t>
  </si>
  <si>
    <t>שבעת הכוכבים הלוואה</t>
  </si>
  <si>
    <t>שבעת הכוכבים הלוואה2</t>
  </si>
  <si>
    <t>אפיקים פריים הלוואה</t>
  </si>
  <si>
    <t>אפיקים קל"צ הלוואה</t>
  </si>
  <si>
    <t>חג'ג' הלוואה</t>
  </si>
  <si>
    <t>אלישע הלוואה</t>
  </si>
  <si>
    <t>אלעד US הלוואה</t>
  </si>
  <si>
    <t>יחד הבונים הלוואה</t>
  </si>
  <si>
    <t>מילניום הלוואה-דש</t>
  </si>
  <si>
    <t>פריוריטק הלואה</t>
  </si>
  <si>
    <t>קידום 2 הלואה דש</t>
  </si>
  <si>
    <t>קידום הלואה דש</t>
  </si>
  <si>
    <t>קידום הלואה דש 11.15</t>
  </si>
  <si>
    <t>קידום הלואה דש 5.15</t>
  </si>
  <si>
    <t>קידום הלואה דש 5.16</t>
  </si>
  <si>
    <t>שפיר הנדסה-הלוואה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</si>
  <si>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</si>
  <si>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</si>
  <si>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</si>
  <si>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</si>
  <si>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</si>
  <si>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דוראד מ 11-הלואה</t>
  </si>
  <si>
    <t>דוראד מ 12-הלואה</t>
  </si>
  <si>
    <t>דוראד מ 17-הלואה</t>
  </si>
  <si>
    <t>משאב הלוואה</t>
  </si>
  <si>
    <t>קווים קבועה 10 שנים</t>
  </si>
  <si>
    <t>שורק IPP 3 הלואה</t>
  </si>
  <si>
    <t>בזק הלוואה</t>
  </si>
  <si>
    <t>הלוואה ליצוא 40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</si>
  <si>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</si>
  <si>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</si>
  <si>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</si>
  <si>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</si>
  <si>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</si>
  <si>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</si>
  <si>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</si>
  <si>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</si>
  <si>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</si>
  <si>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 מדד 5.65%</t>
  </si>
  <si>
    <t>20-506682194</t>
  </si>
  <si>
    <t>לאומי למשכ פק 5.75%</t>
  </si>
  <si>
    <t>10-506020817</t>
  </si>
  <si>
    <t>לאומי למשכ פק 6.1%</t>
  </si>
  <si>
    <t>10-506020833</t>
  </si>
  <si>
    <t>משכן פיקדון 5.6%</t>
  </si>
  <si>
    <t>12-506471671</t>
  </si>
  <si>
    <t>משכן פיקדון 5.7%</t>
  </si>
  <si>
    <t>12-506471689</t>
  </si>
  <si>
    <t>משכן פיקדון 5.9%</t>
  </si>
  <si>
    <t>12-506471697</t>
  </si>
  <si>
    <t>בינלאומי פקדון 6.1%</t>
  </si>
  <si>
    <t>31-505930537</t>
  </si>
  <si>
    <t>בינלאומי פקדון 6.2%</t>
  </si>
  <si>
    <t>31-505930560</t>
  </si>
  <si>
    <t>דיסקונט פקדון 6.1%</t>
  </si>
  <si>
    <t>11-506910405</t>
  </si>
  <si>
    <t>דיסקונט פקדון 6.2%</t>
  </si>
  <si>
    <t>11-506910397</t>
  </si>
  <si>
    <t>אוצר השלטון המקומי ב</t>
  </si>
  <si>
    <t>68-200115103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</si>
  <si>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</si>
  <si>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</si>
  <si>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</si>
  <si>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</si>
  <si>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</si>
  <si>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</si>
  <si>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</si>
  <si>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</si>
  <si>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</si>
  <si>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</si>
  <si>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</si>
  <si>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</si>
  <si>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</si>
  <si>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</si>
  <si>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</si>
  <si>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</si>
  <si>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</si>
  <si>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</si>
  <si>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</si>
  <si>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</si>
  <si>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</si>
  <si>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</si>
  <si>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</si>
  <si>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</si>
  <si>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</si>
  <si>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חו"ז מס"ה 2014- בינלאומי ופועלים</t>
  </si>
  <si>
    <t>חוז מ"ה מיטב דש 2013</t>
  </si>
  <si>
    <t>לקבלים בש"ח</t>
  </si>
  <si>
    <t>מס הכנסה לקבל ניכוי במקור</t>
  </si>
  <si>
    <t>מס הכנסה ניע - דס"ש</t>
  </si>
  <si>
    <t>מס"ה מניירות ערך-בבינלאומי</t>
  </si>
  <si>
    <t>מעבר פקדונות</t>
  </si>
  <si>
    <t>סה"כ השקעות אחרות בחו"ל</t>
  </si>
  <si>
    <t>לקבלים במט"ח</t>
  </si>
  <si>
    <t>XS0595225318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</si>
  <si>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</si>
  <si>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</si>
  <si>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</si>
  <si>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</si>
  <si>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</si>
  <si>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</si>
  <si>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</si>
  <si>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</si>
  <si>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</si>
  <si>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</si>
  <si>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</si>
  <si>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</si>
  <si>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</si>
  <si>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</si>
  <si>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</si>
  <si>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אינפיניטי ישראל סין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</si>
  <si>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</si>
  <si>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</si>
  <si>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</si>
  <si>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</si>
  <si>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</si>
  <si>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</si>
  <si>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</si>
  <si>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</si>
  <si>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</si>
  <si>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</si>
  <si>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</si>
  <si>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</si>
  <si>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</si>
  <si>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</si>
  <si>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מרקסטון שותפות ק.השק</t>
  </si>
  <si>
    <t>Fortissimo IV</t>
  </si>
  <si>
    <t>Pontifax IV</t>
  </si>
  <si>
    <t>מניבים חברה לניהול</t>
  </si>
  <si>
    <t>פימי אופרטוניטי 2 דש</t>
  </si>
  <si>
    <t>קלירמארק קרן השקעה</t>
  </si>
  <si>
    <t>Cogito</t>
  </si>
  <si>
    <t>FIMI VI</t>
  </si>
  <si>
    <t xml:space="preserve">פנינסולה </t>
  </si>
  <si>
    <t>קרן תשתיות ישראל</t>
  </si>
  <si>
    <t>נוי מגלים</t>
  </si>
  <si>
    <t>נוי 2</t>
  </si>
  <si>
    <t>קרנות השקעה ל"ס בחו"ל</t>
  </si>
  <si>
    <t>Dover Street VII</t>
  </si>
  <si>
    <t>Stage One Ventures II</t>
  </si>
  <si>
    <t> 01/07/2022</t>
  </si>
  <si>
    <t>היפריון קרן הון סיכו</t>
  </si>
  <si>
    <t>Blackstone VIII</t>
  </si>
  <si>
    <t>27/03/2022 </t>
  </si>
  <si>
    <t>Harbor Group</t>
  </si>
  <si>
    <t>Harbor Group 2</t>
  </si>
  <si>
    <t>EDRES SICAR ק. נדלן</t>
  </si>
  <si>
    <t>Hamilton Lane SA</t>
  </si>
  <si>
    <t>Hamilton Lane Second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</si>
  <si>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</si>
  <si>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</si>
  <si>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</si>
  <si>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</si>
  <si>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</si>
  <si>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</si>
  <si>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</si>
  <si>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</si>
  <si>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</si>
  <si>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</si>
  <si>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Hamilton lane co inv</t>
  </si>
  <si>
    <t>קרן רוטשילד Ares sca</t>
  </si>
  <si>
    <t>Thoma Bravo Fund XII</t>
  </si>
  <si>
    <t>ICG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</si>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</sst>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7">
    <font>
      <sz val="10"/>
      <name val="Arial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9" fillId="0" borderId="0"/>
    <xf numFmtId="43" fontId="10" fillId="0" borderId="0" applyFont="0" applyFill="0" applyBorder="0" applyAlignment="0" applyProtection="0"/>
    <xf numFmtId="0" fontId="10" fillId="0" borderId="0"/>
    <xf numFmtId="0" fontId="1" fillId="0" borderId="0"/>
    <xf numFmtId="43" fontId="10" fillId="0" borderId="0"/>
    <xf numFmtId="0" fontId="15" fillId="0" borderId="0"/>
    <xf numFmtId="0" fontId="10" fillId="0" borderId="0"/>
  </cellStyleXfs>
  <cellXfs count="42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2" fillId="0" borderId="0" xfId="1"/>
    <xf numFmtId="4" fontId="2" fillId="0" borderId="0" xfId="1" applyNumberFormat="1"/>
    <xf numFmtId="4" fontId="0" fillId="0" borderId="0" xfId="0" applyNumberFormat="1"/>
    <xf numFmtId="0" fontId="9" fillId="0" borderId="0" xfId="2"/>
    <xf numFmtId="0" fontId="11" fillId="0" borderId="0" xfId="4" applyFont="1" applyAlignment="1">
      <alignment horizontal="right" readingOrder="2"/>
    </xf>
    <xf numFmtId="0" fontId="11" fillId="0" borderId="2" xfId="4" applyFont="1" applyBorder="1" applyAlignment="1">
      <alignment horizontal="right" readingOrder="2"/>
    </xf>
    <xf numFmtId="0" fontId="11" fillId="0" borderId="0" xfId="4" applyFont="1" applyAlignment="1">
      <alignment horizontal="right"/>
    </xf>
    <xf numFmtId="0" fontId="12" fillId="0" borderId="0" xfId="4" applyFont="1" applyAlignment="1">
      <alignment horizontal="right" readingOrder="2"/>
    </xf>
    <xf numFmtId="0" fontId="12" fillId="0" borderId="0" xfId="4" applyFont="1" applyAlignment="1">
      <alignment horizontal="right"/>
    </xf>
    <xf numFmtId="43" fontId="10" fillId="0" borderId="0" xfId="3" applyFont="1"/>
    <xf numFmtId="43" fontId="9" fillId="0" borderId="0" xfId="3" applyFont="1"/>
    <xf numFmtId="43" fontId="13" fillId="0" borderId="0" xfId="3" applyFont="1" applyAlignment="1">
      <alignment horizontal="right"/>
    </xf>
    <xf numFmtId="43" fontId="12" fillId="0" borderId="0" xfId="3" applyFont="1" applyAlignment="1">
      <alignment horizontal="right"/>
    </xf>
    <xf numFmtId="43" fontId="11" fillId="0" borderId="0" xfId="3" applyFont="1" applyAlignment="1">
      <alignment horizontal="right"/>
    </xf>
    <xf numFmtId="0" fontId="13" fillId="0" borderId="0" xfId="4" applyFont="1" applyAlignment="1">
      <alignment horizontal="right" readingOrder="2"/>
    </xf>
    <xf numFmtId="0" fontId="13" fillId="0" borderId="0" xfId="4" applyFont="1" applyAlignment="1">
      <alignment horizontal="right"/>
    </xf>
    <xf numFmtId="0" fontId="14" fillId="2" borderId="0" xfId="4" applyFont="1" applyFill="1" applyAlignment="1">
      <alignment horizontal="right" readingOrder="2"/>
    </xf>
    <xf numFmtId="0" fontId="9" fillId="0" borderId="3" xfId="2" applyFont="1" applyBorder="1"/>
    <xf numFmtId="0" fontId="9" fillId="0" borderId="3" xfId="2" applyBorder="1" applyAlignment="1">
      <alignment horizontal="right"/>
    </xf>
    <xf numFmtId="0" fontId="9" fillId="0" borderId="0" xfId="2" applyBorder="1" applyAlignment="1">
      <alignment horizontal="right"/>
    </xf>
    <xf numFmtId="0" fontId="9" fillId="0" borderId="0" xfId="2" applyFont="1" applyBorder="1"/>
    <xf numFmtId="0" fontId="16" fillId="0" borderId="0" xfId="2" applyFont="1" applyAlignment="1">
      <alignment horizontal="right"/>
    </xf>
    <xf numFmtId="14" fontId="9" fillId="0" borderId="0" xfId="2" applyNumberFormat="1"/>
  </cellXfs>
  <cellStyles count="9">
    <cellStyle name="Comma 2" xfId="6"/>
    <cellStyle name="Comma 3" xfId="3"/>
    <cellStyle name="Normal" xfId="0" builtinId="0"/>
    <cellStyle name="Normal 2" xfId="1"/>
    <cellStyle name="Normal 2 2" xfId="4"/>
    <cellStyle name="Normal 3" xfId="5"/>
    <cellStyle name="Normal 32" xfId="7"/>
    <cellStyle name="Normal 4" xfId="2"/>
    <cellStyle name="Normal 5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4"/>
  <sheetViews>
    <sheetView rightToLeft="1" topLeftCell="A21" workbookViewId="0">
      <selection activeCell="E39" sqref="E39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133593</v>
      </c>
      <c r="D11" s="8">
        <f>C11/C42</f>
        <v>4.3268046117344423E-2</v>
      </c>
    </row>
    <row r="12" spans="2:4">
      <c r="B12" s="6" t="s">
        <v>10</v>
      </c>
      <c r="C12" s="7">
        <v>2570493.11</v>
      </c>
      <c r="D12" s="8">
        <f>C12/C42</f>
        <v>0.83253025553581461</v>
      </c>
    </row>
    <row r="13" spans="2:4">
      <c r="B13" s="6" t="s">
        <v>11</v>
      </c>
      <c r="C13" s="7">
        <v>1587596.8310245599</v>
      </c>
      <c r="D13" s="8">
        <v>0.51197949827923395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413243.53435999999</v>
      </c>
      <c r="D15" s="8">
        <v>0.13326570906054999</v>
      </c>
    </row>
    <row r="16" spans="2:4">
      <c r="B16" s="6" t="s">
        <v>14</v>
      </c>
      <c r="C16" s="7">
        <v>191312.31585000001</v>
      </c>
      <c r="D16" s="8">
        <v>6.22322901758195E-2</v>
      </c>
    </row>
    <row r="17" spans="2:4">
      <c r="B17" s="6" t="s">
        <v>15</v>
      </c>
      <c r="C17" s="7">
        <v>210092.48126999999</v>
      </c>
      <c r="D17" s="8">
        <v>6.7752115052685094E-2</v>
      </c>
    </row>
    <row r="18" spans="2:4">
      <c r="B18" s="6" t="s">
        <v>16</v>
      </c>
      <c r="C18" s="7">
        <v>166263.19800999999</v>
      </c>
      <c r="D18" s="8">
        <v>5.3617736591554201E-2</v>
      </c>
    </row>
    <row r="19" spans="2:4">
      <c r="B19" s="6" t="s">
        <v>17</v>
      </c>
      <c r="C19" s="7">
        <v>246.44712000000001</v>
      </c>
      <c r="D19" s="8">
        <v>7.9476017074520504E-5</v>
      </c>
    </row>
    <row r="20" spans="2:4">
      <c r="B20" s="6" t="s">
        <v>18</v>
      </c>
      <c r="C20" s="7">
        <v>259.27485999999999</v>
      </c>
      <c r="D20" s="8">
        <v>2.07851559365859E-4</v>
      </c>
    </row>
    <row r="21" spans="2:4">
      <c r="B21" s="6" t="s">
        <v>19</v>
      </c>
      <c r="C21" s="7">
        <v>-245.17</v>
      </c>
      <c r="D21" s="8">
        <v>1E-4</v>
      </c>
    </row>
    <row r="22" spans="2:4">
      <c r="B22" s="6" t="s">
        <v>20</v>
      </c>
      <c r="C22" s="7">
        <v>1724.19633</v>
      </c>
      <c r="D22" s="8">
        <v>5.5603107458876205E-4</v>
      </c>
    </row>
    <row r="23" spans="2:4">
      <c r="B23" s="6" t="s">
        <v>21</v>
      </c>
      <c r="C23" s="7">
        <v>193595.42514000001</v>
      </c>
      <c r="D23" s="8">
        <v>6.3638308607657096E-2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142.03537</v>
      </c>
      <c r="D25" s="8">
        <v>4.5804574593145298E-5</v>
      </c>
    </row>
    <row r="26" spans="2:4">
      <c r="B26" s="6" t="s">
        <v>23</v>
      </c>
      <c r="C26" s="7">
        <v>94012.240460000001</v>
      </c>
      <c r="D26" s="8">
        <v>3.0317734806610399E-2</v>
      </c>
    </row>
    <row r="27" spans="2:4">
      <c r="B27" s="6" t="s">
        <v>24</v>
      </c>
      <c r="C27" s="7">
        <v>881.85348999999997</v>
      </c>
      <c r="D27" s="8">
        <v>2.8438637476658498E-4</v>
      </c>
    </row>
    <row r="28" spans="2:4">
      <c r="B28" s="6" t="s">
        <v>25</v>
      </c>
      <c r="C28" s="7">
        <v>76466.30068</v>
      </c>
      <c r="D28" s="8">
        <v>2.4659395567167099E-2</v>
      </c>
    </row>
    <row r="29" spans="2:4">
      <c r="B29" s="6" t="s">
        <v>26</v>
      </c>
      <c r="C29" s="7">
        <v>581.00851999999998</v>
      </c>
      <c r="D29" s="8">
        <v>1.87367752789977E-4</v>
      </c>
    </row>
    <row r="30" spans="2:4">
      <c r="B30" s="6" t="s">
        <v>27</v>
      </c>
      <c r="C30" s="7">
        <v>-7.6964699999999997</v>
      </c>
      <c r="D30" s="8">
        <v>2.4820122918601602E-6</v>
      </c>
    </row>
    <row r="31" spans="2:4">
      <c r="B31" s="6" t="s">
        <v>28</v>
      </c>
      <c r="C31" s="7">
        <v>7256.2285300000003</v>
      </c>
      <c r="D31" s="8">
        <v>3.54135741994977E-3</v>
      </c>
    </row>
    <row r="32" spans="2:4">
      <c r="B32" s="6" t="s">
        <v>29</v>
      </c>
      <c r="C32" s="7">
        <v>14263.45456</v>
      </c>
      <c r="D32" s="8">
        <v>4.5997800994883103E-3</v>
      </c>
    </row>
    <row r="33" spans="2:6">
      <c r="B33" s="6" t="s">
        <v>30</v>
      </c>
      <c r="C33" s="7">
        <v>178669.07444</v>
      </c>
      <c r="D33" s="8">
        <v>5.7618471706555999E-2</v>
      </c>
    </row>
    <row r="34" spans="2:6">
      <c r="B34" s="6" t="s">
        <v>31</v>
      </c>
      <c r="C34" s="7">
        <v>3390.0581699999998</v>
      </c>
      <c r="D34" s="8">
        <v>1.09325002865742E-3</v>
      </c>
    </row>
    <row r="35" spans="2:6">
      <c r="B35" s="6" t="s">
        <v>32</v>
      </c>
      <c r="C35" s="7">
        <v>0</v>
      </c>
      <c r="D35" s="8">
        <v>0</v>
      </c>
    </row>
    <row r="36" spans="2:6">
      <c r="B36" s="6" t="s">
        <v>33</v>
      </c>
      <c r="C36" s="7">
        <v>0</v>
      </c>
      <c r="D36" s="8">
        <v>0</v>
      </c>
    </row>
    <row r="37" spans="2:6">
      <c r="B37" s="6" t="s">
        <v>34</v>
      </c>
      <c r="C37" s="7">
        <v>7826.53</v>
      </c>
      <c r="D37" s="8">
        <f>C37/C42</f>
        <v>2.5348533304797379E-3</v>
      </c>
    </row>
    <row r="38" spans="2:6">
      <c r="B38" s="5" t="s">
        <v>35</v>
      </c>
      <c r="C38" s="5"/>
      <c r="D38" s="5"/>
    </row>
    <row r="39" spans="2:6">
      <c r="B39" s="6" t="s">
        <v>36</v>
      </c>
      <c r="C39" s="7">
        <v>0</v>
      </c>
      <c r="D39" s="8">
        <v>0</v>
      </c>
    </row>
    <row r="40" spans="2:6">
      <c r="B40" s="6" t="s">
        <v>37</v>
      </c>
      <c r="C40" s="7">
        <v>0</v>
      </c>
      <c r="D40" s="8">
        <v>0</v>
      </c>
    </row>
    <row r="41" spans="2:6">
      <c r="B41" s="6" t="s">
        <v>38</v>
      </c>
      <c r="C41" s="7">
        <v>0</v>
      </c>
      <c r="D41" s="8">
        <v>0</v>
      </c>
    </row>
    <row r="42" spans="2:6">
      <c r="B42" s="3" t="s">
        <v>39</v>
      </c>
      <c r="C42" s="9">
        <v>3087567.2</v>
      </c>
      <c r="D42" s="10">
        <v>1</v>
      </c>
      <c r="E42" s="21"/>
      <c r="F42" s="21"/>
    </row>
    <row r="43" spans="2:6">
      <c r="B43" s="6" t="s">
        <v>40</v>
      </c>
      <c r="C43" s="32">
        <v>121899.711413946</v>
      </c>
      <c r="D43" s="8">
        <v>0</v>
      </c>
    </row>
    <row r="45" spans="2:6">
      <c r="B45" s="5"/>
      <c r="C45" s="5" t="s">
        <v>41</v>
      </c>
      <c r="D45" s="5" t="s">
        <v>42</v>
      </c>
    </row>
    <row r="47" spans="2:6">
      <c r="C47" s="6" t="s">
        <v>43</v>
      </c>
      <c r="D47" s="11">
        <v>3.7549999999999999</v>
      </c>
    </row>
    <row r="48" spans="2:6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163</v>
      </c>
    </row>
    <row r="7" spans="2:12" ht="15.75">
      <c r="B7" s="2" t="s">
        <v>959</v>
      </c>
    </row>
    <row r="8" spans="2:12">
      <c r="B8" s="3" t="s">
        <v>80</v>
      </c>
      <c r="C8" s="3" t="s">
        <v>81</v>
      </c>
      <c r="D8" s="3" t="s">
        <v>165</v>
      </c>
      <c r="E8" s="3" t="s">
        <v>241</v>
      </c>
      <c r="F8" s="3" t="s">
        <v>85</v>
      </c>
      <c r="G8" s="3" t="s">
        <v>168</v>
      </c>
      <c r="H8" s="3" t="s">
        <v>42</v>
      </c>
      <c r="I8" s="3" t="s">
        <v>88</v>
      </c>
      <c r="J8" s="3" t="s">
        <v>169</v>
      </c>
      <c r="K8" s="3" t="s">
        <v>170</v>
      </c>
      <c r="L8" s="3" t="s">
        <v>90</v>
      </c>
    </row>
    <row r="9" spans="2:12">
      <c r="B9" s="4"/>
      <c r="C9" s="4"/>
      <c r="D9" s="4"/>
      <c r="E9" s="4"/>
      <c r="F9" s="4"/>
      <c r="G9" s="4" t="s">
        <v>173</v>
      </c>
      <c r="H9" s="4" t="s">
        <v>174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960</v>
      </c>
      <c r="C11" s="12"/>
      <c r="D11" s="3"/>
      <c r="E11" s="3"/>
      <c r="F11" s="3"/>
      <c r="G11" s="9">
        <v>0</v>
      </c>
      <c r="I11" s="9">
        <v>259.27</v>
      </c>
      <c r="K11" s="10">
        <v>1</v>
      </c>
      <c r="L11" s="10">
        <v>2.0000000000000001E-4</v>
      </c>
    </row>
    <row r="12" spans="2:12">
      <c r="B12" s="3" t="s">
        <v>961</v>
      </c>
      <c r="C12" s="12"/>
      <c r="D12" s="3"/>
      <c r="E12" s="3"/>
      <c r="F12" s="3"/>
      <c r="G12" s="9">
        <v>0</v>
      </c>
      <c r="I12" s="9">
        <v>-26</v>
      </c>
      <c r="K12" s="10">
        <v>0.18229999999999999</v>
      </c>
      <c r="L12" s="10">
        <v>0</v>
      </c>
    </row>
    <row r="13" spans="2:12">
      <c r="B13" s="13" t="s">
        <v>962</v>
      </c>
      <c r="C13" s="14"/>
      <c r="D13" s="13"/>
      <c r="E13" s="13"/>
      <c r="F13" s="13"/>
      <c r="G13" s="15">
        <v>0</v>
      </c>
      <c r="I13" s="15">
        <v>-26</v>
      </c>
      <c r="K13" s="16">
        <v>0.18229999999999999</v>
      </c>
      <c r="L13" s="16">
        <v>0</v>
      </c>
    </row>
    <row r="14" spans="2:12">
      <c r="B14" s="6" t="s">
        <v>963</v>
      </c>
      <c r="C14" s="17">
        <v>81705535</v>
      </c>
      <c r="D14" s="6" t="s">
        <v>179</v>
      </c>
      <c r="E14" s="6" t="s">
        <v>964</v>
      </c>
      <c r="F14" s="6" t="s">
        <v>100</v>
      </c>
      <c r="G14" s="7">
        <v>104</v>
      </c>
      <c r="H14" s="7">
        <v>44000</v>
      </c>
      <c r="I14" s="7">
        <v>45.76</v>
      </c>
      <c r="K14" s="8">
        <v>7.0999999999999994E-2</v>
      </c>
      <c r="L14" s="8">
        <v>0</v>
      </c>
    </row>
    <row r="15" spans="2:12">
      <c r="B15" s="6" t="s">
        <v>965</v>
      </c>
      <c r="C15" s="17">
        <v>81705774</v>
      </c>
      <c r="D15" s="6" t="s">
        <v>179</v>
      </c>
      <c r="E15" s="6" t="s">
        <v>964</v>
      </c>
      <c r="F15" s="6" t="s">
        <v>100</v>
      </c>
      <c r="G15" s="7">
        <v>-104</v>
      </c>
      <c r="H15" s="7">
        <v>69000</v>
      </c>
      <c r="I15" s="7">
        <v>-71.760000000000005</v>
      </c>
      <c r="K15" s="8">
        <v>0.1113</v>
      </c>
      <c r="L15" s="8">
        <v>0</v>
      </c>
    </row>
    <row r="16" spans="2:12">
      <c r="B16" s="13" t="s">
        <v>966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967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968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969</v>
      </c>
      <c r="C19" s="12"/>
      <c r="D19" s="3"/>
      <c r="E19" s="3"/>
      <c r="F19" s="3"/>
      <c r="G19" s="9">
        <v>0</v>
      </c>
      <c r="I19" s="9">
        <v>285.27</v>
      </c>
      <c r="K19" s="10">
        <v>0.81769999999999998</v>
      </c>
      <c r="L19" s="10">
        <v>2.0000000000000001E-4</v>
      </c>
    </row>
    <row r="20" spans="2:12">
      <c r="B20" s="13" t="s">
        <v>962</v>
      </c>
      <c r="C20" s="14"/>
      <c r="D20" s="13"/>
      <c r="E20" s="13"/>
      <c r="F20" s="13"/>
      <c r="G20" s="15">
        <v>0</v>
      </c>
      <c r="I20" s="15">
        <v>285.27</v>
      </c>
      <c r="K20" s="16">
        <v>0.81769999999999998</v>
      </c>
      <c r="L20" s="16">
        <v>2.0000000000000001E-4</v>
      </c>
    </row>
    <row r="21" spans="2:12">
      <c r="B21" s="6" t="s">
        <v>970</v>
      </c>
      <c r="C21" s="17" t="s">
        <v>971</v>
      </c>
      <c r="D21" s="6" t="s">
        <v>123</v>
      </c>
      <c r="E21" s="6" t="s">
        <v>964</v>
      </c>
      <c r="F21" s="6" t="s">
        <v>43</v>
      </c>
      <c r="G21" s="7">
        <v>-2600</v>
      </c>
      <c r="H21" s="7">
        <v>1238</v>
      </c>
      <c r="I21" s="7">
        <v>-120.87</v>
      </c>
      <c r="K21" s="8">
        <v>0.1875</v>
      </c>
      <c r="L21" s="8">
        <v>0</v>
      </c>
    </row>
    <row r="22" spans="2:12">
      <c r="B22" s="6" t="s">
        <v>972</v>
      </c>
      <c r="C22" s="17" t="s">
        <v>973</v>
      </c>
      <c r="D22" s="6" t="s">
        <v>123</v>
      </c>
      <c r="E22" s="6" t="s">
        <v>964</v>
      </c>
      <c r="F22" s="6" t="s">
        <v>43</v>
      </c>
      <c r="G22" s="7">
        <v>2600</v>
      </c>
      <c r="H22" s="7">
        <v>4160</v>
      </c>
      <c r="I22" s="7">
        <v>406.14</v>
      </c>
      <c r="K22" s="8">
        <v>0.63009999999999999</v>
      </c>
      <c r="L22" s="8">
        <v>1E-4</v>
      </c>
    </row>
    <row r="23" spans="2:12">
      <c r="B23" s="13" t="s">
        <v>974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967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975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968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162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rightToLeft="1" topLeftCell="C4" workbookViewId="0">
      <selection activeCell="K17" sqref="K17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163</v>
      </c>
    </row>
    <row r="7" spans="2:11" ht="15.75">
      <c r="B7" s="2" t="s">
        <v>976</v>
      </c>
    </row>
    <row r="8" spans="2:11">
      <c r="B8" s="3" t="s">
        <v>80</v>
      </c>
      <c r="C8" s="3" t="s">
        <v>81</v>
      </c>
      <c r="D8" s="3" t="s">
        <v>165</v>
      </c>
      <c r="E8" s="3" t="s">
        <v>241</v>
      </c>
      <c r="F8" s="3" t="s">
        <v>85</v>
      </c>
      <c r="G8" s="3" t="s">
        <v>168</v>
      </c>
      <c r="H8" s="3" t="s">
        <v>42</v>
      </c>
      <c r="I8" s="3" t="s">
        <v>88</v>
      </c>
      <c r="J8" s="3" t="s">
        <v>170</v>
      </c>
      <c r="K8" s="3" t="s">
        <v>90</v>
      </c>
    </row>
    <row r="9" spans="2:11">
      <c r="B9" s="4"/>
      <c r="C9" s="4"/>
      <c r="D9" s="4"/>
      <c r="E9" s="4"/>
      <c r="F9" s="4"/>
      <c r="G9" s="4" t="s">
        <v>173</v>
      </c>
      <c r="H9" s="4" t="s">
        <v>174</v>
      </c>
      <c r="I9" s="4" t="s">
        <v>92</v>
      </c>
      <c r="J9" s="4" t="s">
        <v>91</v>
      </c>
      <c r="K9" s="4" t="s">
        <v>91</v>
      </c>
    </row>
    <row r="11" spans="2:11">
      <c r="B11" s="3" t="s">
        <v>977</v>
      </c>
      <c r="C11" s="12"/>
      <c r="D11" s="3"/>
      <c r="E11" s="3"/>
      <c r="F11" s="3"/>
      <c r="G11" s="9">
        <v>231</v>
      </c>
      <c r="I11" s="9">
        <f>I12+I14</f>
        <v>-245.17</v>
      </c>
      <c r="J11" s="10">
        <v>1</v>
      </c>
      <c r="K11" s="10">
        <v>1E-4</v>
      </c>
    </row>
    <row r="12" spans="2:11">
      <c r="B12" s="3" t="s">
        <v>978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979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980</v>
      </c>
      <c r="C14" s="12"/>
      <c r="D14" s="3"/>
      <c r="E14" s="3"/>
      <c r="F14" s="3"/>
      <c r="G14" s="9">
        <v>231</v>
      </c>
      <c r="I14" s="9">
        <f>I15</f>
        <v>-245.17</v>
      </c>
      <c r="J14" s="10">
        <v>1</v>
      </c>
      <c r="K14" s="10">
        <v>1E-4</v>
      </c>
    </row>
    <row r="15" spans="2:11">
      <c r="B15" s="13" t="s">
        <v>981</v>
      </c>
      <c r="C15" s="14"/>
      <c r="D15" s="13"/>
      <c r="E15" s="13"/>
      <c r="F15" s="13"/>
      <c r="G15" s="15">
        <v>231</v>
      </c>
      <c r="I15" s="15">
        <v>-245.17</v>
      </c>
      <c r="J15" s="16">
        <v>1</v>
      </c>
      <c r="K15" s="16">
        <v>1E-4</v>
      </c>
    </row>
    <row r="16" spans="2:11">
      <c r="B16" s="6" t="s">
        <v>982</v>
      </c>
      <c r="C16" s="17" t="s">
        <v>983</v>
      </c>
      <c r="D16" s="6" t="s">
        <v>123</v>
      </c>
      <c r="E16" s="6" t="s">
        <v>964</v>
      </c>
      <c r="F16" s="6" t="s">
        <v>48</v>
      </c>
      <c r="G16" s="7">
        <v>7</v>
      </c>
      <c r="H16" s="7">
        <v>876740</v>
      </c>
      <c r="I16" s="7">
        <v>-83.735369999999989</v>
      </c>
      <c r="J16" s="8">
        <v>6.7799999999999999E-2</v>
      </c>
      <c r="K16" s="8">
        <v>0</v>
      </c>
    </row>
    <row r="17" spans="2:11">
      <c r="B17" s="6" t="s">
        <v>984</v>
      </c>
      <c r="C17" s="17" t="s">
        <v>985</v>
      </c>
      <c r="D17" s="6" t="s">
        <v>123</v>
      </c>
      <c r="E17" s="6" t="s">
        <v>964</v>
      </c>
      <c r="F17" s="6" t="s">
        <v>48</v>
      </c>
      <c r="G17" s="7">
        <v>-43</v>
      </c>
      <c r="H17" s="7">
        <v>16574</v>
      </c>
      <c r="I17" s="7">
        <v>-219.27523000000002</v>
      </c>
      <c r="J17" s="8">
        <v>0.16880000000000001</v>
      </c>
      <c r="K17" s="8">
        <v>0</v>
      </c>
    </row>
    <row r="18" spans="2:11">
      <c r="B18" s="6" t="s">
        <v>986</v>
      </c>
      <c r="C18" s="17" t="s">
        <v>987</v>
      </c>
      <c r="D18" s="6" t="s">
        <v>123</v>
      </c>
      <c r="E18" s="6" t="s">
        <v>964</v>
      </c>
      <c r="F18" s="6" t="s">
        <v>48</v>
      </c>
      <c r="G18" s="7">
        <v>52</v>
      </c>
      <c r="H18" s="7">
        <v>297900</v>
      </c>
      <c r="I18" s="7">
        <v>-39.611150000000002</v>
      </c>
      <c r="J18" s="8">
        <v>5.4000000000000003E-3</v>
      </c>
      <c r="K18" s="8">
        <v>0</v>
      </c>
    </row>
    <row r="19" spans="2:11">
      <c r="B19" s="6" t="s">
        <v>988</v>
      </c>
      <c r="C19" s="17" t="s">
        <v>989</v>
      </c>
      <c r="D19" s="6" t="s">
        <v>123</v>
      </c>
      <c r="E19" s="6" t="s">
        <v>964</v>
      </c>
      <c r="F19" s="6" t="s">
        <v>45</v>
      </c>
      <c r="G19" s="7">
        <v>21</v>
      </c>
      <c r="H19" s="7">
        <v>687750</v>
      </c>
      <c r="I19" s="7">
        <v>254.30328</v>
      </c>
      <c r="J19" s="8">
        <v>0.18609999999999999</v>
      </c>
      <c r="K19" s="8">
        <v>0</v>
      </c>
    </row>
    <row r="20" spans="2:11">
      <c r="B20" s="6" t="s">
        <v>990</v>
      </c>
      <c r="C20" s="17" t="s">
        <v>991</v>
      </c>
      <c r="D20" s="6" t="s">
        <v>123</v>
      </c>
      <c r="E20" s="6" t="s">
        <v>964</v>
      </c>
      <c r="F20" s="6" t="s">
        <v>43</v>
      </c>
      <c r="G20" s="7">
        <v>33</v>
      </c>
      <c r="H20" s="7">
        <v>132600</v>
      </c>
      <c r="I20" s="7">
        <v>-8.6638700000000011</v>
      </c>
      <c r="J20" s="8">
        <v>9.4700000000000006E-2</v>
      </c>
      <c r="K20" s="8">
        <v>0</v>
      </c>
    </row>
    <row r="21" spans="2:11">
      <c r="B21" s="6" t="s">
        <v>992</v>
      </c>
      <c r="C21" s="17" t="s">
        <v>993</v>
      </c>
      <c r="D21" s="6" t="s">
        <v>123</v>
      </c>
      <c r="E21" s="6" t="s">
        <v>964</v>
      </c>
      <c r="F21" s="6" t="s">
        <v>48</v>
      </c>
      <c r="G21" s="7">
        <v>9</v>
      </c>
      <c r="H21" s="7">
        <v>2147300</v>
      </c>
      <c r="I21" s="7">
        <v>97.933850000000007</v>
      </c>
      <c r="J21" s="8">
        <v>9.5500000000000002E-2</v>
      </c>
      <c r="K21" s="8">
        <v>0</v>
      </c>
    </row>
    <row r="22" spans="2:11">
      <c r="B22" s="6" t="s">
        <v>994</v>
      </c>
      <c r="C22" s="17" t="s">
        <v>995</v>
      </c>
      <c r="D22" s="6" t="s">
        <v>123</v>
      </c>
      <c r="E22" s="6" t="s">
        <v>964</v>
      </c>
      <c r="F22" s="6" t="s">
        <v>48</v>
      </c>
      <c r="G22" s="7">
        <v>17</v>
      </c>
      <c r="H22" s="7">
        <v>1039000</v>
      </c>
      <c r="I22" s="7">
        <v>17.911200000000001</v>
      </c>
      <c r="J22" s="8">
        <v>4.9200000000000001E-2</v>
      </c>
      <c r="K22" s="8">
        <v>0</v>
      </c>
    </row>
    <row r="23" spans="2:11">
      <c r="B23" s="6" t="s">
        <v>996</v>
      </c>
      <c r="C23" s="17" t="s">
        <v>997</v>
      </c>
      <c r="D23" s="6" t="s">
        <v>123</v>
      </c>
      <c r="E23" s="6" t="s">
        <v>964</v>
      </c>
      <c r="F23" s="6" t="s">
        <v>43</v>
      </c>
      <c r="G23" s="7">
        <v>18</v>
      </c>
      <c r="H23" s="7">
        <v>90690</v>
      </c>
      <c r="I23" s="7">
        <v>26.500349999999997</v>
      </c>
      <c r="J23" s="8">
        <v>3.6200000000000003E-2</v>
      </c>
      <c r="K23" s="8">
        <v>0</v>
      </c>
    </row>
    <row r="24" spans="2:11">
      <c r="B24" s="6" t="s">
        <v>998</v>
      </c>
      <c r="C24" s="17" t="s">
        <v>999</v>
      </c>
      <c r="D24" s="6" t="s">
        <v>123</v>
      </c>
      <c r="E24" s="6" t="s">
        <v>964</v>
      </c>
      <c r="F24" s="6" t="s">
        <v>43</v>
      </c>
      <c r="G24" s="7">
        <v>37</v>
      </c>
      <c r="H24" s="7">
        <v>1656000</v>
      </c>
      <c r="I24" s="7">
        <v>-339.84034000000003</v>
      </c>
      <c r="J24" s="8">
        <v>0.25119999999999998</v>
      </c>
      <c r="K24" s="8">
        <v>0</v>
      </c>
    </row>
    <row r="25" spans="2:11">
      <c r="B25" s="6" t="s">
        <v>1000</v>
      </c>
      <c r="C25" s="17" t="s">
        <v>1001</v>
      </c>
      <c r="D25" s="6" t="s">
        <v>123</v>
      </c>
      <c r="E25" s="6" t="s">
        <v>964</v>
      </c>
      <c r="F25" s="6" t="s">
        <v>43</v>
      </c>
      <c r="G25" s="7">
        <v>47</v>
      </c>
      <c r="H25" s="7">
        <v>13154.69</v>
      </c>
      <c r="I25" s="7">
        <v>70.427050000000008</v>
      </c>
      <c r="J25" s="8">
        <v>3.2000000000000002E-3</v>
      </c>
      <c r="K25" s="8">
        <v>0</v>
      </c>
    </row>
    <row r="26" spans="2:11">
      <c r="B26" s="6" t="s">
        <v>1002</v>
      </c>
      <c r="C26" s="17" t="s">
        <v>1003</v>
      </c>
      <c r="D26" s="6" t="s">
        <v>123</v>
      </c>
      <c r="E26" s="6" t="s">
        <v>964</v>
      </c>
      <c r="F26" s="6" t="s">
        <v>43</v>
      </c>
      <c r="G26" s="7">
        <v>33</v>
      </c>
      <c r="H26" s="7">
        <v>214850</v>
      </c>
      <c r="I26" s="7">
        <v>-21.118830000000003</v>
      </c>
      <c r="J26" s="8">
        <v>4.19E-2</v>
      </c>
      <c r="K26" s="8">
        <v>0</v>
      </c>
    </row>
    <row r="29" spans="2:11">
      <c r="B29" s="6" t="s">
        <v>162</v>
      </c>
      <c r="C29" s="17"/>
      <c r="D29" s="6"/>
      <c r="E29" s="6"/>
      <c r="F29" s="6"/>
    </row>
    <row r="33" spans="2:11">
      <c r="B33" s="5" t="s">
        <v>78</v>
      </c>
    </row>
    <row r="36" spans="2:11" ht="14.25">
      <c r="B36" s="19"/>
      <c r="C36" s="19"/>
      <c r="D36" s="19"/>
      <c r="E36" s="19"/>
      <c r="F36" s="19"/>
      <c r="G36" s="19"/>
      <c r="H36" s="19"/>
      <c r="I36" s="19"/>
      <c r="J36" s="19"/>
      <c r="K36" s="19"/>
    </row>
    <row r="37" spans="2:11" ht="14.25">
      <c r="B37" s="19"/>
      <c r="C37" s="19"/>
      <c r="D37" s="19"/>
      <c r="E37" s="19"/>
      <c r="F37" s="19"/>
      <c r="G37" s="20"/>
      <c r="H37" s="19"/>
      <c r="I37" s="19"/>
      <c r="J37" s="20"/>
      <c r="K37" s="19"/>
    </row>
    <row r="38" spans="2:11" ht="14.25">
      <c r="B38" s="19"/>
      <c r="C38" s="19"/>
      <c r="D38" s="19"/>
      <c r="E38" s="19"/>
      <c r="F38" s="19"/>
      <c r="G38" s="20"/>
      <c r="H38" s="19"/>
      <c r="I38" s="19"/>
      <c r="J38" s="20"/>
      <c r="K38" s="19"/>
    </row>
    <row r="39" spans="2:11" ht="14.25">
      <c r="B39" s="19"/>
      <c r="C39" s="19"/>
      <c r="D39" s="19"/>
      <c r="E39" s="19"/>
      <c r="F39" s="19"/>
      <c r="G39" s="19"/>
      <c r="H39" s="19"/>
      <c r="I39" s="19"/>
      <c r="J39" s="20"/>
      <c r="K39" s="19"/>
    </row>
    <row r="40" spans="2:11" ht="14.25">
      <c r="B40" s="19"/>
      <c r="C40" s="19"/>
      <c r="D40" s="19"/>
      <c r="E40" s="19"/>
      <c r="F40" s="19"/>
      <c r="G40" s="20"/>
      <c r="H40" s="19"/>
      <c r="I40" s="19"/>
      <c r="J40" s="20"/>
      <c r="K40" s="19"/>
    </row>
    <row r="41" spans="2:11" ht="14.25">
      <c r="B41" s="19"/>
      <c r="C41" s="19"/>
      <c r="D41" s="19"/>
      <c r="E41" s="19"/>
      <c r="F41" s="19"/>
      <c r="G41" s="19"/>
      <c r="H41" s="19"/>
      <c r="I41" s="19"/>
      <c r="J41" s="20"/>
      <c r="K41" s="19"/>
    </row>
    <row r="42" spans="2:11" ht="14.25">
      <c r="B42" s="19"/>
      <c r="C42" s="19"/>
      <c r="D42" s="19"/>
      <c r="E42" s="19"/>
      <c r="F42" s="19"/>
      <c r="G42" s="20"/>
      <c r="H42" s="19"/>
      <c r="I42" s="19"/>
      <c r="J42" s="20"/>
      <c r="K42" s="19"/>
    </row>
    <row r="43" spans="2:11" ht="14.25">
      <c r="B43" s="19"/>
      <c r="C43" s="19"/>
      <c r="D43" s="19"/>
      <c r="E43" s="19"/>
      <c r="F43" s="19"/>
      <c r="G43" s="19"/>
      <c r="H43" s="19"/>
      <c r="I43" s="19"/>
      <c r="J43" s="20"/>
      <c r="K43" s="19"/>
    </row>
    <row r="44" spans="2:11" ht="14.25">
      <c r="B44" s="19"/>
      <c r="C44" s="19"/>
      <c r="D44" s="19"/>
      <c r="E44" s="19"/>
      <c r="F44" s="19"/>
      <c r="G44" s="19"/>
      <c r="H44" s="19"/>
      <c r="I44" s="19"/>
      <c r="J44" s="20"/>
      <c r="K44" s="19"/>
    </row>
    <row r="45" spans="2:11" ht="14.25">
      <c r="B45" s="19"/>
      <c r="C45" s="19"/>
      <c r="D45" s="19"/>
      <c r="E45" s="19"/>
      <c r="F45" s="19"/>
      <c r="G45" s="20"/>
      <c r="H45" s="19"/>
      <c r="I45" s="19"/>
      <c r="J45" s="20"/>
      <c r="K45" s="19"/>
    </row>
    <row r="46" spans="2:11" ht="14.25">
      <c r="B46" s="19"/>
      <c r="C46" s="19"/>
      <c r="D46" s="19"/>
      <c r="E46" s="19"/>
      <c r="F46" s="19"/>
      <c r="G46" s="19"/>
      <c r="H46" s="19"/>
      <c r="I46" s="19"/>
      <c r="J46" s="20"/>
      <c r="K46" s="19"/>
    </row>
    <row r="47" spans="2:11" ht="14.25">
      <c r="B47" s="19"/>
      <c r="C47" s="19"/>
      <c r="D47" s="19"/>
      <c r="E47" s="19"/>
      <c r="F47" s="19"/>
      <c r="G47" s="19"/>
      <c r="H47" s="19"/>
      <c r="I47" s="19"/>
      <c r="J47" s="20"/>
      <c r="K47" s="19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163</v>
      </c>
    </row>
    <row r="7" spans="2:17" ht="15.75">
      <c r="B7" s="2" t="s">
        <v>1004</v>
      </c>
    </row>
    <row r="8" spans="2:17">
      <c r="B8" s="3" t="s">
        <v>80</v>
      </c>
      <c r="C8" s="3" t="s">
        <v>81</v>
      </c>
      <c r="D8" s="3" t="s">
        <v>1005</v>
      </c>
      <c r="E8" s="3" t="s">
        <v>83</v>
      </c>
      <c r="F8" s="3" t="s">
        <v>84</v>
      </c>
      <c r="G8" s="3" t="s">
        <v>166</v>
      </c>
      <c r="H8" s="3" t="s">
        <v>167</v>
      </c>
      <c r="I8" s="3" t="s">
        <v>85</v>
      </c>
      <c r="J8" s="3" t="s">
        <v>86</v>
      </c>
      <c r="K8" s="3" t="s">
        <v>87</v>
      </c>
      <c r="L8" s="3" t="s">
        <v>168</v>
      </c>
      <c r="M8" s="3" t="s">
        <v>42</v>
      </c>
      <c r="N8" s="3" t="s">
        <v>88</v>
      </c>
      <c r="O8" s="3" t="s">
        <v>169</v>
      </c>
      <c r="P8" s="3" t="s">
        <v>170</v>
      </c>
      <c r="Q8" s="3" t="s">
        <v>90</v>
      </c>
    </row>
    <row r="9" spans="2:17">
      <c r="B9" s="4"/>
      <c r="C9" s="4"/>
      <c r="D9" s="4"/>
      <c r="E9" s="4"/>
      <c r="F9" s="4"/>
      <c r="G9" s="4" t="s">
        <v>171</v>
      </c>
      <c r="H9" s="4" t="s">
        <v>172</v>
      </c>
      <c r="I9" s="4"/>
      <c r="J9" s="4" t="s">
        <v>91</v>
      </c>
      <c r="K9" s="4" t="s">
        <v>91</v>
      </c>
      <c r="L9" s="4" t="s">
        <v>173</v>
      </c>
      <c r="M9" s="4" t="s">
        <v>174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1006</v>
      </c>
      <c r="C11" s="12"/>
      <c r="D11" s="3"/>
      <c r="E11" s="3"/>
      <c r="F11" s="3"/>
      <c r="G11" s="3"/>
      <c r="H11" s="12">
        <v>1.17</v>
      </c>
      <c r="I11" s="3"/>
      <c r="K11" s="10">
        <v>3.1899999999999998E-2</v>
      </c>
      <c r="L11" s="9">
        <v>1461183.33</v>
      </c>
      <c r="N11" s="9">
        <v>1724.2</v>
      </c>
      <c r="P11" s="10">
        <v>1</v>
      </c>
      <c r="Q11" s="10">
        <v>5.9999999999999995E-4</v>
      </c>
    </row>
    <row r="12" spans="2:17">
      <c r="B12" s="3" t="s">
        <v>1007</v>
      </c>
      <c r="C12" s="12"/>
      <c r="D12" s="3"/>
      <c r="E12" s="3"/>
      <c r="F12" s="3"/>
      <c r="G12" s="3"/>
      <c r="H12" s="12">
        <v>1.17</v>
      </c>
      <c r="I12" s="3"/>
      <c r="K12" s="10">
        <v>3.1899999999999998E-2</v>
      </c>
      <c r="L12" s="9">
        <v>1461183.33</v>
      </c>
      <c r="N12" s="9">
        <v>1724.2</v>
      </c>
      <c r="P12" s="10">
        <v>1</v>
      </c>
      <c r="Q12" s="10">
        <v>5.9999999999999995E-4</v>
      </c>
    </row>
    <row r="13" spans="2:17">
      <c r="B13" s="13" t="s">
        <v>1008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1009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1010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1011</v>
      </c>
      <c r="C16" s="14"/>
      <c r="D16" s="13"/>
      <c r="E16" s="13"/>
      <c r="F16" s="13"/>
      <c r="G16" s="13"/>
      <c r="H16" s="14">
        <v>1.17</v>
      </c>
      <c r="I16" s="13"/>
      <c r="K16" s="16">
        <v>3.1899999999999998E-2</v>
      </c>
      <c r="L16" s="15">
        <v>1461183.33</v>
      </c>
      <c r="N16" s="15">
        <v>1724.2</v>
      </c>
      <c r="P16" s="16">
        <v>1</v>
      </c>
      <c r="Q16" s="16">
        <v>5.9999999999999995E-4</v>
      </c>
    </row>
    <row r="17" spans="2:17">
      <c r="B17" s="6" t="s">
        <v>1012</v>
      </c>
      <c r="C17" s="17">
        <v>1108620</v>
      </c>
      <c r="D17" s="6" t="s">
        <v>1013</v>
      </c>
      <c r="E17" s="6" t="s">
        <v>349</v>
      </c>
      <c r="F17" s="6" t="s">
        <v>278</v>
      </c>
      <c r="G17" s="6"/>
      <c r="H17" s="17">
        <v>1.17</v>
      </c>
      <c r="I17" s="6" t="s">
        <v>100</v>
      </c>
      <c r="J17" s="18">
        <v>4.1000000000000002E-2</v>
      </c>
      <c r="K17" s="8">
        <v>3.1899999999999998E-2</v>
      </c>
      <c r="L17" s="7">
        <v>1461183.33</v>
      </c>
      <c r="M17" s="7">
        <v>118</v>
      </c>
      <c r="N17" s="7">
        <v>1724.2</v>
      </c>
      <c r="O17" s="8">
        <v>7.7000000000000002E-3</v>
      </c>
      <c r="P17" s="8">
        <v>1</v>
      </c>
      <c r="Q17" s="8">
        <v>5.9999999999999995E-4</v>
      </c>
    </row>
    <row r="18" spans="2:17">
      <c r="B18" s="13" t="s">
        <v>1014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1015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1016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1008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1009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1010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1011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1014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1015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162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1017</v>
      </c>
    </row>
    <row r="7" spans="2:16" ht="15.75">
      <c r="B7" s="2" t="s">
        <v>164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166</v>
      </c>
      <c r="G8" s="3" t="s">
        <v>167</v>
      </c>
      <c r="H8" s="3" t="s">
        <v>85</v>
      </c>
      <c r="I8" s="3" t="s">
        <v>86</v>
      </c>
      <c r="J8" s="3" t="s">
        <v>87</v>
      </c>
      <c r="K8" s="3" t="s">
        <v>168</v>
      </c>
      <c r="L8" s="3" t="s">
        <v>42</v>
      </c>
      <c r="M8" s="3" t="s">
        <v>1018</v>
      </c>
      <c r="N8" s="3" t="s">
        <v>169</v>
      </c>
      <c r="O8" s="3" t="s">
        <v>170</v>
      </c>
      <c r="P8" s="3" t="s">
        <v>90</v>
      </c>
    </row>
    <row r="9" spans="2:16">
      <c r="B9" s="4"/>
      <c r="C9" s="4"/>
      <c r="D9" s="4"/>
      <c r="E9" s="4"/>
      <c r="F9" s="4" t="s">
        <v>171</v>
      </c>
      <c r="G9" s="4" t="s">
        <v>172</v>
      </c>
      <c r="H9" s="4"/>
      <c r="I9" s="4" t="s">
        <v>91</v>
      </c>
      <c r="J9" s="4" t="s">
        <v>91</v>
      </c>
      <c r="K9" s="4" t="s">
        <v>173</v>
      </c>
      <c r="L9" s="4" t="s">
        <v>174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175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1019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1020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1021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1022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1023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1024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1025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222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1026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162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1017</v>
      </c>
    </row>
    <row r="7" spans="2:19" ht="15.75">
      <c r="B7" s="2" t="s">
        <v>239</v>
      </c>
    </row>
    <row r="8" spans="2:19">
      <c r="B8" s="3" t="s">
        <v>80</v>
      </c>
      <c r="C8" s="3" t="s">
        <v>81</v>
      </c>
      <c r="D8" s="3" t="s">
        <v>240</v>
      </c>
      <c r="E8" s="3" t="s">
        <v>82</v>
      </c>
      <c r="F8" s="3" t="s">
        <v>241</v>
      </c>
      <c r="G8" s="3" t="s">
        <v>83</v>
      </c>
      <c r="H8" s="3" t="s">
        <v>84</v>
      </c>
      <c r="I8" s="3" t="s">
        <v>166</v>
      </c>
      <c r="J8" s="3" t="s">
        <v>167</v>
      </c>
      <c r="K8" s="3" t="s">
        <v>85</v>
      </c>
      <c r="L8" s="3" t="s">
        <v>86</v>
      </c>
      <c r="M8" s="3" t="s">
        <v>87</v>
      </c>
      <c r="N8" s="3" t="s">
        <v>168</v>
      </c>
      <c r="O8" s="3" t="s">
        <v>42</v>
      </c>
      <c r="P8" s="3" t="s">
        <v>1018</v>
      </c>
      <c r="Q8" s="3" t="s">
        <v>169</v>
      </c>
      <c r="R8" s="3" t="s">
        <v>170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171</v>
      </c>
      <c r="J9" s="4" t="s">
        <v>172</v>
      </c>
      <c r="K9" s="4"/>
      <c r="L9" s="4" t="s">
        <v>91</v>
      </c>
      <c r="M9" s="4" t="s">
        <v>91</v>
      </c>
      <c r="N9" s="4" t="s">
        <v>173</v>
      </c>
      <c r="O9" s="4" t="s">
        <v>174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1027</v>
      </c>
      <c r="C11" s="12"/>
      <c r="D11" s="3"/>
      <c r="E11" s="3"/>
      <c r="F11" s="3"/>
      <c r="G11" s="3"/>
      <c r="H11" s="3"/>
      <c r="I11" s="3"/>
      <c r="K11" s="3"/>
      <c r="N11" s="9">
        <v>47513.71</v>
      </c>
      <c r="P11" s="9">
        <v>142.04</v>
      </c>
      <c r="R11" s="10">
        <v>1</v>
      </c>
      <c r="S11" s="10">
        <v>0</v>
      </c>
    </row>
    <row r="12" spans="2:19">
      <c r="B12" s="3" t="s">
        <v>1028</v>
      </c>
      <c r="C12" s="12"/>
      <c r="D12" s="3"/>
      <c r="E12" s="3"/>
      <c r="F12" s="3"/>
      <c r="G12" s="3"/>
      <c r="H12" s="3"/>
      <c r="I12" s="3"/>
      <c r="K12" s="3"/>
      <c r="N12" s="9">
        <v>47513.71</v>
      </c>
      <c r="P12" s="9">
        <v>142.04</v>
      </c>
      <c r="R12" s="10">
        <v>1</v>
      </c>
      <c r="S12" s="10">
        <v>0</v>
      </c>
    </row>
    <row r="13" spans="2:19">
      <c r="B13" s="13" t="s">
        <v>1029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1030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246</v>
      </c>
      <c r="C15" s="14"/>
      <c r="D15" s="13"/>
      <c r="E15" s="13"/>
      <c r="F15" s="13"/>
      <c r="G15" s="13"/>
      <c r="H15" s="13"/>
      <c r="I15" s="13"/>
      <c r="K15" s="13"/>
      <c r="N15" s="15">
        <v>47513.71</v>
      </c>
      <c r="P15" s="15">
        <v>142.04</v>
      </c>
      <c r="R15" s="16">
        <v>1</v>
      </c>
      <c r="S15" s="16">
        <v>0</v>
      </c>
    </row>
    <row r="16" spans="2:19">
      <c r="B16" s="6" t="s">
        <v>1031</v>
      </c>
      <c r="C16" s="17">
        <v>991031111</v>
      </c>
      <c r="D16" s="6"/>
      <c r="E16" s="6"/>
      <c r="F16" s="6" t="s">
        <v>123</v>
      </c>
      <c r="G16" s="6"/>
      <c r="H16" s="6"/>
      <c r="I16" s="6" t="s">
        <v>1032</v>
      </c>
      <c r="K16" s="6" t="s">
        <v>43</v>
      </c>
      <c r="N16" s="7">
        <v>47513.71</v>
      </c>
      <c r="O16" s="7">
        <v>79.61</v>
      </c>
      <c r="P16" s="7">
        <v>142.04</v>
      </c>
      <c r="R16" s="8">
        <v>1</v>
      </c>
      <c r="S16" s="8">
        <v>0</v>
      </c>
    </row>
    <row r="17" spans="2:19">
      <c r="B17" s="13" t="s">
        <v>1033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1034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1035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1036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162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4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1017</v>
      </c>
    </row>
    <row r="7" spans="2:19" ht="15.75">
      <c r="B7" s="2" t="s">
        <v>251</v>
      </c>
    </row>
    <row r="8" spans="2:19">
      <c r="B8" s="3" t="s">
        <v>80</v>
      </c>
      <c r="C8" s="3" t="s">
        <v>81</v>
      </c>
      <c r="D8" s="3" t="s">
        <v>240</v>
      </c>
      <c r="E8" s="3" t="s">
        <v>82</v>
      </c>
      <c r="F8" s="3" t="s">
        <v>241</v>
      </c>
      <c r="G8" s="3" t="s">
        <v>83</v>
      </c>
      <c r="H8" s="3" t="s">
        <v>84</v>
      </c>
      <c r="I8" s="3" t="s">
        <v>166</v>
      </c>
      <c r="J8" s="3" t="s">
        <v>167</v>
      </c>
      <c r="K8" s="3" t="s">
        <v>85</v>
      </c>
      <c r="L8" s="3" t="s">
        <v>86</v>
      </c>
      <c r="M8" s="3" t="s">
        <v>87</v>
      </c>
      <c r="N8" s="3" t="s">
        <v>168</v>
      </c>
      <c r="O8" s="3" t="s">
        <v>42</v>
      </c>
      <c r="P8" s="3" t="s">
        <v>1018</v>
      </c>
      <c r="Q8" s="3" t="s">
        <v>169</v>
      </c>
      <c r="R8" s="3" t="s">
        <v>170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171</v>
      </c>
      <c r="J9" s="4" t="s">
        <v>172</v>
      </c>
      <c r="K9" s="4"/>
      <c r="L9" s="4" t="s">
        <v>91</v>
      </c>
      <c r="M9" s="4" t="s">
        <v>91</v>
      </c>
      <c r="N9" s="4" t="s">
        <v>173</v>
      </c>
      <c r="O9" s="4" t="s">
        <v>174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1037</v>
      </c>
      <c r="C11" s="12"/>
      <c r="D11" s="3"/>
      <c r="E11" s="3"/>
      <c r="F11" s="3"/>
      <c r="G11" s="3"/>
      <c r="H11" s="3"/>
      <c r="I11" s="3"/>
      <c r="J11" s="12">
        <v>4.12</v>
      </c>
      <c r="K11" s="3"/>
      <c r="M11" s="10">
        <v>3.3599999999999998E-2</v>
      </c>
      <c r="N11" s="9">
        <v>65045035.579999998</v>
      </c>
      <c r="P11" s="9">
        <v>94012.24</v>
      </c>
      <c r="R11" s="10">
        <v>1</v>
      </c>
      <c r="S11" s="10">
        <v>3.0300000000000001E-2</v>
      </c>
    </row>
    <row r="12" spans="2:19">
      <c r="B12" s="3" t="s">
        <v>1038</v>
      </c>
      <c r="C12" s="12"/>
      <c r="D12" s="3"/>
      <c r="E12" s="3"/>
      <c r="F12" s="3"/>
      <c r="G12" s="3"/>
      <c r="H12" s="3"/>
      <c r="I12" s="3"/>
      <c r="J12" s="12">
        <v>4.12</v>
      </c>
      <c r="K12" s="3"/>
      <c r="M12" s="10">
        <v>3.3599999999999998E-2</v>
      </c>
      <c r="N12" s="9">
        <v>65045035.579999998</v>
      </c>
      <c r="P12" s="9">
        <v>94012.24</v>
      </c>
      <c r="R12" s="10">
        <v>1</v>
      </c>
      <c r="S12" s="10">
        <v>3.0300000000000001E-2</v>
      </c>
    </row>
    <row r="13" spans="2:19">
      <c r="B13" s="13" t="s">
        <v>1039</v>
      </c>
      <c r="C13" s="14"/>
      <c r="D13" s="13"/>
      <c r="E13" s="13"/>
      <c r="F13" s="13"/>
      <c r="G13" s="13"/>
      <c r="H13" s="13"/>
      <c r="I13" s="13"/>
      <c r="J13" s="14">
        <v>4.1500000000000004</v>
      </c>
      <c r="K13" s="13"/>
      <c r="M13" s="16">
        <v>3.2300000000000002E-2</v>
      </c>
      <c r="N13" s="15">
        <v>56207897.649999999</v>
      </c>
      <c r="P13" s="15">
        <v>69995.66</v>
      </c>
      <c r="R13" s="16">
        <v>0.74450000000000005</v>
      </c>
      <c r="S13" s="16">
        <v>2.2599999999999999E-2</v>
      </c>
    </row>
    <row r="14" spans="2:19">
      <c r="B14" s="6" t="s">
        <v>1040</v>
      </c>
      <c r="C14" s="17">
        <v>1136035</v>
      </c>
      <c r="D14" s="6"/>
      <c r="E14" s="6">
        <v>1634</v>
      </c>
      <c r="F14" s="6" t="s">
        <v>652</v>
      </c>
      <c r="G14" s="6" t="s">
        <v>98</v>
      </c>
      <c r="H14" s="6" t="s">
        <v>99</v>
      </c>
      <c r="I14" s="6" t="s">
        <v>1041</v>
      </c>
      <c r="J14" s="17">
        <v>1.53</v>
      </c>
      <c r="K14" s="6" t="s">
        <v>100</v>
      </c>
      <c r="L14" s="18">
        <v>1.9824999999999999E-2</v>
      </c>
      <c r="M14" s="8">
        <v>1.9400000000000001E-2</v>
      </c>
      <c r="N14" s="7">
        <v>2144993.66</v>
      </c>
      <c r="O14" s="7">
        <v>100.13</v>
      </c>
      <c r="P14" s="7">
        <v>2147.7800000000002</v>
      </c>
      <c r="Q14" s="8">
        <v>2.5700000000000001E-2</v>
      </c>
      <c r="R14" s="8">
        <v>2.2800000000000001E-2</v>
      </c>
      <c r="S14" s="8">
        <v>6.9999999999999999E-4</v>
      </c>
    </row>
    <row r="15" spans="2:19">
      <c r="B15" s="6" t="s">
        <v>1042</v>
      </c>
      <c r="C15" s="17">
        <v>1095538</v>
      </c>
      <c r="D15" s="6"/>
      <c r="E15" s="6">
        <v>1150</v>
      </c>
      <c r="F15" s="6" t="s">
        <v>359</v>
      </c>
      <c r="G15" s="6" t="s">
        <v>98</v>
      </c>
      <c r="H15" s="6" t="s">
        <v>99</v>
      </c>
      <c r="I15" s="6" t="s">
        <v>1043</v>
      </c>
      <c r="J15" s="17">
        <v>1.21</v>
      </c>
      <c r="K15" s="6" t="s">
        <v>100</v>
      </c>
      <c r="L15" s="18">
        <v>4.9000000000000002E-2</v>
      </c>
      <c r="M15" s="8">
        <v>1.06E-2</v>
      </c>
      <c r="N15" s="7">
        <v>1498800</v>
      </c>
      <c r="O15" s="7">
        <v>129.43</v>
      </c>
      <c r="P15" s="7">
        <v>1939.9</v>
      </c>
      <c r="Q15" s="8">
        <v>3.5000000000000001E-3</v>
      </c>
      <c r="R15" s="8">
        <v>2.06E-2</v>
      </c>
      <c r="S15" s="8">
        <v>5.9999999999999995E-4</v>
      </c>
    </row>
    <row r="16" spans="2:19">
      <c r="B16" s="6" t="s">
        <v>1044</v>
      </c>
      <c r="C16" s="17">
        <v>1124346</v>
      </c>
      <c r="D16" s="6"/>
      <c r="E16" s="6">
        <v>1150</v>
      </c>
      <c r="F16" s="6" t="s">
        <v>359</v>
      </c>
      <c r="G16" s="6" t="s">
        <v>98</v>
      </c>
      <c r="H16" s="6" t="s">
        <v>99</v>
      </c>
      <c r="I16" s="6" t="s">
        <v>1045</v>
      </c>
      <c r="J16" s="17">
        <v>12.34</v>
      </c>
      <c r="K16" s="6" t="s">
        <v>100</v>
      </c>
      <c r="L16" s="18">
        <v>4.1000000000000002E-2</v>
      </c>
      <c r="M16" s="8">
        <v>2.4199999999999999E-2</v>
      </c>
      <c r="N16" s="7">
        <v>1064727.31</v>
      </c>
      <c r="O16" s="7">
        <v>125.38</v>
      </c>
      <c r="P16" s="7">
        <v>1334.96</v>
      </c>
      <c r="Q16" s="8">
        <v>1.1999999999999999E-3</v>
      </c>
      <c r="R16" s="8">
        <v>1.4200000000000001E-2</v>
      </c>
      <c r="S16" s="8">
        <v>4.0000000000000002E-4</v>
      </c>
    </row>
    <row r="17" spans="2:19">
      <c r="B17" s="6" t="s">
        <v>1046</v>
      </c>
      <c r="C17" s="17">
        <v>1100908</v>
      </c>
      <c r="D17" s="6"/>
      <c r="E17" s="6">
        <v>1150</v>
      </c>
      <c r="F17" s="6" t="s">
        <v>359</v>
      </c>
      <c r="G17" s="6" t="s">
        <v>98</v>
      </c>
      <c r="H17" s="6" t="s">
        <v>99</v>
      </c>
      <c r="I17" s="6" t="s">
        <v>1047</v>
      </c>
      <c r="J17" s="17">
        <v>9.66</v>
      </c>
      <c r="K17" s="6" t="s">
        <v>100</v>
      </c>
      <c r="L17" s="18">
        <v>4.9000000000000002E-2</v>
      </c>
      <c r="M17" s="8">
        <v>2.01E-2</v>
      </c>
      <c r="N17" s="7">
        <v>3739953</v>
      </c>
      <c r="O17" s="7">
        <v>160.78</v>
      </c>
      <c r="P17" s="7">
        <v>6013.1</v>
      </c>
      <c r="Q17" s="8">
        <v>3.3E-3</v>
      </c>
      <c r="R17" s="8">
        <v>6.4000000000000001E-2</v>
      </c>
      <c r="S17" s="8">
        <v>1.9E-3</v>
      </c>
    </row>
    <row r="18" spans="2:19">
      <c r="B18" s="6" t="s">
        <v>1048</v>
      </c>
      <c r="C18" s="17">
        <v>1106822</v>
      </c>
      <c r="D18" s="6"/>
      <c r="E18" s="6">
        <v>1486</v>
      </c>
      <c r="F18" s="6" t="s">
        <v>359</v>
      </c>
      <c r="G18" s="6" t="s">
        <v>116</v>
      </c>
      <c r="H18" s="6" t="s">
        <v>99</v>
      </c>
      <c r="I18" s="6" t="s">
        <v>1049</v>
      </c>
      <c r="J18" s="17">
        <v>4.2300000000000004</v>
      </c>
      <c r="K18" s="6" t="s">
        <v>100</v>
      </c>
      <c r="L18" s="18">
        <v>4.9000000000000002E-2</v>
      </c>
      <c r="M18" s="8">
        <v>1.14E-2</v>
      </c>
      <c r="N18" s="7">
        <v>2285077.16</v>
      </c>
      <c r="O18" s="7">
        <v>140.91</v>
      </c>
      <c r="P18" s="7">
        <v>3219.9</v>
      </c>
      <c r="Q18" s="8">
        <v>7.0000000000000001E-3</v>
      </c>
      <c r="R18" s="8">
        <v>3.4200000000000001E-2</v>
      </c>
      <c r="S18" s="8">
        <v>1E-3</v>
      </c>
    </row>
    <row r="19" spans="2:19">
      <c r="B19" s="6" t="s">
        <v>1050</v>
      </c>
      <c r="C19" s="17">
        <v>1103159</v>
      </c>
      <c r="D19" s="6"/>
      <c r="E19" s="6">
        <v>1420</v>
      </c>
      <c r="F19" s="6" t="s">
        <v>276</v>
      </c>
      <c r="G19" s="6" t="s">
        <v>116</v>
      </c>
      <c r="H19" s="6" t="s">
        <v>99</v>
      </c>
      <c r="I19" s="6" t="s">
        <v>1051</v>
      </c>
      <c r="J19" s="17">
        <v>0.49</v>
      </c>
      <c r="K19" s="6" t="s">
        <v>100</v>
      </c>
      <c r="L19" s="18">
        <v>4.8000000000000001E-2</v>
      </c>
      <c r="M19" s="8">
        <v>1.47E-2</v>
      </c>
      <c r="N19" s="7">
        <v>3193646.42</v>
      </c>
      <c r="O19" s="7">
        <v>123.7</v>
      </c>
      <c r="P19" s="7">
        <v>3950.54</v>
      </c>
      <c r="Q19" s="8">
        <v>8.8999999999999999E-3</v>
      </c>
      <c r="R19" s="8">
        <v>4.2000000000000003E-2</v>
      </c>
      <c r="S19" s="8">
        <v>1.2999999999999999E-3</v>
      </c>
    </row>
    <row r="20" spans="2:19">
      <c r="B20" s="6" t="s">
        <v>1052</v>
      </c>
      <c r="C20" s="17">
        <v>1121490</v>
      </c>
      <c r="D20" s="6"/>
      <c r="E20" s="6">
        <v>2201</v>
      </c>
      <c r="F20" s="6" t="s">
        <v>359</v>
      </c>
      <c r="G20" s="6" t="s">
        <v>284</v>
      </c>
      <c r="H20" s="6" t="s">
        <v>99</v>
      </c>
      <c r="I20" s="6" t="s">
        <v>1053</v>
      </c>
      <c r="J20" s="17">
        <v>1.57</v>
      </c>
      <c r="K20" s="6" t="s">
        <v>100</v>
      </c>
      <c r="L20" s="18">
        <v>5.3499999999999999E-2</v>
      </c>
      <c r="M20" s="8">
        <v>2.0899999999999998E-2</v>
      </c>
      <c r="N20" s="7">
        <v>1214576.26</v>
      </c>
      <c r="O20" s="7">
        <v>114.1</v>
      </c>
      <c r="P20" s="7">
        <v>1385.83</v>
      </c>
      <c r="Q20" s="8">
        <v>4.7000000000000002E-3</v>
      </c>
      <c r="R20" s="8">
        <v>1.47E-2</v>
      </c>
      <c r="S20" s="8">
        <v>4.0000000000000002E-4</v>
      </c>
    </row>
    <row r="21" spans="2:19">
      <c r="B21" s="6" t="s">
        <v>1054</v>
      </c>
      <c r="C21" s="17">
        <v>1106988</v>
      </c>
      <c r="D21" s="6"/>
      <c r="E21" s="6">
        <v>2201</v>
      </c>
      <c r="F21" s="6" t="s">
        <v>359</v>
      </c>
      <c r="G21" s="6" t="s">
        <v>284</v>
      </c>
      <c r="H21" s="6" t="s">
        <v>99</v>
      </c>
      <c r="I21" s="6" t="s">
        <v>1055</v>
      </c>
      <c r="J21" s="17">
        <v>0.75</v>
      </c>
      <c r="K21" s="6" t="s">
        <v>100</v>
      </c>
      <c r="L21" s="18">
        <v>8.4000000000000005E-2</v>
      </c>
      <c r="M21" s="8">
        <v>1.4500000000000001E-2</v>
      </c>
      <c r="N21" s="7">
        <v>66521.740000000005</v>
      </c>
      <c r="O21" s="7">
        <v>127.17</v>
      </c>
      <c r="P21" s="7">
        <v>84.6</v>
      </c>
      <c r="Q21" s="8">
        <v>6.9999999999999999E-4</v>
      </c>
      <c r="R21" s="8">
        <v>8.9999999999999998E-4</v>
      </c>
      <c r="S21" s="8">
        <v>0</v>
      </c>
    </row>
    <row r="22" spans="2:19">
      <c r="B22" s="6" t="s">
        <v>1056</v>
      </c>
      <c r="C22" s="17">
        <v>200108504</v>
      </c>
      <c r="D22" s="6"/>
      <c r="E22" s="6"/>
      <c r="F22" s="6" t="s">
        <v>276</v>
      </c>
      <c r="G22" s="6" t="s">
        <v>284</v>
      </c>
      <c r="H22" s="6" t="s">
        <v>278</v>
      </c>
      <c r="I22" s="6" t="s">
        <v>1057</v>
      </c>
      <c r="J22" s="17">
        <v>5.33</v>
      </c>
      <c r="K22" s="6" t="s">
        <v>100</v>
      </c>
      <c r="L22" s="18">
        <v>5.2389999999999999E-2</v>
      </c>
      <c r="M22" s="8">
        <v>1.3899999999999999E-2</v>
      </c>
      <c r="N22" s="7">
        <v>1846538.42</v>
      </c>
      <c r="O22" s="7">
        <v>155.86000000000001</v>
      </c>
      <c r="P22" s="7">
        <v>2878.01</v>
      </c>
      <c r="R22" s="8">
        <v>3.0599999999999999E-2</v>
      </c>
      <c r="S22" s="8">
        <v>8.9999999999999998E-4</v>
      </c>
    </row>
    <row r="23" spans="2:19">
      <c r="B23" s="6" t="s">
        <v>1058</v>
      </c>
      <c r="C23" s="17">
        <v>6000129</v>
      </c>
      <c r="D23" s="6"/>
      <c r="E23" s="6">
        <v>600</v>
      </c>
      <c r="F23" s="6" t="s">
        <v>359</v>
      </c>
      <c r="G23" s="6" t="s">
        <v>284</v>
      </c>
      <c r="H23" s="6" t="s">
        <v>99</v>
      </c>
      <c r="I23" s="6" t="s">
        <v>1059</v>
      </c>
      <c r="J23" s="17">
        <v>4.4400000000000004</v>
      </c>
      <c r="K23" s="6" t="s">
        <v>100</v>
      </c>
      <c r="L23" s="18">
        <v>0.06</v>
      </c>
      <c r="M23" s="8">
        <v>2.92E-2</v>
      </c>
      <c r="N23" s="7">
        <v>6166898</v>
      </c>
      <c r="O23" s="7">
        <v>120.91</v>
      </c>
      <c r="P23" s="7">
        <v>7456.4</v>
      </c>
      <c r="Q23" s="8">
        <v>1.8E-3</v>
      </c>
      <c r="R23" s="8">
        <v>7.9299999999999995E-2</v>
      </c>
      <c r="S23" s="8">
        <v>2.3999999999999998E-3</v>
      </c>
    </row>
    <row r="24" spans="2:19">
      <c r="B24" s="6" t="s">
        <v>1060</v>
      </c>
      <c r="C24" s="17">
        <v>6000186</v>
      </c>
      <c r="D24" s="6"/>
      <c r="E24" s="6">
        <v>600</v>
      </c>
      <c r="F24" s="6" t="s">
        <v>359</v>
      </c>
      <c r="G24" s="6" t="s">
        <v>284</v>
      </c>
      <c r="H24" s="6" t="s">
        <v>278</v>
      </c>
      <c r="I24" s="6" t="s">
        <v>1061</v>
      </c>
      <c r="J24" s="17">
        <v>7.84</v>
      </c>
      <c r="K24" s="6" t="s">
        <v>100</v>
      </c>
      <c r="L24" s="18">
        <v>0.06</v>
      </c>
      <c r="M24" s="8">
        <v>3.3099999999999997E-2</v>
      </c>
      <c r="N24" s="7">
        <v>2442892</v>
      </c>
      <c r="O24" s="7">
        <v>125.49</v>
      </c>
      <c r="P24" s="7">
        <v>3065.59</v>
      </c>
      <c r="R24" s="8">
        <v>3.2599999999999997E-2</v>
      </c>
      <c r="S24" s="8">
        <v>1E-3</v>
      </c>
    </row>
    <row r="25" spans="2:19">
      <c r="B25" s="6" t="s">
        <v>1062</v>
      </c>
      <c r="C25" s="17">
        <v>6000046</v>
      </c>
      <c r="D25" s="6"/>
      <c r="E25" s="6">
        <v>600</v>
      </c>
      <c r="F25" s="6" t="s">
        <v>359</v>
      </c>
      <c r="G25" s="6" t="s">
        <v>284</v>
      </c>
      <c r="H25" s="6" t="s">
        <v>99</v>
      </c>
      <c r="I25" s="6" t="s">
        <v>1063</v>
      </c>
      <c r="J25" s="17">
        <v>0.53</v>
      </c>
      <c r="K25" s="6" t="s">
        <v>100</v>
      </c>
      <c r="L25" s="18">
        <v>6.5000000000000002E-2</v>
      </c>
      <c r="M25" s="8">
        <v>1.1299999999999999E-2</v>
      </c>
      <c r="N25" s="7">
        <v>2593038</v>
      </c>
      <c r="O25" s="7">
        <v>126.28</v>
      </c>
      <c r="P25" s="7">
        <v>3274.49</v>
      </c>
      <c r="Q25" s="8">
        <v>3.0999999999999999E-3</v>
      </c>
      <c r="R25" s="8">
        <v>3.4799999999999998E-2</v>
      </c>
      <c r="S25" s="8">
        <v>1.1000000000000001E-3</v>
      </c>
    </row>
    <row r="26" spans="2:19">
      <c r="B26" s="6" t="s">
        <v>1064</v>
      </c>
      <c r="C26" s="17">
        <v>1099084</v>
      </c>
      <c r="D26" s="6"/>
      <c r="E26" s="6">
        <v>1359</v>
      </c>
      <c r="F26" s="6" t="s">
        <v>652</v>
      </c>
      <c r="G26" s="6" t="s">
        <v>284</v>
      </c>
      <c r="H26" s="6" t="s">
        <v>99</v>
      </c>
      <c r="I26" s="6" t="s">
        <v>1065</v>
      </c>
      <c r="J26" s="17">
        <v>2.5</v>
      </c>
      <c r="K26" s="6" t="s">
        <v>100</v>
      </c>
      <c r="L26" s="18">
        <v>5.8159000000000002E-2</v>
      </c>
      <c r="M26" s="8">
        <v>9.1000000000000004E-3</v>
      </c>
      <c r="N26" s="7">
        <v>418482.94</v>
      </c>
      <c r="O26" s="7">
        <v>133.35</v>
      </c>
      <c r="P26" s="7">
        <v>558.04999999999995</v>
      </c>
      <c r="Q26" s="8">
        <v>1.38E-2</v>
      </c>
      <c r="R26" s="8">
        <v>5.8999999999999999E-3</v>
      </c>
      <c r="S26" s="8">
        <v>2.0000000000000001E-4</v>
      </c>
    </row>
    <row r="27" spans="2:19">
      <c r="B27" s="6" t="s">
        <v>1066</v>
      </c>
      <c r="C27" s="17">
        <v>1094820</v>
      </c>
      <c r="D27" s="6"/>
      <c r="E27" s="6">
        <v>1283</v>
      </c>
      <c r="F27" s="6" t="s">
        <v>276</v>
      </c>
      <c r="G27" s="6" t="s">
        <v>296</v>
      </c>
      <c r="H27" s="6" t="s">
        <v>99</v>
      </c>
      <c r="I27" s="6" t="s">
        <v>1067</v>
      </c>
      <c r="J27" s="17">
        <v>3.12</v>
      </c>
      <c r="K27" s="6" t="s">
        <v>100</v>
      </c>
      <c r="L27" s="18">
        <v>5.2999999999999999E-2</v>
      </c>
      <c r="M27" s="8">
        <v>1.01E-2</v>
      </c>
      <c r="N27" s="7">
        <v>866854.24</v>
      </c>
      <c r="O27" s="7">
        <v>138.47</v>
      </c>
      <c r="P27" s="7">
        <v>1200.33</v>
      </c>
      <c r="Q27" s="8">
        <v>4.5999999999999999E-3</v>
      </c>
      <c r="R27" s="8">
        <v>1.2800000000000001E-2</v>
      </c>
      <c r="S27" s="8">
        <v>4.0000000000000002E-4</v>
      </c>
    </row>
    <row r="28" spans="2:19">
      <c r="B28" s="6" t="s">
        <v>1068</v>
      </c>
      <c r="C28" s="17">
        <v>300480134</v>
      </c>
      <c r="D28" s="6"/>
      <c r="E28" s="6"/>
      <c r="F28" s="6" t="s">
        <v>256</v>
      </c>
      <c r="G28" s="6" t="s">
        <v>296</v>
      </c>
      <c r="H28" s="6" t="s">
        <v>278</v>
      </c>
      <c r="I28" s="6" t="s">
        <v>1069</v>
      </c>
      <c r="J28" s="17">
        <v>0.39</v>
      </c>
      <c r="K28" s="6" t="s">
        <v>100</v>
      </c>
      <c r="L28" s="18">
        <v>4.9000000000000002E-2</v>
      </c>
      <c r="M28" s="8">
        <v>1.4999999999999999E-2</v>
      </c>
      <c r="N28" s="7">
        <v>121241.35</v>
      </c>
      <c r="O28" s="7">
        <v>125.04</v>
      </c>
      <c r="P28" s="7">
        <v>151.6</v>
      </c>
      <c r="R28" s="8">
        <v>1.6000000000000001E-3</v>
      </c>
      <c r="S28" s="8">
        <v>0</v>
      </c>
    </row>
    <row r="29" spans="2:19">
      <c r="B29" s="6" t="s">
        <v>1070</v>
      </c>
      <c r="C29" s="17">
        <v>306910258</v>
      </c>
      <c r="D29" s="6"/>
      <c r="E29" s="6">
        <v>691</v>
      </c>
      <c r="F29" s="6" t="s">
        <v>256</v>
      </c>
      <c r="G29" s="6" t="s">
        <v>296</v>
      </c>
      <c r="H29" s="6" t="s">
        <v>99</v>
      </c>
      <c r="I29" s="6" t="s">
        <v>1071</v>
      </c>
      <c r="J29" s="17">
        <v>1.06</v>
      </c>
      <c r="K29" s="6" t="s">
        <v>100</v>
      </c>
      <c r="L29" s="18">
        <v>5.7000000000000002E-2</v>
      </c>
      <c r="M29" s="8">
        <v>1.4800000000000001E-2</v>
      </c>
      <c r="N29" s="7">
        <v>300000</v>
      </c>
      <c r="O29" s="7">
        <v>135.38999999999999</v>
      </c>
      <c r="P29" s="7">
        <v>406.17</v>
      </c>
      <c r="R29" s="8">
        <v>4.3E-3</v>
      </c>
      <c r="S29" s="8">
        <v>1E-4</v>
      </c>
    </row>
    <row r="30" spans="2:19">
      <c r="B30" s="6" t="s">
        <v>1072</v>
      </c>
      <c r="C30" s="17">
        <v>70010067</v>
      </c>
      <c r="D30" s="6"/>
      <c r="E30" s="6"/>
      <c r="F30" s="6" t="s">
        <v>276</v>
      </c>
      <c r="G30" s="6" t="s">
        <v>296</v>
      </c>
      <c r="H30" s="6" t="s">
        <v>278</v>
      </c>
      <c r="I30" s="6" t="s">
        <v>1073</v>
      </c>
      <c r="J30" s="17">
        <v>5.6</v>
      </c>
      <c r="K30" s="6" t="s">
        <v>100</v>
      </c>
      <c r="L30" s="18">
        <v>4.6911000000000001E-2</v>
      </c>
      <c r="M30" s="8">
        <v>1.35E-2</v>
      </c>
      <c r="N30" s="7">
        <v>793280.95</v>
      </c>
      <c r="O30" s="7">
        <v>144.6</v>
      </c>
      <c r="P30" s="7">
        <v>1147.08</v>
      </c>
      <c r="R30" s="8">
        <v>1.2200000000000001E-2</v>
      </c>
      <c r="S30" s="8">
        <v>4.0000000000000002E-4</v>
      </c>
    </row>
    <row r="31" spans="2:19">
      <c r="B31" s="6" t="s">
        <v>1074</v>
      </c>
      <c r="C31" s="17">
        <v>1087683</v>
      </c>
      <c r="D31" s="6"/>
      <c r="E31" s="6">
        <v>1148</v>
      </c>
      <c r="F31" s="6" t="s">
        <v>359</v>
      </c>
      <c r="G31" s="6" t="s">
        <v>296</v>
      </c>
      <c r="H31" s="6" t="s">
        <v>99</v>
      </c>
      <c r="I31" s="6" t="s">
        <v>1075</v>
      </c>
      <c r="J31" s="17">
        <v>4.13</v>
      </c>
      <c r="K31" s="6" t="s">
        <v>100</v>
      </c>
      <c r="L31" s="18">
        <v>7.7499999999999999E-2</v>
      </c>
      <c r="M31" s="8">
        <v>1.21E-2</v>
      </c>
      <c r="N31" s="7">
        <v>389830.29</v>
      </c>
      <c r="O31" s="7">
        <v>158.9</v>
      </c>
      <c r="P31" s="7">
        <v>619.44000000000005</v>
      </c>
      <c r="R31" s="8">
        <v>6.6E-3</v>
      </c>
      <c r="S31" s="8">
        <v>2.0000000000000001E-4</v>
      </c>
    </row>
    <row r="32" spans="2:19">
      <c r="B32" s="6" t="s">
        <v>1076</v>
      </c>
      <c r="C32" s="17">
        <v>306040098</v>
      </c>
      <c r="D32" s="6"/>
      <c r="E32" s="6">
        <v>604</v>
      </c>
      <c r="F32" s="6" t="s">
        <v>256</v>
      </c>
      <c r="G32" s="6" t="s">
        <v>225</v>
      </c>
      <c r="H32" s="6" t="s">
        <v>99</v>
      </c>
      <c r="I32" s="6" t="s">
        <v>1077</v>
      </c>
      <c r="J32" s="17">
        <v>0.75</v>
      </c>
      <c r="K32" s="6" t="s">
        <v>100</v>
      </c>
      <c r="L32" s="18">
        <v>6.9000000000000006E-2</v>
      </c>
      <c r="M32" s="8">
        <v>1.7999999999999999E-2</v>
      </c>
      <c r="N32" s="7">
        <v>500000</v>
      </c>
      <c r="O32" s="7">
        <v>131.41999999999999</v>
      </c>
      <c r="P32" s="7">
        <v>657.1</v>
      </c>
      <c r="R32" s="8">
        <v>7.0000000000000001E-3</v>
      </c>
      <c r="S32" s="8">
        <v>2.0000000000000001E-4</v>
      </c>
    </row>
    <row r="33" spans="2:19">
      <c r="B33" s="6" t="s">
        <v>1078</v>
      </c>
      <c r="C33" s="17">
        <v>6620215</v>
      </c>
      <c r="D33" s="6"/>
      <c r="E33" s="6">
        <v>662</v>
      </c>
      <c r="F33" s="6" t="s">
        <v>256</v>
      </c>
      <c r="G33" s="6" t="s">
        <v>225</v>
      </c>
      <c r="H33" s="6" t="s">
        <v>99</v>
      </c>
      <c r="I33" s="6" t="s">
        <v>1079</v>
      </c>
      <c r="J33" s="17">
        <v>2.2000000000000002</v>
      </c>
      <c r="K33" s="6" t="s">
        <v>100</v>
      </c>
      <c r="L33" s="18">
        <v>5.7500000000000002E-2</v>
      </c>
      <c r="M33" s="8">
        <v>1.3599999999999999E-2</v>
      </c>
      <c r="N33" s="7">
        <v>400000</v>
      </c>
      <c r="O33" s="7">
        <v>137.61000000000001</v>
      </c>
      <c r="P33" s="7">
        <v>550.44000000000005</v>
      </c>
      <c r="Q33" s="8">
        <v>8.9999999999999998E-4</v>
      </c>
      <c r="R33" s="8">
        <v>5.8999999999999999E-3</v>
      </c>
      <c r="S33" s="8">
        <v>2.0000000000000001E-4</v>
      </c>
    </row>
    <row r="34" spans="2:19">
      <c r="B34" s="6" t="s">
        <v>1080</v>
      </c>
      <c r="C34" s="17">
        <v>100669</v>
      </c>
      <c r="D34" s="6"/>
      <c r="E34" s="6"/>
      <c r="F34" s="6" t="s">
        <v>276</v>
      </c>
      <c r="G34" s="6" t="s">
        <v>349</v>
      </c>
      <c r="H34" s="6" t="s">
        <v>278</v>
      </c>
      <c r="I34" s="6" t="s">
        <v>1081</v>
      </c>
      <c r="J34" s="17">
        <v>2.75</v>
      </c>
      <c r="K34" s="6" t="s">
        <v>100</v>
      </c>
      <c r="L34" s="18">
        <v>7.0900000000000005E-2</v>
      </c>
      <c r="M34" s="8">
        <v>1.2500000000000001E-2</v>
      </c>
      <c r="N34" s="7">
        <v>1338189.45</v>
      </c>
      <c r="O34" s="7">
        <v>140.93</v>
      </c>
      <c r="P34" s="7">
        <v>1885.91</v>
      </c>
      <c r="Q34" s="8">
        <v>3.8E-3</v>
      </c>
      <c r="R34" s="8">
        <v>2.01E-2</v>
      </c>
      <c r="S34" s="8">
        <v>5.9999999999999995E-4</v>
      </c>
    </row>
    <row r="35" spans="2:19">
      <c r="B35" s="6" t="s">
        <v>1082</v>
      </c>
      <c r="C35" s="17">
        <v>99101560</v>
      </c>
      <c r="D35" s="6"/>
      <c r="E35" s="6"/>
      <c r="F35" s="6" t="s">
        <v>276</v>
      </c>
      <c r="G35" s="6" t="s">
        <v>349</v>
      </c>
      <c r="H35" s="6" t="s">
        <v>278</v>
      </c>
      <c r="I35" s="6" t="s">
        <v>1083</v>
      </c>
      <c r="J35" s="17">
        <v>5.55</v>
      </c>
      <c r="K35" s="6" t="s">
        <v>100</v>
      </c>
      <c r="L35" s="18">
        <v>7.1499999999999994E-2</v>
      </c>
      <c r="M35" s="8">
        <v>1.55E-2</v>
      </c>
      <c r="N35" s="7">
        <v>8494533.6999999993</v>
      </c>
      <c r="O35" s="7">
        <v>141.47999999999999</v>
      </c>
      <c r="P35" s="7">
        <v>12018.07</v>
      </c>
      <c r="R35" s="8">
        <v>0.1278</v>
      </c>
      <c r="S35" s="8">
        <v>3.8999999999999998E-3</v>
      </c>
    </row>
    <row r="36" spans="2:19">
      <c r="B36" s="6" t="s">
        <v>1084</v>
      </c>
      <c r="C36" s="17">
        <v>1109198</v>
      </c>
      <c r="D36" s="6"/>
      <c r="E36" s="6">
        <v>1508</v>
      </c>
      <c r="F36" s="6" t="s">
        <v>276</v>
      </c>
      <c r="G36" s="6" t="s">
        <v>349</v>
      </c>
      <c r="H36" s="6" t="s">
        <v>278</v>
      </c>
      <c r="I36" s="6" t="s">
        <v>1085</v>
      </c>
      <c r="J36" s="17">
        <v>0.21</v>
      </c>
      <c r="K36" s="6" t="s">
        <v>100</v>
      </c>
      <c r="L36" s="18">
        <v>6.5000000000000002E-2</v>
      </c>
      <c r="M36" s="8">
        <v>1.7500000000000002E-2</v>
      </c>
      <c r="N36" s="7">
        <v>254355.20000000001</v>
      </c>
      <c r="O36" s="7">
        <v>120.31</v>
      </c>
      <c r="P36" s="7">
        <v>306.01</v>
      </c>
      <c r="Q36" s="8">
        <v>2.3E-3</v>
      </c>
      <c r="R36" s="8">
        <v>3.3E-3</v>
      </c>
      <c r="S36" s="8">
        <v>1E-4</v>
      </c>
    </row>
    <row r="37" spans="2:19">
      <c r="B37" s="6" t="s">
        <v>1086</v>
      </c>
      <c r="C37" s="17">
        <v>1092162</v>
      </c>
      <c r="D37" s="6"/>
      <c r="E37" s="6">
        <v>1229</v>
      </c>
      <c r="F37" s="6" t="s">
        <v>276</v>
      </c>
      <c r="G37" s="6" t="s">
        <v>236</v>
      </c>
      <c r="H37" s="6" t="s">
        <v>99</v>
      </c>
      <c r="I37" s="6" t="s">
        <v>1087</v>
      </c>
      <c r="J37" s="17">
        <v>2.02</v>
      </c>
      <c r="K37" s="6" t="s">
        <v>100</v>
      </c>
      <c r="L37" s="18">
        <v>7.0000000000000007E-2</v>
      </c>
      <c r="M37" s="8">
        <v>4.7500000000000001E-2</v>
      </c>
      <c r="N37" s="7">
        <v>1000517.57</v>
      </c>
      <c r="O37" s="7">
        <v>129.85</v>
      </c>
      <c r="P37" s="7">
        <v>1299.17</v>
      </c>
      <c r="Q37" s="8">
        <v>9.9000000000000008E-3</v>
      </c>
      <c r="R37" s="8">
        <v>1.38E-2</v>
      </c>
      <c r="S37" s="8">
        <v>4.0000000000000002E-4</v>
      </c>
    </row>
    <row r="38" spans="2:19">
      <c r="B38" s="6" t="s">
        <v>1088</v>
      </c>
      <c r="C38" s="17">
        <v>1094747</v>
      </c>
      <c r="D38" s="6"/>
      <c r="E38" s="6">
        <v>1229</v>
      </c>
      <c r="F38" s="6" t="s">
        <v>276</v>
      </c>
      <c r="G38" s="6" t="s">
        <v>236</v>
      </c>
      <c r="H38" s="6" t="s">
        <v>99</v>
      </c>
      <c r="I38" s="6" t="s">
        <v>1089</v>
      </c>
      <c r="J38" s="17">
        <v>2.35</v>
      </c>
      <c r="K38" s="6" t="s">
        <v>100</v>
      </c>
      <c r="L38" s="18">
        <v>6.7000000000000004E-2</v>
      </c>
      <c r="M38" s="8">
        <v>5.4699999999999999E-2</v>
      </c>
      <c r="N38" s="7">
        <v>2643831.38</v>
      </c>
      <c r="O38" s="7">
        <v>125.96</v>
      </c>
      <c r="P38" s="7">
        <v>3330.17</v>
      </c>
      <c r="Q38" s="8">
        <v>3.6400000000000002E-2</v>
      </c>
      <c r="R38" s="8">
        <v>3.5400000000000001E-2</v>
      </c>
      <c r="S38" s="8">
        <v>1.1000000000000001E-3</v>
      </c>
    </row>
    <row r="39" spans="2:19">
      <c r="B39" s="6" t="s">
        <v>1090</v>
      </c>
      <c r="C39" s="17">
        <v>1092774</v>
      </c>
      <c r="D39" s="6"/>
      <c r="E39" s="6">
        <v>1229</v>
      </c>
      <c r="F39" s="6" t="s">
        <v>276</v>
      </c>
      <c r="G39" s="6" t="s">
        <v>236</v>
      </c>
      <c r="H39" s="6" t="s">
        <v>99</v>
      </c>
      <c r="I39" s="6" t="s">
        <v>1091</v>
      </c>
      <c r="J39" s="17">
        <v>2.0499999999999998</v>
      </c>
      <c r="K39" s="6" t="s">
        <v>100</v>
      </c>
      <c r="L39" s="18">
        <v>6.7000000000000004E-2</v>
      </c>
      <c r="M39" s="8">
        <v>5.5E-2</v>
      </c>
      <c r="N39" s="7">
        <v>1643902.3</v>
      </c>
      <c r="O39" s="7">
        <v>128.27000000000001</v>
      </c>
      <c r="P39" s="7">
        <v>2108.63</v>
      </c>
      <c r="Q39" s="8">
        <v>7.4000000000000003E-3</v>
      </c>
      <c r="R39" s="8">
        <v>2.24E-2</v>
      </c>
      <c r="S39" s="8">
        <v>6.9999999999999999E-4</v>
      </c>
    </row>
    <row r="40" spans="2:19">
      <c r="B40" s="6" t="s">
        <v>1092</v>
      </c>
      <c r="C40" s="17">
        <v>1107168</v>
      </c>
      <c r="D40" s="6"/>
      <c r="E40" s="6">
        <v>1492</v>
      </c>
      <c r="F40" s="6" t="s">
        <v>276</v>
      </c>
      <c r="G40" s="6" t="s">
        <v>371</v>
      </c>
      <c r="H40" s="6" t="s">
        <v>278</v>
      </c>
      <c r="I40" s="6" t="s">
        <v>1093</v>
      </c>
      <c r="J40" s="17">
        <v>1.1499999999999999</v>
      </c>
      <c r="K40" s="6" t="s">
        <v>100</v>
      </c>
      <c r="L40" s="18">
        <v>6.5040000000000001E-2</v>
      </c>
      <c r="M40" s="8">
        <v>4.7300000000000002E-2</v>
      </c>
      <c r="N40" s="7">
        <v>659520.44999999995</v>
      </c>
      <c r="O40" s="7">
        <v>126</v>
      </c>
      <c r="P40" s="7">
        <v>831</v>
      </c>
      <c r="R40" s="8">
        <v>8.8000000000000005E-3</v>
      </c>
      <c r="S40" s="8">
        <v>2.9999999999999997E-4</v>
      </c>
    </row>
    <row r="41" spans="2:19">
      <c r="B41" s="6" t="s">
        <v>1094</v>
      </c>
      <c r="C41" s="17">
        <v>1119049</v>
      </c>
      <c r="D41" s="6"/>
      <c r="E41" s="6">
        <v>1541</v>
      </c>
      <c r="F41" s="6" t="s">
        <v>359</v>
      </c>
      <c r="G41" s="6" t="s">
        <v>371</v>
      </c>
      <c r="H41" s="6" t="s">
        <v>278</v>
      </c>
      <c r="I41" s="6" t="s">
        <v>1095</v>
      </c>
      <c r="J41" s="17">
        <v>2.33</v>
      </c>
      <c r="K41" s="6" t="s">
        <v>100</v>
      </c>
      <c r="L41" s="18">
        <v>4.6300000000000001E-2</v>
      </c>
      <c r="M41" s="8">
        <v>2.93E-2</v>
      </c>
      <c r="N41" s="7">
        <v>557960.54</v>
      </c>
      <c r="O41" s="7">
        <v>115.28</v>
      </c>
      <c r="P41" s="7">
        <v>643.22</v>
      </c>
      <c r="Q41" s="8">
        <v>2.5000000000000001E-3</v>
      </c>
      <c r="R41" s="8">
        <v>6.7999999999999996E-3</v>
      </c>
      <c r="S41" s="8">
        <v>2.0000000000000001E-4</v>
      </c>
    </row>
    <row r="42" spans="2:19">
      <c r="B42" s="6" t="s">
        <v>1096</v>
      </c>
      <c r="C42" s="17">
        <v>1124908</v>
      </c>
      <c r="D42" s="6"/>
      <c r="E42" s="6">
        <v>1596</v>
      </c>
      <c r="F42" s="6" t="s">
        <v>276</v>
      </c>
      <c r="G42" s="6" t="s">
        <v>371</v>
      </c>
      <c r="H42" s="6" t="s">
        <v>99</v>
      </c>
      <c r="I42" s="6" t="s">
        <v>1097</v>
      </c>
      <c r="J42" s="17">
        <v>0.65</v>
      </c>
      <c r="K42" s="6" t="s">
        <v>100</v>
      </c>
      <c r="L42" s="18">
        <v>8.5000000000000006E-2</v>
      </c>
      <c r="M42" s="8">
        <v>3.2800000000000003E-2</v>
      </c>
      <c r="N42" s="7">
        <v>330000</v>
      </c>
      <c r="O42" s="7">
        <v>108.62</v>
      </c>
      <c r="P42" s="7">
        <v>358.45</v>
      </c>
      <c r="R42" s="8">
        <v>3.8E-3</v>
      </c>
      <c r="S42" s="8">
        <v>1E-4</v>
      </c>
    </row>
    <row r="43" spans="2:19">
      <c r="B43" s="6" t="s">
        <v>1098</v>
      </c>
      <c r="C43" s="17">
        <v>1170141</v>
      </c>
      <c r="D43" s="6"/>
      <c r="E43" s="6">
        <v>117</v>
      </c>
      <c r="F43" s="6" t="s">
        <v>276</v>
      </c>
      <c r="G43" s="6" t="s">
        <v>387</v>
      </c>
      <c r="H43" s="6" t="s">
        <v>278</v>
      </c>
      <c r="I43" s="6"/>
      <c r="K43" s="6" t="s">
        <v>100</v>
      </c>
      <c r="L43" s="18">
        <v>5.5E-2</v>
      </c>
      <c r="N43" s="7">
        <v>144732.66</v>
      </c>
      <c r="O43" s="7">
        <v>22.7</v>
      </c>
      <c r="P43" s="7">
        <v>32.85</v>
      </c>
      <c r="Q43" s="8">
        <v>6.4999999999999997E-3</v>
      </c>
      <c r="R43" s="8">
        <v>2.9999999999999997E-4</v>
      </c>
      <c r="S43" s="8">
        <v>0</v>
      </c>
    </row>
    <row r="44" spans="2:19">
      <c r="B44" s="6" t="s">
        <v>1099</v>
      </c>
      <c r="C44" s="17">
        <v>3780038</v>
      </c>
      <c r="D44" s="6"/>
      <c r="E44" s="6">
        <v>378</v>
      </c>
      <c r="F44" s="6" t="s">
        <v>556</v>
      </c>
      <c r="G44" s="6" t="s">
        <v>392</v>
      </c>
      <c r="H44" s="6" t="s">
        <v>99</v>
      </c>
      <c r="I44" s="6" t="s">
        <v>1073</v>
      </c>
      <c r="J44" s="17">
        <v>1.2</v>
      </c>
      <c r="K44" s="6" t="s">
        <v>100</v>
      </c>
      <c r="L44" s="18">
        <v>6.4070000000000002E-2</v>
      </c>
      <c r="M44" s="8">
        <v>0.43009999999999998</v>
      </c>
      <c r="N44" s="7">
        <v>401395.21</v>
      </c>
      <c r="O44" s="7">
        <v>80.31</v>
      </c>
      <c r="P44" s="7">
        <v>322.36</v>
      </c>
      <c r="Q44" s="8">
        <v>6.3E-3</v>
      </c>
      <c r="R44" s="8">
        <v>3.3999999999999998E-3</v>
      </c>
      <c r="S44" s="8">
        <v>1E-4</v>
      </c>
    </row>
    <row r="45" spans="2:19">
      <c r="B45" s="6" t="s">
        <v>1100</v>
      </c>
      <c r="C45" s="17">
        <v>1101567</v>
      </c>
      <c r="D45" s="6"/>
      <c r="E45" s="6">
        <v>2202</v>
      </c>
      <c r="F45" s="6" t="s">
        <v>335</v>
      </c>
      <c r="G45" s="6" t="s">
        <v>395</v>
      </c>
      <c r="H45" s="6" t="s">
        <v>99</v>
      </c>
      <c r="I45" s="6" t="s">
        <v>1101</v>
      </c>
      <c r="J45" s="17">
        <v>2.5099999999999998</v>
      </c>
      <c r="K45" s="6" t="s">
        <v>100</v>
      </c>
      <c r="L45" s="18">
        <v>5.6001000000000002E-2</v>
      </c>
      <c r="M45" s="8">
        <v>0.19020000000000001</v>
      </c>
      <c r="N45" s="7">
        <v>3433948.07</v>
      </c>
      <c r="O45" s="7">
        <v>100.04</v>
      </c>
      <c r="P45" s="7">
        <v>3435.48</v>
      </c>
      <c r="Q45" s="8">
        <v>3.0999999999999999E-3</v>
      </c>
      <c r="R45" s="8">
        <v>3.6499999999999998E-2</v>
      </c>
      <c r="S45" s="8">
        <v>1.1000000000000001E-3</v>
      </c>
    </row>
    <row r="46" spans="2:19">
      <c r="B46" s="6" t="s">
        <v>1102</v>
      </c>
      <c r="C46" s="17">
        <v>1088202</v>
      </c>
      <c r="D46" s="6"/>
      <c r="E46" s="6">
        <v>1159</v>
      </c>
      <c r="F46" s="6" t="s">
        <v>652</v>
      </c>
      <c r="G46" s="6" t="s">
        <v>395</v>
      </c>
      <c r="H46" s="6" t="s">
        <v>1103</v>
      </c>
      <c r="I46" s="6" t="s">
        <v>1104</v>
      </c>
      <c r="K46" s="6" t="s">
        <v>100</v>
      </c>
      <c r="N46" s="7">
        <v>51827.48</v>
      </c>
      <c r="O46" s="7">
        <v>0</v>
      </c>
      <c r="P46" s="7">
        <v>0</v>
      </c>
      <c r="R46" s="8">
        <v>0</v>
      </c>
      <c r="S46" s="8">
        <v>0</v>
      </c>
    </row>
    <row r="47" spans="2:19">
      <c r="B47" s="6" t="s">
        <v>1105</v>
      </c>
      <c r="C47" s="17">
        <v>991001170</v>
      </c>
      <c r="D47" s="6"/>
      <c r="E47" s="6">
        <v>1421</v>
      </c>
      <c r="F47" s="6" t="s">
        <v>1106</v>
      </c>
      <c r="G47" s="6" t="s">
        <v>1107</v>
      </c>
      <c r="H47" s="6" t="s">
        <v>1103</v>
      </c>
      <c r="I47" s="6" t="s">
        <v>1108</v>
      </c>
      <c r="K47" s="6" t="s">
        <v>100</v>
      </c>
      <c r="M47" s="8">
        <v>3.6463000000000001</v>
      </c>
      <c r="N47" s="7">
        <v>503156.29</v>
      </c>
      <c r="O47" s="7">
        <v>0</v>
      </c>
      <c r="P47" s="7">
        <v>0</v>
      </c>
      <c r="Q47" s="8">
        <v>1.23E-2</v>
      </c>
      <c r="R47" s="8">
        <v>0</v>
      </c>
      <c r="S47" s="8">
        <v>0</v>
      </c>
    </row>
    <row r="48" spans="2:19">
      <c r="B48" s="6" t="s">
        <v>1109</v>
      </c>
      <c r="C48" s="17">
        <v>3520046</v>
      </c>
      <c r="D48" s="6"/>
      <c r="E48" s="6">
        <v>262</v>
      </c>
      <c r="F48" s="6" t="s">
        <v>276</v>
      </c>
      <c r="G48" s="6" t="s">
        <v>1107</v>
      </c>
      <c r="H48" s="6" t="s">
        <v>99</v>
      </c>
      <c r="I48" s="6" t="s">
        <v>1110</v>
      </c>
      <c r="K48" s="6" t="s">
        <v>100</v>
      </c>
      <c r="L48" s="18">
        <v>6.4000000000000001E-2</v>
      </c>
      <c r="M48" s="8">
        <v>6.4000000000000001E-2</v>
      </c>
      <c r="N48" s="7">
        <v>734000</v>
      </c>
      <c r="O48" s="7">
        <v>6</v>
      </c>
      <c r="P48" s="7">
        <v>44.04</v>
      </c>
      <c r="R48" s="8">
        <v>5.0000000000000001E-4</v>
      </c>
      <c r="S48" s="8">
        <v>0</v>
      </c>
    </row>
    <row r="49" spans="2:19">
      <c r="B49" s="6" t="s">
        <v>1111</v>
      </c>
      <c r="C49" s="17">
        <v>1120740</v>
      </c>
      <c r="D49" s="6"/>
      <c r="E49" s="6">
        <v>2023</v>
      </c>
      <c r="F49" s="6" t="s">
        <v>335</v>
      </c>
      <c r="G49" s="6"/>
      <c r="H49" s="6"/>
      <c r="I49" s="6"/>
      <c r="K49" s="6" t="s">
        <v>100</v>
      </c>
      <c r="N49" s="7">
        <v>31735.14</v>
      </c>
      <c r="O49" s="7">
        <v>10.6</v>
      </c>
      <c r="P49" s="7">
        <v>3.36</v>
      </c>
      <c r="Q49" s="8">
        <v>2.0000000000000001E-4</v>
      </c>
      <c r="R49" s="8">
        <v>0</v>
      </c>
      <c r="S49" s="8">
        <v>0</v>
      </c>
    </row>
    <row r="50" spans="2:19">
      <c r="B50" s="6" t="s">
        <v>1112</v>
      </c>
      <c r="C50" s="17">
        <v>7509953</v>
      </c>
      <c r="D50" s="6"/>
      <c r="E50" s="6">
        <v>750</v>
      </c>
      <c r="F50" s="6" t="s">
        <v>298</v>
      </c>
      <c r="G50" s="6"/>
      <c r="H50" s="6"/>
      <c r="I50" s="6"/>
      <c r="K50" s="6" t="s">
        <v>100</v>
      </c>
      <c r="L50" s="18">
        <v>7.0000000000000001E-3</v>
      </c>
      <c r="N50" s="7">
        <v>8685.4599999999991</v>
      </c>
      <c r="O50" s="7">
        <v>0</v>
      </c>
      <c r="P50" s="7">
        <v>0</v>
      </c>
      <c r="Q50" s="8">
        <v>3.8E-3</v>
      </c>
      <c r="R50" s="8">
        <v>0</v>
      </c>
      <c r="S50" s="8">
        <v>0</v>
      </c>
    </row>
    <row r="51" spans="2:19">
      <c r="B51" s="6" t="s">
        <v>1113</v>
      </c>
      <c r="C51" s="17">
        <v>1127679</v>
      </c>
      <c r="D51" s="6"/>
      <c r="E51" s="6">
        <v>2023</v>
      </c>
      <c r="F51" s="6" t="s">
        <v>335</v>
      </c>
      <c r="G51" s="6"/>
      <c r="H51" s="6"/>
      <c r="I51" s="6"/>
      <c r="K51" s="6" t="s">
        <v>100</v>
      </c>
      <c r="N51" s="7">
        <v>124490.6</v>
      </c>
      <c r="O51" s="7">
        <v>11.5</v>
      </c>
      <c r="P51" s="7">
        <v>14.32</v>
      </c>
      <c r="R51" s="8">
        <v>2.0000000000000001E-4</v>
      </c>
      <c r="S51" s="8">
        <v>0</v>
      </c>
    </row>
    <row r="52" spans="2:19">
      <c r="B52" s="6" t="s">
        <v>1114</v>
      </c>
      <c r="C52" s="17">
        <v>1110378</v>
      </c>
      <c r="D52" s="6"/>
      <c r="E52" s="6">
        <v>2023</v>
      </c>
      <c r="F52" s="6" t="s">
        <v>335</v>
      </c>
      <c r="G52" s="6"/>
      <c r="H52" s="6"/>
      <c r="I52" s="6"/>
      <c r="K52" s="6" t="s">
        <v>100</v>
      </c>
      <c r="N52" s="7">
        <v>124490.61</v>
      </c>
      <c r="O52" s="7">
        <v>11.5</v>
      </c>
      <c r="P52" s="7">
        <v>14.32</v>
      </c>
      <c r="R52" s="8">
        <v>2.0000000000000001E-4</v>
      </c>
      <c r="S52" s="8">
        <v>0</v>
      </c>
    </row>
    <row r="53" spans="2:19">
      <c r="B53" s="6" t="s">
        <v>1115</v>
      </c>
      <c r="C53" s="17">
        <v>1131184</v>
      </c>
      <c r="D53" s="6"/>
      <c r="E53" s="6">
        <v>2023</v>
      </c>
      <c r="F53" s="6" t="s">
        <v>335</v>
      </c>
      <c r="G53" s="6"/>
      <c r="H53" s="6"/>
      <c r="I53" s="6"/>
      <c r="K53" s="6" t="s">
        <v>100</v>
      </c>
      <c r="N53" s="7">
        <v>124490.58</v>
      </c>
      <c r="O53" s="7">
        <v>11.5</v>
      </c>
      <c r="P53" s="7">
        <v>14.32</v>
      </c>
      <c r="R53" s="8">
        <v>2.0000000000000001E-4</v>
      </c>
      <c r="S53" s="8">
        <v>0</v>
      </c>
    </row>
    <row r="54" spans="2:19">
      <c r="B54" s="6" t="s">
        <v>1116</v>
      </c>
      <c r="C54" s="17">
        <v>113439418</v>
      </c>
      <c r="D54" s="6"/>
      <c r="E54" s="6">
        <v>2023</v>
      </c>
      <c r="F54" s="6" t="s">
        <v>335</v>
      </c>
      <c r="G54" s="6"/>
      <c r="H54" s="6"/>
      <c r="I54" s="6"/>
      <c r="K54" s="6" t="s">
        <v>100</v>
      </c>
      <c r="N54" s="7">
        <v>124490.61</v>
      </c>
      <c r="O54" s="7">
        <v>11.5</v>
      </c>
      <c r="P54" s="7">
        <v>14.32</v>
      </c>
      <c r="R54" s="8">
        <v>2.0000000000000001E-4</v>
      </c>
      <c r="S54" s="8">
        <v>0</v>
      </c>
    </row>
    <row r="55" spans="2:19">
      <c r="B55" s="6" t="s">
        <v>1117</v>
      </c>
      <c r="C55" s="17">
        <v>1125624</v>
      </c>
      <c r="D55" s="6"/>
      <c r="E55" s="6">
        <v>2023</v>
      </c>
      <c r="F55" s="6" t="s">
        <v>335</v>
      </c>
      <c r="G55" s="6"/>
      <c r="H55" s="6"/>
      <c r="I55" s="6"/>
      <c r="K55" s="6" t="s">
        <v>100</v>
      </c>
      <c r="N55" s="7">
        <v>124490.6</v>
      </c>
      <c r="O55" s="7">
        <v>11.5</v>
      </c>
      <c r="P55" s="7">
        <v>14.32</v>
      </c>
      <c r="R55" s="8">
        <v>2.0000000000000001E-4</v>
      </c>
      <c r="S55" s="8">
        <v>0</v>
      </c>
    </row>
    <row r="56" spans="2:19">
      <c r="B56" s="6" t="s">
        <v>1118</v>
      </c>
      <c r="C56" s="17">
        <v>1125376</v>
      </c>
      <c r="D56" s="6"/>
      <c r="E56" s="6">
        <v>1035</v>
      </c>
      <c r="F56" s="6" t="s">
        <v>635</v>
      </c>
      <c r="G56" s="6"/>
      <c r="H56" s="6"/>
      <c r="I56" s="6"/>
      <c r="K56" s="6" t="s">
        <v>100</v>
      </c>
      <c r="N56" s="7">
        <v>1137.44</v>
      </c>
      <c r="O56" s="7">
        <v>34.200000000000003</v>
      </c>
      <c r="P56" s="7">
        <v>0.39</v>
      </c>
      <c r="R56" s="8">
        <v>0</v>
      </c>
      <c r="S56" s="8">
        <v>0</v>
      </c>
    </row>
    <row r="57" spans="2:19">
      <c r="B57" s="6" t="s">
        <v>1119</v>
      </c>
      <c r="C57" s="17">
        <v>1091032</v>
      </c>
      <c r="D57" s="6"/>
      <c r="E57" s="6">
        <v>1035</v>
      </c>
      <c r="F57" s="6" t="s">
        <v>335</v>
      </c>
      <c r="G57" s="6"/>
      <c r="H57" s="6"/>
      <c r="I57" s="6"/>
      <c r="K57" s="6" t="s">
        <v>100</v>
      </c>
      <c r="L57" s="18">
        <v>5.1999999999999998E-2</v>
      </c>
      <c r="N57" s="7">
        <v>8286.19</v>
      </c>
      <c r="O57" s="7">
        <v>34.200000000000003</v>
      </c>
      <c r="P57" s="7">
        <v>2.83</v>
      </c>
      <c r="Q57" s="8">
        <v>2.0000000000000001E-4</v>
      </c>
      <c r="R57" s="8">
        <v>0</v>
      </c>
      <c r="S57" s="8">
        <v>0</v>
      </c>
    </row>
    <row r="58" spans="2:19">
      <c r="B58" s="6" t="s">
        <v>1120</v>
      </c>
      <c r="C58" s="17">
        <v>1116649</v>
      </c>
      <c r="D58" s="6"/>
      <c r="E58" s="6">
        <v>1134</v>
      </c>
      <c r="F58" s="6" t="s">
        <v>335</v>
      </c>
      <c r="G58" s="6"/>
      <c r="H58" s="6"/>
      <c r="I58" s="6"/>
      <c r="K58" s="6" t="s">
        <v>100</v>
      </c>
      <c r="N58" s="7">
        <v>7390.96</v>
      </c>
      <c r="O58" s="7">
        <v>0</v>
      </c>
      <c r="P58" s="7">
        <v>0</v>
      </c>
      <c r="R58" s="8">
        <v>0</v>
      </c>
      <c r="S58" s="8">
        <v>0</v>
      </c>
    </row>
    <row r="59" spans="2:19">
      <c r="B59" s="6" t="s">
        <v>1121</v>
      </c>
      <c r="C59" s="17">
        <v>4150124</v>
      </c>
      <c r="D59" s="6"/>
      <c r="E59" s="6">
        <v>415</v>
      </c>
      <c r="F59" s="6" t="s">
        <v>276</v>
      </c>
      <c r="G59" s="6"/>
      <c r="H59" s="6"/>
      <c r="I59" s="6"/>
      <c r="K59" s="6" t="s">
        <v>100</v>
      </c>
      <c r="N59" s="7">
        <v>177695</v>
      </c>
      <c r="O59" s="7">
        <v>21</v>
      </c>
      <c r="P59" s="7">
        <v>37.32</v>
      </c>
      <c r="Q59" s="8">
        <v>5.9999999999999995E-4</v>
      </c>
      <c r="R59" s="8">
        <v>4.0000000000000002E-4</v>
      </c>
      <c r="S59" s="8">
        <v>0</v>
      </c>
    </row>
    <row r="60" spans="2:19">
      <c r="B60" s="6" t="s">
        <v>1122</v>
      </c>
      <c r="C60" s="17">
        <v>4150090</v>
      </c>
      <c r="D60" s="6"/>
      <c r="E60" s="6">
        <v>415</v>
      </c>
      <c r="F60" s="6" t="s">
        <v>276</v>
      </c>
      <c r="G60" s="6"/>
      <c r="H60" s="6"/>
      <c r="I60" s="6"/>
      <c r="K60" s="6" t="s">
        <v>100</v>
      </c>
      <c r="L60" s="18">
        <v>5.5E-2</v>
      </c>
      <c r="N60" s="7">
        <v>368681.33</v>
      </c>
      <c r="O60" s="7">
        <v>8.1999999999999993</v>
      </c>
      <c r="P60" s="7">
        <v>30.23</v>
      </c>
      <c r="Q60" s="8">
        <v>3.8999999999999998E-3</v>
      </c>
      <c r="R60" s="8">
        <v>2.9999999999999997E-4</v>
      </c>
      <c r="S60" s="8">
        <v>0</v>
      </c>
    </row>
    <row r="61" spans="2:19">
      <c r="B61" s="6" t="s">
        <v>1123</v>
      </c>
      <c r="C61" s="17">
        <v>6001044</v>
      </c>
      <c r="D61" s="6"/>
      <c r="E61" s="6">
        <v>600</v>
      </c>
      <c r="F61" s="6" t="s">
        <v>359</v>
      </c>
      <c r="G61" s="6"/>
      <c r="H61" s="6"/>
      <c r="I61" s="6" t="s">
        <v>1124</v>
      </c>
      <c r="J61" s="17">
        <v>2.11</v>
      </c>
      <c r="K61" s="6" t="s">
        <v>100</v>
      </c>
      <c r="L61" s="18">
        <v>4.5999999999999999E-2</v>
      </c>
      <c r="M61" s="8">
        <v>1.03E-2</v>
      </c>
      <c r="N61" s="7">
        <v>187500</v>
      </c>
      <c r="O61" s="7">
        <v>314.52999999999997</v>
      </c>
      <c r="P61" s="7">
        <v>589.74</v>
      </c>
      <c r="R61" s="8">
        <v>6.3E-3</v>
      </c>
      <c r="S61" s="8">
        <v>2.0000000000000001E-4</v>
      </c>
    </row>
    <row r="62" spans="2:19">
      <c r="B62" s="6" t="s">
        <v>1123</v>
      </c>
      <c r="C62" s="17">
        <v>6001028</v>
      </c>
      <c r="D62" s="6"/>
      <c r="E62" s="6">
        <v>600</v>
      </c>
      <c r="F62" s="6" t="s">
        <v>359</v>
      </c>
      <c r="G62" s="6"/>
      <c r="H62" s="6"/>
      <c r="I62" s="6" t="s">
        <v>1125</v>
      </c>
      <c r="J62" s="17">
        <v>2.0299999999999998</v>
      </c>
      <c r="K62" s="6" t="s">
        <v>100</v>
      </c>
      <c r="L62" s="18">
        <v>4.5999999999999999E-2</v>
      </c>
      <c r="M62" s="8">
        <v>0.01</v>
      </c>
      <c r="N62" s="7">
        <v>187500</v>
      </c>
      <c r="O62" s="7">
        <v>321.89</v>
      </c>
      <c r="P62" s="7">
        <v>603.54</v>
      </c>
      <c r="R62" s="8">
        <v>6.4000000000000003E-3</v>
      </c>
      <c r="S62" s="8">
        <v>2.0000000000000001E-4</v>
      </c>
    </row>
    <row r="63" spans="2:19">
      <c r="B63" s="6" t="s">
        <v>1126</v>
      </c>
      <c r="C63" s="17">
        <v>1115096</v>
      </c>
      <c r="D63" s="6"/>
      <c r="E63" s="6">
        <v>2221</v>
      </c>
      <c r="F63" s="6" t="s">
        <v>359</v>
      </c>
      <c r="G63" s="6"/>
      <c r="H63" s="6"/>
      <c r="I63" s="6"/>
      <c r="K63" s="6" t="s">
        <v>100</v>
      </c>
      <c r="N63" s="7">
        <v>17375.349999999999</v>
      </c>
      <c r="O63" s="7">
        <v>0</v>
      </c>
      <c r="P63" s="7">
        <v>0</v>
      </c>
      <c r="Q63" s="8">
        <v>2.0000000000000001E-4</v>
      </c>
      <c r="R63" s="8">
        <v>0</v>
      </c>
      <c r="S63" s="8">
        <v>0</v>
      </c>
    </row>
    <row r="64" spans="2:19">
      <c r="B64" s="6" t="s">
        <v>1127</v>
      </c>
      <c r="C64" s="17">
        <v>1117548</v>
      </c>
      <c r="D64" s="6"/>
      <c r="E64" s="6">
        <v>2221</v>
      </c>
      <c r="F64" s="6" t="s">
        <v>359</v>
      </c>
      <c r="G64" s="6"/>
      <c r="H64" s="6"/>
      <c r="I64" s="6"/>
      <c r="K64" s="6" t="s">
        <v>100</v>
      </c>
      <c r="N64" s="7">
        <v>26100.799999999999</v>
      </c>
      <c r="O64" s="7">
        <v>0</v>
      </c>
      <c r="P64" s="7">
        <v>0</v>
      </c>
      <c r="R64" s="8">
        <v>0</v>
      </c>
      <c r="S64" s="8">
        <v>0</v>
      </c>
    </row>
    <row r="65" spans="2:19">
      <c r="B65" s="6" t="s">
        <v>1128</v>
      </c>
      <c r="C65" s="17">
        <v>1112911</v>
      </c>
      <c r="D65" s="6"/>
      <c r="E65" s="6">
        <v>2221</v>
      </c>
      <c r="F65" s="6" t="s">
        <v>359</v>
      </c>
      <c r="G65" s="6"/>
      <c r="H65" s="6"/>
      <c r="I65" s="6"/>
      <c r="K65" s="6" t="s">
        <v>100</v>
      </c>
      <c r="L65" s="18">
        <v>0.10150000000000001</v>
      </c>
      <c r="N65" s="7">
        <v>182705.61</v>
      </c>
      <c r="O65" s="7">
        <v>0</v>
      </c>
      <c r="P65" s="7">
        <v>0</v>
      </c>
      <c r="Q65" s="8">
        <v>2.3999999999999998E-3</v>
      </c>
      <c r="R65" s="8">
        <v>0</v>
      </c>
      <c r="S65" s="8">
        <v>0</v>
      </c>
    </row>
    <row r="66" spans="2:19">
      <c r="B66" s="6" t="s">
        <v>1129</v>
      </c>
      <c r="C66" s="17">
        <v>3980018</v>
      </c>
      <c r="D66" s="6"/>
      <c r="E66" s="6">
        <v>398</v>
      </c>
      <c r="F66" s="6" t="s">
        <v>579</v>
      </c>
      <c r="G66" s="6"/>
      <c r="H66" s="6"/>
      <c r="I66" s="6"/>
      <c r="K66" s="6" t="s">
        <v>100</v>
      </c>
      <c r="N66" s="7">
        <v>70714.679999999993</v>
      </c>
      <c r="O66" s="7">
        <v>0</v>
      </c>
      <c r="P66" s="7">
        <v>0</v>
      </c>
      <c r="Q66" s="8">
        <v>6.7999999999999996E-3</v>
      </c>
      <c r="R66" s="8">
        <v>0</v>
      </c>
      <c r="S66" s="8">
        <v>0</v>
      </c>
    </row>
    <row r="67" spans="2:19">
      <c r="B67" s="6" t="s">
        <v>1130</v>
      </c>
      <c r="C67" s="17">
        <v>3980042</v>
      </c>
      <c r="D67" s="6"/>
      <c r="E67" s="6">
        <v>398</v>
      </c>
      <c r="F67" s="6" t="s">
        <v>579</v>
      </c>
      <c r="G67" s="6"/>
      <c r="H67" s="6"/>
      <c r="I67" s="6"/>
      <c r="K67" s="6" t="s">
        <v>100</v>
      </c>
      <c r="N67" s="7">
        <v>70714.66</v>
      </c>
      <c r="O67" s="7">
        <v>0</v>
      </c>
      <c r="P67" s="7">
        <v>0</v>
      </c>
      <c r="R67" s="8">
        <v>0</v>
      </c>
      <c r="S67" s="8">
        <v>0</v>
      </c>
    </row>
    <row r="68" spans="2:19">
      <c r="B68" s="13" t="s">
        <v>1131</v>
      </c>
      <c r="C68" s="14"/>
      <c r="D68" s="13"/>
      <c r="E68" s="13"/>
      <c r="F68" s="13"/>
      <c r="G68" s="13"/>
      <c r="H68" s="13"/>
      <c r="I68" s="13"/>
      <c r="J68" s="14">
        <v>1.29</v>
      </c>
      <c r="K68" s="13"/>
      <c r="M68" s="16">
        <v>1.5100000000000001E-2</v>
      </c>
      <c r="N68" s="15">
        <v>3575748.68</v>
      </c>
      <c r="P68" s="15">
        <v>3968.54</v>
      </c>
      <c r="R68" s="16">
        <v>4.2200000000000001E-2</v>
      </c>
      <c r="S68" s="16">
        <v>1.2999999999999999E-3</v>
      </c>
    </row>
    <row r="69" spans="2:19">
      <c r="B69" s="6" t="s">
        <v>1132</v>
      </c>
      <c r="C69" s="17">
        <v>6000061</v>
      </c>
      <c r="D69" s="6"/>
      <c r="E69" s="6">
        <v>600</v>
      </c>
      <c r="F69" s="6" t="s">
        <v>359</v>
      </c>
      <c r="G69" s="6" t="s">
        <v>284</v>
      </c>
      <c r="H69" s="6" t="s">
        <v>99</v>
      </c>
      <c r="I69" s="6" t="s">
        <v>1133</v>
      </c>
      <c r="J69" s="17">
        <v>1.27</v>
      </c>
      <c r="K69" s="6" t="s">
        <v>100</v>
      </c>
      <c r="L69" s="18">
        <v>8.5000000000000006E-2</v>
      </c>
      <c r="M69" s="8">
        <v>1.11E-2</v>
      </c>
      <c r="N69" s="7">
        <v>3417427</v>
      </c>
      <c r="O69" s="7">
        <v>115.37</v>
      </c>
      <c r="P69" s="7">
        <v>3942.69</v>
      </c>
      <c r="Q69" s="8">
        <v>5.1799999999999999E-2</v>
      </c>
      <c r="R69" s="8">
        <v>4.19E-2</v>
      </c>
      <c r="S69" s="8">
        <v>1.2999999999999999E-3</v>
      </c>
    </row>
    <row r="70" spans="2:19">
      <c r="B70" s="6" t="s">
        <v>1134</v>
      </c>
      <c r="C70" s="17">
        <v>1127273</v>
      </c>
      <c r="D70" s="6"/>
      <c r="E70" s="6">
        <v>1603</v>
      </c>
      <c r="F70" s="6" t="s">
        <v>276</v>
      </c>
      <c r="G70" s="6"/>
      <c r="H70" s="6"/>
      <c r="I70" s="6" t="s">
        <v>1135</v>
      </c>
      <c r="J70" s="17">
        <v>3.89</v>
      </c>
      <c r="K70" s="6" t="s">
        <v>100</v>
      </c>
      <c r="L70" s="18">
        <v>5.1120000000000002E-3</v>
      </c>
      <c r="M70" s="8">
        <v>0.63160000000000005</v>
      </c>
      <c r="N70" s="7">
        <v>158321.68</v>
      </c>
      <c r="O70" s="7">
        <v>16.329999999999998</v>
      </c>
      <c r="P70" s="7">
        <v>25.85</v>
      </c>
      <c r="Q70" s="8">
        <v>1.6999999999999999E-3</v>
      </c>
      <c r="R70" s="8">
        <v>2.9999999999999997E-4</v>
      </c>
      <c r="S70" s="8">
        <v>0</v>
      </c>
    </row>
    <row r="71" spans="2:19">
      <c r="B71" s="13" t="s">
        <v>1136</v>
      </c>
      <c r="C71" s="14"/>
      <c r="D71" s="13"/>
      <c r="E71" s="13"/>
      <c r="F71" s="13"/>
      <c r="G71" s="13"/>
      <c r="H71" s="13"/>
      <c r="I71" s="13"/>
      <c r="J71" s="14">
        <v>4.62</v>
      </c>
      <c r="K71" s="13"/>
      <c r="M71" s="16">
        <v>4.1799999999999997E-2</v>
      </c>
      <c r="N71" s="15">
        <v>5261389.25</v>
      </c>
      <c r="P71" s="15">
        <v>20048.04</v>
      </c>
      <c r="R71" s="16">
        <v>0.2132</v>
      </c>
      <c r="S71" s="16">
        <v>6.4999999999999997E-3</v>
      </c>
    </row>
    <row r="72" spans="2:19">
      <c r="B72" s="6" t="s">
        <v>1137</v>
      </c>
      <c r="C72" s="17">
        <v>1132141</v>
      </c>
      <c r="D72" s="6"/>
      <c r="E72" s="6">
        <v>1620</v>
      </c>
      <c r="F72" s="6" t="s">
        <v>401</v>
      </c>
      <c r="G72" s="6" t="s">
        <v>284</v>
      </c>
      <c r="H72" s="6" t="s">
        <v>1103</v>
      </c>
      <c r="I72" s="6" t="s">
        <v>1138</v>
      </c>
      <c r="J72" s="17">
        <v>0.25</v>
      </c>
      <c r="K72" s="6" t="s">
        <v>43</v>
      </c>
      <c r="L72" s="18">
        <v>2.8029999999999999E-2</v>
      </c>
      <c r="M72" s="8">
        <v>2.24E-2</v>
      </c>
      <c r="N72" s="7">
        <v>137580</v>
      </c>
      <c r="O72" s="7">
        <v>100.84</v>
      </c>
      <c r="P72" s="7">
        <v>520.95000000000005</v>
      </c>
      <c r="Q72" s="8">
        <v>2.9999999999999997E-4</v>
      </c>
      <c r="R72" s="8">
        <v>5.4999999999999997E-3</v>
      </c>
      <c r="S72" s="8">
        <v>2.0000000000000001E-4</v>
      </c>
    </row>
    <row r="73" spans="2:19">
      <c r="B73" s="6" t="s">
        <v>1139</v>
      </c>
      <c r="C73" s="17">
        <v>1132158</v>
      </c>
      <c r="D73" s="6"/>
      <c r="E73" s="6">
        <v>1620</v>
      </c>
      <c r="F73" s="6" t="s">
        <v>401</v>
      </c>
      <c r="G73" s="6" t="s">
        <v>284</v>
      </c>
      <c r="H73" s="6" t="s">
        <v>1103</v>
      </c>
      <c r="I73" s="6" t="s">
        <v>1138</v>
      </c>
      <c r="J73" s="17">
        <v>2.16</v>
      </c>
      <c r="K73" s="6" t="s">
        <v>43</v>
      </c>
      <c r="L73" s="18">
        <v>3.8390000000000001E-2</v>
      </c>
      <c r="M73" s="8">
        <v>2.8000000000000001E-2</v>
      </c>
      <c r="N73" s="7">
        <v>367291</v>
      </c>
      <c r="O73" s="7">
        <v>103.25</v>
      </c>
      <c r="P73" s="7">
        <v>1424</v>
      </c>
      <c r="Q73" s="8">
        <v>8.9999999999999998E-4</v>
      </c>
      <c r="R73" s="8">
        <v>1.5100000000000001E-2</v>
      </c>
      <c r="S73" s="8">
        <v>5.0000000000000001E-4</v>
      </c>
    </row>
    <row r="74" spans="2:19">
      <c r="B74" s="6" t="s">
        <v>1140</v>
      </c>
      <c r="C74" s="17">
        <v>1132166</v>
      </c>
      <c r="D74" s="6"/>
      <c r="E74" s="6">
        <v>1620</v>
      </c>
      <c r="F74" s="6" t="s">
        <v>401</v>
      </c>
      <c r="G74" s="6" t="s">
        <v>284</v>
      </c>
      <c r="H74" s="6" t="s">
        <v>1103</v>
      </c>
      <c r="I74" s="6" t="s">
        <v>1138</v>
      </c>
      <c r="J74" s="17">
        <v>3.9</v>
      </c>
      <c r="K74" s="6" t="s">
        <v>43</v>
      </c>
      <c r="L74" s="18">
        <v>4.4350000000000001E-2</v>
      </c>
      <c r="M74" s="8">
        <v>2.9499999999999998E-2</v>
      </c>
      <c r="N74" s="7">
        <v>189760</v>
      </c>
      <c r="O74" s="7">
        <v>107.07</v>
      </c>
      <c r="P74" s="7">
        <v>762.93</v>
      </c>
      <c r="Q74" s="8">
        <v>5.0000000000000001E-4</v>
      </c>
      <c r="R74" s="8">
        <v>8.0999999999999996E-3</v>
      </c>
      <c r="S74" s="8">
        <v>2.0000000000000001E-4</v>
      </c>
    </row>
    <row r="75" spans="2:19">
      <c r="B75" s="6" t="s">
        <v>1141</v>
      </c>
      <c r="C75" s="17">
        <v>1132174</v>
      </c>
      <c r="D75" s="6"/>
      <c r="E75" s="6">
        <v>1620</v>
      </c>
      <c r="F75" s="6" t="s">
        <v>401</v>
      </c>
      <c r="G75" s="6" t="s">
        <v>284</v>
      </c>
      <c r="H75" s="6" t="s">
        <v>1103</v>
      </c>
      <c r="I75" s="6" t="s">
        <v>1138</v>
      </c>
      <c r="J75" s="17">
        <v>6.15</v>
      </c>
      <c r="K75" s="6" t="s">
        <v>43</v>
      </c>
      <c r="L75" s="18">
        <v>5.0819999999999997E-2</v>
      </c>
      <c r="M75" s="8">
        <v>3.6200000000000003E-2</v>
      </c>
      <c r="N75" s="7">
        <v>168703</v>
      </c>
      <c r="O75" s="7">
        <v>110.73</v>
      </c>
      <c r="P75" s="7">
        <v>701.45</v>
      </c>
      <c r="Q75" s="8">
        <v>4.0000000000000002E-4</v>
      </c>
      <c r="R75" s="8">
        <v>7.4999999999999997E-3</v>
      </c>
      <c r="S75" s="8">
        <v>2.0000000000000001E-4</v>
      </c>
    </row>
    <row r="76" spans="2:19">
      <c r="B76" s="6" t="s">
        <v>1142</v>
      </c>
      <c r="C76" s="17">
        <v>1132182</v>
      </c>
      <c r="D76" s="6"/>
      <c r="E76" s="6">
        <v>1620</v>
      </c>
      <c r="F76" s="6" t="s">
        <v>401</v>
      </c>
      <c r="G76" s="6" t="s">
        <v>284</v>
      </c>
      <c r="H76" s="6" t="s">
        <v>1103</v>
      </c>
      <c r="I76" s="6" t="s">
        <v>1138</v>
      </c>
      <c r="J76" s="17">
        <v>7.44</v>
      </c>
      <c r="K76" s="6" t="s">
        <v>43</v>
      </c>
      <c r="L76" s="18">
        <v>5.4120000000000001E-2</v>
      </c>
      <c r="M76" s="8">
        <v>3.8699999999999998E-2</v>
      </c>
      <c r="N76" s="7">
        <v>145584</v>
      </c>
      <c r="O76" s="7">
        <v>113.57</v>
      </c>
      <c r="P76" s="7">
        <v>620.85</v>
      </c>
      <c r="Q76" s="8">
        <v>4.0000000000000002E-4</v>
      </c>
      <c r="R76" s="8">
        <v>6.6E-3</v>
      </c>
      <c r="S76" s="8">
        <v>2.0000000000000001E-4</v>
      </c>
    </row>
    <row r="77" spans="2:19">
      <c r="B77" s="6" t="s">
        <v>1143</v>
      </c>
      <c r="C77" s="17">
        <v>1131226</v>
      </c>
      <c r="D77" s="6"/>
      <c r="E77" s="6">
        <v>1422</v>
      </c>
      <c r="F77" s="6" t="s">
        <v>283</v>
      </c>
      <c r="G77" s="6" t="s">
        <v>225</v>
      </c>
      <c r="H77" s="6" t="s">
        <v>278</v>
      </c>
      <c r="I77" s="6" t="s">
        <v>1144</v>
      </c>
      <c r="J77" s="17">
        <v>3.77</v>
      </c>
      <c r="K77" s="6" t="s">
        <v>43</v>
      </c>
      <c r="L77" s="18">
        <v>7.3749999999999996E-2</v>
      </c>
      <c r="M77" s="8">
        <v>5.0299999999999997E-2</v>
      </c>
      <c r="N77" s="7">
        <v>2243935</v>
      </c>
      <c r="O77" s="7">
        <v>111.8</v>
      </c>
      <c r="P77" s="7">
        <v>9420.24</v>
      </c>
      <c r="R77" s="8">
        <v>0.1002</v>
      </c>
      <c r="S77" s="8">
        <v>3.0000000000000001E-3</v>
      </c>
    </row>
    <row r="78" spans="2:19">
      <c r="B78" s="6" t="s">
        <v>1145</v>
      </c>
      <c r="C78" s="17">
        <v>1124304</v>
      </c>
      <c r="D78" s="6"/>
      <c r="E78" s="6">
        <v>723</v>
      </c>
      <c r="F78" s="6" t="s">
        <v>276</v>
      </c>
      <c r="G78" s="6" t="s">
        <v>349</v>
      </c>
      <c r="H78" s="6" t="s">
        <v>99</v>
      </c>
      <c r="I78" s="6" t="s">
        <v>1146</v>
      </c>
      <c r="J78" s="17">
        <v>0.26</v>
      </c>
      <c r="K78" s="6" t="s">
        <v>100</v>
      </c>
      <c r="L78" s="18">
        <v>7.1499999999999994E-2</v>
      </c>
      <c r="M78" s="8">
        <v>2.6499999999999999E-2</v>
      </c>
      <c r="N78" s="7">
        <v>136365.01</v>
      </c>
      <c r="O78" s="7">
        <v>106.43</v>
      </c>
      <c r="P78" s="7">
        <v>145.13</v>
      </c>
      <c r="R78" s="8">
        <v>1.5E-3</v>
      </c>
      <c r="S78" s="8">
        <v>0</v>
      </c>
    </row>
    <row r="79" spans="2:19">
      <c r="B79" s="6" t="s">
        <v>1147</v>
      </c>
      <c r="C79" s="17">
        <v>2810273</v>
      </c>
      <c r="D79" s="6"/>
      <c r="E79" s="6">
        <v>281</v>
      </c>
      <c r="F79" s="6" t="s">
        <v>298</v>
      </c>
      <c r="G79" s="6" t="s">
        <v>381</v>
      </c>
      <c r="H79" s="6" t="s">
        <v>99</v>
      </c>
      <c r="I79" s="6" t="s">
        <v>1148</v>
      </c>
      <c r="J79" s="17">
        <v>6.91</v>
      </c>
      <c r="K79" s="6" t="s">
        <v>43</v>
      </c>
      <c r="L79" s="18">
        <v>4.4999999999999998E-2</v>
      </c>
      <c r="M79" s="8">
        <v>3.2099999999999997E-2</v>
      </c>
      <c r="N79" s="7">
        <v>1165807</v>
      </c>
      <c r="O79" s="7">
        <v>110.86</v>
      </c>
      <c r="P79" s="7">
        <v>4853.01</v>
      </c>
      <c r="Q79" s="8">
        <v>1.5E-3</v>
      </c>
      <c r="R79" s="8">
        <v>5.16E-2</v>
      </c>
      <c r="S79" s="8">
        <v>1.6000000000000001E-3</v>
      </c>
    </row>
    <row r="80" spans="2:19">
      <c r="B80" s="6" t="s">
        <v>1149</v>
      </c>
      <c r="C80" s="17">
        <v>7509938</v>
      </c>
      <c r="D80" s="6"/>
      <c r="E80" s="6">
        <v>750</v>
      </c>
      <c r="F80" s="6" t="s">
        <v>298</v>
      </c>
      <c r="G80" s="6"/>
      <c r="H80" s="6"/>
      <c r="I80" s="6"/>
      <c r="K80" s="6" t="s">
        <v>100</v>
      </c>
      <c r="L80" s="18">
        <v>2.8000000000000001E-2</v>
      </c>
      <c r="N80" s="7">
        <v>223413.02</v>
      </c>
      <c r="O80" s="7">
        <v>0</v>
      </c>
      <c r="P80" s="7">
        <v>0</v>
      </c>
      <c r="Q80" s="8">
        <v>0.36280000000000001</v>
      </c>
      <c r="R80" s="8">
        <v>0</v>
      </c>
      <c r="S80" s="8">
        <v>0</v>
      </c>
    </row>
    <row r="81" spans="2:19">
      <c r="B81" s="6" t="s">
        <v>1150</v>
      </c>
      <c r="C81" s="17">
        <v>7500010</v>
      </c>
      <c r="D81" s="6"/>
      <c r="E81" s="6">
        <v>750</v>
      </c>
      <c r="F81" s="6" t="s">
        <v>298</v>
      </c>
      <c r="G81" s="6"/>
      <c r="H81" s="6"/>
      <c r="I81" s="6"/>
      <c r="K81" s="6" t="s">
        <v>100</v>
      </c>
      <c r="L81" s="18">
        <v>6.1199999999999997E-2</v>
      </c>
      <c r="N81" s="7">
        <v>5546.31</v>
      </c>
      <c r="O81" s="7">
        <v>0</v>
      </c>
      <c r="P81" s="7">
        <v>0</v>
      </c>
      <c r="Q81" s="8">
        <v>2.3999999999999998E-3</v>
      </c>
      <c r="R81" s="8">
        <v>0</v>
      </c>
      <c r="S81" s="8">
        <v>0</v>
      </c>
    </row>
    <row r="82" spans="2:19">
      <c r="B82" s="6" t="s">
        <v>1151</v>
      </c>
      <c r="C82" s="17">
        <v>6510044</v>
      </c>
      <c r="D82" s="6"/>
      <c r="E82" s="6">
        <v>651</v>
      </c>
      <c r="F82" s="6" t="s">
        <v>359</v>
      </c>
      <c r="G82" s="6"/>
      <c r="H82" s="6"/>
      <c r="I82" s="6" t="s">
        <v>1152</v>
      </c>
      <c r="J82" s="17">
        <v>6.05</v>
      </c>
      <c r="K82" s="6" t="s">
        <v>43</v>
      </c>
      <c r="L82" s="18">
        <v>0.03</v>
      </c>
      <c r="M82" s="8">
        <v>5.7500000000000002E-2</v>
      </c>
      <c r="N82" s="7">
        <v>373566.04</v>
      </c>
      <c r="O82" s="7">
        <v>85.43</v>
      </c>
      <c r="P82" s="7">
        <v>1198.3599999999999</v>
      </c>
      <c r="Q82" s="8">
        <v>5.9299999999999999E-2</v>
      </c>
      <c r="R82" s="8">
        <v>1.2699999999999999E-2</v>
      </c>
      <c r="S82" s="8">
        <v>4.0000000000000002E-4</v>
      </c>
    </row>
    <row r="83" spans="2:19">
      <c r="B83" s="6" t="s">
        <v>1153</v>
      </c>
      <c r="C83" s="17">
        <v>6510069</v>
      </c>
      <c r="D83" s="6"/>
      <c r="E83" s="6">
        <v>651</v>
      </c>
      <c r="F83" s="6" t="s">
        <v>359</v>
      </c>
      <c r="G83" s="6"/>
      <c r="H83" s="6"/>
      <c r="I83" s="6" t="s">
        <v>1152</v>
      </c>
      <c r="J83" s="17">
        <v>2.68</v>
      </c>
      <c r="K83" s="6" t="s">
        <v>43</v>
      </c>
      <c r="L83" s="18">
        <v>2.8000000000000001E-2</v>
      </c>
      <c r="M83" s="8">
        <v>3.1300000000000001E-2</v>
      </c>
      <c r="N83" s="7">
        <v>103838.87</v>
      </c>
      <c r="O83" s="7">
        <v>102.87</v>
      </c>
      <c r="P83" s="7">
        <v>401.11</v>
      </c>
      <c r="Q83" s="8">
        <v>2.8E-3</v>
      </c>
      <c r="R83" s="8">
        <v>4.3E-3</v>
      </c>
      <c r="S83" s="8">
        <v>1E-4</v>
      </c>
    </row>
    <row r="84" spans="2:19">
      <c r="B84" s="13" t="s">
        <v>1154</v>
      </c>
      <c r="C84" s="14"/>
      <c r="D84" s="13"/>
      <c r="E84" s="13"/>
      <c r="F84" s="13"/>
      <c r="G84" s="13"/>
      <c r="H84" s="13"/>
      <c r="I84" s="13"/>
      <c r="K84" s="13"/>
      <c r="N84" s="15">
        <v>0</v>
      </c>
      <c r="P84" s="15">
        <v>0</v>
      </c>
      <c r="R84" s="16">
        <v>0</v>
      </c>
      <c r="S84" s="16">
        <v>0</v>
      </c>
    </row>
    <row r="85" spans="2:19">
      <c r="B85" s="3" t="s">
        <v>1155</v>
      </c>
      <c r="C85" s="12"/>
      <c r="D85" s="3"/>
      <c r="E85" s="3"/>
      <c r="F85" s="3"/>
      <c r="G85" s="3"/>
      <c r="H85" s="3"/>
      <c r="I85" s="3"/>
      <c r="K85" s="3"/>
      <c r="N85" s="9">
        <v>0</v>
      </c>
      <c r="P85" s="9">
        <v>0</v>
      </c>
      <c r="R85" s="10">
        <v>0</v>
      </c>
      <c r="S85" s="10">
        <v>0</v>
      </c>
    </row>
    <row r="86" spans="2:19">
      <c r="B86" s="13" t="s">
        <v>1156</v>
      </c>
      <c r="C86" s="14"/>
      <c r="D86" s="13"/>
      <c r="E86" s="13"/>
      <c r="F86" s="13"/>
      <c r="G86" s="13"/>
      <c r="H86" s="13"/>
      <c r="I86" s="13"/>
      <c r="K86" s="13"/>
      <c r="N86" s="15">
        <v>0</v>
      </c>
      <c r="P86" s="15">
        <v>0</v>
      </c>
      <c r="R86" s="16">
        <v>0</v>
      </c>
      <c r="S86" s="16">
        <v>0</v>
      </c>
    </row>
    <row r="87" spans="2:19">
      <c r="B87" s="13" t="s">
        <v>1157</v>
      </c>
      <c r="C87" s="14"/>
      <c r="D87" s="13"/>
      <c r="E87" s="13"/>
      <c r="F87" s="13"/>
      <c r="G87" s="13"/>
      <c r="H87" s="13"/>
      <c r="I87" s="13"/>
      <c r="K87" s="13"/>
      <c r="N87" s="15">
        <v>0</v>
      </c>
      <c r="P87" s="15">
        <v>0</v>
      </c>
      <c r="R87" s="16">
        <v>0</v>
      </c>
      <c r="S87" s="16">
        <v>0</v>
      </c>
    </row>
    <row r="90" spans="2:19">
      <c r="B90" s="6" t="s">
        <v>162</v>
      </c>
      <c r="C90" s="17"/>
      <c r="D90" s="6"/>
      <c r="E90" s="6"/>
      <c r="F90" s="6"/>
      <c r="G90" s="6"/>
      <c r="H90" s="6"/>
      <c r="I90" s="6"/>
      <c r="K90" s="6"/>
    </row>
    <row r="94" spans="2:19">
      <c r="B94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2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1017</v>
      </c>
    </row>
    <row r="7" spans="2:13" ht="15.75">
      <c r="B7" s="2" t="s">
        <v>520</v>
      </c>
    </row>
    <row r="8" spans="2:13">
      <c r="B8" s="3" t="s">
        <v>80</v>
      </c>
      <c r="C8" s="3" t="s">
        <v>81</v>
      </c>
      <c r="D8" s="3" t="s">
        <v>240</v>
      </c>
      <c r="E8" s="3" t="s">
        <v>82</v>
      </c>
      <c r="F8" s="3" t="s">
        <v>241</v>
      </c>
      <c r="G8" s="3" t="s">
        <v>85</v>
      </c>
      <c r="H8" s="3" t="s">
        <v>168</v>
      </c>
      <c r="I8" s="3" t="s">
        <v>42</v>
      </c>
      <c r="J8" s="3" t="s">
        <v>1018</v>
      </c>
      <c r="K8" s="3" t="s">
        <v>169</v>
      </c>
      <c r="L8" s="3" t="s">
        <v>170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173</v>
      </c>
      <c r="I9" s="4" t="s">
        <v>174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1158</v>
      </c>
      <c r="C11" s="12"/>
      <c r="D11" s="3"/>
      <c r="E11" s="3"/>
      <c r="F11" s="3"/>
      <c r="G11" s="3"/>
      <c r="H11" s="9">
        <v>32529</v>
      </c>
      <c r="J11" s="9">
        <v>881.85</v>
      </c>
      <c r="L11" s="10">
        <v>1</v>
      </c>
      <c r="M11" s="10">
        <v>2.9999999999999997E-4</v>
      </c>
    </row>
    <row r="12" spans="2:13">
      <c r="B12" s="3" t="s">
        <v>1159</v>
      </c>
      <c r="C12" s="12"/>
      <c r="D12" s="3"/>
      <c r="E12" s="3"/>
      <c r="F12" s="3"/>
      <c r="G12" s="3"/>
      <c r="H12" s="9">
        <v>15607</v>
      </c>
      <c r="J12" s="9">
        <v>0</v>
      </c>
      <c r="L12" s="10">
        <v>0</v>
      </c>
      <c r="M12" s="10">
        <v>0</v>
      </c>
    </row>
    <row r="13" spans="2:13">
      <c r="B13" s="13" t="s">
        <v>522</v>
      </c>
      <c r="C13" s="14"/>
      <c r="D13" s="13"/>
      <c r="E13" s="13"/>
      <c r="F13" s="13"/>
      <c r="G13" s="13"/>
      <c r="H13" s="15">
        <v>15607</v>
      </c>
      <c r="J13" s="15">
        <v>0</v>
      </c>
      <c r="L13" s="16">
        <v>0</v>
      </c>
      <c r="M13" s="16">
        <v>0</v>
      </c>
    </row>
    <row r="14" spans="2:13">
      <c r="B14" s="6" t="s">
        <v>1160</v>
      </c>
      <c r="C14" s="17">
        <v>239012</v>
      </c>
      <c r="D14" s="6"/>
      <c r="E14" s="6">
        <v>239</v>
      </c>
      <c r="F14" s="6" t="s">
        <v>635</v>
      </c>
      <c r="G14" s="6" t="s">
        <v>100</v>
      </c>
      <c r="H14" s="7">
        <v>5134</v>
      </c>
      <c r="I14" s="7">
        <v>0</v>
      </c>
      <c r="J14" s="7">
        <v>0</v>
      </c>
      <c r="K14" s="8">
        <v>2.0000000000000001E-4</v>
      </c>
      <c r="L14" s="8">
        <v>0</v>
      </c>
      <c r="M14" s="8">
        <v>0</v>
      </c>
    </row>
    <row r="15" spans="2:13">
      <c r="B15" s="6" t="s">
        <v>1161</v>
      </c>
      <c r="C15" s="17">
        <v>1081058</v>
      </c>
      <c r="D15" s="6"/>
      <c r="E15" s="6">
        <v>1035</v>
      </c>
      <c r="F15" s="6" t="s">
        <v>635</v>
      </c>
      <c r="G15" s="6" t="s">
        <v>100</v>
      </c>
      <c r="H15" s="7">
        <v>4473</v>
      </c>
      <c r="I15" s="7">
        <v>0</v>
      </c>
      <c r="J15" s="7">
        <v>0</v>
      </c>
      <c r="K15" s="8">
        <v>1E-4</v>
      </c>
      <c r="L15" s="8">
        <v>0</v>
      </c>
      <c r="M15" s="8">
        <v>0</v>
      </c>
    </row>
    <row r="16" spans="2:13">
      <c r="B16" s="6" t="s">
        <v>1162</v>
      </c>
      <c r="C16" s="17">
        <v>1080050</v>
      </c>
      <c r="D16" s="6"/>
      <c r="E16" s="6">
        <v>53</v>
      </c>
      <c r="F16" s="6" t="s">
        <v>276</v>
      </c>
      <c r="G16" s="6" t="s">
        <v>100</v>
      </c>
      <c r="H16" s="7">
        <v>6000</v>
      </c>
      <c r="I16" s="7">
        <v>0</v>
      </c>
      <c r="J16" s="7">
        <v>0</v>
      </c>
      <c r="K16" s="8">
        <v>5.0000000000000001E-4</v>
      </c>
      <c r="L16" s="8">
        <v>0</v>
      </c>
      <c r="M16" s="8">
        <v>0</v>
      </c>
    </row>
    <row r="17" spans="2:13">
      <c r="B17" s="3" t="s">
        <v>1163</v>
      </c>
      <c r="C17" s="12"/>
      <c r="D17" s="3"/>
      <c r="E17" s="3"/>
      <c r="F17" s="3"/>
      <c r="G17" s="3"/>
      <c r="H17" s="9">
        <v>16922</v>
      </c>
      <c r="J17" s="9">
        <v>881.85</v>
      </c>
      <c r="L17" s="10">
        <v>1</v>
      </c>
      <c r="M17" s="10">
        <v>2.9999999999999997E-4</v>
      </c>
    </row>
    <row r="18" spans="2:13">
      <c r="B18" s="13" t="s">
        <v>677</v>
      </c>
      <c r="C18" s="14"/>
      <c r="D18" s="13"/>
      <c r="E18" s="13"/>
      <c r="F18" s="13"/>
      <c r="G18" s="13"/>
      <c r="H18" s="15">
        <v>5742</v>
      </c>
      <c r="J18" s="15">
        <v>881.85</v>
      </c>
      <c r="L18" s="16">
        <v>1</v>
      </c>
      <c r="M18" s="16">
        <v>2.9999999999999997E-4</v>
      </c>
    </row>
    <row r="19" spans="2:13">
      <c r="B19" s="6" t="s">
        <v>1164</v>
      </c>
      <c r="C19" s="17">
        <v>222100497</v>
      </c>
      <c r="D19" s="6" t="s">
        <v>464</v>
      </c>
      <c r="E19" s="6"/>
      <c r="F19" s="6" t="s">
        <v>359</v>
      </c>
      <c r="G19" s="6" t="s">
        <v>43</v>
      </c>
      <c r="H19" s="7">
        <v>5742</v>
      </c>
      <c r="I19" s="7">
        <v>4090</v>
      </c>
      <c r="J19" s="7">
        <v>881.85</v>
      </c>
      <c r="L19" s="8">
        <v>1</v>
      </c>
      <c r="M19" s="8">
        <v>2.9999999999999997E-4</v>
      </c>
    </row>
    <row r="20" spans="2:13">
      <c r="B20" s="13" t="s">
        <v>712</v>
      </c>
      <c r="C20" s="14"/>
      <c r="D20" s="13"/>
      <c r="E20" s="13"/>
      <c r="F20" s="13"/>
      <c r="G20" s="13"/>
      <c r="H20" s="15">
        <v>11180</v>
      </c>
      <c r="J20" s="15">
        <v>0</v>
      </c>
      <c r="L20" s="16">
        <v>0</v>
      </c>
      <c r="M20" s="16">
        <v>0</v>
      </c>
    </row>
    <row r="21" spans="2:13">
      <c r="B21" s="6" t="s">
        <v>1165</v>
      </c>
      <c r="C21" s="17" t="s">
        <v>1166</v>
      </c>
      <c r="D21" s="6" t="s">
        <v>464</v>
      </c>
      <c r="E21" s="6"/>
      <c r="F21" s="6" t="s">
        <v>506</v>
      </c>
      <c r="G21" s="6" t="s">
        <v>43</v>
      </c>
      <c r="H21" s="7">
        <v>11180</v>
      </c>
      <c r="I21" s="7">
        <v>0</v>
      </c>
      <c r="J21" s="7">
        <v>0</v>
      </c>
      <c r="L21" s="8">
        <v>0</v>
      </c>
      <c r="M21" s="8">
        <v>0</v>
      </c>
    </row>
    <row r="24" spans="2:13">
      <c r="B24" s="6" t="s">
        <v>162</v>
      </c>
      <c r="C24" s="17"/>
      <c r="D24" s="6"/>
      <c r="E24" s="6"/>
      <c r="F24" s="6"/>
      <c r="G24" s="6"/>
    </row>
    <row r="28" spans="2:13">
      <c r="B28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1"/>
  <sheetViews>
    <sheetView rightToLeft="1" workbookViewId="0"/>
  </sheetViews>
  <sheetFormatPr defaultColWidth="9.140625" defaultRowHeight="12.75"/>
  <cols>
    <col min="2" max="2" width="45.7109375" customWidth="1"/>
    <col min="3" max="4" width="15.7109375" customWidth="1"/>
    <col min="5" max="5" width="14.7109375" customWidth="1"/>
    <col min="6" max="6" width="16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1017</v>
      </c>
    </row>
    <row r="7" spans="2:11" ht="15.75">
      <c r="B7" s="2" t="s">
        <v>1167</v>
      </c>
    </row>
    <row r="8" spans="2:11">
      <c r="B8" s="3" t="s">
        <v>80</v>
      </c>
      <c r="C8" s="3" t="s">
        <v>81</v>
      </c>
      <c r="D8" s="3" t="s">
        <v>85</v>
      </c>
      <c r="E8" s="3" t="s">
        <v>166</v>
      </c>
      <c r="F8" s="3" t="s">
        <v>168</v>
      </c>
      <c r="G8" s="3" t="s">
        <v>42</v>
      </c>
      <c r="H8" s="3" t="s">
        <v>1018</v>
      </c>
      <c r="I8" s="3" t="s">
        <v>169</v>
      </c>
      <c r="J8" s="3" t="s">
        <v>170</v>
      </c>
      <c r="K8" s="3" t="s">
        <v>90</v>
      </c>
    </row>
    <row r="9" spans="2:11">
      <c r="B9" s="4"/>
      <c r="C9" s="4"/>
      <c r="D9" s="4"/>
      <c r="E9" s="4" t="s">
        <v>171</v>
      </c>
      <c r="F9" s="4" t="s">
        <v>173</v>
      </c>
      <c r="G9" s="4" t="s">
        <v>174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1168</v>
      </c>
      <c r="C11" s="12"/>
      <c r="D11" s="3"/>
      <c r="E11" s="3"/>
      <c r="F11" s="9">
        <v>41250788.07</v>
      </c>
      <c r="H11" s="9">
        <v>76466.3</v>
      </c>
      <c r="J11" s="10">
        <v>1</v>
      </c>
      <c r="K11" s="10">
        <v>2.47E-2</v>
      </c>
    </row>
    <row r="12" spans="2:11">
      <c r="B12" s="3" t="s">
        <v>1169</v>
      </c>
      <c r="C12" s="12"/>
      <c r="D12" s="3"/>
      <c r="E12" s="3"/>
      <c r="F12" s="9">
        <v>30062704.800000001</v>
      </c>
      <c r="H12" s="9">
        <v>31860.54</v>
      </c>
      <c r="J12" s="10">
        <v>0.41670000000000001</v>
      </c>
      <c r="K12" s="10">
        <v>1.03E-2</v>
      </c>
    </row>
    <row r="13" spans="2:11">
      <c r="B13" s="13" t="s">
        <v>1170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1171</v>
      </c>
      <c r="C14" s="14"/>
      <c r="D14" s="13"/>
      <c r="E14" s="13"/>
      <c r="F14" s="15">
        <v>18233</v>
      </c>
      <c r="H14" s="15">
        <v>279.73</v>
      </c>
      <c r="J14" s="16">
        <v>3.7000000000000002E-3</v>
      </c>
      <c r="K14" s="16">
        <v>1E-4</v>
      </c>
    </row>
    <row r="15" spans="2:11">
      <c r="B15" s="6" t="s">
        <v>1172</v>
      </c>
      <c r="C15" s="17">
        <v>666100599</v>
      </c>
      <c r="D15" s="6" t="s">
        <v>43</v>
      </c>
      <c r="E15" s="6" t="s">
        <v>1173</v>
      </c>
      <c r="F15" s="7">
        <v>18233</v>
      </c>
      <c r="G15" s="7">
        <v>408.57</v>
      </c>
      <c r="H15" s="7">
        <v>279.73</v>
      </c>
      <c r="J15" s="8">
        <v>3.7000000000000002E-3</v>
      </c>
      <c r="K15" s="8">
        <v>1E-4</v>
      </c>
    </row>
    <row r="16" spans="2:11">
      <c r="B16" s="13" t="s">
        <v>1174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1175</v>
      </c>
      <c r="C17" s="14"/>
      <c r="D17" s="13"/>
      <c r="E17" s="13"/>
      <c r="F17" s="15">
        <v>30044471.800000001</v>
      </c>
      <c r="H17" s="15">
        <v>31580.81</v>
      </c>
      <c r="J17" s="16">
        <v>0.41299999999999998</v>
      </c>
      <c r="K17" s="16">
        <v>1.0200000000000001E-2</v>
      </c>
    </row>
    <row r="18" spans="2:11">
      <c r="B18" s="6" t="s">
        <v>1176</v>
      </c>
      <c r="C18" s="17">
        <v>666101886</v>
      </c>
      <c r="D18" s="6" t="s">
        <v>43</v>
      </c>
      <c r="E18" s="6" t="s">
        <v>1177</v>
      </c>
      <c r="F18" s="7">
        <v>105300</v>
      </c>
      <c r="G18" s="7">
        <v>92.92</v>
      </c>
      <c r="H18" s="7">
        <v>367.41</v>
      </c>
      <c r="J18" s="8">
        <v>4.7999999999999996E-3</v>
      </c>
      <c r="K18" s="8">
        <v>1E-4</v>
      </c>
    </row>
    <row r="19" spans="2:11">
      <c r="B19" s="6" t="s">
        <v>1178</v>
      </c>
      <c r="C19" s="17">
        <v>666103056</v>
      </c>
      <c r="D19" s="6" t="s">
        <v>43</v>
      </c>
      <c r="E19" s="6"/>
      <c r="F19" s="7">
        <v>67920</v>
      </c>
      <c r="G19" s="7">
        <v>78.37</v>
      </c>
      <c r="H19" s="7">
        <v>199.87</v>
      </c>
      <c r="J19" s="8">
        <v>2.5999999999999999E-3</v>
      </c>
      <c r="K19" s="8">
        <v>1E-4</v>
      </c>
    </row>
    <row r="20" spans="2:11">
      <c r="B20" s="6" t="s">
        <v>1179</v>
      </c>
      <c r="C20" s="17">
        <v>666101910</v>
      </c>
      <c r="D20" s="6" t="s">
        <v>43</v>
      </c>
      <c r="E20" s="6" t="s">
        <v>1177</v>
      </c>
      <c r="F20" s="7">
        <v>69063</v>
      </c>
      <c r="G20" s="7">
        <v>19.11</v>
      </c>
      <c r="H20" s="7">
        <v>49.56</v>
      </c>
      <c r="J20" s="8">
        <v>5.9999999999999995E-4</v>
      </c>
      <c r="K20" s="8">
        <v>0</v>
      </c>
    </row>
    <row r="21" spans="2:11">
      <c r="B21" s="6" t="s">
        <v>1180</v>
      </c>
      <c r="C21" s="17">
        <v>666103569</v>
      </c>
      <c r="D21" s="6" t="s">
        <v>100</v>
      </c>
      <c r="E21" s="6"/>
      <c r="F21" s="7">
        <v>533949</v>
      </c>
      <c r="G21" s="7">
        <v>100</v>
      </c>
      <c r="H21" s="7">
        <v>533.95000000000005</v>
      </c>
      <c r="J21" s="8">
        <v>7.0000000000000001E-3</v>
      </c>
      <c r="K21" s="8">
        <v>2.0000000000000001E-4</v>
      </c>
    </row>
    <row r="22" spans="2:11">
      <c r="B22" s="6" t="s">
        <v>1181</v>
      </c>
      <c r="C22" s="17">
        <v>666102975</v>
      </c>
      <c r="D22" s="6" t="s">
        <v>43</v>
      </c>
      <c r="E22" s="6"/>
      <c r="F22" s="7">
        <v>239841</v>
      </c>
      <c r="G22" s="7">
        <v>100.17</v>
      </c>
      <c r="H22" s="7">
        <v>902.13</v>
      </c>
      <c r="J22" s="8">
        <v>1.18E-2</v>
      </c>
      <c r="K22" s="8">
        <v>2.9999999999999997E-4</v>
      </c>
    </row>
    <row r="23" spans="2:11">
      <c r="B23" s="6" t="s">
        <v>1182</v>
      </c>
      <c r="C23" s="17">
        <v>666102728</v>
      </c>
      <c r="D23" s="6" t="s">
        <v>100</v>
      </c>
      <c r="E23" s="6"/>
      <c r="F23" s="7">
        <v>1538160</v>
      </c>
      <c r="G23" s="7">
        <v>118.12</v>
      </c>
      <c r="H23" s="7">
        <v>1816.87</v>
      </c>
      <c r="J23" s="8">
        <v>2.3800000000000002E-2</v>
      </c>
      <c r="K23" s="8">
        <v>5.9999999999999995E-4</v>
      </c>
    </row>
    <row r="24" spans="2:11">
      <c r="B24" s="6" t="s">
        <v>1183</v>
      </c>
      <c r="C24" s="17">
        <v>666103510</v>
      </c>
      <c r="D24" s="6" t="s">
        <v>43</v>
      </c>
      <c r="E24" s="6"/>
      <c r="F24" s="7">
        <v>89673</v>
      </c>
      <c r="G24" s="7">
        <v>100</v>
      </c>
      <c r="H24" s="7">
        <v>336.72</v>
      </c>
      <c r="J24" s="8">
        <v>4.4000000000000003E-3</v>
      </c>
      <c r="K24" s="8">
        <v>1E-4</v>
      </c>
    </row>
    <row r="25" spans="2:11">
      <c r="B25" s="6" t="s">
        <v>1184</v>
      </c>
      <c r="C25" s="17">
        <v>666103098</v>
      </c>
      <c r="D25" s="6" t="s">
        <v>100</v>
      </c>
      <c r="E25" s="6"/>
      <c r="F25" s="7">
        <v>905885</v>
      </c>
      <c r="G25" s="7">
        <v>98.46</v>
      </c>
      <c r="H25" s="7">
        <v>891.93</v>
      </c>
      <c r="J25" s="8">
        <v>1.17E-2</v>
      </c>
      <c r="K25" s="8">
        <v>2.9999999999999997E-4</v>
      </c>
    </row>
    <row r="26" spans="2:11">
      <c r="B26" s="6" t="s">
        <v>1185</v>
      </c>
      <c r="C26" s="17">
        <v>666103106</v>
      </c>
      <c r="D26" s="6" t="s">
        <v>100</v>
      </c>
      <c r="E26" s="6"/>
      <c r="F26" s="7">
        <v>8750</v>
      </c>
      <c r="G26" s="7">
        <v>100</v>
      </c>
      <c r="H26" s="7">
        <v>8.75</v>
      </c>
      <c r="J26" s="8">
        <v>1E-4</v>
      </c>
      <c r="K26" s="8">
        <v>0</v>
      </c>
    </row>
    <row r="27" spans="2:11">
      <c r="B27" s="6" t="s">
        <v>1186</v>
      </c>
      <c r="C27" s="17">
        <v>666102934</v>
      </c>
      <c r="D27" s="6" t="s">
        <v>100</v>
      </c>
      <c r="E27" s="6"/>
      <c r="F27" s="7">
        <v>2075195</v>
      </c>
      <c r="G27" s="7">
        <v>78.739999999999995</v>
      </c>
      <c r="H27" s="7">
        <v>1634.01</v>
      </c>
      <c r="J27" s="8">
        <v>2.1399999999999999E-2</v>
      </c>
      <c r="K27" s="8">
        <v>5.0000000000000001E-4</v>
      </c>
    </row>
    <row r="28" spans="2:11">
      <c r="B28" s="6" t="s">
        <v>1187</v>
      </c>
      <c r="C28" s="17">
        <v>666103551</v>
      </c>
      <c r="D28" s="6" t="s">
        <v>100</v>
      </c>
      <c r="E28" s="6"/>
      <c r="F28" s="7">
        <v>3797074</v>
      </c>
      <c r="G28" s="7">
        <v>85.79</v>
      </c>
      <c r="H28" s="7">
        <v>3257.51</v>
      </c>
      <c r="J28" s="8">
        <v>4.2599999999999999E-2</v>
      </c>
      <c r="K28" s="8">
        <v>1.1000000000000001E-3</v>
      </c>
    </row>
    <row r="29" spans="2:11">
      <c r="B29" s="6" t="s">
        <v>1188</v>
      </c>
      <c r="C29" s="17">
        <v>666100052</v>
      </c>
      <c r="D29" s="6" t="s">
        <v>100</v>
      </c>
      <c r="E29" s="6" t="s">
        <v>1189</v>
      </c>
      <c r="F29" s="7">
        <v>4626</v>
      </c>
      <c r="G29" s="7">
        <v>4215.37</v>
      </c>
      <c r="H29" s="7">
        <v>195</v>
      </c>
      <c r="I29" s="8">
        <v>0</v>
      </c>
      <c r="J29" s="8">
        <v>2.5999999999999999E-3</v>
      </c>
      <c r="K29" s="8">
        <v>1E-4</v>
      </c>
    </row>
    <row r="30" spans="2:11">
      <c r="B30" s="6" t="s">
        <v>1190</v>
      </c>
      <c r="C30" s="17">
        <v>666100094</v>
      </c>
      <c r="D30" s="6" t="s">
        <v>43</v>
      </c>
      <c r="E30" s="6" t="s">
        <v>1089</v>
      </c>
      <c r="F30" s="7">
        <v>135696</v>
      </c>
      <c r="G30" s="7">
        <v>79.959999999999994</v>
      </c>
      <c r="H30" s="7">
        <v>407.43</v>
      </c>
      <c r="J30" s="8">
        <v>5.3E-3</v>
      </c>
      <c r="K30" s="8">
        <v>1E-4</v>
      </c>
    </row>
    <row r="31" spans="2:11">
      <c r="B31" s="6" t="s">
        <v>1191</v>
      </c>
      <c r="C31" s="17">
        <v>666101001</v>
      </c>
      <c r="D31" s="6" t="s">
        <v>43</v>
      </c>
      <c r="E31" s="6" t="s">
        <v>1192</v>
      </c>
      <c r="F31" s="7">
        <v>487566</v>
      </c>
      <c r="G31" s="7">
        <v>127.09</v>
      </c>
      <c r="H31" s="7">
        <v>2326.7800000000002</v>
      </c>
      <c r="I31" s="8">
        <v>2.9700000000000001E-2</v>
      </c>
      <c r="J31" s="8">
        <v>3.04E-2</v>
      </c>
      <c r="K31" s="8">
        <v>8.0000000000000004E-4</v>
      </c>
    </row>
    <row r="32" spans="2:11">
      <c r="B32" s="6" t="s">
        <v>1193</v>
      </c>
      <c r="C32" s="17">
        <v>666103502</v>
      </c>
      <c r="D32" s="6" t="s">
        <v>100</v>
      </c>
      <c r="E32" s="6"/>
      <c r="F32" s="7">
        <v>123678</v>
      </c>
      <c r="G32" s="7">
        <v>100</v>
      </c>
      <c r="H32" s="7">
        <v>123.68</v>
      </c>
      <c r="J32" s="8">
        <v>1.6000000000000001E-3</v>
      </c>
      <c r="K32" s="8">
        <v>0</v>
      </c>
    </row>
    <row r="33" spans="2:11">
      <c r="B33" s="6" t="s">
        <v>1194</v>
      </c>
      <c r="C33" s="17">
        <v>666102751</v>
      </c>
      <c r="D33" s="6" t="s">
        <v>100</v>
      </c>
      <c r="E33" s="6"/>
      <c r="F33" s="7">
        <v>3365128</v>
      </c>
      <c r="G33" s="7">
        <v>98.54</v>
      </c>
      <c r="H33" s="7">
        <v>3316</v>
      </c>
      <c r="J33" s="8">
        <v>4.3400000000000001E-2</v>
      </c>
      <c r="K33" s="8">
        <v>1.1000000000000001E-3</v>
      </c>
    </row>
    <row r="34" spans="2:11">
      <c r="B34" s="6" t="s">
        <v>1195</v>
      </c>
      <c r="C34" s="17">
        <v>666103460</v>
      </c>
      <c r="D34" s="6" t="s">
        <v>100</v>
      </c>
      <c r="E34" s="6"/>
      <c r="F34" s="7">
        <v>4309000</v>
      </c>
      <c r="G34" s="7">
        <v>99.89</v>
      </c>
      <c r="H34" s="7">
        <v>4304.1000000000004</v>
      </c>
      <c r="J34" s="8">
        <v>5.6300000000000003E-2</v>
      </c>
      <c r="K34" s="8">
        <v>1.4E-3</v>
      </c>
    </row>
    <row r="35" spans="2:11">
      <c r="B35" s="6" t="s">
        <v>1196</v>
      </c>
      <c r="C35" s="17">
        <v>666100797</v>
      </c>
      <c r="D35" s="6" t="s">
        <v>100</v>
      </c>
      <c r="E35" s="6" t="s">
        <v>1197</v>
      </c>
      <c r="F35" s="7">
        <v>4572912</v>
      </c>
      <c r="G35" s="7">
        <v>121.42</v>
      </c>
      <c r="H35" s="7">
        <v>5552.43</v>
      </c>
      <c r="J35" s="8">
        <v>7.2599999999999998E-2</v>
      </c>
      <c r="K35" s="8">
        <v>1.8E-3</v>
      </c>
    </row>
    <row r="36" spans="2:11">
      <c r="B36" s="6" t="s">
        <v>1198</v>
      </c>
      <c r="C36" s="17">
        <v>666100763</v>
      </c>
      <c r="D36" s="6" t="s">
        <v>100</v>
      </c>
      <c r="E36" s="6" t="s">
        <v>1199</v>
      </c>
      <c r="F36" s="7">
        <v>2580361</v>
      </c>
      <c r="G36" s="7">
        <v>107.09</v>
      </c>
      <c r="H36" s="7">
        <v>2763.31</v>
      </c>
      <c r="J36" s="8">
        <v>3.61E-2</v>
      </c>
      <c r="K36" s="8">
        <v>8.9999999999999998E-4</v>
      </c>
    </row>
    <row r="37" spans="2:11">
      <c r="B37" s="6" t="s">
        <v>1200</v>
      </c>
      <c r="C37" s="17">
        <v>666100110</v>
      </c>
      <c r="D37" s="6" t="s">
        <v>100</v>
      </c>
      <c r="E37" s="6" t="s">
        <v>1201</v>
      </c>
      <c r="F37" s="7">
        <v>5034694.8</v>
      </c>
      <c r="G37" s="7">
        <v>51.51</v>
      </c>
      <c r="H37" s="7">
        <v>2593.37</v>
      </c>
      <c r="I37" s="8">
        <v>6.3E-3</v>
      </c>
      <c r="J37" s="8">
        <v>3.39E-2</v>
      </c>
      <c r="K37" s="8">
        <v>8.0000000000000004E-4</v>
      </c>
    </row>
    <row r="38" spans="2:11">
      <c r="B38" s="3" t="s">
        <v>1202</v>
      </c>
      <c r="C38" s="12"/>
      <c r="D38" s="3"/>
      <c r="E38" s="3"/>
      <c r="F38" s="9">
        <v>11188083.27</v>
      </c>
      <c r="H38" s="9">
        <v>44605.760000000002</v>
      </c>
      <c r="J38" s="10">
        <v>0.58330000000000004</v>
      </c>
      <c r="K38" s="10">
        <v>1.44E-2</v>
      </c>
    </row>
    <row r="39" spans="2:11">
      <c r="B39" s="13" t="s">
        <v>1170</v>
      </c>
      <c r="C39" s="14"/>
      <c r="D39" s="13"/>
      <c r="E39" s="13"/>
      <c r="F39" s="15">
        <v>208116</v>
      </c>
      <c r="H39" s="15">
        <v>758.73</v>
      </c>
      <c r="J39" s="16">
        <v>9.9000000000000008E-3</v>
      </c>
      <c r="K39" s="16">
        <v>2.0000000000000001E-4</v>
      </c>
    </row>
    <row r="40" spans="2:11">
      <c r="B40" s="6" t="s">
        <v>1203</v>
      </c>
      <c r="C40" s="17">
        <v>666103130</v>
      </c>
      <c r="D40" s="6" t="s">
        <v>43</v>
      </c>
      <c r="E40" s="6"/>
      <c r="F40" s="7">
        <v>208116</v>
      </c>
      <c r="G40" s="7">
        <v>97.09</v>
      </c>
      <c r="H40" s="7">
        <v>758.73</v>
      </c>
      <c r="J40" s="8">
        <v>9.9000000000000008E-3</v>
      </c>
      <c r="K40" s="8">
        <v>2.0000000000000001E-4</v>
      </c>
    </row>
    <row r="41" spans="2:11">
      <c r="B41" s="13" t="s">
        <v>1171</v>
      </c>
      <c r="C41" s="14"/>
      <c r="D41" s="13"/>
      <c r="E41" s="13"/>
      <c r="F41" s="15">
        <v>4434.46</v>
      </c>
      <c r="H41" s="15">
        <v>2822.12</v>
      </c>
      <c r="J41" s="16">
        <v>3.6900000000000002E-2</v>
      </c>
      <c r="K41" s="16">
        <v>8.9999999999999998E-4</v>
      </c>
    </row>
    <row r="42" spans="2:11">
      <c r="B42" s="6" t="s">
        <v>1204</v>
      </c>
      <c r="C42" s="17" t="s">
        <v>1205</v>
      </c>
      <c r="D42" s="6" t="s">
        <v>43</v>
      </c>
      <c r="E42" s="6"/>
      <c r="F42" s="7">
        <v>4434.46</v>
      </c>
      <c r="G42" s="7">
        <v>16948.27</v>
      </c>
      <c r="H42" s="7">
        <v>2822.12</v>
      </c>
      <c r="J42" s="8">
        <v>3.6900000000000002E-2</v>
      </c>
      <c r="K42" s="8">
        <v>8.9999999999999998E-4</v>
      </c>
    </row>
    <row r="43" spans="2:11">
      <c r="B43" s="13" t="s">
        <v>1174</v>
      </c>
      <c r="C43" s="14"/>
      <c r="D43" s="13"/>
      <c r="E43" s="13"/>
      <c r="F43" s="15">
        <v>4416728</v>
      </c>
      <c r="H43" s="15">
        <v>16783.509999999998</v>
      </c>
      <c r="J43" s="16">
        <v>0.2195</v>
      </c>
      <c r="K43" s="16">
        <v>5.4000000000000003E-3</v>
      </c>
    </row>
    <row r="44" spans="2:11">
      <c r="B44" s="6" t="s">
        <v>1206</v>
      </c>
      <c r="C44" s="17">
        <v>666100268</v>
      </c>
      <c r="D44" s="6" t="s">
        <v>43</v>
      </c>
      <c r="E44" s="6"/>
      <c r="F44" s="7">
        <v>47139</v>
      </c>
      <c r="G44" s="7">
        <v>76.27</v>
      </c>
      <c r="H44" s="7">
        <v>135</v>
      </c>
      <c r="J44" s="8">
        <v>1.8E-3</v>
      </c>
      <c r="K44" s="8">
        <v>0</v>
      </c>
    </row>
    <row r="45" spans="2:11">
      <c r="B45" s="6" t="s">
        <v>1207</v>
      </c>
      <c r="C45" s="17">
        <v>666100888</v>
      </c>
      <c r="D45" s="6" t="s">
        <v>43</v>
      </c>
      <c r="E45" s="6" t="s">
        <v>1208</v>
      </c>
      <c r="F45" s="7">
        <v>478585</v>
      </c>
      <c r="G45" s="7">
        <v>83.17</v>
      </c>
      <c r="H45" s="7">
        <v>1494.64</v>
      </c>
      <c r="J45" s="8">
        <v>1.95E-2</v>
      </c>
      <c r="K45" s="8">
        <v>5.0000000000000001E-4</v>
      </c>
    </row>
    <row r="46" spans="2:11">
      <c r="B46" s="6" t="s">
        <v>1209</v>
      </c>
      <c r="C46" s="17">
        <v>666103197</v>
      </c>
      <c r="D46" s="6" t="s">
        <v>43</v>
      </c>
      <c r="E46" s="6"/>
      <c r="F46" s="7">
        <v>1170840</v>
      </c>
      <c r="G46" s="7">
        <v>94.28</v>
      </c>
      <c r="H46" s="7">
        <v>4145.0200000000004</v>
      </c>
      <c r="J46" s="8">
        <v>5.4199999999999998E-2</v>
      </c>
      <c r="K46" s="8">
        <v>1.2999999999999999E-3</v>
      </c>
    </row>
    <row r="47" spans="2:11">
      <c r="B47" s="6" t="s">
        <v>1210</v>
      </c>
      <c r="C47" s="17">
        <v>666103262</v>
      </c>
      <c r="D47" s="6" t="s">
        <v>43</v>
      </c>
      <c r="E47" s="6"/>
      <c r="F47" s="7">
        <v>2097785</v>
      </c>
      <c r="G47" s="7">
        <v>100</v>
      </c>
      <c r="H47" s="7">
        <v>7877.18</v>
      </c>
      <c r="I47" s="8">
        <v>6.9900000000000004E-2</v>
      </c>
      <c r="J47" s="8">
        <v>0.10299999999999999</v>
      </c>
      <c r="K47" s="8">
        <v>2.5000000000000001E-3</v>
      </c>
    </row>
    <row r="48" spans="2:11">
      <c r="B48" s="6" t="s">
        <v>1211</v>
      </c>
      <c r="C48" s="17">
        <v>666103031</v>
      </c>
      <c r="D48" s="6" t="s">
        <v>45</v>
      </c>
      <c r="E48" s="6"/>
      <c r="F48" s="7">
        <v>622379</v>
      </c>
      <c r="G48" s="7">
        <v>102.84</v>
      </c>
      <c r="H48" s="7">
        <v>3131.66</v>
      </c>
      <c r="J48" s="8">
        <v>4.1000000000000002E-2</v>
      </c>
      <c r="K48" s="8">
        <v>1E-3</v>
      </c>
    </row>
    <row r="49" spans="2:11">
      <c r="B49" s="13" t="s">
        <v>1175</v>
      </c>
      <c r="C49" s="14"/>
      <c r="D49" s="13"/>
      <c r="E49" s="13"/>
      <c r="F49" s="15">
        <v>6558804.8099999996</v>
      </c>
      <c r="H49" s="15">
        <v>24241.39</v>
      </c>
      <c r="J49" s="16">
        <v>0.317</v>
      </c>
      <c r="K49" s="16">
        <v>7.7999999999999996E-3</v>
      </c>
    </row>
    <row r="50" spans="2:11">
      <c r="B50" s="6" t="s">
        <v>1212</v>
      </c>
      <c r="C50" s="17">
        <v>666102843</v>
      </c>
      <c r="D50" s="6" t="s">
        <v>48</v>
      </c>
      <c r="E50" s="6"/>
      <c r="F50" s="7">
        <v>121062</v>
      </c>
      <c r="G50" s="7">
        <v>99.11</v>
      </c>
      <c r="H50" s="7">
        <v>505.66</v>
      </c>
      <c r="J50" s="8">
        <v>6.6E-3</v>
      </c>
      <c r="K50" s="8">
        <v>2.0000000000000001E-4</v>
      </c>
    </row>
    <row r="51" spans="2:11">
      <c r="B51" s="6" t="s">
        <v>1213</v>
      </c>
      <c r="C51" s="17">
        <v>666102868</v>
      </c>
      <c r="D51" s="6" t="s">
        <v>43</v>
      </c>
      <c r="E51" s="6"/>
      <c r="F51" s="7">
        <v>535049</v>
      </c>
      <c r="G51" s="7">
        <v>55.04</v>
      </c>
      <c r="H51" s="7">
        <v>1105.81</v>
      </c>
      <c r="J51" s="8">
        <v>1.4500000000000001E-2</v>
      </c>
      <c r="K51" s="8">
        <v>4.0000000000000002E-4</v>
      </c>
    </row>
    <row r="52" spans="2:11">
      <c r="B52" s="6" t="s">
        <v>1214</v>
      </c>
      <c r="C52" s="17">
        <v>666103114</v>
      </c>
      <c r="D52" s="6" t="s">
        <v>43</v>
      </c>
      <c r="E52" s="6"/>
      <c r="F52" s="7">
        <v>338994</v>
      </c>
      <c r="G52" s="7">
        <v>83.29</v>
      </c>
      <c r="H52" s="7">
        <v>1060.22</v>
      </c>
      <c r="J52" s="8">
        <v>1.3899999999999999E-2</v>
      </c>
      <c r="K52" s="8">
        <v>2.9999999999999997E-4</v>
      </c>
    </row>
    <row r="53" spans="2:11">
      <c r="B53" s="6" t="s">
        <v>1215</v>
      </c>
      <c r="C53" s="17" t="s">
        <v>1216</v>
      </c>
      <c r="D53" s="6" t="s">
        <v>43</v>
      </c>
      <c r="E53" s="6"/>
      <c r="F53" s="7">
        <v>682.81</v>
      </c>
      <c r="G53" s="7">
        <v>108314</v>
      </c>
      <c r="H53" s="7">
        <v>2777.12</v>
      </c>
      <c r="J53" s="8">
        <v>3.6299999999999999E-2</v>
      </c>
      <c r="K53" s="8">
        <v>8.9999999999999998E-4</v>
      </c>
    </row>
    <row r="54" spans="2:11">
      <c r="B54" s="6" t="s">
        <v>1217</v>
      </c>
      <c r="C54" s="17">
        <v>666103049</v>
      </c>
      <c r="D54" s="6" t="s">
        <v>43</v>
      </c>
      <c r="E54" s="6"/>
      <c r="F54" s="7">
        <v>146326</v>
      </c>
      <c r="G54" s="7">
        <v>129.15</v>
      </c>
      <c r="H54" s="7">
        <v>709.62</v>
      </c>
      <c r="J54" s="8">
        <v>9.2999999999999992E-3</v>
      </c>
      <c r="K54" s="8">
        <v>2.0000000000000001E-4</v>
      </c>
    </row>
    <row r="55" spans="2:11">
      <c r="B55" s="6" t="s">
        <v>1218</v>
      </c>
      <c r="C55" s="17">
        <v>666102991</v>
      </c>
      <c r="D55" s="6" t="s">
        <v>43</v>
      </c>
      <c r="E55" s="6"/>
      <c r="F55" s="7">
        <v>879278</v>
      </c>
      <c r="G55" s="7">
        <v>97.99</v>
      </c>
      <c r="H55" s="7">
        <v>3235.32</v>
      </c>
      <c r="J55" s="8">
        <v>4.2299999999999997E-2</v>
      </c>
      <c r="K55" s="8">
        <v>1E-3</v>
      </c>
    </row>
    <row r="56" spans="2:11">
      <c r="B56" s="6" t="s">
        <v>1219</v>
      </c>
      <c r="C56" s="17">
        <v>666102744</v>
      </c>
      <c r="D56" s="6" t="s">
        <v>43</v>
      </c>
      <c r="E56" s="6"/>
      <c r="F56" s="7">
        <v>1313969</v>
      </c>
      <c r="G56" s="7">
        <v>91.17</v>
      </c>
      <c r="H56" s="7">
        <v>4498.29</v>
      </c>
      <c r="J56" s="8">
        <v>5.8799999999999998E-2</v>
      </c>
      <c r="K56" s="8">
        <v>1.5E-3</v>
      </c>
    </row>
    <row r="57" spans="2:11">
      <c r="B57" s="6" t="s">
        <v>1220</v>
      </c>
      <c r="C57" s="17">
        <v>666103270</v>
      </c>
      <c r="D57" s="6" t="s">
        <v>43</v>
      </c>
      <c r="E57" s="6"/>
      <c r="F57" s="7">
        <v>187503</v>
      </c>
      <c r="G57" s="7">
        <v>92.79</v>
      </c>
      <c r="H57" s="7">
        <v>653.30999999999995</v>
      </c>
      <c r="I57" s="8">
        <v>6.3E-3</v>
      </c>
      <c r="J57" s="8">
        <v>8.5000000000000006E-3</v>
      </c>
      <c r="K57" s="8">
        <v>2.0000000000000001E-4</v>
      </c>
    </row>
    <row r="58" spans="2:11">
      <c r="B58" s="6" t="s">
        <v>1221</v>
      </c>
      <c r="C58" s="17">
        <v>666103593</v>
      </c>
      <c r="D58" s="6" t="s">
        <v>43</v>
      </c>
      <c r="E58" s="6"/>
      <c r="F58" s="7">
        <v>100648</v>
      </c>
      <c r="G58" s="7">
        <v>117.72</v>
      </c>
      <c r="H58" s="7">
        <v>444.9</v>
      </c>
      <c r="J58" s="8">
        <v>5.7999999999999996E-3</v>
      </c>
      <c r="K58" s="8">
        <v>1E-4</v>
      </c>
    </row>
    <row r="59" spans="2:11">
      <c r="B59" s="6" t="s">
        <v>1222</v>
      </c>
      <c r="C59" s="17">
        <v>666103064</v>
      </c>
      <c r="D59" s="6" t="s">
        <v>43</v>
      </c>
      <c r="E59" s="6"/>
      <c r="F59" s="7">
        <v>40000</v>
      </c>
      <c r="G59" s="7">
        <v>97.7</v>
      </c>
      <c r="H59" s="7">
        <v>146.75</v>
      </c>
      <c r="J59" s="8">
        <v>1.9E-3</v>
      </c>
      <c r="K59" s="8">
        <v>0</v>
      </c>
    </row>
    <row r="60" spans="2:11">
      <c r="B60" s="6" t="s">
        <v>1223</v>
      </c>
      <c r="C60" s="17">
        <v>666103437</v>
      </c>
      <c r="D60" s="6" t="s">
        <v>43</v>
      </c>
      <c r="E60" s="6"/>
      <c r="F60" s="7">
        <v>63359</v>
      </c>
      <c r="G60" s="7">
        <v>105.2</v>
      </c>
      <c r="H60" s="7">
        <v>250.28</v>
      </c>
      <c r="J60" s="8">
        <v>3.3E-3</v>
      </c>
      <c r="K60" s="8">
        <v>1E-4</v>
      </c>
    </row>
    <row r="61" spans="2:11">
      <c r="B61" s="6" t="s">
        <v>1224</v>
      </c>
      <c r="C61" s="17">
        <v>666103478</v>
      </c>
      <c r="D61" s="6" t="s">
        <v>43</v>
      </c>
      <c r="E61" s="6"/>
      <c r="F61" s="7">
        <v>457669</v>
      </c>
      <c r="G61" s="7">
        <v>89.12</v>
      </c>
      <c r="H61" s="7">
        <v>1531.57</v>
      </c>
      <c r="J61" s="8">
        <v>0.02</v>
      </c>
      <c r="K61" s="8">
        <v>5.0000000000000001E-4</v>
      </c>
    </row>
    <row r="62" spans="2:11">
      <c r="B62" s="6" t="s">
        <v>1225</v>
      </c>
      <c r="C62" s="17">
        <v>666102892</v>
      </c>
      <c r="D62" s="6" t="s">
        <v>43</v>
      </c>
      <c r="E62" s="6"/>
      <c r="F62" s="7">
        <v>1088596</v>
      </c>
      <c r="G62" s="7">
        <v>51.73</v>
      </c>
      <c r="H62" s="7">
        <v>2114.56</v>
      </c>
      <c r="J62" s="8">
        <v>2.7699999999999999E-2</v>
      </c>
      <c r="K62" s="8">
        <v>6.9999999999999999E-4</v>
      </c>
    </row>
    <row r="63" spans="2:11">
      <c r="B63" s="6" t="s">
        <v>1226</v>
      </c>
      <c r="C63" s="17">
        <v>666102983</v>
      </c>
      <c r="D63" s="6" t="s">
        <v>43</v>
      </c>
      <c r="E63" s="6"/>
      <c r="F63" s="7">
        <v>1093753</v>
      </c>
      <c r="G63" s="7">
        <v>103.92</v>
      </c>
      <c r="H63" s="7">
        <v>4268.04</v>
      </c>
      <c r="J63" s="8">
        <v>5.5800000000000002E-2</v>
      </c>
      <c r="K63" s="8">
        <v>1.4E-3</v>
      </c>
    </row>
    <row r="64" spans="2:11">
      <c r="B64" s="6" t="s">
        <v>1227</v>
      </c>
      <c r="C64" s="17">
        <v>666103189</v>
      </c>
      <c r="D64" s="6" t="s">
        <v>45</v>
      </c>
      <c r="E64" s="6"/>
      <c r="F64" s="7">
        <v>191916</v>
      </c>
      <c r="G64" s="7">
        <v>100.1</v>
      </c>
      <c r="H64" s="7">
        <v>939.95</v>
      </c>
      <c r="J64" s="8">
        <v>1.23E-2</v>
      </c>
      <c r="K64" s="8">
        <v>2.9999999999999997E-4</v>
      </c>
    </row>
    <row r="67" spans="2:5">
      <c r="B67" s="6" t="s">
        <v>162</v>
      </c>
      <c r="C67" s="17"/>
      <c r="D67" s="6"/>
      <c r="E67" s="6"/>
    </row>
    <row r="71" spans="2:5">
      <c r="B71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1017</v>
      </c>
    </row>
    <row r="7" spans="2:12" ht="15.75">
      <c r="B7" s="2" t="s">
        <v>1228</v>
      </c>
    </row>
    <row r="8" spans="2:12">
      <c r="B8" s="3" t="s">
        <v>80</v>
      </c>
      <c r="C8" s="3" t="s">
        <v>81</v>
      </c>
      <c r="D8" s="3" t="s">
        <v>241</v>
      </c>
      <c r="E8" s="3" t="s">
        <v>85</v>
      </c>
      <c r="F8" s="3" t="s">
        <v>166</v>
      </c>
      <c r="G8" s="3" t="s">
        <v>168</v>
      </c>
      <c r="H8" s="3" t="s">
        <v>42</v>
      </c>
      <c r="I8" s="3" t="s">
        <v>1018</v>
      </c>
      <c r="J8" s="3" t="s">
        <v>169</v>
      </c>
      <c r="K8" s="3" t="s">
        <v>170</v>
      </c>
      <c r="L8" s="3" t="s">
        <v>90</v>
      </c>
    </row>
    <row r="9" spans="2:12">
      <c r="B9" s="4"/>
      <c r="C9" s="4"/>
      <c r="D9" s="4"/>
      <c r="E9" s="4"/>
      <c r="F9" s="4" t="s">
        <v>171</v>
      </c>
      <c r="G9" s="4" t="s">
        <v>173</v>
      </c>
      <c r="H9" s="4" t="s">
        <v>174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1229</v>
      </c>
      <c r="C11" s="12"/>
      <c r="D11" s="3"/>
      <c r="E11" s="3"/>
      <c r="F11" s="3"/>
      <c r="G11" s="9">
        <v>160264</v>
      </c>
      <c r="I11" s="9">
        <v>581.01</v>
      </c>
      <c r="K11" s="10">
        <v>1</v>
      </c>
      <c r="L11" s="10">
        <v>2.0000000000000001E-4</v>
      </c>
    </row>
    <row r="12" spans="2:12">
      <c r="B12" s="3" t="s">
        <v>1230</v>
      </c>
      <c r="C12" s="12"/>
      <c r="D12" s="3"/>
      <c r="E12" s="3"/>
      <c r="F12" s="3"/>
      <c r="G12" s="9">
        <v>19601</v>
      </c>
      <c r="I12" s="9">
        <v>0</v>
      </c>
      <c r="K12" s="10">
        <v>0</v>
      </c>
      <c r="L12" s="10">
        <v>0</v>
      </c>
    </row>
    <row r="13" spans="2:12">
      <c r="B13" s="13" t="s">
        <v>952</v>
      </c>
      <c r="C13" s="14"/>
      <c r="D13" s="13"/>
      <c r="E13" s="13"/>
      <c r="F13" s="13"/>
      <c r="G13" s="15">
        <v>19601</v>
      </c>
      <c r="I13" s="15">
        <v>0</v>
      </c>
      <c r="K13" s="16">
        <v>0</v>
      </c>
      <c r="L13" s="16">
        <v>0</v>
      </c>
    </row>
    <row r="14" spans="2:12">
      <c r="B14" s="6" t="s">
        <v>1231</v>
      </c>
      <c r="C14" s="17">
        <v>888222999</v>
      </c>
      <c r="D14" s="6" t="s">
        <v>964</v>
      </c>
      <c r="E14" s="6" t="s">
        <v>43</v>
      </c>
      <c r="F14" s="6"/>
      <c r="G14" s="7">
        <v>19601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3" t="s">
        <v>1232</v>
      </c>
      <c r="C15" s="12"/>
      <c r="D15" s="3"/>
      <c r="E15" s="3"/>
      <c r="F15" s="3"/>
      <c r="G15" s="9">
        <v>140663</v>
      </c>
      <c r="I15" s="9">
        <v>581.01</v>
      </c>
      <c r="K15" s="10">
        <v>1</v>
      </c>
      <c r="L15" s="10">
        <v>2.0000000000000001E-4</v>
      </c>
    </row>
    <row r="16" spans="2:12">
      <c r="B16" s="13" t="s">
        <v>958</v>
      </c>
      <c r="C16" s="14"/>
      <c r="D16" s="13"/>
      <c r="E16" s="13"/>
      <c r="F16" s="13"/>
      <c r="G16" s="15">
        <v>140663</v>
      </c>
      <c r="I16" s="15">
        <v>581.01</v>
      </c>
      <c r="K16" s="16">
        <v>1</v>
      </c>
      <c r="L16" s="16">
        <v>2.0000000000000001E-4</v>
      </c>
    </row>
    <row r="17" spans="2:12">
      <c r="B17" s="6" t="s">
        <v>1233</v>
      </c>
      <c r="C17" s="17">
        <v>888223468</v>
      </c>
      <c r="D17" s="6" t="s">
        <v>964</v>
      </c>
      <c r="E17" s="6" t="s">
        <v>43</v>
      </c>
      <c r="F17" s="6"/>
      <c r="G17" s="7">
        <v>140663</v>
      </c>
      <c r="H17" s="7">
        <v>110</v>
      </c>
      <c r="I17" s="7">
        <v>581.01</v>
      </c>
      <c r="K17" s="8">
        <v>1</v>
      </c>
      <c r="L17" s="8">
        <v>2.0000000000000001E-4</v>
      </c>
    </row>
    <row r="20" spans="2:12">
      <c r="B20" s="6" t="s">
        <v>162</v>
      </c>
      <c r="C20" s="17"/>
      <c r="D20" s="6"/>
      <c r="E20" s="6"/>
      <c r="F20" s="6"/>
    </row>
    <row r="24" spans="2:12">
      <c r="B24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1017</v>
      </c>
    </row>
    <row r="7" spans="2:12" ht="15.75">
      <c r="B7" s="2" t="s">
        <v>1234</v>
      </c>
    </row>
    <row r="8" spans="2:12">
      <c r="B8" s="3" t="s">
        <v>80</v>
      </c>
      <c r="C8" s="3" t="s">
        <v>81</v>
      </c>
      <c r="D8" s="3" t="s">
        <v>241</v>
      </c>
      <c r="E8" s="3" t="s">
        <v>166</v>
      </c>
      <c r="F8" s="3" t="s">
        <v>85</v>
      </c>
      <c r="G8" s="3" t="s">
        <v>168</v>
      </c>
      <c r="H8" s="3" t="s">
        <v>42</v>
      </c>
      <c r="I8" s="3" t="s">
        <v>1018</v>
      </c>
      <c r="J8" s="3" t="s">
        <v>169</v>
      </c>
      <c r="K8" s="3" t="s">
        <v>170</v>
      </c>
      <c r="L8" s="3" t="s">
        <v>90</v>
      </c>
    </row>
    <row r="9" spans="2:12">
      <c r="B9" s="4"/>
      <c r="C9" s="4"/>
      <c r="D9" s="4"/>
      <c r="E9" s="4" t="s">
        <v>171</v>
      </c>
      <c r="F9" s="4"/>
      <c r="G9" s="4" t="s">
        <v>173</v>
      </c>
      <c r="H9" s="4" t="s">
        <v>174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1235</v>
      </c>
      <c r="C11" s="12"/>
      <c r="D11" s="3"/>
      <c r="E11" s="3"/>
      <c r="F11" s="3"/>
      <c r="G11" s="9">
        <v>-5053</v>
      </c>
      <c r="I11" s="9">
        <v>-7.7</v>
      </c>
      <c r="K11" s="10">
        <v>1</v>
      </c>
      <c r="L11" s="10">
        <v>0</v>
      </c>
    </row>
    <row r="12" spans="2:12">
      <c r="B12" s="3" t="s">
        <v>1236</v>
      </c>
      <c r="C12" s="12"/>
      <c r="D12" s="3"/>
      <c r="E12" s="3"/>
      <c r="F12" s="3"/>
      <c r="G12" s="9">
        <v>-5053</v>
      </c>
      <c r="I12" s="9">
        <v>-7.7</v>
      </c>
      <c r="K12" s="10">
        <v>1</v>
      </c>
      <c r="L12" s="10">
        <v>0</v>
      </c>
    </row>
    <row r="13" spans="2:12">
      <c r="B13" s="13" t="s">
        <v>1237</v>
      </c>
      <c r="C13" s="14"/>
      <c r="D13" s="13"/>
      <c r="E13" s="13"/>
      <c r="F13" s="13"/>
      <c r="G13" s="15">
        <v>-5053</v>
      </c>
      <c r="I13" s="15">
        <v>-7.7</v>
      </c>
      <c r="K13" s="16">
        <v>1</v>
      </c>
      <c r="L13" s="16">
        <v>0</v>
      </c>
    </row>
    <row r="14" spans="2:12">
      <c r="B14" s="6" t="s">
        <v>1238</v>
      </c>
      <c r="C14" s="17">
        <v>888223450</v>
      </c>
      <c r="D14" s="6" t="s">
        <v>964</v>
      </c>
      <c r="E14" s="6"/>
      <c r="F14" s="6" t="s">
        <v>43</v>
      </c>
      <c r="G14" s="7">
        <v>-711</v>
      </c>
      <c r="H14" s="7">
        <v>71</v>
      </c>
      <c r="I14" s="7">
        <v>-1.9</v>
      </c>
      <c r="K14" s="8">
        <v>0.24629999999999999</v>
      </c>
      <c r="L14" s="8">
        <v>0</v>
      </c>
    </row>
    <row r="15" spans="2:12">
      <c r="B15" s="6" t="s">
        <v>1239</v>
      </c>
      <c r="C15" s="17">
        <v>888223443</v>
      </c>
      <c r="D15" s="6" t="s">
        <v>964</v>
      </c>
      <c r="E15" s="6"/>
      <c r="F15" s="6" t="s">
        <v>43</v>
      </c>
      <c r="G15" s="7">
        <v>-1827</v>
      </c>
      <c r="H15" s="7">
        <v>35</v>
      </c>
      <c r="I15" s="7">
        <v>-2.4</v>
      </c>
      <c r="K15" s="8">
        <v>0.312</v>
      </c>
      <c r="L15" s="8">
        <v>0</v>
      </c>
    </row>
    <row r="16" spans="2:12">
      <c r="B16" s="6" t="s">
        <v>1240</v>
      </c>
      <c r="C16" s="17">
        <v>888223435</v>
      </c>
      <c r="D16" s="6" t="s">
        <v>964</v>
      </c>
      <c r="E16" s="6"/>
      <c r="F16" s="6" t="s">
        <v>43</v>
      </c>
      <c r="G16" s="7">
        <v>-2515</v>
      </c>
      <c r="H16" s="7">
        <v>36</v>
      </c>
      <c r="I16" s="7">
        <v>-3.4</v>
      </c>
      <c r="K16" s="8">
        <v>0.44169999999999998</v>
      </c>
      <c r="L16" s="8">
        <v>0</v>
      </c>
    </row>
    <row r="17" spans="2:12">
      <c r="B17" s="13" t="s">
        <v>1241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1242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1243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1244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1245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1237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1246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1243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1247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1244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162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5"/>
  <sheetViews>
    <sheetView rightToLeft="1" tabSelected="1" topLeftCell="E1" workbookViewId="0">
      <selection activeCell="K44" sqref="K44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f>J11+J37</f>
        <v>133593</v>
      </c>
      <c r="K10" s="10">
        <v>1</v>
      </c>
      <c r="L10" s="10">
        <f>J10/'סכום נכסי הקרן'!C42</f>
        <v>4.3268046117344423E-2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128647.2</v>
      </c>
      <c r="K11" s="10">
        <f>J11/J10</f>
        <v>0.96297859917810058</v>
      </c>
      <c r="L11" s="10">
        <f>J11/'סכום נכסי הקרן'!C42</f>
        <v>4.1666202439253786E-2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-2584.4499999999998</v>
      </c>
      <c r="K12" s="16">
        <v>1.8800000000000001E-2</v>
      </c>
      <c r="L12" s="16">
        <v>8.9999999999999998E-4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65.42</v>
      </c>
      <c r="K13" s="8">
        <v>5.0000000000000001E-4</v>
      </c>
      <c r="L13" s="8">
        <v>0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-2649.88</v>
      </c>
      <c r="K14" s="8">
        <v>1.83E-2</v>
      </c>
      <c r="L14" s="8">
        <v>8.9999999999999998E-4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22101.279999999999</v>
      </c>
      <c r="K15" s="16">
        <v>0.153</v>
      </c>
      <c r="L15" s="16">
        <v>7.1000000000000004E-3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9548.4500000000007</v>
      </c>
      <c r="K16" s="8">
        <v>6.6100000000000006E-2</v>
      </c>
      <c r="L16" s="8">
        <v>3.0999999999999999E-3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43</v>
      </c>
      <c r="J17" s="7">
        <v>71.83</v>
      </c>
      <c r="K17" s="8">
        <v>5.0000000000000001E-4</v>
      </c>
      <c r="L17" s="8">
        <v>0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48</v>
      </c>
      <c r="J18" s="7">
        <v>0</v>
      </c>
      <c r="K18" s="8">
        <v>0</v>
      </c>
      <c r="L18" s="8">
        <v>0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48</v>
      </c>
      <c r="J19" s="7">
        <v>10728.52</v>
      </c>
      <c r="K19" s="8">
        <v>7.4300000000000005E-2</v>
      </c>
      <c r="L19" s="8">
        <v>3.5000000000000001E-3</v>
      </c>
    </row>
    <row r="20" spans="2:12">
      <c r="B20" s="6" t="s">
        <v>112</v>
      </c>
      <c r="C20" s="17" t="s">
        <v>113</v>
      </c>
      <c r="D20" s="6">
        <v>695</v>
      </c>
      <c r="E20" s="6" t="s">
        <v>98</v>
      </c>
      <c r="F20" s="6" t="s">
        <v>99</v>
      </c>
      <c r="G20" s="6" t="s">
        <v>53</v>
      </c>
      <c r="J20" s="7">
        <v>12.71</v>
      </c>
      <c r="K20" s="8">
        <v>1E-4</v>
      </c>
      <c r="L20" s="8">
        <v>0</v>
      </c>
    </row>
    <row r="21" spans="2:12">
      <c r="B21" s="6" t="s">
        <v>114</v>
      </c>
      <c r="C21" s="17" t="s">
        <v>115</v>
      </c>
      <c r="D21" s="6">
        <v>593</v>
      </c>
      <c r="E21" s="6" t="s">
        <v>116</v>
      </c>
      <c r="F21" s="6" t="s">
        <v>99</v>
      </c>
      <c r="G21" s="6" t="s">
        <v>70</v>
      </c>
      <c r="J21" s="7">
        <v>65.95</v>
      </c>
      <c r="K21" s="8">
        <v>5.0000000000000001E-4</v>
      </c>
      <c r="L21" s="8">
        <v>0</v>
      </c>
    </row>
    <row r="22" spans="2:12">
      <c r="B22" s="6" t="s">
        <v>117</v>
      </c>
      <c r="C22" s="17" t="s">
        <v>118</v>
      </c>
      <c r="D22" s="6">
        <v>695</v>
      </c>
      <c r="E22" s="6" t="s">
        <v>98</v>
      </c>
      <c r="F22" s="6" t="s">
        <v>99</v>
      </c>
      <c r="G22" s="6" t="s">
        <v>68</v>
      </c>
      <c r="J22" s="7">
        <v>162.04</v>
      </c>
      <c r="K22" s="8">
        <v>1.1000000000000001E-3</v>
      </c>
      <c r="L22" s="8">
        <v>1E-4</v>
      </c>
    </row>
    <row r="23" spans="2:12">
      <c r="B23" s="6" t="s">
        <v>119</v>
      </c>
      <c r="C23" s="17" t="s">
        <v>120</v>
      </c>
      <c r="D23" s="6">
        <v>593</v>
      </c>
      <c r="E23" s="6" t="s">
        <v>116</v>
      </c>
      <c r="F23" s="6" t="s">
        <v>99</v>
      </c>
      <c r="G23" s="6" t="s">
        <v>47</v>
      </c>
      <c r="J23" s="7">
        <v>682.34</v>
      </c>
      <c r="K23" s="8">
        <v>4.7000000000000002E-3</v>
      </c>
      <c r="L23" s="8">
        <v>2.0000000000000001E-4</v>
      </c>
    </row>
    <row r="24" spans="2:12">
      <c r="B24" s="6" t="s">
        <v>121</v>
      </c>
      <c r="C24" s="17" t="s">
        <v>122</v>
      </c>
      <c r="D24" s="6">
        <v>695</v>
      </c>
      <c r="E24" s="6" t="s">
        <v>98</v>
      </c>
      <c r="F24" s="6" t="s">
        <v>99</v>
      </c>
      <c r="G24" s="6" t="s">
        <v>123</v>
      </c>
      <c r="J24" s="7">
        <v>4.1399999999999997</v>
      </c>
      <c r="K24" s="8">
        <v>0</v>
      </c>
      <c r="L24" s="8">
        <v>0</v>
      </c>
    </row>
    <row r="25" spans="2:12">
      <c r="B25" s="6" t="s">
        <v>124</v>
      </c>
      <c r="C25" s="17" t="s">
        <v>125</v>
      </c>
      <c r="D25" s="6">
        <v>593</v>
      </c>
      <c r="E25" s="6" t="s">
        <v>116</v>
      </c>
      <c r="F25" s="6" t="s">
        <v>99</v>
      </c>
      <c r="G25" s="6" t="s">
        <v>44</v>
      </c>
      <c r="J25" s="7">
        <v>0.3</v>
      </c>
      <c r="K25" s="8">
        <v>0</v>
      </c>
      <c r="L25" s="8">
        <v>0</v>
      </c>
    </row>
    <row r="26" spans="2:12">
      <c r="B26" s="6" t="s">
        <v>126</v>
      </c>
      <c r="C26" s="17" t="s">
        <v>127</v>
      </c>
      <c r="D26" s="6">
        <v>695</v>
      </c>
      <c r="E26" s="6" t="s">
        <v>98</v>
      </c>
      <c r="F26" s="6" t="s">
        <v>99</v>
      </c>
      <c r="G26" s="6" t="s">
        <v>49</v>
      </c>
      <c r="J26" s="7">
        <v>0.31</v>
      </c>
      <c r="K26" s="8">
        <v>0</v>
      </c>
      <c r="L26" s="8">
        <v>0</v>
      </c>
    </row>
    <row r="27" spans="2:12">
      <c r="B27" s="6" t="s">
        <v>128</v>
      </c>
      <c r="C27" s="17" t="s">
        <v>129</v>
      </c>
      <c r="D27" s="6">
        <v>695</v>
      </c>
      <c r="E27" s="6" t="s">
        <v>98</v>
      </c>
      <c r="F27" s="6" t="s">
        <v>99</v>
      </c>
      <c r="G27" s="6" t="s">
        <v>59</v>
      </c>
      <c r="J27" s="7">
        <v>248.26</v>
      </c>
      <c r="K27" s="8">
        <v>1.6999999999999999E-3</v>
      </c>
      <c r="L27" s="8">
        <v>1E-4</v>
      </c>
    </row>
    <row r="28" spans="2:12">
      <c r="B28" s="6" t="s">
        <v>130</v>
      </c>
      <c r="C28" s="17" t="s">
        <v>131</v>
      </c>
      <c r="D28" s="6">
        <v>593</v>
      </c>
      <c r="E28" s="6" t="s">
        <v>116</v>
      </c>
      <c r="F28" s="6" t="s">
        <v>99</v>
      </c>
      <c r="G28" s="6" t="s">
        <v>46</v>
      </c>
      <c r="J28" s="7">
        <v>100.72</v>
      </c>
      <c r="K28" s="8">
        <v>6.9999999999999999E-4</v>
      </c>
      <c r="L28" s="8">
        <v>0</v>
      </c>
    </row>
    <row r="29" spans="2:12">
      <c r="B29" s="6" t="s">
        <v>132</v>
      </c>
      <c r="C29" s="17" t="s">
        <v>133</v>
      </c>
      <c r="D29" s="6">
        <v>695</v>
      </c>
      <c r="E29" s="6" t="s">
        <v>98</v>
      </c>
      <c r="F29" s="6" t="s">
        <v>99</v>
      </c>
      <c r="G29" s="6" t="s">
        <v>45</v>
      </c>
      <c r="J29" s="7">
        <v>475.7</v>
      </c>
      <c r="K29" s="8">
        <v>3.3E-3</v>
      </c>
      <c r="L29" s="8">
        <v>2.0000000000000001E-4</v>
      </c>
    </row>
    <row r="30" spans="2:12">
      <c r="B30" s="6" t="s">
        <v>134</v>
      </c>
      <c r="C30" s="17" t="s">
        <v>135</v>
      </c>
      <c r="D30" s="6">
        <v>695</v>
      </c>
      <c r="E30" s="6" t="s">
        <v>98</v>
      </c>
      <c r="F30" s="6" t="s">
        <v>99</v>
      </c>
      <c r="G30" s="6" t="s">
        <v>43</v>
      </c>
      <c r="J30" s="7">
        <v>0</v>
      </c>
      <c r="K30" s="8">
        <v>0</v>
      </c>
      <c r="L30" s="8">
        <v>0</v>
      </c>
    </row>
    <row r="31" spans="2:12">
      <c r="B31" s="13" t="s">
        <v>136</v>
      </c>
      <c r="C31" s="14"/>
      <c r="D31" s="13"/>
      <c r="E31" s="13"/>
      <c r="F31" s="13"/>
      <c r="G31" s="13"/>
      <c r="J31" s="15">
        <v>109130.38</v>
      </c>
      <c r="K31" s="16">
        <v>0.75539999999999996</v>
      </c>
      <c r="L31" s="16">
        <v>3.5200000000000002E-2</v>
      </c>
    </row>
    <row r="32" spans="2:12">
      <c r="B32" s="6" t="s">
        <v>137</v>
      </c>
      <c r="C32" s="17" t="s">
        <v>138</v>
      </c>
      <c r="D32" s="6">
        <v>695</v>
      </c>
      <c r="E32" s="6" t="s">
        <v>98</v>
      </c>
      <c r="F32" s="6" t="s">
        <v>99</v>
      </c>
      <c r="G32" s="6" t="s">
        <v>100</v>
      </c>
      <c r="J32" s="7">
        <v>109130.38</v>
      </c>
      <c r="K32" s="8">
        <v>0.75539999999999996</v>
      </c>
      <c r="L32" s="8">
        <v>3.5200000000000002E-2</v>
      </c>
    </row>
    <row r="33" spans="2:12">
      <c r="B33" s="13" t="s">
        <v>139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140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141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13" t="s">
        <v>142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3" t="s">
        <v>143</v>
      </c>
      <c r="C37" s="12"/>
      <c r="D37" s="3"/>
      <c r="E37" s="3"/>
      <c r="F37" s="3"/>
      <c r="G37" s="3"/>
      <c r="J37" s="9">
        <f>J38+J40</f>
        <v>4945.7999999999993</v>
      </c>
      <c r="K37" s="10">
        <f>J37/J10</f>
        <v>3.7021400821899343E-2</v>
      </c>
      <c r="L37" s="10">
        <f>J37/'סכום נכסי הקרן'!C42</f>
        <v>1.6018436780906337E-3</v>
      </c>
    </row>
    <row r="38" spans="2:12">
      <c r="B38" s="13" t="s">
        <v>103</v>
      </c>
      <c r="C38" s="14"/>
      <c r="D38" s="13"/>
      <c r="E38" s="13"/>
      <c r="F38" s="13"/>
      <c r="G38" s="13"/>
      <c r="J38" s="15">
        <v>0.23</v>
      </c>
      <c r="K38" s="16">
        <v>0</v>
      </c>
      <c r="L38" s="16">
        <v>0</v>
      </c>
    </row>
    <row r="39" spans="2:12">
      <c r="B39" s="6" t="s">
        <v>144</v>
      </c>
      <c r="C39" s="17" t="s">
        <v>145</v>
      </c>
      <c r="D39" s="6">
        <v>695</v>
      </c>
      <c r="E39" s="6" t="s">
        <v>98</v>
      </c>
      <c r="F39" s="6" t="s">
        <v>146</v>
      </c>
      <c r="G39" s="6" t="s">
        <v>48</v>
      </c>
      <c r="J39" s="7">
        <v>0.23</v>
      </c>
      <c r="K39" s="8">
        <v>0</v>
      </c>
      <c r="L39" s="8">
        <v>0</v>
      </c>
    </row>
    <row r="40" spans="2:12">
      <c r="B40" s="13" t="s">
        <v>142</v>
      </c>
      <c r="C40" s="14"/>
      <c r="D40" s="13"/>
      <c r="E40" s="13"/>
      <c r="F40" s="13"/>
      <c r="G40" s="13"/>
      <c r="J40" s="15">
        <v>4945.57</v>
      </c>
      <c r="K40" s="16">
        <v>3.6999999999999998E-2</v>
      </c>
      <c r="L40" s="16">
        <f>J40/'סכום נכסי הקרן'!C42</f>
        <v>1.6017691857848468E-3</v>
      </c>
    </row>
    <row r="41" spans="2:12">
      <c r="B41" s="6" t="s">
        <v>147</v>
      </c>
      <c r="C41" s="17" t="s">
        <v>148</v>
      </c>
      <c r="D41" s="6"/>
      <c r="E41" s="6"/>
      <c r="F41" s="6"/>
      <c r="G41" s="6" t="s">
        <v>48</v>
      </c>
      <c r="J41" s="7">
        <v>0</v>
      </c>
      <c r="K41" s="8">
        <v>0</v>
      </c>
      <c r="L41" s="8">
        <v>0</v>
      </c>
    </row>
    <row r="42" spans="2:12">
      <c r="B42" s="6" t="s">
        <v>149</v>
      </c>
      <c r="C42" s="17" t="s">
        <v>150</v>
      </c>
      <c r="D42" s="6"/>
      <c r="E42" s="6"/>
      <c r="F42" s="6"/>
      <c r="G42" s="6" t="s">
        <v>45</v>
      </c>
      <c r="J42" s="7">
        <v>0</v>
      </c>
      <c r="K42" s="8">
        <v>0</v>
      </c>
      <c r="L42" s="8">
        <v>0</v>
      </c>
    </row>
    <row r="43" spans="2:12">
      <c r="B43" s="6" t="s">
        <v>151</v>
      </c>
      <c r="C43" s="17" t="s">
        <v>152</v>
      </c>
      <c r="D43" s="6"/>
      <c r="E43" s="6"/>
      <c r="F43" s="6"/>
      <c r="G43" s="6" t="s">
        <v>43</v>
      </c>
      <c r="J43" s="7">
        <v>0</v>
      </c>
      <c r="K43" s="8">
        <v>0</v>
      </c>
      <c r="L43" s="8">
        <v>0</v>
      </c>
    </row>
    <row r="44" spans="2:12">
      <c r="B44" s="6" t="s">
        <v>153</v>
      </c>
      <c r="C44" s="17" t="s">
        <v>153</v>
      </c>
      <c r="D44" s="6"/>
      <c r="E44" s="6"/>
      <c r="F44" s="6"/>
      <c r="G44" s="6" t="s">
        <v>43</v>
      </c>
      <c r="H44" s="21"/>
      <c r="J44" s="7">
        <v>6731.98</v>
      </c>
      <c r="K44" s="8">
        <v>6.4199999999999993E-2</v>
      </c>
      <c r="L44" s="8">
        <v>3.0000000000000001E-3</v>
      </c>
    </row>
    <row r="45" spans="2:12">
      <c r="B45" s="6" t="s">
        <v>154</v>
      </c>
      <c r="C45" s="17" t="s">
        <v>155</v>
      </c>
      <c r="D45" s="6"/>
      <c r="E45" s="6"/>
      <c r="F45" s="6"/>
      <c r="G45" s="6" t="s">
        <v>48</v>
      </c>
      <c r="H45" s="21"/>
      <c r="J45" s="7">
        <v>-2233.9169999999999</v>
      </c>
      <c r="K45" s="8">
        <v>2.5999999999999999E-3</v>
      </c>
      <c r="L45" s="8">
        <v>1E-4</v>
      </c>
    </row>
    <row r="46" spans="2:12">
      <c r="B46" s="6" t="s">
        <v>156</v>
      </c>
      <c r="C46" s="17" t="s">
        <v>157</v>
      </c>
      <c r="D46" s="6"/>
      <c r="E46" s="6"/>
      <c r="F46" s="6"/>
      <c r="G46" s="6" t="s">
        <v>45</v>
      </c>
      <c r="H46" s="21"/>
      <c r="J46" s="7">
        <v>150.82499999999999</v>
      </c>
      <c r="K46" s="8">
        <v>4.0000000000000001E-3</v>
      </c>
      <c r="L46" s="8">
        <v>2.0000000000000001E-4</v>
      </c>
    </row>
    <row r="47" spans="2:12">
      <c r="B47" s="6" t="s">
        <v>158</v>
      </c>
      <c r="C47" s="17" t="s">
        <v>159</v>
      </c>
      <c r="D47" s="6"/>
      <c r="E47" s="6"/>
      <c r="F47" s="6"/>
      <c r="G47" s="6" t="s">
        <v>70</v>
      </c>
      <c r="J47" s="7">
        <v>86.87</v>
      </c>
      <c r="K47" s="8">
        <v>5.9999999999999995E-4</v>
      </c>
      <c r="L47" s="8">
        <v>0</v>
      </c>
    </row>
    <row r="48" spans="2:12">
      <c r="B48" s="6" t="s">
        <v>160</v>
      </c>
      <c r="C48" s="17" t="s">
        <v>161</v>
      </c>
      <c r="D48" s="6"/>
      <c r="E48" s="6"/>
      <c r="F48" s="6"/>
      <c r="G48" s="6" t="s">
        <v>44</v>
      </c>
      <c r="J48" s="7">
        <v>209.81</v>
      </c>
      <c r="K48" s="8">
        <v>1.5E-3</v>
      </c>
      <c r="L48" s="8">
        <v>1E-4</v>
      </c>
    </row>
    <row r="51" spans="2:7">
      <c r="B51" s="6" t="s">
        <v>162</v>
      </c>
      <c r="C51" s="17"/>
      <c r="D51" s="6"/>
      <c r="E51" s="6"/>
      <c r="F51" s="6"/>
      <c r="G51" s="6"/>
    </row>
    <row r="55" spans="2:7">
      <c r="B55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1017</v>
      </c>
    </row>
    <row r="7" spans="2:11" ht="15.75">
      <c r="B7" s="2" t="s">
        <v>1248</v>
      </c>
    </row>
    <row r="8" spans="2:11">
      <c r="B8" s="3" t="s">
        <v>80</v>
      </c>
      <c r="C8" s="3" t="s">
        <v>81</v>
      </c>
      <c r="D8" s="3" t="s">
        <v>241</v>
      </c>
      <c r="E8" s="3" t="s">
        <v>166</v>
      </c>
      <c r="F8" s="3" t="s">
        <v>85</v>
      </c>
      <c r="G8" s="3" t="s">
        <v>168</v>
      </c>
      <c r="H8" s="3" t="s">
        <v>42</v>
      </c>
      <c r="I8" s="3" t="s">
        <v>1018</v>
      </c>
      <c r="J8" s="3" t="s">
        <v>170</v>
      </c>
      <c r="K8" s="3" t="s">
        <v>90</v>
      </c>
    </row>
    <row r="9" spans="2:11">
      <c r="B9" s="4"/>
      <c r="C9" s="4"/>
      <c r="D9" s="4"/>
      <c r="E9" s="4" t="s">
        <v>171</v>
      </c>
      <c r="F9" s="4"/>
      <c r="G9" s="4" t="s">
        <v>173</v>
      </c>
      <c r="H9" s="4" t="s">
        <v>174</v>
      </c>
      <c r="I9" s="4" t="s">
        <v>92</v>
      </c>
      <c r="J9" s="4" t="s">
        <v>91</v>
      </c>
      <c r="K9" s="4" t="s">
        <v>91</v>
      </c>
    </row>
    <row r="11" spans="2:11">
      <c r="B11" s="3" t="s">
        <v>1249</v>
      </c>
      <c r="C11" s="12"/>
      <c r="D11" s="3"/>
      <c r="E11" s="3"/>
      <c r="F11" s="3"/>
      <c r="G11" s="9">
        <v>-88033990</v>
      </c>
      <c r="I11" s="9">
        <v>7256.23</v>
      </c>
      <c r="J11" s="10">
        <v>1</v>
      </c>
      <c r="K11" s="10">
        <v>3.5000000000000001E-3</v>
      </c>
    </row>
    <row r="12" spans="2:11">
      <c r="B12" s="3" t="s">
        <v>1250</v>
      </c>
      <c r="C12" s="12"/>
      <c r="D12" s="3"/>
      <c r="E12" s="3"/>
      <c r="F12" s="3"/>
      <c r="G12" s="9">
        <v>-88033990</v>
      </c>
      <c r="I12" s="9">
        <v>7256.23</v>
      </c>
      <c r="J12" s="10">
        <v>1</v>
      </c>
      <c r="K12" s="10">
        <v>3.5000000000000001E-3</v>
      </c>
    </row>
    <row r="13" spans="2:11">
      <c r="B13" s="13" t="s">
        <v>1251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1252</v>
      </c>
      <c r="C14" s="14"/>
      <c r="D14" s="13"/>
      <c r="E14" s="13"/>
      <c r="F14" s="13"/>
      <c r="G14" s="15">
        <v>-82275000</v>
      </c>
      <c r="I14" s="15">
        <v>8986.8700000000008</v>
      </c>
      <c r="J14" s="16">
        <v>0.8417</v>
      </c>
      <c r="K14" s="16">
        <v>3.0000000000000001E-3</v>
      </c>
    </row>
    <row r="15" spans="2:11">
      <c r="B15" s="6" t="s">
        <v>1253</v>
      </c>
      <c r="C15" s="17">
        <v>418215737</v>
      </c>
      <c r="D15" s="6" t="s">
        <v>964</v>
      </c>
      <c r="E15" s="6" t="s">
        <v>1254</v>
      </c>
      <c r="F15" s="6" t="s">
        <v>100</v>
      </c>
      <c r="G15" s="7">
        <v>2031000</v>
      </c>
      <c r="H15" s="7">
        <v>-2.13</v>
      </c>
      <c r="I15" s="7">
        <v>-43.3</v>
      </c>
      <c r="J15" s="8">
        <v>3.8999999999999998E-3</v>
      </c>
      <c r="K15" s="8">
        <v>0</v>
      </c>
    </row>
    <row r="16" spans="2:11">
      <c r="B16" s="6" t="s">
        <v>1255</v>
      </c>
      <c r="C16" s="17">
        <v>417394772</v>
      </c>
      <c r="D16" s="6" t="s">
        <v>964</v>
      </c>
      <c r="E16" s="6" t="s">
        <v>1256</v>
      </c>
      <c r="F16" s="6" t="s">
        <v>100</v>
      </c>
      <c r="G16" s="7">
        <v>-1717000</v>
      </c>
      <c r="H16" s="7">
        <v>-3.94</v>
      </c>
      <c r="I16" s="7">
        <v>67.69</v>
      </c>
      <c r="J16" s="8">
        <v>6.1999999999999998E-3</v>
      </c>
      <c r="K16" s="8">
        <v>0</v>
      </c>
    </row>
    <row r="17" spans="2:11">
      <c r="B17" s="6" t="s">
        <v>1257</v>
      </c>
      <c r="C17" s="17">
        <v>417701745</v>
      </c>
      <c r="D17" s="6" t="s">
        <v>964</v>
      </c>
      <c r="E17" s="6" t="s">
        <v>1258</v>
      </c>
      <c r="F17" s="6" t="s">
        <v>100</v>
      </c>
      <c r="G17" s="7">
        <v>2398000</v>
      </c>
      <c r="H17" s="7">
        <v>-3.54</v>
      </c>
      <c r="I17" s="7">
        <v>-84.79</v>
      </c>
      <c r="J17" s="8">
        <v>7.7000000000000002E-3</v>
      </c>
      <c r="K17" s="8">
        <v>0</v>
      </c>
    </row>
    <row r="18" spans="2:11">
      <c r="B18" s="6" t="s">
        <v>1259</v>
      </c>
      <c r="C18" s="17">
        <v>416830818</v>
      </c>
      <c r="D18" s="6" t="s">
        <v>964</v>
      </c>
      <c r="E18" s="6" t="s">
        <v>1260</v>
      </c>
      <c r="F18" s="6" t="s">
        <v>100</v>
      </c>
      <c r="G18" s="7">
        <v>-43861000</v>
      </c>
      <c r="H18" s="7">
        <v>-11.6</v>
      </c>
      <c r="I18" s="7">
        <v>5088.76</v>
      </c>
      <c r="J18" s="8">
        <v>0.46339999999999998</v>
      </c>
      <c r="K18" s="8">
        <v>1.6000000000000001E-3</v>
      </c>
    </row>
    <row r="19" spans="2:11">
      <c r="B19" s="6" t="s">
        <v>1261</v>
      </c>
      <c r="C19" s="17">
        <v>417866506</v>
      </c>
      <c r="D19" s="6" t="s">
        <v>964</v>
      </c>
      <c r="E19" s="6" t="s">
        <v>1262</v>
      </c>
      <c r="F19" s="6" t="s">
        <v>100</v>
      </c>
      <c r="G19" s="7">
        <v>1674000</v>
      </c>
      <c r="H19" s="7">
        <v>1.08</v>
      </c>
      <c r="I19" s="7">
        <v>18</v>
      </c>
      <c r="J19" s="8">
        <v>1.6000000000000001E-3</v>
      </c>
      <c r="K19" s="8">
        <v>0</v>
      </c>
    </row>
    <row r="20" spans="2:11">
      <c r="B20" s="6" t="s">
        <v>1263</v>
      </c>
      <c r="C20" s="17">
        <v>417050416</v>
      </c>
      <c r="D20" s="6" t="s">
        <v>964</v>
      </c>
      <c r="E20" s="6" t="s">
        <v>1264</v>
      </c>
      <c r="F20" s="6" t="s">
        <v>100</v>
      </c>
      <c r="G20" s="7">
        <v>-42800000</v>
      </c>
      <c r="H20" s="7">
        <v>-9.2100000000000009</v>
      </c>
      <c r="I20" s="7">
        <v>3940.51</v>
      </c>
      <c r="J20" s="8">
        <v>0.35880000000000001</v>
      </c>
      <c r="K20" s="8">
        <v>1.2999999999999999E-3</v>
      </c>
    </row>
    <row r="21" spans="2:11">
      <c r="B21" s="13" t="s">
        <v>1265</v>
      </c>
      <c r="C21" s="14"/>
      <c r="D21" s="13"/>
      <c r="E21" s="13"/>
      <c r="F21" s="13"/>
      <c r="G21" s="15">
        <v>-11846847</v>
      </c>
      <c r="I21" s="15">
        <v>-343.78</v>
      </c>
      <c r="J21" s="16">
        <v>3.2000000000000001E-2</v>
      </c>
      <c r="K21" s="16">
        <v>1E-4</v>
      </c>
    </row>
    <row r="22" spans="2:11">
      <c r="B22" s="6" t="s">
        <v>1266</v>
      </c>
      <c r="C22" s="17">
        <v>417404647</v>
      </c>
      <c r="D22" s="6" t="s">
        <v>964</v>
      </c>
      <c r="E22" s="6" t="s">
        <v>1256</v>
      </c>
      <c r="F22" s="6" t="s">
        <v>43</v>
      </c>
      <c r="G22" s="7">
        <v>700000</v>
      </c>
      <c r="H22" s="7">
        <v>0.15</v>
      </c>
      <c r="I22" s="7">
        <v>3.85</v>
      </c>
      <c r="J22" s="8">
        <v>4.0000000000000002E-4</v>
      </c>
      <c r="K22" s="8">
        <v>0</v>
      </c>
    </row>
    <row r="23" spans="2:11">
      <c r="B23" s="6" t="s">
        <v>1266</v>
      </c>
      <c r="C23" s="17">
        <v>417396728</v>
      </c>
      <c r="D23" s="6" t="s">
        <v>964</v>
      </c>
      <c r="E23" s="6" t="s">
        <v>1256</v>
      </c>
      <c r="F23" s="6" t="s">
        <v>43</v>
      </c>
      <c r="G23" s="7">
        <v>-19076000</v>
      </c>
      <c r="H23" s="7">
        <v>0.2</v>
      </c>
      <c r="I23" s="7">
        <v>-146.52000000000001</v>
      </c>
      <c r="J23" s="8">
        <v>1.3299999999999999E-2</v>
      </c>
      <c r="K23" s="8">
        <v>0</v>
      </c>
    </row>
    <row r="24" spans="2:11">
      <c r="B24" s="6" t="s">
        <v>1267</v>
      </c>
      <c r="C24" s="17">
        <v>417500501</v>
      </c>
      <c r="D24" s="6" t="s">
        <v>964</v>
      </c>
      <c r="E24" s="6" t="s">
        <v>1268</v>
      </c>
      <c r="F24" s="6" t="s">
        <v>43</v>
      </c>
      <c r="G24" s="7">
        <v>2100000</v>
      </c>
      <c r="H24" s="7">
        <v>-0.56999999999999995</v>
      </c>
      <c r="I24" s="7">
        <v>-45.18</v>
      </c>
      <c r="J24" s="8">
        <v>4.1000000000000003E-3</v>
      </c>
      <c r="K24" s="8">
        <v>0</v>
      </c>
    </row>
    <row r="25" spans="2:11">
      <c r="B25" s="6" t="s">
        <v>1269</v>
      </c>
      <c r="C25" s="17">
        <v>418028247</v>
      </c>
      <c r="D25" s="6" t="s">
        <v>964</v>
      </c>
      <c r="E25" s="6" t="s">
        <v>1270</v>
      </c>
      <c r="F25" s="6" t="s">
        <v>44</v>
      </c>
      <c r="G25" s="7">
        <v>4429153</v>
      </c>
      <c r="H25" s="7">
        <v>-95.14</v>
      </c>
      <c r="I25" s="7">
        <v>-155.93</v>
      </c>
      <c r="J25" s="8">
        <v>1.4200000000000001E-2</v>
      </c>
      <c r="K25" s="8">
        <v>1E-4</v>
      </c>
    </row>
    <row r="26" spans="2:11">
      <c r="B26" s="13" t="s">
        <v>1271</v>
      </c>
      <c r="C26" s="14"/>
      <c r="D26" s="13"/>
      <c r="E26" s="13"/>
      <c r="F26" s="13"/>
      <c r="G26" s="15">
        <v>6087857</v>
      </c>
      <c r="I26" s="15">
        <v>-1386.85</v>
      </c>
      <c r="J26" s="16">
        <v>0.1263</v>
      </c>
      <c r="K26" s="16">
        <v>4.0000000000000002E-4</v>
      </c>
    </row>
    <row r="27" spans="2:11">
      <c r="B27" s="6" t="s">
        <v>1272</v>
      </c>
      <c r="C27" s="17">
        <v>200972263</v>
      </c>
      <c r="D27" s="6" t="s">
        <v>964</v>
      </c>
      <c r="E27" s="6"/>
      <c r="F27" s="6" t="s">
        <v>100</v>
      </c>
      <c r="G27" s="7">
        <v>6087857</v>
      </c>
      <c r="H27" s="7">
        <v>-22.78</v>
      </c>
      <c r="I27" s="7">
        <v>-1386.85</v>
      </c>
      <c r="J27" s="8">
        <v>0.1263</v>
      </c>
      <c r="K27" s="8">
        <v>4.0000000000000002E-4</v>
      </c>
    </row>
    <row r="28" spans="2:11">
      <c r="B28" s="13" t="s">
        <v>1273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3" t="s">
        <v>1274</v>
      </c>
      <c r="C29" s="12"/>
      <c r="D29" s="3"/>
      <c r="E29" s="3"/>
      <c r="F29" s="3"/>
      <c r="G29" s="9">
        <v>0</v>
      </c>
      <c r="I29" s="9">
        <v>0</v>
      </c>
      <c r="J29" s="10">
        <v>0</v>
      </c>
      <c r="K29" s="10">
        <v>0</v>
      </c>
    </row>
    <row r="30" spans="2:11">
      <c r="B30" s="13" t="s">
        <v>1251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13" t="s">
        <v>1275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1271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13" t="s">
        <v>1273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6" spans="2:11">
      <c r="B36" s="6" t="s">
        <v>162</v>
      </c>
      <c r="C36" s="17"/>
      <c r="D36" s="6"/>
      <c r="E36" s="6"/>
      <c r="F36" s="6"/>
    </row>
    <row r="40" spans="2:11">
      <c r="B40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10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1017</v>
      </c>
    </row>
    <row r="7" spans="2:17" ht="15.75">
      <c r="B7" s="2" t="s">
        <v>1276</v>
      </c>
    </row>
    <row r="8" spans="2:17">
      <c r="B8" s="3" t="s">
        <v>80</v>
      </c>
      <c r="C8" s="3" t="s">
        <v>81</v>
      </c>
      <c r="D8" s="3" t="s">
        <v>1005</v>
      </c>
      <c r="E8" s="3" t="s">
        <v>83</v>
      </c>
      <c r="F8" s="3" t="s">
        <v>84</v>
      </c>
      <c r="G8" s="3" t="s">
        <v>166</v>
      </c>
      <c r="H8" s="3" t="s">
        <v>167</v>
      </c>
      <c r="I8" s="3" t="s">
        <v>85</v>
      </c>
      <c r="J8" s="3" t="s">
        <v>86</v>
      </c>
      <c r="K8" s="3" t="s">
        <v>87</v>
      </c>
      <c r="L8" s="3" t="s">
        <v>168</v>
      </c>
      <c r="M8" s="3" t="s">
        <v>42</v>
      </c>
      <c r="N8" s="3" t="s">
        <v>1018</v>
      </c>
      <c r="O8" s="3" t="s">
        <v>169</v>
      </c>
      <c r="P8" s="3" t="s">
        <v>170</v>
      </c>
      <c r="Q8" s="3" t="s">
        <v>90</v>
      </c>
    </row>
    <row r="9" spans="2:17">
      <c r="B9" s="4"/>
      <c r="C9" s="4"/>
      <c r="D9" s="4"/>
      <c r="E9" s="4"/>
      <c r="F9" s="4"/>
      <c r="G9" s="4" t="s">
        <v>171</v>
      </c>
      <c r="H9" s="4" t="s">
        <v>172</v>
      </c>
      <c r="I9" s="4"/>
      <c r="J9" s="4" t="s">
        <v>91</v>
      </c>
      <c r="K9" s="4" t="s">
        <v>91</v>
      </c>
      <c r="L9" s="4" t="s">
        <v>173</v>
      </c>
      <c r="M9" s="4" t="s">
        <v>174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1277</v>
      </c>
      <c r="C11" s="12"/>
      <c r="D11" s="3"/>
      <c r="E11" s="3"/>
      <c r="F11" s="3"/>
      <c r="G11" s="3"/>
      <c r="H11" s="12">
        <v>3.11</v>
      </c>
      <c r="I11" s="3"/>
      <c r="K11" s="10">
        <v>2.1399999999999999E-2</v>
      </c>
      <c r="L11" s="9">
        <v>2746562.65</v>
      </c>
      <c r="N11" s="9">
        <v>14263.45</v>
      </c>
      <c r="P11" s="10">
        <v>1</v>
      </c>
      <c r="Q11" s="10">
        <v>4.5999999999999999E-3</v>
      </c>
    </row>
    <row r="12" spans="2:17">
      <c r="B12" s="3" t="s">
        <v>1278</v>
      </c>
      <c r="C12" s="12"/>
      <c r="D12" s="3"/>
      <c r="E12" s="3"/>
      <c r="F12" s="3"/>
      <c r="G12" s="3"/>
      <c r="I12" s="3"/>
      <c r="L12" s="9">
        <v>1219356.22</v>
      </c>
      <c r="N12" s="9">
        <v>7596.13</v>
      </c>
      <c r="P12" s="10">
        <v>0.53259999999999996</v>
      </c>
      <c r="Q12" s="10">
        <v>2.3999999999999998E-3</v>
      </c>
    </row>
    <row r="13" spans="2:17">
      <c r="B13" s="13" t="s">
        <v>1008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1009</v>
      </c>
      <c r="C14" s="14"/>
      <c r="D14" s="13"/>
      <c r="E14" s="13"/>
      <c r="F14" s="13"/>
      <c r="G14" s="13"/>
      <c r="I14" s="13"/>
      <c r="L14" s="15">
        <v>497924</v>
      </c>
      <c r="N14" s="15">
        <v>6978.51</v>
      </c>
      <c r="P14" s="16">
        <v>0.48930000000000001</v>
      </c>
      <c r="Q14" s="16">
        <v>2.3E-3</v>
      </c>
    </row>
    <row r="15" spans="2:17">
      <c r="B15" s="6" t="s">
        <v>1279</v>
      </c>
      <c r="C15" s="17">
        <v>777100983</v>
      </c>
      <c r="D15" s="6" t="s">
        <v>890</v>
      </c>
      <c r="E15" s="6"/>
      <c r="F15" s="6"/>
      <c r="G15" s="6"/>
      <c r="I15" s="6" t="s">
        <v>100</v>
      </c>
      <c r="L15" s="7">
        <v>497924</v>
      </c>
      <c r="M15" s="7">
        <v>1401.52</v>
      </c>
      <c r="N15" s="7">
        <v>6978.51</v>
      </c>
      <c r="P15" s="8">
        <v>0.48930000000000001</v>
      </c>
      <c r="Q15" s="8">
        <v>2.3E-3</v>
      </c>
    </row>
    <row r="16" spans="2:17">
      <c r="B16" s="13" t="s">
        <v>1010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1011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1014</v>
      </c>
      <c r="C18" s="14"/>
      <c r="D18" s="13"/>
      <c r="E18" s="13"/>
      <c r="F18" s="13"/>
      <c r="G18" s="13"/>
      <c r="I18" s="13"/>
      <c r="L18" s="15">
        <v>721432.22</v>
      </c>
      <c r="N18" s="15">
        <v>617.62</v>
      </c>
      <c r="P18" s="16">
        <v>4.3299999999999998E-2</v>
      </c>
      <c r="Q18" s="16">
        <v>2.0000000000000001E-4</v>
      </c>
    </row>
    <row r="19" spans="2:17">
      <c r="B19" s="6" t="s">
        <v>1280</v>
      </c>
      <c r="C19" s="17">
        <v>1116037</v>
      </c>
      <c r="D19" s="6" t="s">
        <v>123</v>
      </c>
      <c r="E19" s="6"/>
      <c r="F19" s="6"/>
      <c r="G19" s="6"/>
      <c r="I19" s="6" t="s">
        <v>100</v>
      </c>
      <c r="L19" s="7">
        <v>721432.22</v>
      </c>
      <c r="M19" s="7">
        <v>85.61</v>
      </c>
      <c r="N19" s="7">
        <v>617.62</v>
      </c>
      <c r="P19" s="8">
        <v>4.3299999999999998E-2</v>
      </c>
      <c r="Q19" s="8">
        <v>2.0000000000000001E-4</v>
      </c>
    </row>
    <row r="20" spans="2:17">
      <c r="B20" s="13" t="s">
        <v>1015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1281</v>
      </c>
      <c r="C21" s="12"/>
      <c r="D21" s="3"/>
      <c r="E21" s="3"/>
      <c r="F21" s="3"/>
      <c r="G21" s="3"/>
      <c r="H21" s="12">
        <v>3.11</v>
      </c>
      <c r="I21" s="3"/>
      <c r="K21" s="10">
        <v>2.1399999999999999E-2</v>
      </c>
      <c r="L21" s="9">
        <v>1527206.43</v>
      </c>
      <c r="N21" s="9">
        <v>6667.32</v>
      </c>
      <c r="P21" s="10">
        <v>0.46739999999999998</v>
      </c>
      <c r="Q21" s="10">
        <v>2.2000000000000001E-3</v>
      </c>
    </row>
    <row r="22" spans="2:17">
      <c r="B22" s="13" t="s">
        <v>1008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1009</v>
      </c>
      <c r="C23" s="14"/>
      <c r="D23" s="13"/>
      <c r="E23" s="13"/>
      <c r="F23" s="13"/>
      <c r="G23" s="13"/>
      <c r="H23" s="14">
        <v>3.11</v>
      </c>
      <c r="I23" s="13"/>
      <c r="K23" s="16">
        <v>2.1399999999999999E-2</v>
      </c>
      <c r="L23" s="15">
        <v>1527206.43</v>
      </c>
      <c r="N23" s="15">
        <v>6667.32</v>
      </c>
      <c r="P23" s="16">
        <v>0.46739999999999998</v>
      </c>
      <c r="Q23" s="16">
        <v>2.2000000000000001E-3</v>
      </c>
    </row>
    <row r="24" spans="2:17">
      <c r="B24" s="6" t="s">
        <v>1282</v>
      </c>
      <c r="C24" s="17">
        <v>99103673</v>
      </c>
      <c r="D24" s="6" t="s">
        <v>1013</v>
      </c>
      <c r="E24" s="6" t="s">
        <v>225</v>
      </c>
      <c r="F24" s="6" t="s">
        <v>1103</v>
      </c>
      <c r="G24" s="6" t="s">
        <v>1283</v>
      </c>
      <c r="H24" s="17">
        <v>3.11</v>
      </c>
      <c r="I24" s="6" t="s">
        <v>48</v>
      </c>
      <c r="J24" s="18">
        <v>3.1406000000000003E-2</v>
      </c>
      <c r="K24" s="8">
        <v>2.1399999999999999E-2</v>
      </c>
      <c r="L24" s="7">
        <v>1527206.43</v>
      </c>
      <c r="M24" s="7">
        <v>103.59</v>
      </c>
      <c r="N24" s="7">
        <v>6667.32</v>
      </c>
      <c r="O24" s="8">
        <v>0.1031</v>
      </c>
      <c r="P24" s="8">
        <v>0.46739999999999998</v>
      </c>
      <c r="Q24" s="8">
        <v>2.2000000000000001E-3</v>
      </c>
    </row>
    <row r="25" spans="2:17">
      <c r="B25" s="13" t="s">
        <v>1010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1011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1014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1015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162</v>
      </c>
      <c r="C31" s="17"/>
      <c r="D31" s="6"/>
      <c r="E31" s="6"/>
      <c r="F31" s="6"/>
      <c r="G31" s="6"/>
      <c r="I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6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1284</v>
      </c>
    </row>
    <row r="7" spans="2:15">
      <c r="B7" s="3" t="s">
        <v>80</v>
      </c>
      <c r="C7" s="3" t="s">
        <v>1285</v>
      </c>
      <c r="D7" s="3" t="s">
        <v>81</v>
      </c>
      <c r="E7" s="3" t="s">
        <v>83</v>
      </c>
      <c r="F7" s="3" t="s">
        <v>84</v>
      </c>
      <c r="G7" s="3" t="s">
        <v>167</v>
      </c>
      <c r="H7" s="3" t="s">
        <v>85</v>
      </c>
      <c r="I7" s="3" t="s">
        <v>86</v>
      </c>
      <c r="J7" s="3" t="s">
        <v>87</v>
      </c>
      <c r="K7" s="3" t="s">
        <v>168</v>
      </c>
      <c r="L7" s="3" t="s">
        <v>42</v>
      </c>
      <c r="M7" s="3" t="s">
        <v>1018</v>
      </c>
      <c r="N7" s="3" t="s">
        <v>170</v>
      </c>
      <c r="O7" s="3" t="s">
        <v>90</v>
      </c>
    </row>
    <row r="8" spans="2:15">
      <c r="B8" s="4"/>
      <c r="C8" s="4"/>
      <c r="D8" s="4"/>
      <c r="E8" s="4"/>
      <c r="F8" s="4"/>
      <c r="G8" s="4" t="s">
        <v>172</v>
      </c>
      <c r="H8" s="4"/>
      <c r="I8" s="4" t="s">
        <v>91</v>
      </c>
      <c r="J8" s="4" t="s">
        <v>91</v>
      </c>
      <c r="K8" s="4" t="s">
        <v>173</v>
      </c>
      <c r="L8" s="4" t="s">
        <v>174</v>
      </c>
      <c r="M8" s="4" t="s">
        <v>92</v>
      </c>
      <c r="N8" s="4" t="s">
        <v>91</v>
      </c>
      <c r="O8" s="4" t="s">
        <v>91</v>
      </c>
    </row>
    <row r="10" spans="2:15">
      <c r="B10" s="3" t="s">
        <v>1286</v>
      </c>
      <c r="C10" s="3"/>
      <c r="D10" s="12"/>
      <c r="E10" s="3"/>
      <c r="F10" s="3"/>
      <c r="G10" s="12">
        <v>4.55</v>
      </c>
      <c r="H10" s="3"/>
      <c r="J10" s="10">
        <v>4.4299999999999999E-2</v>
      </c>
      <c r="K10" s="9">
        <v>158644029.93000001</v>
      </c>
      <c r="M10" s="9">
        <v>178669.07</v>
      </c>
      <c r="N10" s="10">
        <v>1</v>
      </c>
      <c r="O10" s="10">
        <v>5.7599999999999998E-2</v>
      </c>
    </row>
    <row r="11" spans="2:15">
      <c r="B11" s="3" t="s">
        <v>1287</v>
      </c>
      <c r="C11" s="3"/>
      <c r="D11" s="12"/>
      <c r="E11" s="3"/>
      <c r="F11" s="3"/>
      <c r="G11" s="12">
        <v>4.55</v>
      </c>
      <c r="H11" s="3"/>
      <c r="J11" s="10">
        <v>4.4299999999999999E-2</v>
      </c>
      <c r="K11" s="9">
        <v>158644029.93000001</v>
      </c>
      <c r="M11" s="9">
        <v>178669.07</v>
      </c>
      <c r="N11" s="10">
        <v>1</v>
      </c>
      <c r="O11" s="10">
        <v>5.7599999999999998E-2</v>
      </c>
    </row>
    <row r="12" spans="2:15">
      <c r="B12" s="13" t="s">
        <v>1288</v>
      </c>
      <c r="C12" s="13"/>
      <c r="D12" s="14"/>
      <c r="E12" s="13"/>
      <c r="F12" s="13"/>
      <c r="H12" s="13"/>
      <c r="K12" s="15">
        <v>3573077.75</v>
      </c>
      <c r="M12" s="15">
        <v>3685.89</v>
      </c>
      <c r="N12" s="16">
        <v>2.06E-2</v>
      </c>
      <c r="O12" s="16">
        <v>1.1999999999999999E-3</v>
      </c>
    </row>
    <row r="13" spans="2:15">
      <c r="B13" s="6" t="s">
        <v>1289</v>
      </c>
      <c r="C13" s="6" t="s">
        <v>1290</v>
      </c>
      <c r="D13" s="17">
        <v>300031085</v>
      </c>
      <c r="E13" s="6" t="s">
        <v>116</v>
      </c>
      <c r="F13" s="6" t="s">
        <v>99</v>
      </c>
      <c r="H13" s="6" t="s">
        <v>100</v>
      </c>
      <c r="K13" s="7">
        <v>3435504.95</v>
      </c>
      <c r="L13" s="7">
        <v>103.29</v>
      </c>
      <c r="M13" s="7">
        <v>3548.61</v>
      </c>
      <c r="N13" s="8">
        <v>1.9900000000000001E-2</v>
      </c>
      <c r="O13" s="8">
        <v>1.1000000000000001E-3</v>
      </c>
    </row>
    <row r="14" spans="2:15">
      <c r="B14" s="6" t="s">
        <v>1291</v>
      </c>
      <c r="C14" s="6" t="s">
        <v>1290</v>
      </c>
      <c r="D14" s="17">
        <v>300031010</v>
      </c>
      <c r="E14" s="6" t="s">
        <v>116</v>
      </c>
      <c r="F14" s="6" t="s">
        <v>99</v>
      </c>
      <c r="H14" s="6" t="s">
        <v>100</v>
      </c>
      <c r="K14" s="7">
        <v>137572.79999999999</v>
      </c>
      <c r="L14" s="7">
        <v>99.79</v>
      </c>
      <c r="M14" s="7">
        <v>137.29</v>
      </c>
      <c r="N14" s="8">
        <v>8.0000000000000004E-4</v>
      </c>
      <c r="O14" s="8">
        <v>0</v>
      </c>
    </row>
    <row r="15" spans="2:15">
      <c r="B15" s="13" t="s">
        <v>1292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1293</v>
      </c>
      <c r="C16" s="13"/>
      <c r="D16" s="14"/>
      <c r="E16" s="13"/>
      <c r="F16" s="13"/>
      <c r="G16" s="14">
        <v>1.64</v>
      </c>
      <c r="H16" s="13"/>
      <c r="J16" s="16">
        <v>3.1199999999999999E-2</v>
      </c>
      <c r="K16" s="15">
        <v>361906.46</v>
      </c>
      <c r="M16" s="15">
        <v>372.04</v>
      </c>
      <c r="N16" s="16">
        <v>2.0999999999999999E-3</v>
      </c>
      <c r="O16" s="16">
        <v>1E-4</v>
      </c>
    </row>
    <row r="17" spans="2:15">
      <c r="B17" s="6" t="s">
        <v>1294</v>
      </c>
      <c r="C17" s="6" t="s">
        <v>1290</v>
      </c>
      <c r="D17" s="17">
        <v>99103723</v>
      </c>
      <c r="E17" s="6"/>
      <c r="F17" s="6"/>
      <c r="G17" s="17">
        <v>1.64</v>
      </c>
      <c r="H17" s="6" t="s">
        <v>100</v>
      </c>
      <c r="I17" s="18">
        <v>4.4999999999999998E-2</v>
      </c>
      <c r="J17" s="8">
        <v>3.1199999999999999E-2</v>
      </c>
      <c r="K17" s="7">
        <v>361906.46</v>
      </c>
      <c r="L17" s="7">
        <v>102.8</v>
      </c>
      <c r="M17" s="7">
        <v>372.04</v>
      </c>
      <c r="N17" s="8">
        <v>2.0999999999999999E-3</v>
      </c>
      <c r="O17" s="8">
        <v>1E-4</v>
      </c>
    </row>
    <row r="18" spans="2:15">
      <c r="B18" s="13" t="s">
        <v>1295</v>
      </c>
      <c r="C18" s="13"/>
      <c r="D18" s="14"/>
      <c r="E18" s="13"/>
      <c r="F18" s="13"/>
      <c r="G18" s="14">
        <v>4.5599999999999996</v>
      </c>
      <c r="H18" s="13"/>
      <c r="J18" s="16">
        <v>4.5499999999999999E-2</v>
      </c>
      <c r="K18" s="15">
        <v>135105224.15000001</v>
      </c>
      <c r="M18" s="15">
        <v>152939.57999999999</v>
      </c>
      <c r="N18" s="16">
        <v>0.85599999999999998</v>
      </c>
      <c r="O18" s="16">
        <v>4.9299999999999997E-2</v>
      </c>
    </row>
    <row r="19" spans="2:15">
      <c r="B19" s="6" t="s">
        <v>1296</v>
      </c>
      <c r="C19" s="6" t="s">
        <v>1290</v>
      </c>
      <c r="D19" s="17">
        <v>99103731</v>
      </c>
      <c r="E19" s="6" t="s">
        <v>98</v>
      </c>
      <c r="F19" s="6" t="s">
        <v>99</v>
      </c>
      <c r="G19" s="17">
        <v>5.71</v>
      </c>
      <c r="H19" s="6" t="s">
        <v>100</v>
      </c>
      <c r="I19" s="18">
        <v>2.1999999999999999E-2</v>
      </c>
      <c r="J19" s="8">
        <v>1.3299999999999999E-2</v>
      </c>
      <c r="K19" s="7">
        <v>1934650.81</v>
      </c>
      <c r="L19" s="7">
        <v>106.29</v>
      </c>
      <c r="M19" s="7">
        <v>2056.34</v>
      </c>
      <c r="N19" s="8">
        <v>1.15E-2</v>
      </c>
      <c r="O19" s="8">
        <v>6.9999999999999999E-4</v>
      </c>
    </row>
    <row r="20" spans="2:15">
      <c r="B20" s="6" t="s">
        <v>1297</v>
      </c>
      <c r="C20" s="6" t="s">
        <v>1298</v>
      </c>
      <c r="D20" s="17">
        <v>99102261</v>
      </c>
      <c r="E20" s="6" t="s">
        <v>284</v>
      </c>
      <c r="F20" s="6" t="s">
        <v>99</v>
      </c>
      <c r="G20" s="17">
        <v>1.68</v>
      </c>
      <c r="H20" s="6" t="s">
        <v>43</v>
      </c>
      <c r="I20" s="18">
        <v>3.9032999999999998E-2</v>
      </c>
      <c r="J20" s="8">
        <v>2.6700000000000002E-2</v>
      </c>
      <c r="K20" s="7">
        <v>886573.75</v>
      </c>
      <c r="L20" s="7">
        <v>103.61</v>
      </c>
      <c r="M20" s="7">
        <v>3449.26</v>
      </c>
      <c r="N20" s="8">
        <v>1.9300000000000001E-2</v>
      </c>
      <c r="O20" s="8">
        <v>1.1000000000000001E-3</v>
      </c>
    </row>
    <row r="21" spans="2:15">
      <c r="B21" s="6" t="s">
        <v>1299</v>
      </c>
      <c r="C21" s="6" t="s">
        <v>1290</v>
      </c>
      <c r="D21" s="17">
        <v>99103889</v>
      </c>
      <c r="E21" s="6" t="s">
        <v>284</v>
      </c>
      <c r="F21" s="6" t="s">
        <v>99</v>
      </c>
      <c r="G21" s="17">
        <v>6.08</v>
      </c>
      <c r="H21" s="6" t="s">
        <v>100</v>
      </c>
      <c r="I21" s="18">
        <v>2.0428000000000002E-2</v>
      </c>
      <c r="J21" s="8">
        <v>2.0400000000000001E-2</v>
      </c>
      <c r="K21" s="7">
        <v>3264430.38</v>
      </c>
      <c r="L21" s="7">
        <v>100.84</v>
      </c>
      <c r="M21" s="7">
        <v>3291.85</v>
      </c>
      <c r="N21" s="8">
        <v>1.84E-2</v>
      </c>
      <c r="O21" s="8">
        <v>1.1000000000000001E-3</v>
      </c>
    </row>
    <row r="22" spans="2:15">
      <c r="B22" s="6" t="s">
        <v>1300</v>
      </c>
      <c r="C22" s="6" t="s">
        <v>1298</v>
      </c>
      <c r="D22" s="17">
        <v>99102105</v>
      </c>
      <c r="E22" s="6" t="s">
        <v>296</v>
      </c>
      <c r="F22" s="6" t="s">
        <v>278</v>
      </c>
      <c r="G22" s="17">
        <v>5.4</v>
      </c>
      <c r="H22" s="6" t="s">
        <v>100</v>
      </c>
      <c r="I22" s="18">
        <v>5.5037000000000003E-2</v>
      </c>
      <c r="J22" s="8">
        <v>2.2700000000000001E-2</v>
      </c>
      <c r="K22" s="7">
        <v>2403142.34</v>
      </c>
      <c r="L22" s="7">
        <v>140.53</v>
      </c>
      <c r="M22" s="7">
        <v>3377.14</v>
      </c>
      <c r="N22" s="8">
        <v>1.89E-2</v>
      </c>
      <c r="O22" s="8">
        <v>1.1000000000000001E-3</v>
      </c>
    </row>
    <row r="23" spans="2:15">
      <c r="B23" s="6" t="s">
        <v>1301</v>
      </c>
      <c r="C23" s="6" t="s">
        <v>1298</v>
      </c>
      <c r="D23" s="17">
        <v>99103582</v>
      </c>
      <c r="E23" s="6" t="s">
        <v>296</v>
      </c>
      <c r="F23" s="6" t="s">
        <v>278</v>
      </c>
      <c r="G23" s="17">
        <v>5.66</v>
      </c>
      <c r="H23" s="6" t="s">
        <v>100</v>
      </c>
      <c r="I23" s="18">
        <v>2.562E-2</v>
      </c>
      <c r="J23" s="8">
        <v>1.78E-2</v>
      </c>
      <c r="K23" s="7">
        <v>7376194.1399999997</v>
      </c>
      <c r="L23" s="7">
        <v>104.73</v>
      </c>
      <c r="M23" s="7">
        <v>7725.09</v>
      </c>
      <c r="N23" s="8">
        <v>4.3200000000000002E-2</v>
      </c>
      <c r="O23" s="8">
        <v>2.5000000000000001E-3</v>
      </c>
    </row>
    <row r="24" spans="2:15">
      <c r="B24" s="6" t="s">
        <v>1302</v>
      </c>
      <c r="C24" s="6" t="s">
        <v>1290</v>
      </c>
      <c r="D24" s="17">
        <v>99102733</v>
      </c>
      <c r="E24" s="6" t="s">
        <v>296</v>
      </c>
      <c r="F24" s="6" t="s">
        <v>1103</v>
      </c>
      <c r="G24" s="17">
        <v>0.81</v>
      </c>
      <c r="H24" s="6" t="s">
        <v>100</v>
      </c>
      <c r="I24" s="18">
        <v>4.1929000000000001E-2</v>
      </c>
      <c r="J24" s="8">
        <v>1.95E-2</v>
      </c>
      <c r="K24" s="7">
        <v>1622219.55</v>
      </c>
      <c r="L24" s="7">
        <v>103.14</v>
      </c>
      <c r="M24" s="7">
        <v>1673.16</v>
      </c>
      <c r="N24" s="8">
        <v>9.4000000000000004E-3</v>
      </c>
      <c r="O24" s="8">
        <v>5.0000000000000001E-4</v>
      </c>
    </row>
    <row r="25" spans="2:15">
      <c r="B25" s="6" t="s">
        <v>1303</v>
      </c>
      <c r="C25" s="6" t="s">
        <v>1298</v>
      </c>
      <c r="D25" s="17">
        <v>99103863</v>
      </c>
      <c r="E25" s="6" t="s">
        <v>296</v>
      </c>
      <c r="F25" s="6" t="s">
        <v>278</v>
      </c>
      <c r="G25" s="17">
        <v>8.98</v>
      </c>
      <c r="H25" s="6" t="s">
        <v>100</v>
      </c>
      <c r="I25" s="18">
        <v>2.7663E-2</v>
      </c>
      <c r="J25" s="8">
        <v>2.3300000000000001E-2</v>
      </c>
      <c r="K25" s="7">
        <v>8943927.3399999999</v>
      </c>
      <c r="L25" s="7">
        <v>104.81</v>
      </c>
      <c r="M25" s="7">
        <v>9374.1299999999992</v>
      </c>
      <c r="N25" s="8">
        <v>5.2499999999999998E-2</v>
      </c>
      <c r="O25" s="8">
        <v>3.0000000000000001E-3</v>
      </c>
    </row>
    <row r="26" spans="2:15">
      <c r="B26" s="6" t="s">
        <v>1304</v>
      </c>
      <c r="C26" s="6" t="s">
        <v>1290</v>
      </c>
      <c r="D26" s="17">
        <v>99103756</v>
      </c>
      <c r="E26" s="6" t="s">
        <v>296</v>
      </c>
      <c r="F26" s="6" t="s">
        <v>278</v>
      </c>
      <c r="G26" s="17">
        <v>0.85</v>
      </c>
      <c r="H26" s="6" t="s">
        <v>100</v>
      </c>
      <c r="I26" s="18">
        <v>4.1700000000000001E-2</v>
      </c>
      <c r="J26" s="8">
        <v>3.09E-2</v>
      </c>
      <c r="K26" s="7">
        <v>1020000</v>
      </c>
      <c r="L26" s="7">
        <v>101.52</v>
      </c>
      <c r="M26" s="7">
        <v>1035.5</v>
      </c>
      <c r="N26" s="8">
        <v>5.7999999999999996E-3</v>
      </c>
      <c r="O26" s="8">
        <v>2.9999999999999997E-4</v>
      </c>
    </row>
    <row r="27" spans="2:15">
      <c r="B27" s="6" t="s">
        <v>1305</v>
      </c>
      <c r="C27" s="6" t="s">
        <v>1298</v>
      </c>
      <c r="D27" s="17">
        <v>11898200</v>
      </c>
      <c r="E27" s="6" t="s">
        <v>225</v>
      </c>
      <c r="F27" s="6" t="s">
        <v>99</v>
      </c>
      <c r="G27" s="17">
        <v>6.85</v>
      </c>
      <c r="H27" s="6" t="s">
        <v>100</v>
      </c>
      <c r="I27" s="18">
        <v>5.5E-2</v>
      </c>
      <c r="J27" s="8">
        <v>1.5800000000000002E-2</v>
      </c>
      <c r="K27" s="7">
        <v>46313.62</v>
      </c>
      <c r="L27" s="7">
        <v>131.41</v>
      </c>
      <c r="M27" s="7">
        <v>60.86</v>
      </c>
      <c r="N27" s="8">
        <v>2.9999999999999997E-4</v>
      </c>
      <c r="O27" s="8">
        <v>0</v>
      </c>
    </row>
    <row r="28" spans="2:15">
      <c r="B28" s="6" t="s">
        <v>1306</v>
      </c>
      <c r="C28" s="6" t="s">
        <v>1298</v>
      </c>
      <c r="D28" s="17">
        <v>11898230</v>
      </c>
      <c r="E28" s="6" t="s">
        <v>225</v>
      </c>
      <c r="F28" s="6" t="s">
        <v>99</v>
      </c>
      <c r="G28" s="17">
        <v>6.39</v>
      </c>
      <c r="H28" s="6" t="s">
        <v>100</v>
      </c>
      <c r="I28" s="18">
        <v>5.5E-2</v>
      </c>
      <c r="J28" s="8">
        <v>4.19E-2</v>
      </c>
      <c r="K28" s="7">
        <v>410707.48</v>
      </c>
      <c r="L28" s="7">
        <v>111.29</v>
      </c>
      <c r="M28" s="7">
        <v>457.08</v>
      </c>
      <c r="N28" s="8">
        <v>2.5999999999999999E-3</v>
      </c>
      <c r="O28" s="8">
        <v>1E-4</v>
      </c>
    </row>
    <row r="29" spans="2:15">
      <c r="B29" s="6" t="s">
        <v>1307</v>
      </c>
      <c r="C29" s="6" t="s">
        <v>1298</v>
      </c>
      <c r="D29" s="17">
        <v>11898120</v>
      </c>
      <c r="E29" s="6" t="s">
        <v>225</v>
      </c>
      <c r="F29" s="6" t="s">
        <v>99</v>
      </c>
      <c r="G29" s="17">
        <v>6.82</v>
      </c>
      <c r="H29" s="6" t="s">
        <v>100</v>
      </c>
      <c r="I29" s="18">
        <v>5.5E-2</v>
      </c>
      <c r="J29" s="8">
        <v>1.77E-2</v>
      </c>
      <c r="K29" s="7">
        <v>112458.45</v>
      </c>
      <c r="L29" s="7">
        <v>130.55000000000001</v>
      </c>
      <c r="M29" s="7">
        <v>146.81</v>
      </c>
      <c r="N29" s="8">
        <v>8.0000000000000004E-4</v>
      </c>
      <c r="O29" s="8">
        <v>0</v>
      </c>
    </row>
    <row r="30" spans="2:15">
      <c r="B30" s="6" t="s">
        <v>1308</v>
      </c>
      <c r="C30" s="6" t="s">
        <v>1298</v>
      </c>
      <c r="D30" s="17">
        <v>11898130</v>
      </c>
      <c r="E30" s="6" t="s">
        <v>225</v>
      </c>
      <c r="F30" s="6" t="s">
        <v>99</v>
      </c>
      <c r="G30" s="17">
        <v>6.4</v>
      </c>
      <c r="H30" s="6" t="s">
        <v>100</v>
      </c>
      <c r="I30" s="18">
        <v>5.5E-2</v>
      </c>
      <c r="J30" s="8">
        <v>4.19E-2</v>
      </c>
      <c r="K30" s="7">
        <v>228634.42</v>
      </c>
      <c r="L30" s="7">
        <v>111.61</v>
      </c>
      <c r="M30" s="7">
        <v>255.18</v>
      </c>
      <c r="N30" s="8">
        <v>1.4E-3</v>
      </c>
      <c r="O30" s="8">
        <v>1E-4</v>
      </c>
    </row>
    <row r="31" spans="2:15">
      <c r="B31" s="6" t="s">
        <v>1309</v>
      </c>
      <c r="C31" s="6" t="s">
        <v>1298</v>
      </c>
      <c r="D31" s="17">
        <v>11898140</v>
      </c>
      <c r="E31" s="6" t="s">
        <v>225</v>
      </c>
      <c r="F31" s="6" t="s">
        <v>99</v>
      </c>
      <c r="G31" s="17">
        <v>6.4</v>
      </c>
      <c r="H31" s="6" t="s">
        <v>100</v>
      </c>
      <c r="I31" s="18">
        <v>5.5E-2</v>
      </c>
      <c r="J31" s="8">
        <v>4.19E-2</v>
      </c>
      <c r="K31" s="7">
        <v>356198.96</v>
      </c>
      <c r="L31" s="7">
        <v>111.81</v>
      </c>
      <c r="M31" s="7">
        <v>398.27</v>
      </c>
      <c r="N31" s="8">
        <v>2.2000000000000001E-3</v>
      </c>
      <c r="O31" s="8">
        <v>1E-4</v>
      </c>
    </row>
    <row r="32" spans="2:15">
      <c r="B32" s="6" t="s">
        <v>1310</v>
      </c>
      <c r="C32" s="6" t="s">
        <v>1298</v>
      </c>
      <c r="D32" s="17">
        <v>11898160</v>
      </c>
      <c r="E32" s="6" t="s">
        <v>225</v>
      </c>
      <c r="F32" s="6" t="s">
        <v>99</v>
      </c>
      <c r="G32" s="17">
        <v>6.78</v>
      </c>
      <c r="H32" s="6" t="s">
        <v>100</v>
      </c>
      <c r="I32" s="18">
        <v>5.5E-2</v>
      </c>
      <c r="J32" s="8">
        <v>1.9699999999999999E-2</v>
      </c>
      <c r="K32" s="7">
        <v>57725.31</v>
      </c>
      <c r="L32" s="7">
        <v>128.06</v>
      </c>
      <c r="M32" s="7">
        <v>73.92</v>
      </c>
      <c r="N32" s="8">
        <v>4.0000000000000002E-4</v>
      </c>
      <c r="O32" s="8">
        <v>0</v>
      </c>
    </row>
    <row r="33" spans="2:15">
      <c r="B33" s="6" t="s">
        <v>1311</v>
      </c>
      <c r="C33" s="6" t="s">
        <v>1298</v>
      </c>
      <c r="D33" s="17">
        <v>11898270</v>
      </c>
      <c r="E33" s="6" t="s">
        <v>225</v>
      </c>
      <c r="F33" s="6" t="s">
        <v>99</v>
      </c>
      <c r="G33" s="17">
        <v>6.78</v>
      </c>
      <c r="H33" s="6" t="s">
        <v>100</v>
      </c>
      <c r="I33" s="18">
        <v>5.5E-2</v>
      </c>
      <c r="J33" s="8">
        <v>1.9800000000000002E-2</v>
      </c>
      <c r="K33" s="7">
        <v>95665.26</v>
      </c>
      <c r="L33" s="7">
        <v>127.84</v>
      </c>
      <c r="M33" s="7">
        <v>122.3</v>
      </c>
      <c r="N33" s="8">
        <v>6.9999999999999999E-4</v>
      </c>
      <c r="O33" s="8">
        <v>0</v>
      </c>
    </row>
    <row r="34" spans="2:15">
      <c r="B34" s="6" t="s">
        <v>1312</v>
      </c>
      <c r="C34" s="6" t="s">
        <v>1298</v>
      </c>
      <c r="D34" s="17">
        <v>11898280</v>
      </c>
      <c r="E34" s="6" t="s">
        <v>225</v>
      </c>
      <c r="F34" s="6" t="s">
        <v>99</v>
      </c>
      <c r="G34" s="17">
        <v>6.77</v>
      </c>
      <c r="H34" s="6" t="s">
        <v>100</v>
      </c>
      <c r="I34" s="18">
        <v>5.5E-2</v>
      </c>
      <c r="J34" s="8">
        <v>2.0299999999999999E-2</v>
      </c>
      <c r="K34" s="7">
        <v>84341.43</v>
      </c>
      <c r="L34" s="7">
        <v>127.15</v>
      </c>
      <c r="M34" s="7">
        <v>107.24</v>
      </c>
      <c r="N34" s="8">
        <v>5.9999999999999995E-4</v>
      </c>
      <c r="O34" s="8">
        <v>0</v>
      </c>
    </row>
    <row r="35" spans="2:15">
      <c r="B35" s="6" t="s">
        <v>1313</v>
      </c>
      <c r="C35" s="6" t="s">
        <v>1298</v>
      </c>
      <c r="D35" s="17">
        <v>11898290</v>
      </c>
      <c r="E35" s="6" t="s">
        <v>225</v>
      </c>
      <c r="F35" s="6" t="s">
        <v>99</v>
      </c>
      <c r="G35" s="17">
        <v>6.4</v>
      </c>
      <c r="H35" s="6" t="s">
        <v>100</v>
      </c>
      <c r="I35" s="18">
        <v>5.5300000000000002E-2</v>
      </c>
      <c r="J35" s="8">
        <v>4.19E-2</v>
      </c>
      <c r="K35" s="7">
        <v>264570.05</v>
      </c>
      <c r="L35" s="7">
        <v>110.83</v>
      </c>
      <c r="M35" s="7">
        <v>293.22000000000003</v>
      </c>
      <c r="N35" s="8">
        <v>1.6000000000000001E-3</v>
      </c>
      <c r="O35" s="8">
        <v>1E-4</v>
      </c>
    </row>
    <row r="36" spans="2:15">
      <c r="B36" s="6" t="s">
        <v>1314</v>
      </c>
      <c r="C36" s="6" t="s">
        <v>1298</v>
      </c>
      <c r="D36" s="17">
        <v>11896120</v>
      </c>
      <c r="E36" s="6" t="s">
        <v>225</v>
      </c>
      <c r="F36" s="6" t="s">
        <v>99</v>
      </c>
      <c r="G36" s="17">
        <v>6.44</v>
      </c>
      <c r="H36" s="6" t="s">
        <v>100</v>
      </c>
      <c r="I36" s="18">
        <v>5.5E-2</v>
      </c>
      <c r="J36" s="8">
        <v>3.8800000000000001E-2</v>
      </c>
      <c r="K36" s="7">
        <v>481397.42</v>
      </c>
      <c r="L36" s="7">
        <v>116.09</v>
      </c>
      <c r="M36" s="7">
        <v>558.85</v>
      </c>
      <c r="N36" s="8">
        <v>3.0999999999999999E-3</v>
      </c>
      <c r="O36" s="8">
        <v>2.0000000000000001E-4</v>
      </c>
    </row>
    <row r="37" spans="2:15">
      <c r="B37" s="6" t="s">
        <v>1315</v>
      </c>
      <c r="C37" s="6" t="s">
        <v>1298</v>
      </c>
      <c r="D37" s="17">
        <v>11898300</v>
      </c>
      <c r="E37" s="6" t="s">
        <v>225</v>
      </c>
      <c r="F37" s="6" t="s">
        <v>99</v>
      </c>
      <c r="G37" s="17">
        <v>6.4</v>
      </c>
      <c r="H37" s="6" t="s">
        <v>100</v>
      </c>
      <c r="I37" s="18">
        <v>5.5300000000000002E-2</v>
      </c>
      <c r="J37" s="8">
        <v>4.19E-2</v>
      </c>
      <c r="K37" s="7">
        <v>194613.4</v>
      </c>
      <c r="L37" s="7">
        <v>110.83</v>
      </c>
      <c r="M37" s="7">
        <v>215.69</v>
      </c>
      <c r="N37" s="8">
        <v>1.1999999999999999E-3</v>
      </c>
      <c r="O37" s="8">
        <v>1E-4</v>
      </c>
    </row>
    <row r="38" spans="2:15">
      <c r="B38" s="6" t="s">
        <v>1316</v>
      </c>
      <c r="C38" s="6" t="s">
        <v>1298</v>
      </c>
      <c r="D38" s="17">
        <v>11898310</v>
      </c>
      <c r="E38" s="6" t="s">
        <v>225</v>
      </c>
      <c r="F38" s="6" t="s">
        <v>99</v>
      </c>
      <c r="G38" s="17">
        <v>6.74</v>
      </c>
      <c r="H38" s="6" t="s">
        <v>100</v>
      </c>
      <c r="I38" s="18">
        <v>5.5301000000000003E-2</v>
      </c>
      <c r="J38" s="8">
        <v>2.2200000000000001E-2</v>
      </c>
      <c r="K38" s="7">
        <v>95297.88</v>
      </c>
      <c r="L38" s="7">
        <v>125.6</v>
      </c>
      <c r="M38" s="7">
        <v>119.69</v>
      </c>
      <c r="N38" s="8">
        <v>6.9999999999999999E-4</v>
      </c>
      <c r="O38" s="8">
        <v>0</v>
      </c>
    </row>
    <row r="39" spans="2:15">
      <c r="B39" s="6" t="s">
        <v>1317</v>
      </c>
      <c r="C39" s="6" t="s">
        <v>1298</v>
      </c>
      <c r="D39" s="17">
        <v>11898320</v>
      </c>
      <c r="E39" s="6" t="s">
        <v>225</v>
      </c>
      <c r="F39" s="6" t="s">
        <v>99</v>
      </c>
      <c r="G39" s="17">
        <v>6.73</v>
      </c>
      <c r="H39" s="6" t="s">
        <v>100</v>
      </c>
      <c r="I39" s="18">
        <v>5.5300000000000002E-2</v>
      </c>
      <c r="J39" s="8">
        <v>2.2599999999999999E-2</v>
      </c>
      <c r="K39" s="7">
        <v>24360.97</v>
      </c>
      <c r="L39" s="7">
        <v>125.26</v>
      </c>
      <c r="M39" s="7">
        <v>30.51</v>
      </c>
      <c r="N39" s="8">
        <v>2.0000000000000001E-4</v>
      </c>
      <c r="O39" s="8">
        <v>0</v>
      </c>
    </row>
    <row r="40" spans="2:15">
      <c r="B40" s="6" t="s">
        <v>1318</v>
      </c>
      <c r="C40" s="6" t="s">
        <v>1298</v>
      </c>
      <c r="D40" s="17">
        <v>11898330</v>
      </c>
      <c r="E40" s="6" t="s">
        <v>225</v>
      </c>
      <c r="F40" s="6" t="s">
        <v>99</v>
      </c>
      <c r="G40" s="17">
        <v>6.4</v>
      </c>
      <c r="H40" s="6" t="s">
        <v>100</v>
      </c>
      <c r="I40" s="18">
        <v>5.5E-2</v>
      </c>
      <c r="J40" s="8">
        <v>4.19E-2</v>
      </c>
      <c r="K40" s="7">
        <v>282298.02</v>
      </c>
      <c r="L40" s="7">
        <v>110.83</v>
      </c>
      <c r="M40" s="7">
        <v>312.87</v>
      </c>
      <c r="N40" s="8">
        <v>1.8E-3</v>
      </c>
      <c r="O40" s="8">
        <v>1E-4</v>
      </c>
    </row>
    <row r="41" spans="2:15">
      <c r="B41" s="6" t="s">
        <v>1319</v>
      </c>
      <c r="C41" s="6" t="s">
        <v>1298</v>
      </c>
      <c r="D41" s="17">
        <v>11898340</v>
      </c>
      <c r="E41" s="6" t="s">
        <v>225</v>
      </c>
      <c r="F41" s="6" t="s">
        <v>99</v>
      </c>
      <c r="G41" s="17">
        <v>6.66</v>
      </c>
      <c r="H41" s="6" t="s">
        <v>100</v>
      </c>
      <c r="I41" s="18">
        <v>5.5E-2</v>
      </c>
      <c r="J41" s="8">
        <v>2.63E-2</v>
      </c>
      <c r="K41" s="7">
        <v>54666.36</v>
      </c>
      <c r="L41" s="7">
        <v>122.27</v>
      </c>
      <c r="M41" s="7">
        <v>66.84</v>
      </c>
      <c r="N41" s="8">
        <v>4.0000000000000002E-4</v>
      </c>
      <c r="O41" s="8">
        <v>0</v>
      </c>
    </row>
    <row r="42" spans="2:15">
      <c r="B42" s="6" t="s">
        <v>1320</v>
      </c>
      <c r="C42" s="6" t="s">
        <v>1298</v>
      </c>
      <c r="D42" s="17">
        <v>11898350</v>
      </c>
      <c r="E42" s="6" t="s">
        <v>225</v>
      </c>
      <c r="F42" s="6" t="s">
        <v>99</v>
      </c>
      <c r="G42" s="17">
        <v>6.66</v>
      </c>
      <c r="H42" s="6" t="s">
        <v>100</v>
      </c>
      <c r="I42" s="18">
        <v>5.5E-2</v>
      </c>
      <c r="J42" s="8">
        <v>2.6599999999999999E-2</v>
      </c>
      <c r="K42" s="7">
        <v>52917.919999999998</v>
      </c>
      <c r="L42" s="7">
        <v>122</v>
      </c>
      <c r="M42" s="7">
        <v>64.56</v>
      </c>
      <c r="N42" s="8">
        <v>4.0000000000000002E-4</v>
      </c>
      <c r="O42" s="8">
        <v>0</v>
      </c>
    </row>
    <row r="43" spans="2:15">
      <c r="B43" s="6" t="s">
        <v>1321</v>
      </c>
      <c r="C43" s="6" t="s">
        <v>1298</v>
      </c>
      <c r="D43" s="17">
        <v>11898360</v>
      </c>
      <c r="E43" s="6" t="s">
        <v>225</v>
      </c>
      <c r="F43" s="6" t="s">
        <v>99</v>
      </c>
      <c r="G43" s="17">
        <v>6.63</v>
      </c>
      <c r="H43" s="6" t="s">
        <v>100</v>
      </c>
      <c r="I43" s="18">
        <v>5.5E-2</v>
      </c>
      <c r="J43" s="8">
        <v>2.8299999999999999E-2</v>
      </c>
      <c r="K43" s="7">
        <v>106057.8</v>
      </c>
      <c r="L43" s="7">
        <v>120.7</v>
      </c>
      <c r="M43" s="7">
        <v>128.01</v>
      </c>
      <c r="N43" s="8">
        <v>6.9999999999999999E-4</v>
      </c>
      <c r="O43" s="8">
        <v>0</v>
      </c>
    </row>
    <row r="44" spans="2:15">
      <c r="B44" s="6" t="s">
        <v>1322</v>
      </c>
      <c r="C44" s="6" t="s">
        <v>1298</v>
      </c>
      <c r="D44" s="17">
        <v>11898380</v>
      </c>
      <c r="E44" s="6" t="s">
        <v>225</v>
      </c>
      <c r="F44" s="6" t="s">
        <v>99</v>
      </c>
      <c r="G44" s="17">
        <v>6.55</v>
      </c>
      <c r="H44" s="6" t="s">
        <v>100</v>
      </c>
      <c r="I44" s="18">
        <v>5.5E-2</v>
      </c>
      <c r="J44" s="8">
        <v>3.3000000000000002E-2</v>
      </c>
      <c r="K44" s="7">
        <v>66978.09</v>
      </c>
      <c r="L44" s="7">
        <v>117.11</v>
      </c>
      <c r="M44" s="7">
        <v>78.44</v>
      </c>
      <c r="N44" s="8">
        <v>4.0000000000000002E-4</v>
      </c>
      <c r="O44" s="8">
        <v>0</v>
      </c>
    </row>
    <row r="45" spans="2:15">
      <c r="B45" s="6" t="s">
        <v>1323</v>
      </c>
      <c r="C45" s="6" t="s">
        <v>1298</v>
      </c>
      <c r="D45" s="17">
        <v>11898390</v>
      </c>
      <c r="E45" s="6" t="s">
        <v>225</v>
      </c>
      <c r="F45" s="6" t="s">
        <v>99</v>
      </c>
      <c r="G45" s="17">
        <v>6.52</v>
      </c>
      <c r="H45" s="6" t="s">
        <v>100</v>
      </c>
      <c r="I45" s="18">
        <v>5.5E-2</v>
      </c>
      <c r="J45" s="8">
        <v>3.4700000000000002E-2</v>
      </c>
      <c r="K45" s="7">
        <v>37717.78</v>
      </c>
      <c r="L45" s="7">
        <v>115.9</v>
      </c>
      <c r="M45" s="7">
        <v>43.71</v>
      </c>
      <c r="N45" s="8">
        <v>2.0000000000000001E-4</v>
      </c>
      <c r="O45" s="8">
        <v>0</v>
      </c>
    </row>
    <row r="46" spans="2:15">
      <c r="B46" s="6" t="s">
        <v>1324</v>
      </c>
      <c r="C46" s="6" t="s">
        <v>1298</v>
      </c>
      <c r="D46" s="17">
        <v>11896130</v>
      </c>
      <c r="E46" s="6" t="s">
        <v>225</v>
      </c>
      <c r="F46" s="6" t="s">
        <v>99</v>
      </c>
      <c r="G46" s="17">
        <v>6.86</v>
      </c>
      <c r="H46" s="6" t="s">
        <v>100</v>
      </c>
      <c r="I46" s="18">
        <v>5.6619999999999997E-2</v>
      </c>
      <c r="J46" s="8">
        <v>1.4200000000000001E-2</v>
      </c>
      <c r="K46" s="7">
        <v>363821.63</v>
      </c>
      <c r="L46" s="7">
        <v>136.88</v>
      </c>
      <c r="M46" s="7">
        <v>498</v>
      </c>
      <c r="N46" s="8">
        <v>2.8E-3</v>
      </c>
      <c r="O46" s="8">
        <v>2.0000000000000001E-4</v>
      </c>
    </row>
    <row r="47" spans="2:15">
      <c r="B47" s="6" t="s">
        <v>1325</v>
      </c>
      <c r="C47" s="6" t="s">
        <v>1298</v>
      </c>
      <c r="D47" s="17">
        <v>11898400</v>
      </c>
      <c r="E47" s="6" t="s">
        <v>225</v>
      </c>
      <c r="F47" s="6" t="s">
        <v>99</v>
      </c>
      <c r="G47" s="17">
        <v>6.59</v>
      </c>
      <c r="H47" s="6" t="s">
        <v>100</v>
      </c>
      <c r="I47" s="18">
        <v>5.5E-2</v>
      </c>
      <c r="J47" s="8">
        <v>3.0700000000000002E-2</v>
      </c>
      <c r="K47" s="7">
        <v>112503.18</v>
      </c>
      <c r="L47" s="7">
        <v>118.83</v>
      </c>
      <c r="M47" s="7">
        <v>133.69</v>
      </c>
      <c r="N47" s="8">
        <v>6.9999999999999999E-4</v>
      </c>
      <c r="O47" s="8">
        <v>0</v>
      </c>
    </row>
    <row r="48" spans="2:15">
      <c r="B48" s="6" t="s">
        <v>1326</v>
      </c>
      <c r="C48" s="6" t="s">
        <v>1298</v>
      </c>
      <c r="D48" s="17">
        <v>11898410</v>
      </c>
      <c r="E48" s="6" t="s">
        <v>225</v>
      </c>
      <c r="F48" s="6" t="s">
        <v>99</v>
      </c>
      <c r="G48" s="17">
        <v>6.57</v>
      </c>
      <c r="H48" s="6" t="s">
        <v>100</v>
      </c>
      <c r="I48" s="18">
        <v>5.5E-2</v>
      </c>
      <c r="J48" s="8">
        <v>3.15E-2</v>
      </c>
      <c r="K48" s="7">
        <v>43796.2</v>
      </c>
      <c r="L48" s="7">
        <v>118.23</v>
      </c>
      <c r="M48" s="7">
        <v>51.78</v>
      </c>
      <c r="N48" s="8">
        <v>2.9999999999999997E-4</v>
      </c>
      <c r="O48" s="8">
        <v>0</v>
      </c>
    </row>
    <row r="49" spans="2:15">
      <c r="B49" s="6" t="s">
        <v>1327</v>
      </c>
      <c r="C49" s="6" t="s">
        <v>1298</v>
      </c>
      <c r="D49" s="17">
        <v>11898420</v>
      </c>
      <c r="E49" s="6" t="s">
        <v>225</v>
      </c>
      <c r="F49" s="6" t="s">
        <v>99</v>
      </c>
      <c r="G49" s="17">
        <v>6.5</v>
      </c>
      <c r="H49" s="6" t="s">
        <v>100</v>
      </c>
      <c r="I49" s="18">
        <v>5.5E-2</v>
      </c>
      <c r="J49" s="8">
        <v>3.5999999999999997E-2</v>
      </c>
      <c r="K49" s="7">
        <v>928739.97</v>
      </c>
      <c r="L49" s="7">
        <v>114.94</v>
      </c>
      <c r="M49" s="7">
        <v>1067.49</v>
      </c>
      <c r="N49" s="8">
        <v>6.0000000000000001E-3</v>
      </c>
      <c r="O49" s="8">
        <v>2.9999999999999997E-4</v>
      </c>
    </row>
    <row r="50" spans="2:15">
      <c r="B50" s="6" t="s">
        <v>1328</v>
      </c>
      <c r="C50" s="6" t="s">
        <v>1298</v>
      </c>
      <c r="D50" s="17">
        <v>11898421</v>
      </c>
      <c r="E50" s="6" t="s">
        <v>225</v>
      </c>
      <c r="F50" s="6" t="s">
        <v>99</v>
      </c>
      <c r="G50" s="17">
        <v>6.5</v>
      </c>
      <c r="H50" s="6" t="s">
        <v>100</v>
      </c>
      <c r="I50" s="18">
        <v>5.5E-2</v>
      </c>
      <c r="J50" s="8">
        <v>3.5999999999999997E-2</v>
      </c>
      <c r="K50" s="7">
        <v>1814199.86</v>
      </c>
      <c r="L50" s="7">
        <v>114.94</v>
      </c>
      <c r="M50" s="7">
        <v>2085.2399999999998</v>
      </c>
      <c r="N50" s="8">
        <v>1.17E-2</v>
      </c>
      <c r="O50" s="8">
        <v>6.9999999999999999E-4</v>
      </c>
    </row>
    <row r="51" spans="2:15">
      <c r="B51" s="6" t="s">
        <v>1329</v>
      </c>
      <c r="C51" s="6" t="s">
        <v>1290</v>
      </c>
      <c r="D51" s="17">
        <v>99103947</v>
      </c>
      <c r="E51" s="6" t="s">
        <v>225</v>
      </c>
      <c r="F51" s="6" t="s">
        <v>99</v>
      </c>
      <c r="G51" s="17">
        <v>6.43</v>
      </c>
      <c r="H51" s="6" t="s">
        <v>100</v>
      </c>
      <c r="I51" s="18">
        <v>5.5E-2</v>
      </c>
      <c r="J51" s="8">
        <v>4.2599999999999999E-2</v>
      </c>
      <c r="K51" s="7">
        <v>702201.68</v>
      </c>
      <c r="L51" s="7">
        <v>109.92</v>
      </c>
      <c r="M51" s="7">
        <v>771.86</v>
      </c>
      <c r="N51" s="8">
        <v>4.3E-3</v>
      </c>
      <c r="O51" s="8">
        <v>2.0000000000000001E-4</v>
      </c>
    </row>
    <row r="52" spans="2:15">
      <c r="B52" s="6" t="s">
        <v>1330</v>
      </c>
      <c r="C52" s="6" t="s">
        <v>1298</v>
      </c>
      <c r="D52" s="17">
        <v>11896140</v>
      </c>
      <c r="E52" s="6" t="s">
        <v>225</v>
      </c>
      <c r="F52" s="6" t="s">
        <v>99</v>
      </c>
      <c r="G52" s="17">
        <v>6.45</v>
      </c>
      <c r="H52" s="6" t="s">
        <v>100</v>
      </c>
      <c r="I52" s="18">
        <v>5.5E-2</v>
      </c>
      <c r="J52" s="8">
        <v>3.85E-2</v>
      </c>
      <c r="K52" s="7">
        <v>1544250.43</v>
      </c>
      <c r="L52" s="7">
        <v>116.01</v>
      </c>
      <c r="M52" s="7">
        <v>1791.48</v>
      </c>
      <c r="N52" s="8">
        <v>0.01</v>
      </c>
      <c r="O52" s="8">
        <v>5.9999999999999995E-4</v>
      </c>
    </row>
    <row r="53" spans="2:15">
      <c r="B53" s="6" t="s">
        <v>1331</v>
      </c>
      <c r="C53" s="6" t="s">
        <v>1298</v>
      </c>
      <c r="D53" s="17">
        <v>11896150</v>
      </c>
      <c r="E53" s="6" t="s">
        <v>225</v>
      </c>
      <c r="F53" s="6" t="s">
        <v>99</v>
      </c>
      <c r="G53" s="17">
        <v>6.45</v>
      </c>
      <c r="H53" s="6" t="s">
        <v>100</v>
      </c>
      <c r="I53" s="18">
        <v>5.5E-2</v>
      </c>
      <c r="J53" s="8">
        <v>3.8600000000000002E-2</v>
      </c>
      <c r="K53" s="7">
        <v>1290686.32</v>
      </c>
      <c r="L53" s="7">
        <v>116.04</v>
      </c>
      <c r="M53" s="7">
        <v>1497.71</v>
      </c>
      <c r="N53" s="8">
        <v>8.3999999999999995E-3</v>
      </c>
      <c r="O53" s="8">
        <v>5.0000000000000001E-4</v>
      </c>
    </row>
    <row r="54" spans="2:15">
      <c r="B54" s="6" t="s">
        <v>1332</v>
      </c>
      <c r="C54" s="6" t="s">
        <v>1298</v>
      </c>
      <c r="D54" s="17">
        <v>11896160</v>
      </c>
      <c r="E54" s="6" t="s">
        <v>225</v>
      </c>
      <c r="F54" s="6" t="s">
        <v>99</v>
      </c>
      <c r="G54" s="17">
        <v>6.48</v>
      </c>
      <c r="H54" s="6" t="s">
        <v>100</v>
      </c>
      <c r="I54" s="18">
        <v>5.5E-2</v>
      </c>
      <c r="J54" s="8">
        <v>3.6799999999999999E-2</v>
      </c>
      <c r="K54" s="7">
        <v>610994.46</v>
      </c>
      <c r="L54" s="7">
        <v>115.6</v>
      </c>
      <c r="M54" s="7">
        <v>706.31</v>
      </c>
      <c r="N54" s="8">
        <v>4.0000000000000001E-3</v>
      </c>
      <c r="O54" s="8">
        <v>2.0000000000000001E-4</v>
      </c>
    </row>
    <row r="55" spans="2:15">
      <c r="B55" s="6" t="s">
        <v>1333</v>
      </c>
      <c r="C55" s="6" t="s">
        <v>1298</v>
      </c>
      <c r="D55" s="17">
        <v>11898170</v>
      </c>
      <c r="E55" s="6" t="s">
        <v>225</v>
      </c>
      <c r="F55" s="6" t="s">
        <v>99</v>
      </c>
      <c r="G55" s="17">
        <v>6.39</v>
      </c>
      <c r="H55" s="6" t="s">
        <v>100</v>
      </c>
      <c r="I55" s="18">
        <v>5.5E-2</v>
      </c>
      <c r="J55" s="8">
        <v>4.19E-2</v>
      </c>
      <c r="K55" s="7">
        <v>397147.64</v>
      </c>
      <c r="L55" s="7">
        <v>112.03</v>
      </c>
      <c r="M55" s="7">
        <v>444.92</v>
      </c>
      <c r="N55" s="8">
        <v>2.5000000000000001E-3</v>
      </c>
      <c r="O55" s="8">
        <v>1E-4</v>
      </c>
    </row>
    <row r="56" spans="2:15">
      <c r="B56" s="6" t="s">
        <v>1334</v>
      </c>
      <c r="C56" s="6" t="s">
        <v>1298</v>
      </c>
      <c r="D56" s="17">
        <v>11898180</v>
      </c>
      <c r="E56" s="6" t="s">
        <v>225</v>
      </c>
      <c r="F56" s="6" t="s">
        <v>99</v>
      </c>
      <c r="G56" s="17">
        <v>6.4</v>
      </c>
      <c r="H56" s="6" t="s">
        <v>100</v>
      </c>
      <c r="I56" s="18">
        <v>5.5E-2</v>
      </c>
      <c r="J56" s="8">
        <v>4.19E-2</v>
      </c>
      <c r="K56" s="7">
        <v>157404.79999999999</v>
      </c>
      <c r="L56" s="7">
        <v>112.36</v>
      </c>
      <c r="M56" s="7">
        <v>176.86</v>
      </c>
      <c r="N56" s="8">
        <v>1E-3</v>
      </c>
      <c r="O56" s="8">
        <v>1E-4</v>
      </c>
    </row>
    <row r="57" spans="2:15">
      <c r="B57" s="6" t="s">
        <v>1335</v>
      </c>
      <c r="C57" s="6" t="s">
        <v>1298</v>
      </c>
      <c r="D57" s="17">
        <v>11898190</v>
      </c>
      <c r="E57" s="6" t="s">
        <v>225</v>
      </c>
      <c r="F57" s="6" t="s">
        <v>99</v>
      </c>
      <c r="G57" s="17">
        <v>6.5</v>
      </c>
      <c r="H57" s="6" t="s">
        <v>100</v>
      </c>
      <c r="I57" s="18">
        <v>5.5E-2</v>
      </c>
      <c r="J57" s="8">
        <v>3.5999999999999997E-2</v>
      </c>
      <c r="K57" s="7">
        <v>682674.81</v>
      </c>
      <c r="L57" s="7">
        <v>115.2</v>
      </c>
      <c r="M57" s="7">
        <v>786.44</v>
      </c>
      <c r="N57" s="8">
        <v>4.4000000000000003E-3</v>
      </c>
      <c r="O57" s="8">
        <v>2.9999999999999997E-4</v>
      </c>
    </row>
    <row r="58" spans="2:15">
      <c r="B58" s="6" t="s">
        <v>1336</v>
      </c>
      <c r="C58" s="6" t="s">
        <v>1298</v>
      </c>
      <c r="D58" s="17">
        <v>11898514</v>
      </c>
      <c r="E58" s="6" t="s">
        <v>225</v>
      </c>
      <c r="F58" s="6" t="s">
        <v>99</v>
      </c>
      <c r="G58" s="17">
        <v>6.7</v>
      </c>
      <c r="H58" s="6" t="s">
        <v>100</v>
      </c>
      <c r="I58" s="18">
        <v>6.3629999999999997E-3</v>
      </c>
      <c r="J58" s="8">
        <v>2.4400000000000002E-2</v>
      </c>
      <c r="K58" s="7">
        <v>351367.29</v>
      </c>
      <c r="L58" s="7">
        <v>126.26</v>
      </c>
      <c r="M58" s="7">
        <v>443.64</v>
      </c>
      <c r="N58" s="8">
        <v>2.5000000000000001E-3</v>
      </c>
      <c r="O58" s="8">
        <v>1E-4</v>
      </c>
    </row>
    <row r="59" spans="2:15">
      <c r="B59" s="6" t="s">
        <v>1337</v>
      </c>
      <c r="C59" s="6" t="s">
        <v>1298</v>
      </c>
      <c r="D59" s="17">
        <v>11898515</v>
      </c>
      <c r="E59" s="6" t="s">
        <v>225</v>
      </c>
      <c r="F59" s="6" t="s">
        <v>99</v>
      </c>
      <c r="G59" s="17">
        <v>6.45</v>
      </c>
      <c r="H59" s="6" t="s">
        <v>100</v>
      </c>
      <c r="I59" s="18">
        <v>6.3990000000000002E-3</v>
      </c>
      <c r="J59" s="8">
        <v>3.8300000000000001E-2</v>
      </c>
      <c r="K59" s="7">
        <v>1648590.63</v>
      </c>
      <c r="L59" s="7">
        <v>115.98</v>
      </c>
      <c r="M59" s="7">
        <v>1912.04</v>
      </c>
      <c r="N59" s="8">
        <v>1.0699999999999999E-2</v>
      </c>
      <c r="O59" s="8">
        <v>5.9999999999999995E-4</v>
      </c>
    </row>
    <row r="60" spans="2:15">
      <c r="B60" s="6" t="s">
        <v>1338</v>
      </c>
      <c r="C60" s="6" t="s">
        <v>1298</v>
      </c>
      <c r="D60" s="17">
        <v>11898502</v>
      </c>
      <c r="E60" s="6" t="s">
        <v>225</v>
      </c>
      <c r="F60" s="6" t="s">
        <v>99</v>
      </c>
      <c r="G60" s="17">
        <v>6.83</v>
      </c>
      <c r="H60" s="6" t="s">
        <v>100</v>
      </c>
      <c r="I60" s="18">
        <v>6.0759999999999998E-3</v>
      </c>
      <c r="J60" s="8">
        <v>1.5800000000000002E-2</v>
      </c>
      <c r="K60" s="7">
        <v>341820.91</v>
      </c>
      <c r="L60" s="7">
        <v>135.72</v>
      </c>
      <c r="M60" s="7">
        <v>463.92</v>
      </c>
      <c r="N60" s="8">
        <v>2.5999999999999999E-3</v>
      </c>
      <c r="O60" s="8">
        <v>1E-4</v>
      </c>
    </row>
    <row r="61" spans="2:15">
      <c r="B61" s="6" t="s">
        <v>1339</v>
      </c>
      <c r="C61" s="6" t="s">
        <v>1298</v>
      </c>
      <c r="D61" s="17">
        <v>11898527</v>
      </c>
      <c r="E61" s="6" t="s">
        <v>225</v>
      </c>
      <c r="F61" s="6" t="s">
        <v>99</v>
      </c>
      <c r="G61" s="17">
        <v>6.49</v>
      </c>
      <c r="H61" s="6" t="s">
        <v>100</v>
      </c>
      <c r="I61" s="18">
        <v>5.5E-2</v>
      </c>
      <c r="J61" s="8">
        <v>3.6299999999999999E-2</v>
      </c>
      <c r="K61" s="7">
        <v>515555.92</v>
      </c>
      <c r="L61" s="7">
        <v>115.49</v>
      </c>
      <c r="M61" s="7">
        <v>595.41999999999996</v>
      </c>
      <c r="N61" s="8">
        <v>3.3E-3</v>
      </c>
      <c r="O61" s="8">
        <v>2.0000000000000001E-4</v>
      </c>
    </row>
    <row r="62" spans="2:15">
      <c r="B62" s="6" t="s">
        <v>1340</v>
      </c>
      <c r="C62" s="6" t="s">
        <v>1298</v>
      </c>
      <c r="D62" s="17">
        <v>11898503</v>
      </c>
      <c r="E62" s="6" t="s">
        <v>225</v>
      </c>
      <c r="F62" s="6" t="s">
        <v>99</v>
      </c>
      <c r="G62" s="17">
        <v>6.41</v>
      </c>
      <c r="H62" s="6" t="s">
        <v>100</v>
      </c>
      <c r="I62" s="18">
        <v>6.1339999999999997E-3</v>
      </c>
      <c r="J62" s="8">
        <v>3.9699999999999999E-2</v>
      </c>
      <c r="K62" s="7">
        <v>1613157.11</v>
      </c>
      <c r="L62" s="7">
        <v>116.3</v>
      </c>
      <c r="M62" s="7">
        <v>1876.1</v>
      </c>
      <c r="N62" s="8">
        <v>1.0500000000000001E-2</v>
      </c>
      <c r="O62" s="8">
        <v>5.9999999999999995E-4</v>
      </c>
    </row>
    <row r="63" spans="2:15">
      <c r="B63" s="6" t="s">
        <v>1341</v>
      </c>
      <c r="C63" s="6" t="s">
        <v>1298</v>
      </c>
      <c r="D63" s="17">
        <v>11898505</v>
      </c>
      <c r="E63" s="6" t="s">
        <v>225</v>
      </c>
      <c r="F63" s="6" t="s">
        <v>99</v>
      </c>
      <c r="G63" s="17">
        <v>6.68</v>
      </c>
      <c r="H63" s="6" t="s">
        <v>100</v>
      </c>
      <c r="I63" s="18">
        <v>5.9849999999999999E-3</v>
      </c>
      <c r="J63" s="8">
        <v>2.47E-2</v>
      </c>
      <c r="K63" s="7">
        <v>73947.13</v>
      </c>
      <c r="L63" s="7">
        <v>126.99</v>
      </c>
      <c r="M63" s="7">
        <v>93.91</v>
      </c>
      <c r="N63" s="8">
        <v>5.0000000000000001E-4</v>
      </c>
      <c r="O63" s="8">
        <v>0</v>
      </c>
    </row>
    <row r="64" spans="2:15">
      <c r="B64" s="6" t="s">
        <v>1342</v>
      </c>
      <c r="C64" s="6" t="s">
        <v>1298</v>
      </c>
      <c r="D64" s="17">
        <v>11898506</v>
      </c>
      <c r="E64" s="6" t="s">
        <v>225</v>
      </c>
      <c r="F64" s="6" t="s">
        <v>99</v>
      </c>
      <c r="G64" s="17">
        <v>6.67</v>
      </c>
      <c r="H64" s="6" t="s">
        <v>100</v>
      </c>
      <c r="I64" s="18">
        <v>6.1500000000000001E-3</v>
      </c>
      <c r="J64" s="8">
        <v>2.47E-2</v>
      </c>
      <c r="K64" s="7">
        <v>106031.85</v>
      </c>
      <c r="L64" s="7">
        <v>127.75</v>
      </c>
      <c r="M64" s="7">
        <v>135.46</v>
      </c>
      <c r="N64" s="8">
        <v>8.0000000000000004E-4</v>
      </c>
      <c r="O64" s="8">
        <v>0</v>
      </c>
    </row>
    <row r="65" spans="2:15">
      <c r="B65" s="6" t="s">
        <v>1343</v>
      </c>
      <c r="C65" s="6" t="s">
        <v>1298</v>
      </c>
      <c r="D65" s="17">
        <v>11898507</v>
      </c>
      <c r="E65" s="6" t="s">
        <v>225</v>
      </c>
      <c r="F65" s="6" t="s">
        <v>99</v>
      </c>
      <c r="G65" s="17">
        <v>6.42</v>
      </c>
      <c r="H65" s="6" t="s">
        <v>100</v>
      </c>
      <c r="I65" s="18">
        <v>6.2249999999999996E-3</v>
      </c>
      <c r="J65" s="8">
        <v>3.9399999999999998E-2</v>
      </c>
      <c r="K65" s="7">
        <v>1610022.62</v>
      </c>
      <c r="L65" s="7">
        <v>116.24</v>
      </c>
      <c r="M65" s="7">
        <v>1871.49</v>
      </c>
      <c r="N65" s="8">
        <v>1.0500000000000001E-2</v>
      </c>
      <c r="O65" s="8">
        <v>5.9999999999999995E-4</v>
      </c>
    </row>
    <row r="66" spans="2:15">
      <c r="B66" s="6" t="s">
        <v>1344</v>
      </c>
      <c r="C66" s="6" t="s">
        <v>1298</v>
      </c>
      <c r="D66" s="17">
        <v>11898509</v>
      </c>
      <c r="E66" s="6" t="s">
        <v>225</v>
      </c>
      <c r="F66" s="6" t="s">
        <v>99</v>
      </c>
      <c r="G66" s="17">
        <v>6.68</v>
      </c>
      <c r="H66" s="6" t="s">
        <v>100</v>
      </c>
      <c r="I66" s="18">
        <v>6.1900000000000002E-3</v>
      </c>
      <c r="J66" s="8">
        <v>2.4400000000000002E-2</v>
      </c>
      <c r="K66" s="7">
        <v>89520.49</v>
      </c>
      <c r="L66" s="7">
        <v>127.75</v>
      </c>
      <c r="M66" s="7">
        <v>114.36</v>
      </c>
      <c r="N66" s="8">
        <v>5.9999999999999995E-4</v>
      </c>
      <c r="O66" s="8">
        <v>0</v>
      </c>
    </row>
    <row r="67" spans="2:15">
      <c r="B67" s="6" t="s">
        <v>1345</v>
      </c>
      <c r="C67" s="6" t="s">
        <v>1290</v>
      </c>
      <c r="D67" s="17">
        <v>99103962</v>
      </c>
      <c r="E67" s="6" t="s">
        <v>349</v>
      </c>
      <c r="F67" s="6" t="s">
        <v>1103</v>
      </c>
      <c r="G67" s="17">
        <v>8.68</v>
      </c>
      <c r="H67" s="6" t="s">
        <v>100</v>
      </c>
      <c r="I67" s="18">
        <v>4.8308999999999998E-2</v>
      </c>
      <c r="J67" s="8">
        <v>4.9500000000000002E-2</v>
      </c>
      <c r="K67" s="7">
        <v>7213283</v>
      </c>
      <c r="L67" s="7">
        <v>100.71</v>
      </c>
      <c r="M67" s="7">
        <v>7264.5</v>
      </c>
      <c r="N67" s="8">
        <v>4.07E-2</v>
      </c>
      <c r="O67" s="8">
        <v>2.3E-3</v>
      </c>
    </row>
    <row r="68" spans="2:15">
      <c r="B68" s="6" t="s">
        <v>1346</v>
      </c>
      <c r="C68" s="6" t="s">
        <v>1298</v>
      </c>
      <c r="D68" s="17">
        <v>99103921</v>
      </c>
      <c r="E68" s="6" t="s">
        <v>349</v>
      </c>
      <c r="F68" s="6" t="s">
        <v>1103</v>
      </c>
      <c r="G68" s="17">
        <v>3.6</v>
      </c>
      <c r="H68" s="6" t="s">
        <v>100</v>
      </c>
      <c r="I68" s="18">
        <v>2.3E-2</v>
      </c>
      <c r="J68" s="8">
        <v>2.9100000000000001E-2</v>
      </c>
      <c r="K68" s="7">
        <v>2186693.31</v>
      </c>
      <c r="L68" s="7">
        <v>100.82</v>
      </c>
      <c r="M68" s="7">
        <v>2204.62</v>
      </c>
      <c r="N68" s="8">
        <v>1.23E-2</v>
      </c>
      <c r="O68" s="8">
        <v>6.9999999999999999E-4</v>
      </c>
    </row>
    <row r="69" spans="2:15">
      <c r="B69" s="6" t="s">
        <v>1347</v>
      </c>
      <c r="C69" s="6" t="s">
        <v>1298</v>
      </c>
      <c r="D69" s="17">
        <v>99103939</v>
      </c>
      <c r="E69" s="6" t="s">
        <v>349</v>
      </c>
      <c r="F69" s="6" t="s">
        <v>1103</v>
      </c>
      <c r="G69" s="17">
        <v>4.67</v>
      </c>
      <c r="H69" s="6" t="s">
        <v>100</v>
      </c>
      <c r="I69" s="18">
        <v>2.3E-2</v>
      </c>
      <c r="J69" s="8">
        <v>2.5000000000000001E-2</v>
      </c>
      <c r="K69" s="7">
        <v>950291.81</v>
      </c>
      <c r="L69" s="7">
        <v>99.98</v>
      </c>
      <c r="M69" s="7">
        <v>950.1</v>
      </c>
      <c r="N69" s="8">
        <v>5.3E-3</v>
      </c>
      <c r="O69" s="8">
        <v>2.9999999999999997E-4</v>
      </c>
    </row>
    <row r="70" spans="2:15">
      <c r="B70" s="6" t="s">
        <v>1348</v>
      </c>
      <c r="C70" s="6" t="s">
        <v>1298</v>
      </c>
      <c r="D70" s="17">
        <v>99103905</v>
      </c>
      <c r="E70" s="6" t="s">
        <v>349</v>
      </c>
      <c r="F70" s="6" t="s">
        <v>1103</v>
      </c>
      <c r="G70" s="17">
        <v>5.47</v>
      </c>
      <c r="H70" s="6" t="s">
        <v>100</v>
      </c>
      <c r="I70" s="18">
        <v>3.6700000000000003E-2</v>
      </c>
      <c r="J70" s="8">
        <v>3.6900000000000002E-2</v>
      </c>
      <c r="K70" s="7">
        <v>1486855.8</v>
      </c>
      <c r="L70" s="7">
        <v>100.34</v>
      </c>
      <c r="M70" s="7">
        <v>1491.91</v>
      </c>
      <c r="N70" s="8">
        <v>8.3999999999999995E-3</v>
      </c>
      <c r="O70" s="8">
        <v>5.0000000000000001E-4</v>
      </c>
    </row>
    <row r="71" spans="2:15">
      <c r="B71" s="6" t="s">
        <v>1349</v>
      </c>
      <c r="C71" s="6" t="s">
        <v>1298</v>
      </c>
      <c r="D71" s="17">
        <v>99103913</v>
      </c>
      <c r="E71" s="6" t="s">
        <v>349</v>
      </c>
      <c r="F71" s="6" t="s">
        <v>1103</v>
      </c>
      <c r="G71" s="17">
        <v>3.53</v>
      </c>
      <c r="H71" s="6" t="s">
        <v>100</v>
      </c>
      <c r="I71" s="18">
        <v>3.1800000000000002E-2</v>
      </c>
      <c r="J71" s="8">
        <v>3.1699999999999999E-2</v>
      </c>
      <c r="K71" s="7">
        <v>2196146.56</v>
      </c>
      <c r="L71" s="7">
        <v>100.3</v>
      </c>
      <c r="M71" s="7">
        <v>2202.7399999999998</v>
      </c>
      <c r="N71" s="8">
        <v>1.23E-2</v>
      </c>
      <c r="O71" s="8">
        <v>6.9999999999999999E-4</v>
      </c>
    </row>
    <row r="72" spans="2:15">
      <c r="B72" s="6" t="s">
        <v>1350</v>
      </c>
      <c r="C72" s="6" t="s">
        <v>1298</v>
      </c>
      <c r="D72" s="17">
        <v>90130101</v>
      </c>
      <c r="E72" s="6" t="s">
        <v>349</v>
      </c>
      <c r="F72" s="6" t="s">
        <v>278</v>
      </c>
      <c r="G72" s="17">
        <v>8.6300000000000008</v>
      </c>
      <c r="H72" s="6" t="s">
        <v>100</v>
      </c>
      <c r="J72" s="8">
        <v>5.1400000000000001E-2</v>
      </c>
      <c r="K72" s="7">
        <v>502610</v>
      </c>
      <c r="L72" s="7">
        <v>98.8</v>
      </c>
      <c r="M72" s="7">
        <v>496.58</v>
      </c>
      <c r="N72" s="8">
        <v>2.8E-3</v>
      </c>
      <c r="O72" s="8">
        <v>2.0000000000000001E-4</v>
      </c>
    </row>
    <row r="73" spans="2:15">
      <c r="B73" s="6" t="s">
        <v>1351</v>
      </c>
      <c r="C73" s="6" t="s">
        <v>1290</v>
      </c>
      <c r="D73" s="17">
        <v>99103103</v>
      </c>
      <c r="E73" s="6" t="s">
        <v>236</v>
      </c>
      <c r="F73" s="6" t="s">
        <v>99</v>
      </c>
      <c r="G73" s="17">
        <v>1.69</v>
      </c>
      <c r="H73" s="6" t="s">
        <v>100</v>
      </c>
      <c r="I73" s="18">
        <v>4.7500000000000001E-2</v>
      </c>
      <c r="J73" s="8">
        <v>2.4500000000000001E-2</v>
      </c>
      <c r="K73" s="7">
        <v>7592000</v>
      </c>
      <c r="L73" s="7">
        <v>104.56</v>
      </c>
      <c r="M73" s="7">
        <v>7938.2</v>
      </c>
      <c r="N73" s="8">
        <v>4.4400000000000002E-2</v>
      </c>
      <c r="O73" s="8">
        <v>2.5999999999999999E-3</v>
      </c>
    </row>
    <row r="74" spans="2:15">
      <c r="B74" s="6" t="s">
        <v>1352</v>
      </c>
      <c r="C74" s="6" t="s">
        <v>1290</v>
      </c>
      <c r="D74" s="17">
        <v>99103129</v>
      </c>
      <c r="E74" s="6" t="s">
        <v>236</v>
      </c>
      <c r="F74" s="6" t="s">
        <v>278</v>
      </c>
      <c r="G74" s="17">
        <v>2.36</v>
      </c>
      <c r="H74" s="6" t="s">
        <v>48</v>
      </c>
      <c r="I74" s="18">
        <v>6.9133E-2</v>
      </c>
      <c r="J74" s="8">
        <v>3.4000000000000002E-2</v>
      </c>
      <c r="K74" s="7">
        <v>1793970</v>
      </c>
      <c r="L74" s="7">
        <v>109.56</v>
      </c>
      <c r="M74" s="7">
        <v>8283.2900000000009</v>
      </c>
      <c r="N74" s="8">
        <v>4.6399999999999997E-2</v>
      </c>
      <c r="O74" s="8">
        <v>2.7000000000000001E-3</v>
      </c>
    </row>
    <row r="75" spans="2:15">
      <c r="B75" s="6" t="s">
        <v>1353</v>
      </c>
      <c r="C75" s="6" t="s">
        <v>1290</v>
      </c>
      <c r="D75" s="17">
        <v>99102907</v>
      </c>
      <c r="E75" s="6" t="s">
        <v>236</v>
      </c>
      <c r="F75" s="6" t="s">
        <v>1103</v>
      </c>
      <c r="G75" s="17">
        <v>2</v>
      </c>
      <c r="H75" s="6" t="s">
        <v>100</v>
      </c>
      <c r="I75" s="18">
        <v>6.2E-2</v>
      </c>
      <c r="J75" s="8">
        <v>0.23019999999999999</v>
      </c>
      <c r="K75" s="7">
        <v>2339223.42</v>
      </c>
      <c r="L75" s="7">
        <v>71.650000000000006</v>
      </c>
      <c r="M75" s="7">
        <v>1676.05</v>
      </c>
      <c r="N75" s="8">
        <v>9.4000000000000004E-3</v>
      </c>
      <c r="O75" s="8">
        <v>5.0000000000000001E-4</v>
      </c>
    </row>
    <row r="76" spans="2:15">
      <c r="B76" s="6" t="s">
        <v>1354</v>
      </c>
      <c r="C76" s="6" t="s">
        <v>1298</v>
      </c>
      <c r="D76" s="17">
        <v>99102741</v>
      </c>
      <c r="E76" s="6" t="s">
        <v>236</v>
      </c>
      <c r="F76" s="6" t="s">
        <v>99</v>
      </c>
      <c r="G76" s="17">
        <v>5.1100000000000003</v>
      </c>
      <c r="H76" s="6" t="s">
        <v>100</v>
      </c>
      <c r="I76" s="18">
        <v>5.1555999999999998E-2</v>
      </c>
      <c r="J76" s="8">
        <v>1.54E-2</v>
      </c>
      <c r="K76" s="7">
        <v>2843036.2</v>
      </c>
      <c r="L76" s="7">
        <v>120.87</v>
      </c>
      <c r="M76" s="7">
        <v>3436.38</v>
      </c>
      <c r="N76" s="8">
        <v>1.9199999999999998E-2</v>
      </c>
      <c r="O76" s="8">
        <v>1.1000000000000001E-3</v>
      </c>
    </row>
    <row r="77" spans="2:15">
      <c r="B77" s="6" t="s">
        <v>1355</v>
      </c>
      <c r="C77" s="6" t="s">
        <v>1298</v>
      </c>
      <c r="D77" s="17">
        <v>99103616</v>
      </c>
      <c r="E77" s="6" t="s">
        <v>236</v>
      </c>
      <c r="F77" s="6" t="s">
        <v>99</v>
      </c>
      <c r="G77" s="17">
        <v>5.54</v>
      </c>
      <c r="H77" s="6" t="s">
        <v>100</v>
      </c>
      <c r="I77" s="18">
        <v>2.75E-2</v>
      </c>
      <c r="J77" s="8">
        <v>3.2599999999999997E-2</v>
      </c>
      <c r="K77" s="7">
        <v>5045090.57</v>
      </c>
      <c r="L77" s="7">
        <v>103.74</v>
      </c>
      <c r="M77" s="7">
        <v>5233.78</v>
      </c>
      <c r="N77" s="8">
        <v>2.93E-2</v>
      </c>
      <c r="O77" s="8">
        <v>1.6999999999999999E-3</v>
      </c>
    </row>
    <row r="78" spans="2:15">
      <c r="B78" s="6" t="s">
        <v>1356</v>
      </c>
      <c r="C78" s="6" t="s">
        <v>1298</v>
      </c>
      <c r="D78" s="17">
        <v>99103855</v>
      </c>
      <c r="E78" s="6" t="s">
        <v>371</v>
      </c>
      <c r="F78" s="6" t="s">
        <v>1103</v>
      </c>
      <c r="G78" s="17">
        <v>3.39</v>
      </c>
      <c r="H78" s="6" t="s">
        <v>100</v>
      </c>
      <c r="I78" s="18">
        <v>2.5499999999999998E-2</v>
      </c>
      <c r="J78" s="8">
        <v>2.7199999999999998E-2</v>
      </c>
      <c r="K78" s="7">
        <v>696754</v>
      </c>
      <c r="L78" s="7">
        <v>101.93</v>
      </c>
      <c r="M78" s="7">
        <v>710.2</v>
      </c>
      <c r="N78" s="8">
        <v>4.0000000000000001E-3</v>
      </c>
      <c r="O78" s="8">
        <v>2.0000000000000001E-4</v>
      </c>
    </row>
    <row r="79" spans="2:15">
      <c r="B79" s="6" t="s">
        <v>1357</v>
      </c>
      <c r="C79" s="6" t="s">
        <v>1298</v>
      </c>
      <c r="D79" s="17">
        <v>99103848</v>
      </c>
      <c r="E79" s="6" t="s">
        <v>371</v>
      </c>
      <c r="F79" s="6" t="s">
        <v>1103</v>
      </c>
      <c r="G79" s="17">
        <v>3.34</v>
      </c>
      <c r="H79" s="6" t="s">
        <v>100</v>
      </c>
      <c r="I79" s="18">
        <v>3.27E-2</v>
      </c>
      <c r="J79" s="8">
        <v>3.15E-2</v>
      </c>
      <c r="K79" s="7">
        <v>696754</v>
      </c>
      <c r="L79" s="7">
        <v>100.7</v>
      </c>
      <c r="M79" s="7">
        <v>701.63</v>
      </c>
      <c r="N79" s="8">
        <v>3.8999999999999998E-3</v>
      </c>
      <c r="O79" s="8">
        <v>2.0000000000000001E-4</v>
      </c>
    </row>
    <row r="80" spans="2:15">
      <c r="B80" s="6" t="s">
        <v>1358</v>
      </c>
      <c r="C80" s="6" t="s">
        <v>1290</v>
      </c>
      <c r="D80" s="17">
        <v>99103871</v>
      </c>
      <c r="E80" s="6" t="s">
        <v>371</v>
      </c>
      <c r="F80" s="6" t="s">
        <v>99</v>
      </c>
      <c r="G80" s="17">
        <v>0.91</v>
      </c>
      <c r="H80" s="6" t="s">
        <v>100</v>
      </c>
      <c r="I80" s="18">
        <v>5.0500000000000003E-2</v>
      </c>
      <c r="J80" s="8">
        <v>4.4499999999999998E-2</v>
      </c>
      <c r="K80" s="7">
        <v>5820000</v>
      </c>
      <c r="L80" s="7">
        <v>102.07</v>
      </c>
      <c r="M80" s="7">
        <v>5940.47</v>
      </c>
      <c r="N80" s="8">
        <v>3.32E-2</v>
      </c>
      <c r="O80" s="8">
        <v>1.9E-3</v>
      </c>
    </row>
    <row r="81" spans="2:15">
      <c r="B81" s="6" t="s">
        <v>1359</v>
      </c>
      <c r="C81" s="6" t="s">
        <v>1290</v>
      </c>
      <c r="D81" s="17">
        <v>99103186</v>
      </c>
      <c r="E81" s="6"/>
      <c r="F81" s="6"/>
      <c r="G81" s="17">
        <v>3.1</v>
      </c>
      <c r="H81" s="6" t="s">
        <v>100</v>
      </c>
      <c r="I81" s="18">
        <v>7.0000000000000007E-2</v>
      </c>
      <c r="J81" s="8">
        <v>0.152</v>
      </c>
      <c r="K81" s="7">
        <v>5207750</v>
      </c>
      <c r="L81" s="7">
        <v>124.72</v>
      </c>
      <c r="M81" s="7">
        <v>6495.11</v>
      </c>
      <c r="N81" s="8">
        <v>3.6400000000000002E-2</v>
      </c>
      <c r="O81" s="8">
        <v>2.0999999999999999E-3</v>
      </c>
    </row>
    <row r="82" spans="2:15">
      <c r="B82" s="6" t="s">
        <v>1360</v>
      </c>
      <c r="C82" s="6" t="s">
        <v>1290</v>
      </c>
      <c r="D82" s="17">
        <v>99104069</v>
      </c>
      <c r="E82" s="6"/>
      <c r="F82" s="6"/>
      <c r="G82" s="17">
        <v>2.14</v>
      </c>
      <c r="H82" s="6" t="s">
        <v>100</v>
      </c>
      <c r="I82" s="18">
        <v>5.7285000000000003E-2</v>
      </c>
      <c r="J82" s="8">
        <v>5.9900000000000002E-2</v>
      </c>
      <c r="K82" s="7">
        <v>18580000</v>
      </c>
      <c r="L82" s="7">
        <v>99.6</v>
      </c>
      <c r="M82" s="7">
        <v>18505.68</v>
      </c>
      <c r="N82" s="8">
        <v>0.1036</v>
      </c>
      <c r="O82" s="8">
        <v>6.0000000000000001E-3</v>
      </c>
    </row>
    <row r="83" spans="2:15">
      <c r="B83" s="6" t="s">
        <v>1361</v>
      </c>
      <c r="C83" s="6" t="s">
        <v>1290</v>
      </c>
      <c r="D83" s="17">
        <v>99103897</v>
      </c>
      <c r="E83" s="6"/>
      <c r="F83" s="6"/>
      <c r="G83" s="17">
        <v>1.2</v>
      </c>
      <c r="H83" s="6" t="s">
        <v>100</v>
      </c>
      <c r="I83" s="18">
        <v>8.5000000000000006E-2</v>
      </c>
      <c r="J83" s="8">
        <v>8.1600000000000006E-2</v>
      </c>
      <c r="K83" s="7">
        <v>1980000</v>
      </c>
      <c r="L83" s="7">
        <v>101.11</v>
      </c>
      <c r="M83" s="7">
        <v>2001.98</v>
      </c>
      <c r="N83" s="8">
        <v>1.12E-2</v>
      </c>
      <c r="O83" s="8">
        <v>5.9999999999999995E-4</v>
      </c>
    </row>
    <row r="84" spans="2:15">
      <c r="B84" s="6" t="s">
        <v>1362</v>
      </c>
      <c r="C84" s="6" t="s">
        <v>1290</v>
      </c>
      <c r="D84" s="17">
        <v>99102576</v>
      </c>
      <c r="E84" s="6"/>
      <c r="F84" s="6"/>
      <c r="G84" s="17">
        <v>1.76</v>
      </c>
      <c r="H84" s="6" t="s">
        <v>100</v>
      </c>
      <c r="I84" s="18">
        <v>0.04</v>
      </c>
      <c r="J84" s="8">
        <v>3.5700000000000003E-2</v>
      </c>
      <c r="K84" s="7">
        <v>7972200</v>
      </c>
      <c r="L84" s="7">
        <v>104.34</v>
      </c>
      <c r="M84" s="7">
        <v>8318.19</v>
      </c>
      <c r="N84" s="8">
        <v>4.6600000000000003E-2</v>
      </c>
      <c r="O84" s="8">
        <v>2.7000000000000001E-3</v>
      </c>
    </row>
    <row r="85" spans="2:15">
      <c r="B85" s="6" t="s">
        <v>1363</v>
      </c>
      <c r="C85" s="6" t="s">
        <v>1290</v>
      </c>
      <c r="D85" s="17">
        <v>99103970</v>
      </c>
      <c r="E85" s="6"/>
      <c r="F85" s="6"/>
      <c r="G85" s="17">
        <v>3.04</v>
      </c>
      <c r="H85" s="6" t="s">
        <v>100</v>
      </c>
      <c r="I85" s="18">
        <v>7.4999999999999997E-2</v>
      </c>
      <c r="J85" s="8">
        <v>7.9600000000000004E-2</v>
      </c>
      <c r="K85" s="7">
        <v>6820000</v>
      </c>
      <c r="L85" s="7">
        <v>100.48</v>
      </c>
      <c r="M85" s="7">
        <v>6852.74</v>
      </c>
      <c r="N85" s="8">
        <v>3.8399999999999997E-2</v>
      </c>
      <c r="O85" s="8">
        <v>2.2000000000000001E-3</v>
      </c>
    </row>
    <row r="86" spans="2:15">
      <c r="B86" s="6" t="s">
        <v>1364</v>
      </c>
      <c r="C86" s="6" t="s">
        <v>1290</v>
      </c>
      <c r="D86" s="17">
        <v>99103566</v>
      </c>
      <c r="E86" s="6"/>
      <c r="F86" s="6"/>
      <c r="G86" s="17">
        <v>1.4</v>
      </c>
      <c r="H86" s="6" t="s">
        <v>100</v>
      </c>
      <c r="I86" s="18">
        <v>4.4999999999999998E-2</v>
      </c>
      <c r="J86" s="8">
        <v>3.4599999999999999E-2</v>
      </c>
      <c r="K86" s="7">
        <v>312350.08000000002</v>
      </c>
      <c r="L86" s="7">
        <v>101.87</v>
      </c>
      <c r="M86" s="7">
        <v>318.19</v>
      </c>
      <c r="N86" s="8">
        <v>1.8E-3</v>
      </c>
      <c r="O86" s="8">
        <v>1E-4</v>
      </c>
    </row>
    <row r="87" spans="2:15">
      <c r="B87" s="6" t="s">
        <v>1365</v>
      </c>
      <c r="C87" s="6" t="s">
        <v>1290</v>
      </c>
      <c r="D87" s="17">
        <v>99103285</v>
      </c>
      <c r="E87" s="6"/>
      <c r="F87" s="6"/>
      <c r="G87" s="17">
        <v>1.1200000000000001</v>
      </c>
      <c r="H87" s="6" t="s">
        <v>100</v>
      </c>
      <c r="I87" s="18">
        <v>4.4999999999999998E-2</v>
      </c>
      <c r="J87" s="8">
        <v>2.3199999999999998E-2</v>
      </c>
      <c r="K87" s="7">
        <v>253109.99</v>
      </c>
      <c r="L87" s="7">
        <v>102.84</v>
      </c>
      <c r="M87" s="7">
        <v>260.3</v>
      </c>
      <c r="N87" s="8">
        <v>1.5E-3</v>
      </c>
      <c r="O87" s="8">
        <v>1E-4</v>
      </c>
    </row>
    <row r="88" spans="2:15">
      <c r="B88" s="6" t="s">
        <v>1366</v>
      </c>
      <c r="C88" s="6" t="s">
        <v>1290</v>
      </c>
      <c r="D88" s="17">
        <v>99103640</v>
      </c>
      <c r="E88" s="6"/>
      <c r="F88" s="6"/>
      <c r="G88" s="17">
        <v>1.52</v>
      </c>
      <c r="H88" s="6" t="s">
        <v>100</v>
      </c>
      <c r="I88" s="18">
        <v>4.4999999999999998E-2</v>
      </c>
      <c r="J88" s="8">
        <v>3.3599999999999998E-2</v>
      </c>
      <c r="K88" s="7">
        <v>337267.39</v>
      </c>
      <c r="L88" s="7">
        <v>102.16</v>
      </c>
      <c r="M88" s="7">
        <v>344.55</v>
      </c>
      <c r="N88" s="8">
        <v>1.9E-3</v>
      </c>
      <c r="O88" s="8">
        <v>1E-4</v>
      </c>
    </row>
    <row r="89" spans="2:15">
      <c r="B89" s="6" t="s">
        <v>1367</v>
      </c>
      <c r="C89" s="6" t="s">
        <v>1290</v>
      </c>
      <c r="D89" s="17">
        <v>99103426</v>
      </c>
      <c r="E89" s="6"/>
      <c r="F89" s="6"/>
      <c r="G89" s="17">
        <v>1.28</v>
      </c>
      <c r="H89" s="6" t="s">
        <v>100</v>
      </c>
      <c r="I89" s="18">
        <v>4.4999999999999998E-2</v>
      </c>
      <c r="J89" s="8">
        <v>3.44E-2</v>
      </c>
      <c r="K89" s="7">
        <v>287130.69</v>
      </c>
      <c r="L89" s="7">
        <v>102.16</v>
      </c>
      <c r="M89" s="7">
        <v>293.33</v>
      </c>
      <c r="N89" s="8">
        <v>1.6000000000000001E-3</v>
      </c>
      <c r="O89" s="8">
        <v>1E-4</v>
      </c>
    </row>
    <row r="90" spans="2:15">
      <c r="B90" s="6" t="s">
        <v>1368</v>
      </c>
      <c r="C90" s="6" t="s">
        <v>1290</v>
      </c>
      <c r="D90" s="17">
        <v>99103814</v>
      </c>
      <c r="E90" s="6"/>
      <c r="F90" s="6"/>
      <c r="G90" s="17">
        <v>1.75</v>
      </c>
      <c r="H90" s="6" t="s">
        <v>100</v>
      </c>
      <c r="I90" s="18">
        <v>4.4999999999999998E-2</v>
      </c>
      <c r="J90" s="8">
        <v>4.2599999999999999E-2</v>
      </c>
      <c r="K90" s="7">
        <v>386270.4</v>
      </c>
      <c r="L90" s="7">
        <v>102.04</v>
      </c>
      <c r="M90" s="7">
        <v>394.15</v>
      </c>
      <c r="N90" s="8">
        <v>2.2000000000000001E-3</v>
      </c>
      <c r="O90" s="8">
        <v>1E-4</v>
      </c>
    </row>
    <row r="91" spans="2:15">
      <c r="B91" s="6" t="s">
        <v>1369</v>
      </c>
      <c r="C91" s="6" t="s">
        <v>1290</v>
      </c>
      <c r="D91" s="17">
        <v>99103699</v>
      </c>
      <c r="E91" s="6"/>
      <c r="F91" s="6"/>
      <c r="G91" s="17">
        <v>11.38</v>
      </c>
      <c r="H91" s="6" t="s">
        <v>100</v>
      </c>
      <c r="I91" s="18">
        <v>2.6489999999999999E-3</v>
      </c>
      <c r="J91" s="8">
        <v>4.7399999999999998E-2</v>
      </c>
      <c r="K91" s="7">
        <v>6103943.0499999998</v>
      </c>
      <c r="L91" s="7">
        <v>124.35</v>
      </c>
      <c r="M91" s="7">
        <v>7590.25</v>
      </c>
      <c r="N91" s="8">
        <v>4.2500000000000003E-2</v>
      </c>
      <c r="O91" s="8">
        <v>2.3999999999999998E-3</v>
      </c>
    </row>
    <row r="92" spans="2:15">
      <c r="B92" s="13" t="s">
        <v>1370</v>
      </c>
      <c r="C92" s="13"/>
      <c r="D92" s="14"/>
      <c r="E92" s="13"/>
      <c r="F92" s="13"/>
      <c r="H92" s="13"/>
      <c r="K92" s="15">
        <v>0</v>
      </c>
      <c r="M92" s="15">
        <v>0</v>
      </c>
      <c r="N92" s="16">
        <v>0</v>
      </c>
      <c r="O92" s="16">
        <v>0</v>
      </c>
    </row>
    <row r="93" spans="2:15">
      <c r="B93" s="13" t="s">
        <v>1371</v>
      </c>
      <c r="C93" s="13"/>
      <c r="D93" s="14"/>
      <c r="E93" s="13"/>
      <c r="F93" s="13"/>
      <c r="H93" s="13"/>
      <c r="K93" s="15">
        <v>0</v>
      </c>
      <c r="M93" s="15">
        <v>0</v>
      </c>
      <c r="N93" s="16">
        <v>0</v>
      </c>
      <c r="O93" s="16">
        <v>0</v>
      </c>
    </row>
    <row r="94" spans="2:15">
      <c r="B94" s="13" t="s">
        <v>1372</v>
      </c>
      <c r="C94" s="13"/>
      <c r="D94" s="14"/>
      <c r="E94" s="13"/>
      <c r="F94" s="13"/>
      <c r="H94" s="13"/>
      <c r="K94" s="15">
        <v>0</v>
      </c>
      <c r="M94" s="15">
        <v>0</v>
      </c>
      <c r="N94" s="16">
        <v>0</v>
      </c>
      <c r="O94" s="16">
        <v>0</v>
      </c>
    </row>
    <row r="95" spans="2:15">
      <c r="B95" s="13" t="s">
        <v>1373</v>
      </c>
      <c r="C95" s="13"/>
      <c r="D95" s="14"/>
      <c r="E95" s="13"/>
      <c r="F95" s="13"/>
      <c r="H95" s="13"/>
      <c r="K95" s="15">
        <v>0</v>
      </c>
      <c r="M95" s="15">
        <v>0</v>
      </c>
      <c r="N95" s="16">
        <v>0</v>
      </c>
      <c r="O95" s="16">
        <v>0</v>
      </c>
    </row>
    <row r="96" spans="2:15">
      <c r="B96" s="13" t="s">
        <v>1374</v>
      </c>
      <c r="C96" s="13"/>
      <c r="D96" s="14"/>
      <c r="E96" s="13"/>
      <c r="F96" s="13"/>
      <c r="G96" s="14">
        <v>4.49</v>
      </c>
      <c r="H96" s="13"/>
      <c r="J96" s="16">
        <v>3.5900000000000001E-2</v>
      </c>
      <c r="K96" s="15">
        <v>19603821.579999998</v>
      </c>
      <c r="M96" s="15">
        <v>21671.56</v>
      </c>
      <c r="N96" s="16">
        <v>0.12130000000000001</v>
      </c>
      <c r="O96" s="16">
        <v>7.0000000000000001E-3</v>
      </c>
    </row>
    <row r="97" spans="2:15">
      <c r="B97" s="6" t="s">
        <v>1375</v>
      </c>
      <c r="C97" s="6" t="s">
        <v>1290</v>
      </c>
      <c r="D97" s="17">
        <v>11898511</v>
      </c>
      <c r="E97" s="6" t="s">
        <v>225</v>
      </c>
      <c r="F97" s="6" t="s">
        <v>99</v>
      </c>
      <c r="G97" s="17">
        <v>6.88</v>
      </c>
      <c r="H97" s="6" t="s">
        <v>100</v>
      </c>
      <c r="I97" s="18">
        <v>1.5203E-2</v>
      </c>
      <c r="J97" s="8">
        <v>1.9800000000000002E-2</v>
      </c>
      <c r="K97" s="7">
        <v>481945.55</v>
      </c>
      <c r="L97" s="7">
        <v>128.59</v>
      </c>
      <c r="M97" s="7">
        <v>619.75</v>
      </c>
      <c r="N97" s="8">
        <v>3.5000000000000001E-3</v>
      </c>
      <c r="O97" s="8">
        <v>2.0000000000000001E-4</v>
      </c>
    </row>
    <row r="98" spans="2:15">
      <c r="B98" s="6" t="s">
        <v>1376</v>
      </c>
      <c r="C98" s="6" t="s">
        <v>1290</v>
      </c>
      <c r="D98" s="17">
        <v>11898512</v>
      </c>
      <c r="E98" s="6" t="s">
        <v>225</v>
      </c>
      <c r="F98" s="6" t="s">
        <v>99</v>
      </c>
      <c r="G98" s="17">
        <v>6.88</v>
      </c>
      <c r="H98" s="6" t="s">
        <v>100</v>
      </c>
      <c r="I98" s="18">
        <v>1.5203E-2</v>
      </c>
      <c r="J98" s="8">
        <v>2.01E-2</v>
      </c>
      <c r="K98" s="7">
        <v>463337.7</v>
      </c>
      <c r="L98" s="7">
        <v>128.33000000000001</v>
      </c>
      <c r="M98" s="7">
        <v>594.59</v>
      </c>
      <c r="N98" s="8">
        <v>3.3E-3</v>
      </c>
      <c r="O98" s="8">
        <v>2.0000000000000001E-4</v>
      </c>
    </row>
    <row r="99" spans="2:15">
      <c r="B99" s="6" t="s">
        <v>1377</v>
      </c>
      <c r="C99" s="6" t="s">
        <v>1290</v>
      </c>
      <c r="D99" s="17">
        <v>11898517</v>
      </c>
      <c r="E99" s="6" t="s">
        <v>225</v>
      </c>
      <c r="F99" s="6" t="s">
        <v>99</v>
      </c>
      <c r="G99" s="17">
        <v>6.84</v>
      </c>
      <c r="H99" s="6" t="s">
        <v>100</v>
      </c>
      <c r="I99" s="18">
        <v>1.5203E-2</v>
      </c>
      <c r="J99" s="8">
        <v>2.24E-2</v>
      </c>
      <c r="K99" s="7">
        <v>473306.44</v>
      </c>
      <c r="L99" s="7">
        <v>124.78</v>
      </c>
      <c r="M99" s="7">
        <v>590.6</v>
      </c>
      <c r="N99" s="8">
        <v>3.3E-3</v>
      </c>
      <c r="O99" s="8">
        <v>2.0000000000000001E-4</v>
      </c>
    </row>
    <row r="100" spans="2:15">
      <c r="B100" s="6" t="s">
        <v>1378</v>
      </c>
      <c r="C100" s="6" t="s">
        <v>1298</v>
      </c>
      <c r="D100" s="17">
        <v>99103780</v>
      </c>
      <c r="E100" s="6" t="s">
        <v>349</v>
      </c>
      <c r="F100" s="6" t="s">
        <v>1103</v>
      </c>
      <c r="G100" s="17">
        <v>5.93</v>
      </c>
      <c r="H100" s="6" t="s">
        <v>100</v>
      </c>
      <c r="I100" s="18">
        <v>4.8059999999999999E-2</v>
      </c>
      <c r="J100" s="8">
        <v>4.1200000000000001E-2</v>
      </c>
      <c r="K100" s="7">
        <v>8467358.1400000006</v>
      </c>
      <c r="L100" s="7">
        <v>105.53</v>
      </c>
      <c r="M100" s="7">
        <v>8935.6</v>
      </c>
      <c r="N100" s="8">
        <v>0.05</v>
      </c>
      <c r="O100" s="8">
        <v>2.8999999999999998E-3</v>
      </c>
    </row>
    <row r="101" spans="2:15">
      <c r="B101" s="6" t="s">
        <v>1379</v>
      </c>
      <c r="C101" s="6" t="s">
        <v>1298</v>
      </c>
      <c r="D101" s="17">
        <v>99103954</v>
      </c>
      <c r="E101" s="6" t="s">
        <v>349</v>
      </c>
      <c r="F101" s="6" t="s">
        <v>1103</v>
      </c>
      <c r="G101" s="17">
        <v>4.5999999999999996</v>
      </c>
      <c r="H101" s="6" t="s">
        <v>100</v>
      </c>
      <c r="I101" s="18">
        <v>3.3700000000000001E-2</v>
      </c>
      <c r="J101" s="8">
        <v>3.5099999999999999E-2</v>
      </c>
      <c r="K101" s="7">
        <v>472879.75</v>
      </c>
      <c r="L101" s="7">
        <v>99.71</v>
      </c>
      <c r="M101" s="7">
        <v>471.51</v>
      </c>
      <c r="N101" s="8">
        <v>2.5999999999999999E-3</v>
      </c>
      <c r="O101" s="8">
        <v>2.0000000000000001E-4</v>
      </c>
    </row>
    <row r="102" spans="2:15">
      <c r="B102" s="6" t="s">
        <v>1380</v>
      </c>
      <c r="C102" s="6" t="s">
        <v>1290</v>
      </c>
      <c r="D102" s="17">
        <v>99104085</v>
      </c>
      <c r="E102" s="6" t="s">
        <v>349</v>
      </c>
      <c r="F102" s="6" t="s">
        <v>278</v>
      </c>
      <c r="G102" s="17">
        <v>8.68</v>
      </c>
      <c r="H102" s="6" t="s">
        <v>100</v>
      </c>
      <c r="J102" s="8">
        <v>4.9000000000000002E-2</v>
      </c>
      <c r="K102" s="7">
        <v>300889</v>
      </c>
      <c r="L102" s="7">
        <v>100</v>
      </c>
      <c r="M102" s="7">
        <v>300.89</v>
      </c>
      <c r="N102" s="8">
        <v>1.6999999999999999E-3</v>
      </c>
      <c r="O102" s="8">
        <v>1E-4</v>
      </c>
    </row>
    <row r="103" spans="2:15">
      <c r="B103" s="6" t="s">
        <v>1381</v>
      </c>
      <c r="C103" s="6" t="s">
        <v>1290</v>
      </c>
      <c r="D103" s="17">
        <v>99103764</v>
      </c>
      <c r="E103" s="6"/>
      <c r="F103" s="6"/>
      <c r="G103" s="17">
        <v>2.41</v>
      </c>
      <c r="H103" s="6" t="s">
        <v>100</v>
      </c>
      <c r="I103" s="18">
        <v>7.6899999999999996E-2</v>
      </c>
      <c r="J103" s="8">
        <v>2.9899999999999999E-2</v>
      </c>
      <c r="K103" s="7">
        <v>7926605</v>
      </c>
      <c r="L103" s="7">
        <v>115.82</v>
      </c>
      <c r="M103" s="7">
        <v>9180.59</v>
      </c>
      <c r="N103" s="8">
        <v>5.1400000000000001E-2</v>
      </c>
      <c r="O103" s="8">
        <v>3.0000000000000001E-3</v>
      </c>
    </row>
    <row r="104" spans="2:15">
      <c r="B104" s="6" t="s">
        <v>1382</v>
      </c>
      <c r="C104" s="6" t="s">
        <v>1290</v>
      </c>
      <c r="D104" s="17">
        <v>99104010</v>
      </c>
      <c r="E104" s="6"/>
      <c r="F104" s="6"/>
      <c r="G104" s="17">
        <v>5.12</v>
      </c>
      <c r="H104" s="6" t="s">
        <v>100</v>
      </c>
      <c r="I104" s="18">
        <v>3.7123999999999997E-2</v>
      </c>
      <c r="J104" s="8">
        <v>6.9099999999999995E-2</v>
      </c>
      <c r="K104" s="7">
        <v>1017500</v>
      </c>
      <c r="L104" s="7">
        <v>96.12</v>
      </c>
      <c r="M104" s="7">
        <v>978.02</v>
      </c>
      <c r="N104" s="8">
        <v>5.4999999999999997E-3</v>
      </c>
      <c r="O104" s="8">
        <v>2.9999999999999997E-4</v>
      </c>
    </row>
    <row r="105" spans="2:15">
      <c r="B105" s="3" t="s">
        <v>1383</v>
      </c>
      <c r="C105" s="3"/>
      <c r="D105" s="12"/>
      <c r="E105" s="3"/>
      <c r="F105" s="3"/>
      <c r="H105" s="3"/>
      <c r="K105" s="9">
        <v>0</v>
      </c>
      <c r="M105" s="9">
        <v>0</v>
      </c>
      <c r="N105" s="10">
        <v>0</v>
      </c>
      <c r="O105" s="10">
        <v>0</v>
      </c>
    </row>
    <row r="106" spans="2:15">
      <c r="B106" s="13" t="s">
        <v>1384</v>
      </c>
      <c r="C106" s="13"/>
      <c r="D106" s="14"/>
      <c r="E106" s="13"/>
      <c r="F106" s="13"/>
      <c r="H106" s="13"/>
      <c r="K106" s="15">
        <v>0</v>
      </c>
      <c r="M106" s="15">
        <v>0</v>
      </c>
      <c r="N106" s="16">
        <v>0</v>
      </c>
      <c r="O106" s="16">
        <v>0</v>
      </c>
    </row>
    <row r="107" spans="2:15">
      <c r="B107" s="13" t="s">
        <v>1385</v>
      </c>
      <c r="C107" s="13"/>
      <c r="D107" s="14"/>
      <c r="E107" s="13"/>
      <c r="F107" s="13"/>
      <c r="H107" s="13"/>
      <c r="K107" s="15">
        <v>0</v>
      </c>
      <c r="M107" s="15">
        <v>0</v>
      </c>
      <c r="N107" s="16">
        <v>0</v>
      </c>
      <c r="O107" s="16">
        <v>0</v>
      </c>
    </row>
    <row r="108" spans="2:15">
      <c r="B108" s="13" t="s">
        <v>1386</v>
      </c>
      <c r="C108" s="13"/>
      <c r="D108" s="14"/>
      <c r="E108" s="13"/>
      <c r="F108" s="13"/>
      <c r="H108" s="13"/>
      <c r="K108" s="15">
        <v>0</v>
      </c>
      <c r="M108" s="15">
        <v>0</v>
      </c>
      <c r="N108" s="16">
        <v>0</v>
      </c>
      <c r="O108" s="16">
        <v>0</v>
      </c>
    </row>
    <row r="109" spans="2:15">
      <c r="B109" s="13" t="s">
        <v>1387</v>
      </c>
      <c r="C109" s="13"/>
      <c r="D109" s="14"/>
      <c r="E109" s="13"/>
      <c r="F109" s="13"/>
      <c r="H109" s="13"/>
      <c r="K109" s="15">
        <v>0</v>
      </c>
      <c r="M109" s="15">
        <v>0</v>
      </c>
      <c r="N109" s="16">
        <v>0</v>
      </c>
      <c r="O109" s="16">
        <v>0</v>
      </c>
    </row>
    <row r="112" spans="2:15">
      <c r="B112" s="6" t="s">
        <v>162</v>
      </c>
      <c r="C112" s="6"/>
      <c r="D112" s="17"/>
      <c r="E112" s="6"/>
      <c r="F112" s="6"/>
      <c r="H112" s="6"/>
    </row>
    <row r="116" spans="2:2">
      <c r="B116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1388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167</v>
      </c>
      <c r="H7" s="3" t="s">
        <v>85</v>
      </c>
      <c r="I7" s="3" t="s">
        <v>86</v>
      </c>
      <c r="J7" s="3" t="s">
        <v>87</v>
      </c>
      <c r="K7" s="3" t="s">
        <v>168</v>
      </c>
      <c r="L7" s="3" t="s">
        <v>42</v>
      </c>
      <c r="M7" s="3" t="s">
        <v>1018</v>
      </c>
      <c r="N7" s="3" t="s">
        <v>170</v>
      </c>
      <c r="O7" s="3" t="s">
        <v>90</v>
      </c>
    </row>
    <row r="8" spans="2:15">
      <c r="B8" s="4"/>
      <c r="C8" s="4"/>
      <c r="D8" s="4"/>
      <c r="E8" s="4"/>
      <c r="F8" s="4"/>
      <c r="G8" s="4" t="s">
        <v>172</v>
      </c>
      <c r="H8" s="4"/>
      <c r="I8" s="4" t="s">
        <v>91</v>
      </c>
      <c r="J8" s="4" t="s">
        <v>91</v>
      </c>
      <c r="K8" s="4" t="s">
        <v>173</v>
      </c>
      <c r="L8" s="4" t="s">
        <v>174</v>
      </c>
      <c r="M8" s="4" t="s">
        <v>92</v>
      </c>
      <c r="N8" s="4" t="s">
        <v>91</v>
      </c>
      <c r="O8" s="4" t="s">
        <v>91</v>
      </c>
    </row>
    <row r="10" spans="2:15">
      <c r="B10" s="3" t="s">
        <v>1389</v>
      </c>
      <c r="C10" s="12"/>
      <c r="D10" s="3"/>
      <c r="E10" s="3"/>
      <c r="F10" s="3"/>
      <c r="G10" s="12">
        <v>1.96</v>
      </c>
      <c r="H10" s="3"/>
      <c r="J10" s="10">
        <v>1.11E-2</v>
      </c>
      <c r="K10" s="9">
        <v>2453011.25</v>
      </c>
      <c r="M10" s="9">
        <v>3390.06</v>
      </c>
      <c r="N10" s="10">
        <v>1</v>
      </c>
      <c r="O10" s="10">
        <v>1.1000000000000001E-3</v>
      </c>
    </row>
    <row r="11" spans="2:15">
      <c r="B11" s="3" t="s">
        <v>1390</v>
      </c>
      <c r="C11" s="12"/>
      <c r="D11" s="3"/>
      <c r="E11" s="3"/>
      <c r="F11" s="3"/>
      <c r="G11" s="12">
        <v>1.96</v>
      </c>
      <c r="H11" s="3"/>
      <c r="J11" s="10">
        <v>1.11E-2</v>
      </c>
      <c r="K11" s="9">
        <v>2453011.25</v>
      </c>
      <c r="M11" s="9">
        <v>3390.06</v>
      </c>
      <c r="N11" s="10">
        <v>1</v>
      </c>
      <c r="O11" s="10">
        <v>1.1000000000000001E-3</v>
      </c>
    </row>
    <row r="12" spans="2:15">
      <c r="B12" s="13" t="s">
        <v>1391</v>
      </c>
      <c r="C12" s="14"/>
      <c r="D12" s="13"/>
      <c r="E12" s="13"/>
      <c r="F12" s="13"/>
      <c r="G12" s="14">
        <v>1.96</v>
      </c>
      <c r="H12" s="13"/>
      <c r="J12" s="16">
        <v>1.11E-2</v>
      </c>
      <c r="K12" s="15">
        <v>2453011.25</v>
      </c>
      <c r="M12" s="15">
        <v>3390.06</v>
      </c>
      <c r="N12" s="16">
        <v>1</v>
      </c>
      <c r="O12" s="16">
        <v>1.1000000000000001E-3</v>
      </c>
    </row>
    <row r="13" spans="2:15">
      <c r="B13" s="6" t="s">
        <v>1392</v>
      </c>
      <c r="C13" s="17" t="s">
        <v>1393</v>
      </c>
      <c r="D13" s="6">
        <v>695</v>
      </c>
      <c r="E13" s="6" t="s">
        <v>98</v>
      </c>
      <c r="F13" s="6" t="s">
        <v>99</v>
      </c>
      <c r="G13" s="17">
        <v>0.21</v>
      </c>
      <c r="H13" s="6" t="s">
        <v>100</v>
      </c>
      <c r="I13" s="18">
        <v>5.6500000000000002E-2</v>
      </c>
      <c r="J13" s="8">
        <v>9.2999999999999992E-3</v>
      </c>
      <c r="K13" s="7">
        <v>99667.92</v>
      </c>
      <c r="L13" s="7">
        <v>136.44</v>
      </c>
      <c r="M13" s="7">
        <v>135.99</v>
      </c>
      <c r="N13" s="8">
        <v>4.0099999999999997E-2</v>
      </c>
      <c r="O13" s="8">
        <v>0</v>
      </c>
    </row>
    <row r="14" spans="2:15">
      <c r="B14" s="6" t="s">
        <v>1394</v>
      </c>
      <c r="C14" s="17" t="s">
        <v>1395</v>
      </c>
      <c r="D14" s="6">
        <v>604</v>
      </c>
      <c r="E14" s="6" t="s">
        <v>98</v>
      </c>
      <c r="F14" s="6" t="s">
        <v>99</v>
      </c>
      <c r="G14" s="17">
        <v>1.17</v>
      </c>
      <c r="H14" s="6" t="s">
        <v>100</v>
      </c>
      <c r="I14" s="18">
        <v>5.7500000000000002E-2</v>
      </c>
      <c r="J14" s="8">
        <v>8.2000000000000007E-3</v>
      </c>
      <c r="K14" s="7">
        <v>186352.4</v>
      </c>
      <c r="L14" s="7">
        <v>130.19</v>
      </c>
      <c r="M14" s="7">
        <v>242.61</v>
      </c>
      <c r="N14" s="8">
        <v>7.1599999999999997E-2</v>
      </c>
      <c r="O14" s="8">
        <v>1E-4</v>
      </c>
    </row>
    <row r="15" spans="2:15">
      <c r="B15" s="6" t="s">
        <v>1396</v>
      </c>
      <c r="C15" s="17" t="s">
        <v>1397</v>
      </c>
      <c r="D15" s="6">
        <v>604</v>
      </c>
      <c r="E15" s="6" t="s">
        <v>98</v>
      </c>
      <c r="F15" s="6" t="s">
        <v>99</v>
      </c>
      <c r="G15" s="17">
        <v>3.44</v>
      </c>
      <c r="H15" s="6" t="s">
        <v>100</v>
      </c>
      <c r="I15" s="18">
        <v>6.0999999999999999E-2</v>
      </c>
      <c r="J15" s="8">
        <v>5.3E-3</v>
      </c>
      <c r="K15" s="7">
        <v>861693.99</v>
      </c>
      <c r="L15" s="7">
        <v>146.03</v>
      </c>
      <c r="M15" s="7">
        <v>1258.33</v>
      </c>
      <c r="N15" s="8">
        <v>0.37119999999999997</v>
      </c>
      <c r="O15" s="8">
        <v>4.0000000000000002E-4</v>
      </c>
    </row>
    <row r="16" spans="2:15">
      <c r="B16" s="6" t="s">
        <v>1398</v>
      </c>
      <c r="C16" s="17" t="s">
        <v>1399</v>
      </c>
      <c r="D16" s="6">
        <v>662</v>
      </c>
      <c r="E16" s="6" t="s">
        <v>98</v>
      </c>
      <c r="F16" s="6" t="s">
        <v>99</v>
      </c>
      <c r="G16" s="17">
        <v>0.67</v>
      </c>
      <c r="H16" s="6" t="s">
        <v>100</v>
      </c>
      <c r="I16" s="18">
        <v>5.6000000000000001E-2</v>
      </c>
      <c r="J16" s="8">
        <v>0.01</v>
      </c>
      <c r="K16" s="7">
        <v>189353.51</v>
      </c>
      <c r="L16" s="7">
        <v>130.72</v>
      </c>
      <c r="M16" s="7">
        <v>247.52</v>
      </c>
      <c r="N16" s="8">
        <v>7.2999999999999995E-2</v>
      </c>
      <c r="O16" s="8">
        <v>1E-4</v>
      </c>
    </row>
    <row r="17" spans="2:15">
      <c r="B17" s="6" t="s">
        <v>1400</v>
      </c>
      <c r="C17" s="17" t="s">
        <v>1401</v>
      </c>
      <c r="D17" s="6">
        <v>662</v>
      </c>
      <c r="E17" s="6" t="s">
        <v>98</v>
      </c>
      <c r="F17" s="6" t="s">
        <v>99</v>
      </c>
      <c r="G17" s="17">
        <v>0.75</v>
      </c>
      <c r="H17" s="6" t="s">
        <v>100</v>
      </c>
      <c r="I17" s="18">
        <v>5.7000000000000002E-2</v>
      </c>
      <c r="J17" s="8">
        <v>9.7000000000000003E-3</v>
      </c>
      <c r="K17" s="7">
        <v>114048.34</v>
      </c>
      <c r="L17" s="7">
        <v>129.53</v>
      </c>
      <c r="M17" s="7">
        <v>147.72999999999999</v>
      </c>
      <c r="N17" s="8">
        <v>4.36E-2</v>
      </c>
      <c r="O17" s="8">
        <v>0</v>
      </c>
    </row>
    <row r="18" spans="2:15">
      <c r="B18" s="6" t="s">
        <v>1402</v>
      </c>
      <c r="C18" s="17" t="s">
        <v>1403</v>
      </c>
      <c r="D18" s="6">
        <v>662</v>
      </c>
      <c r="E18" s="6" t="s">
        <v>98</v>
      </c>
      <c r="F18" s="6" t="s">
        <v>99</v>
      </c>
      <c r="G18" s="17">
        <v>0.84</v>
      </c>
      <c r="H18" s="6" t="s">
        <v>100</v>
      </c>
      <c r="I18" s="18">
        <v>5.8999999999999997E-2</v>
      </c>
      <c r="J18" s="8">
        <v>1.1599999999999999E-2</v>
      </c>
      <c r="K18" s="7">
        <v>127691.2</v>
      </c>
      <c r="L18" s="7">
        <v>127.78</v>
      </c>
      <c r="M18" s="7">
        <v>163.16</v>
      </c>
      <c r="N18" s="8">
        <v>4.8099999999999997E-2</v>
      </c>
      <c r="O18" s="8">
        <v>1E-4</v>
      </c>
    </row>
    <row r="19" spans="2:15">
      <c r="B19" s="6" t="s">
        <v>1404</v>
      </c>
      <c r="C19" s="17" t="s">
        <v>1405</v>
      </c>
      <c r="D19" s="6">
        <v>593</v>
      </c>
      <c r="E19" s="6" t="s">
        <v>116</v>
      </c>
      <c r="F19" s="6" t="s">
        <v>99</v>
      </c>
      <c r="G19" s="17">
        <v>1.71</v>
      </c>
      <c r="H19" s="6" t="s">
        <v>100</v>
      </c>
      <c r="I19" s="18">
        <v>6.0999999999999999E-2</v>
      </c>
      <c r="J19" s="8">
        <v>7.7999999999999996E-3</v>
      </c>
      <c r="K19" s="7">
        <v>135993.23000000001</v>
      </c>
      <c r="L19" s="7">
        <v>144.91999999999999</v>
      </c>
      <c r="M19" s="7">
        <v>197.08</v>
      </c>
      <c r="N19" s="8">
        <v>5.8099999999999999E-2</v>
      </c>
      <c r="O19" s="8">
        <v>1E-4</v>
      </c>
    </row>
    <row r="20" spans="2:15">
      <c r="B20" s="6" t="s">
        <v>1406</v>
      </c>
      <c r="C20" s="17" t="s">
        <v>1407</v>
      </c>
      <c r="D20" s="6">
        <v>593</v>
      </c>
      <c r="E20" s="6" t="s">
        <v>116</v>
      </c>
      <c r="F20" s="6" t="s">
        <v>99</v>
      </c>
      <c r="G20" s="17">
        <v>1.81</v>
      </c>
      <c r="H20" s="6" t="s">
        <v>100</v>
      </c>
      <c r="I20" s="18">
        <v>6.2E-2</v>
      </c>
      <c r="J20" s="8">
        <v>7.1999999999999998E-3</v>
      </c>
      <c r="K20" s="7">
        <v>205264.98</v>
      </c>
      <c r="L20" s="7">
        <v>145.9</v>
      </c>
      <c r="M20" s="7">
        <v>299.48</v>
      </c>
      <c r="N20" s="8">
        <v>8.8300000000000003E-2</v>
      </c>
      <c r="O20" s="8">
        <v>1E-4</v>
      </c>
    </row>
    <row r="21" spans="2:15">
      <c r="B21" s="6" t="s">
        <v>1408</v>
      </c>
      <c r="C21" s="17" t="s">
        <v>1409</v>
      </c>
      <c r="D21" s="6">
        <v>691</v>
      </c>
      <c r="E21" s="6" t="s">
        <v>284</v>
      </c>
      <c r="F21" s="6" t="s">
        <v>99</v>
      </c>
      <c r="G21" s="17">
        <v>0.6</v>
      </c>
      <c r="H21" s="6" t="s">
        <v>100</v>
      </c>
      <c r="I21" s="18">
        <v>6.0999999999999999E-2</v>
      </c>
      <c r="J21" s="8">
        <v>2.9000000000000001E-2</v>
      </c>
      <c r="K21" s="7">
        <v>118319</v>
      </c>
      <c r="L21" s="7">
        <v>141.55000000000001</v>
      </c>
      <c r="M21" s="7">
        <v>167.48</v>
      </c>
      <c r="N21" s="8">
        <v>4.9399999999999999E-2</v>
      </c>
      <c r="O21" s="8">
        <v>1E-4</v>
      </c>
    </row>
    <row r="22" spans="2:15">
      <c r="B22" s="6" t="s">
        <v>1410</v>
      </c>
      <c r="C22" s="17" t="s">
        <v>1411</v>
      </c>
      <c r="D22" s="6">
        <v>691</v>
      </c>
      <c r="E22" s="6" t="s">
        <v>284</v>
      </c>
      <c r="F22" s="6" t="s">
        <v>99</v>
      </c>
      <c r="G22" s="17">
        <v>1.21</v>
      </c>
      <c r="H22" s="6" t="s">
        <v>100</v>
      </c>
      <c r="I22" s="18">
        <v>6.2E-2</v>
      </c>
      <c r="J22" s="8">
        <v>2.76E-2</v>
      </c>
      <c r="K22" s="7">
        <v>331293.33</v>
      </c>
      <c r="L22" s="7">
        <v>128.5</v>
      </c>
      <c r="M22" s="7">
        <v>425.71</v>
      </c>
      <c r="N22" s="8">
        <v>0.12559999999999999</v>
      </c>
      <c r="O22" s="8">
        <v>1E-4</v>
      </c>
    </row>
    <row r="23" spans="2:15">
      <c r="B23" s="6" t="s">
        <v>1412</v>
      </c>
      <c r="C23" s="17" t="s">
        <v>1413</v>
      </c>
      <c r="D23" s="6">
        <v>711</v>
      </c>
      <c r="E23" s="6" t="s">
        <v>296</v>
      </c>
      <c r="F23" s="6" t="s">
        <v>99</v>
      </c>
      <c r="G23" s="17">
        <v>0.82</v>
      </c>
      <c r="H23" s="6" t="s">
        <v>100</v>
      </c>
      <c r="I23" s="18">
        <v>4.5499999999999999E-2</v>
      </c>
      <c r="J23" s="8">
        <v>1.4200000000000001E-2</v>
      </c>
      <c r="K23" s="7">
        <v>83333.34</v>
      </c>
      <c r="L23" s="7">
        <v>125.95</v>
      </c>
      <c r="M23" s="7">
        <v>104.96</v>
      </c>
      <c r="N23" s="8">
        <v>3.1E-2</v>
      </c>
      <c r="O23" s="8">
        <v>0</v>
      </c>
    </row>
    <row r="24" spans="2:15">
      <c r="B24" s="13" t="s">
        <v>1414</v>
      </c>
      <c r="C24" s="14"/>
      <c r="D24" s="13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1415</v>
      </c>
      <c r="C25" s="14"/>
      <c r="D25" s="13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1416</v>
      </c>
      <c r="C26" s="14"/>
      <c r="D26" s="13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1417</v>
      </c>
      <c r="C27" s="14"/>
      <c r="D27" s="13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28" spans="2:15">
      <c r="B28" s="3" t="s">
        <v>1418</v>
      </c>
      <c r="C28" s="12"/>
      <c r="D28" s="3"/>
      <c r="E28" s="3"/>
      <c r="F28" s="3"/>
      <c r="H28" s="3"/>
      <c r="K28" s="9">
        <v>0</v>
      </c>
      <c r="M28" s="9">
        <v>0</v>
      </c>
      <c r="N28" s="10">
        <v>0</v>
      </c>
      <c r="O28" s="10">
        <v>0</v>
      </c>
    </row>
    <row r="29" spans="2:15">
      <c r="B29" s="13" t="s">
        <v>1418</v>
      </c>
      <c r="C29" s="14"/>
      <c r="D29" s="13"/>
      <c r="E29" s="13"/>
      <c r="F29" s="13"/>
      <c r="H29" s="13"/>
      <c r="K29" s="15">
        <v>0</v>
      </c>
      <c r="M29" s="15">
        <v>0</v>
      </c>
      <c r="N29" s="16">
        <v>0</v>
      </c>
      <c r="O29" s="16">
        <v>0</v>
      </c>
    </row>
    <row r="32" spans="2:15">
      <c r="B32" s="6" t="s">
        <v>162</v>
      </c>
      <c r="C32" s="17"/>
      <c r="D32" s="6"/>
      <c r="E32" s="6"/>
      <c r="F32" s="6"/>
      <c r="H32" s="6"/>
    </row>
    <row r="36" spans="2:2">
      <c r="B36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1419</v>
      </c>
    </row>
    <row r="7" spans="2:9">
      <c r="B7" s="3" t="s">
        <v>80</v>
      </c>
      <c r="C7" s="3" t="s">
        <v>1420</v>
      </c>
      <c r="D7" s="3" t="s">
        <v>1421</v>
      </c>
      <c r="E7" s="3" t="s">
        <v>1422</v>
      </c>
      <c r="F7" s="3" t="s">
        <v>85</v>
      </c>
      <c r="G7" s="3" t="s">
        <v>1423</v>
      </c>
      <c r="H7" s="3" t="s">
        <v>170</v>
      </c>
      <c r="I7" s="3" t="s">
        <v>90</v>
      </c>
    </row>
    <row r="8" spans="2:9">
      <c r="B8" s="4"/>
      <c r="C8" s="4"/>
      <c r="D8" s="4"/>
      <c r="E8" s="4" t="s">
        <v>172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1424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1425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1426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1427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1428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1429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1430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162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1431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1018</v>
      </c>
      <c r="J7" s="3" t="s">
        <v>170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1432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1433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1434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1433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1435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162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topLeftCell="C4" workbookViewId="0">
      <selection activeCell="H29" sqref="H29"/>
    </sheetView>
  </sheetViews>
  <sheetFormatPr defaultColWidth="9.140625" defaultRowHeight="12.75"/>
  <cols>
    <col min="2" max="2" width="37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1436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1018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1437</v>
      </c>
      <c r="C10" s="12"/>
      <c r="D10" s="3"/>
      <c r="E10" s="3"/>
      <c r="F10" s="3"/>
      <c r="I10" s="9">
        <f>I11+I21</f>
        <v>7826.5300000000007</v>
      </c>
      <c r="J10" s="10">
        <v>1</v>
      </c>
      <c r="K10" s="10">
        <f>I10/'סכום נכסי הקרן'!C42</f>
        <v>2.5348533304797383E-3</v>
      </c>
    </row>
    <row r="11" spans="2:11">
      <c r="B11" s="3" t="s">
        <v>1438</v>
      </c>
      <c r="C11" s="12"/>
      <c r="D11" s="3"/>
      <c r="E11" s="3"/>
      <c r="F11" s="3"/>
      <c r="I11" s="9">
        <f>I12</f>
        <v>7505.56</v>
      </c>
      <c r="J11" s="10">
        <f>I11/I10</f>
        <v>0.95898948831730024</v>
      </c>
      <c r="K11" s="10">
        <f>I11/'סכום נכסי הקרן'!C42</f>
        <v>2.4308976983561685E-3</v>
      </c>
    </row>
    <row r="12" spans="2:11">
      <c r="B12" s="13" t="s">
        <v>1438</v>
      </c>
      <c r="C12" s="14"/>
      <c r="D12" s="13"/>
      <c r="E12" s="13"/>
      <c r="F12" s="13"/>
      <c r="I12" s="15">
        <v>7505.56</v>
      </c>
      <c r="J12" s="16">
        <v>0.95899999999999996</v>
      </c>
      <c r="K12" s="16">
        <v>2.3999999999999998E-3</v>
      </c>
    </row>
    <row r="13" spans="2:11">
      <c r="B13" s="6" t="s">
        <v>1439</v>
      </c>
      <c r="C13" s="17">
        <v>5840003</v>
      </c>
      <c r="D13" s="6"/>
      <c r="E13" s="6"/>
      <c r="F13" s="6" t="s">
        <v>100</v>
      </c>
      <c r="I13" s="7">
        <v>4.1100000000000003</v>
      </c>
      <c r="J13" s="8">
        <v>1.4E-3</v>
      </c>
      <c r="K13" s="8">
        <v>0</v>
      </c>
    </row>
    <row r="14" spans="2:11">
      <c r="B14" s="6" t="s">
        <v>1440</v>
      </c>
      <c r="C14" s="17">
        <v>419527973</v>
      </c>
      <c r="D14" s="6"/>
      <c r="E14" s="6"/>
      <c r="F14" s="6" t="s">
        <v>100</v>
      </c>
      <c r="I14" s="7">
        <v>23.69</v>
      </c>
      <c r="J14" s="8">
        <v>7.9000000000000008E-3</v>
      </c>
      <c r="K14" s="8">
        <v>0</v>
      </c>
    </row>
    <row r="15" spans="2:11">
      <c r="B15" s="6" t="s">
        <v>1441</v>
      </c>
      <c r="C15" s="17">
        <v>126016</v>
      </c>
      <c r="D15" s="6"/>
      <c r="E15" s="6"/>
      <c r="F15" s="6" t="s">
        <v>100</v>
      </c>
      <c r="I15" s="7">
        <v>2474.36</v>
      </c>
      <c r="J15" s="8">
        <v>0.82589999999999997</v>
      </c>
      <c r="K15" s="8">
        <v>8.0000000000000004E-4</v>
      </c>
    </row>
    <row r="16" spans="2:11">
      <c r="B16" s="6" t="s">
        <v>1442</v>
      </c>
      <c r="C16" s="17">
        <v>419527965</v>
      </c>
      <c r="D16" s="6"/>
      <c r="E16" s="6"/>
      <c r="F16" s="6" t="s">
        <v>100</v>
      </c>
      <c r="I16" s="7">
        <v>11.57</v>
      </c>
      <c r="J16" s="8">
        <v>3.8999999999999998E-3</v>
      </c>
      <c r="K16" s="8">
        <v>0</v>
      </c>
    </row>
    <row r="17" spans="2:11">
      <c r="B17" s="6" t="s">
        <v>1443</v>
      </c>
      <c r="C17" s="17">
        <v>530033</v>
      </c>
      <c r="D17" s="6"/>
      <c r="E17" s="6"/>
      <c r="F17" s="6" t="s">
        <v>100</v>
      </c>
      <c r="I17" s="7">
        <v>36.9</v>
      </c>
      <c r="J17" s="8">
        <v>1.23E-2</v>
      </c>
      <c r="K17" s="8">
        <v>0</v>
      </c>
    </row>
    <row r="18" spans="2:11">
      <c r="B18" s="6" t="s">
        <v>1444</v>
      </c>
      <c r="C18" s="17">
        <v>5840001</v>
      </c>
      <c r="D18" s="6"/>
      <c r="E18" s="6"/>
      <c r="F18" s="6" t="s">
        <v>100</v>
      </c>
      <c r="I18" s="7">
        <v>2.33</v>
      </c>
      <c r="J18" s="8">
        <v>8.0000000000000004E-4</v>
      </c>
      <c r="K18" s="8">
        <v>0</v>
      </c>
    </row>
    <row r="19" spans="2:11">
      <c r="B19" s="6" t="s">
        <v>1445</v>
      </c>
      <c r="C19" s="17">
        <v>419256003</v>
      </c>
      <c r="D19" s="6"/>
      <c r="E19" s="6"/>
      <c r="F19" s="6" t="s">
        <v>100</v>
      </c>
      <c r="I19" s="7">
        <v>122.07</v>
      </c>
      <c r="J19" s="8">
        <v>4.07E-2</v>
      </c>
      <c r="K19" s="8">
        <v>0</v>
      </c>
    </row>
    <row r="20" spans="2:11">
      <c r="B20" s="6" t="s">
        <v>1517</v>
      </c>
      <c r="C20" s="17"/>
      <c r="D20" s="6"/>
      <c r="E20" s="6"/>
      <c r="F20" s="6"/>
      <c r="I20" s="7">
        <v>4830.5309999999999</v>
      </c>
      <c r="J20" s="8"/>
      <c r="K20" s="8"/>
    </row>
    <row r="21" spans="2:11">
      <c r="B21" s="3" t="s">
        <v>1446</v>
      </c>
      <c r="C21" s="12"/>
      <c r="D21" s="3"/>
      <c r="E21" s="3"/>
      <c r="F21" s="3"/>
      <c r="I21" s="9">
        <v>320.97000000000003</v>
      </c>
      <c r="J21" s="10">
        <f>J10-J11</f>
        <v>4.1010511682699757E-2</v>
      </c>
      <c r="K21" s="10">
        <v>1E-4</v>
      </c>
    </row>
    <row r="22" spans="2:11">
      <c r="B22" s="13" t="s">
        <v>1446</v>
      </c>
      <c r="C22" s="14"/>
      <c r="D22" s="13"/>
      <c r="E22" s="13"/>
      <c r="F22" s="13"/>
      <c r="I22" s="15">
        <v>320.97000000000003</v>
      </c>
      <c r="J22" s="16">
        <v>4.1000000000000002E-2</v>
      </c>
      <c r="K22" s="16">
        <v>1E-4</v>
      </c>
    </row>
    <row r="23" spans="2:11">
      <c r="B23" s="6" t="s">
        <v>1447</v>
      </c>
      <c r="C23" s="17" t="s">
        <v>1448</v>
      </c>
      <c r="D23" s="6"/>
      <c r="E23" s="6"/>
      <c r="F23" s="6" t="s">
        <v>100</v>
      </c>
      <c r="I23" s="7">
        <v>320.97000000000003</v>
      </c>
      <c r="J23" s="8">
        <v>4.1000000000000002E-2</v>
      </c>
      <c r="K23" s="8">
        <v>1E-4</v>
      </c>
    </row>
    <row r="26" spans="2:11">
      <c r="B26" s="6" t="s">
        <v>162</v>
      </c>
      <c r="C26" s="17"/>
      <c r="D26" s="6"/>
      <c r="E26" s="6"/>
      <c r="F26" s="6"/>
    </row>
    <row r="30" spans="2:11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0"/>
  <sheetViews>
    <sheetView rightToLeft="1" topLeftCell="A91" workbookViewId="0">
      <selection activeCell="E108" sqref="E108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5" max="5" width="21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1449</v>
      </c>
    </row>
    <row r="7" spans="2:6">
      <c r="B7" s="23" t="s">
        <v>80</v>
      </c>
      <c r="C7" s="23" t="s">
        <v>81</v>
      </c>
      <c r="D7" s="23" t="s">
        <v>1455</v>
      </c>
      <c r="E7" s="23" t="s">
        <v>1456</v>
      </c>
      <c r="F7" s="40" t="s">
        <v>1457</v>
      </c>
    </row>
    <row r="8" spans="2:6" ht="13.5" thickBot="1">
      <c r="B8" s="24"/>
      <c r="C8" s="24"/>
      <c r="D8" s="24"/>
      <c r="E8" s="24"/>
      <c r="F8" s="22"/>
    </row>
    <row r="9" spans="2:6" ht="13.5" thickTop="1">
      <c r="B9" s="22"/>
      <c r="C9" s="22"/>
      <c r="D9" s="22"/>
      <c r="E9" s="29"/>
      <c r="F9" s="22"/>
    </row>
    <row r="10" spans="2:6">
      <c r="B10" s="22"/>
      <c r="C10" s="22"/>
      <c r="D10" s="22"/>
      <c r="E10" s="29"/>
      <c r="F10" s="22"/>
    </row>
    <row r="11" spans="2:6">
      <c r="B11" s="23" t="s">
        <v>1458</v>
      </c>
      <c r="C11" s="25"/>
      <c r="D11" s="23"/>
      <c r="E11" s="28"/>
      <c r="F11" s="22"/>
    </row>
    <row r="12" spans="2:6">
      <c r="B12" s="22"/>
      <c r="C12" s="22"/>
      <c r="D12" s="22"/>
      <c r="E12" s="29"/>
      <c r="F12" s="22"/>
    </row>
    <row r="13" spans="2:6">
      <c r="B13" s="22"/>
      <c r="C13" s="22"/>
      <c r="D13" s="22"/>
      <c r="E13" s="29"/>
      <c r="F13" s="22"/>
    </row>
    <row r="14" spans="2:6">
      <c r="B14" s="23" t="s">
        <v>1459</v>
      </c>
      <c r="C14" s="25"/>
      <c r="D14" s="23"/>
      <c r="E14" s="28"/>
      <c r="F14" s="22"/>
    </row>
    <row r="15" spans="2:6">
      <c r="B15" s="26" t="s">
        <v>1460</v>
      </c>
      <c r="C15" s="27"/>
      <c r="D15" s="26"/>
      <c r="E15" s="28"/>
      <c r="F15" s="22"/>
    </row>
    <row r="16" spans="2:6">
      <c r="B16" s="33" t="s">
        <v>1461</v>
      </c>
      <c r="C16" s="34">
        <v>666102074</v>
      </c>
      <c r="D16" s="33"/>
      <c r="E16" s="30">
        <v>0</v>
      </c>
      <c r="F16" s="41">
        <v>42916</v>
      </c>
    </row>
    <row r="17" spans="2:6">
      <c r="B17" s="33" t="s">
        <v>1462</v>
      </c>
      <c r="C17" s="34">
        <v>666102033</v>
      </c>
      <c r="D17" s="33"/>
      <c r="E17" s="30">
        <v>0</v>
      </c>
      <c r="F17" s="41">
        <v>42887</v>
      </c>
    </row>
    <row r="18" spans="2:6">
      <c r="B18" s="33" t="s">
        <v>1463</v>
      </c>
      <c r="C18" s="34">
        <v>666102108</v>
      </c>
      <c r="D18" s="33"/>
      <c r="E18" s="30">
        <v>0</v>
      </c>
      <c r="F18" s="41">
        <v>43617</v>
      </c>
    </row>
    <row r="19" spans="2:6">
      <c r="B19" s="33" t="s">
        <v>1464</v>
      </c>
      <c r="C19" s="34">
        <v>666101829</v>
      </c>
      <c r="D19" s="33"/>
      <c r="E19" s="30">
        <v>0</v>
      </c>
      <c r="F19" s="41">
        <v>42826</v>
      </c>
    </row>
    <row r="20" spans="2:6">
      <c r="B20" s="33" t="s">
        <v>1465</v>
      </c>
      <c r="C20" s="34">
        <v>666102249</v>
      </c>
      <c r="D20" s="33"/>
      <c r="E20" s="30">
        <v>0</v>
      </c>
      <c r="F20" s="41">
        <v>42794</v>
      </c>
    </row>
    <row r="21" spans="2:6">
      <c r="B21" s="33" t="s">
        <v>1466</v>
      </c>
      <c r="C21" s="34">
        <v>666102256</v>
      </c>
      <c r="D21" s="33"/>
      <c r="E21" s="30">
        <v>0</v>
      </c>
      <c r="F21" s="41">
        <v>43007</v>
      </c>
    </row>
    <row r="22" spans="2:6">
      <c r="B22" s="33" t="s">
        <v>1467</v>
      </c>
      <c r="C22" s="34">
        <v>666102736</v>
      </c>
      <c r="D22" s="33"/>
      <c r="E22" s="30">
        <v>0</v>
      </c>
      <c r="F22" s="41">
        <v>45444</v>
      </c>
    </row>
    <row r="23" spans="2:6">
      <c r="B23" s="33" t="s">
        <v>1468</v>
      </c>
      <c r="C23" s="34">
        <v>666102280</v>
      </c>
      <c r="D23" s="33"/>
      <c r="E23" s="30">
        <v>0</v>
      </c>
      <c r="F23" s="41">
        <v>42248</v>
      </c>
    </row>
    <row r="24" spans="2:6">
      <c r="B24" s="33" t="s">
        <v>1469</v>
      </c>
      <c r="C24" s="34">
        <v>666101837</v>
      </c>
      <c r="D24" s="33"/>
      <c r="E24" s="30">
        <v>0</v>
      </c>
      <c r="F24" s="41">
        <v>42826</v>
      </c>
    </row>
    <row r="25" spans="2:6">
      <c r="B25" s="33" t="s">
        <v>1470</v>
      </c>
      <c r="C25" s="34">
        <v>666102157</v>
      </c>
      <c r="D25" s="35"/>
      <c r="E25" s="30">
        <v>0</v>
      </c>
      <c r="F25" s="41">
        <v>43070</v>
      </c>
    </row>
    <row r="26" spans="2:6">
      <c r="B26" s="33" t="s">
        <v>1471</v>
      </c>
      <c r="C26" s="34">
        <v>666102025</v>
      </c>
      <c r="D26" s="33"/>
      <c r="E26" s="30">
        <v>0</v>
      </c>
      <c r="F26" s="41">
        <v>43007</v>
      </c>
    </row>
    <row r="27" spans="2:6">
      <c r="B27" s="26" t="s">
        <v>1170</v>
      </c>
      <c r="C27" s="27"/>
      <c r="D27" s="26"/>
      <c r="E27" s="31">
        <v>0</v>
      </c>
      <c r="F27" s="41" t="s">
        <v>1472</v>
      </c>
    </row>
    <row r="28" spans="2:6">
      <c r="B28" s="22"/>
      <c r="C28" s="22"/>
      <c r="D28" s="22"/>
      <c r="E28" s="29"/>
      <c r="F28" s="41" t="s">
        <v>1472</v>
      </c>
    </row>
    <row r="29" spans="2:6">
      <c r="B29" s="26" t="s">
        <v>1473</v>
      </c>
      <c r="C29" s="27"/>
      <c r="D29" s="26"/>
      <c r="E29" s="28"/>
      <c r="F29" s="41" t="s">
        <v>1472</v>
      </c>
    </row>
    <row r="30" spans="2:6">
      <c r="B30" s="26" t="s">
        <v>1171</v>
      </c>
      <c r="C30" s="27"/>
      <c r="D30" s="26"/>
      <c r="E30" s="30">
        <v>0</v>
      </c>
      <c r="F30" s="41" t="s">
        <v>1472</v>
      </c>
    </row>
    <row r="31" spans="2:6">
      <c r="B31" s="22"/>
      <c r="C31" s="22"/>
      <c r="D31" s="22"/>
      <c r="E31" s="29"/>
      <c r="F31" s="41" t="s">
        <v>1472</v>
      </c>
    </row>
    <row r="32" spans="2:6">
      <c r="B32" s="26" t="s">
        <v>1474</v>
      </c>
      <c r="C32" s="27"/>
      <c r="D32" s="26"/>
      <c r="E32" s="28"/>
      <c r="F32" s="41" t="s">
        <v>1472</v>
      </c>
    </row>
    <row r="33" spans="2:6">
      <c r="B33" s="33" t="s">
        <v>1475</v>
      </c>
      <c r="C33" s="34">
        <v>666103098</v>
      </c>
      <c r="D33" s="35"/>
      <c r="E33" s="30">
        <v>661.39099999999996</v>
      </c>
      <c r="F33" s="41">
        <v>43040</v>
      </c>
    </row>
    <row r="34" spans="2:6">
      <c r="B34" s="26" t="s">
        <v>1174</v>
      </c>
      <c r="C34" s="27"/>
      <c r="D34" s="26"/>
      <c r="E34" s="31">
        <v>661.39099999999996</v>
      </c>
      <c r="F34" s="41" t="s">
        <v>1472</v>
      </c>
    </row>
    <row r="35" spans="2:6">
      <c r="B35" s="22"/>
      <c r="C35" s="22"/>
      <c r="D35" s="22"/>
      <c r="E35" s="29"/>
      <c r="F35" s="41" t="s">
        <v>1472</v>
      </c>
    </row>
    <row r="36" spans="2:6">
      <c r="B36" s="26" t="s">
        <v>1476</v>
      </c>
      <c r="C36" s="27"/>
      <c r="D36" s="26"/>
      <c r="E36" s="28"/>
      <c r="F36" s="41" t="s">
        <v>1472</v>
      </c>
    </row>
    <row r="37" spans="2:6">
      <c r="B37" s="33" t="s">
        <v>1477</v>
      </c>
      <c r="C37" s="34">
        <v>666101852</v>
      </c>
      <c r="D37" s="33"/>
      <c r="E37" s="30">
        <v>0</v>
      </c>
      <c r="F37" s="41">
        <v>43070</v>
      </c>
    </row>
    <row r="38" spans="2:6">
      <c r="B38" s="33" t="s">
        <v>1478</v>
      </c>
      <c r="C38" s="34">
        <v>666101894</v>
      </c>
      <c r="D38" s="33"/>
      <c r="E38" s="30">
        <v>0</v>
      </c>
      <c r="F38" s="41">
        <v>42886</v>
      </c>
    </row>
    <row r="39" spans="2:6">
      <c r="B39" s="33" t="s">
        <v>1176</v>
      </c>
      <c r="C39" s="34">
        <v>666101886</v>
      </c>
      <c r="D39" s="33"/>
      <c r="E39" s="30">
        <v>92.74705164285713</v>
      </c>
      <c r="F39" s="41">
        <v>44470</v>
      </c>
    </row>
    <row r="40" spans="2:6">
      <c r="B40" s="33" t="s">
        <v>1179</v>
      </c>
      <c r="C40" s="34">
        <v>666101910</v>
      </c>
      <c r="D40" s="33"/>
      <c r="E40" s="30">
        <v>3.5191859999999888</v>
      </c>
      <c r="F40" s="41">
        <v>43160</v>
      </c>
    </row>
    <row r="41" spans="2:6">
      <c r="B41" s="33" t="s">
        <v>1479</v>
      </c>
      <c r="C41" s="34">
        <v>666101860</v>
      </c>
      <c r="D41" s="33"/>
      <c r="E41" s="30">
        <v>0</v>
      </c>
      <c r="F41" s="41">
        <v>43069</v>
      </c>
    </row>
    <row r="42" spans="2:6">
      <c r="B42" s="33" t="s">
        <v>1190</v>
      </c>
      <c r="C42" s="34">
        <v>666100094</v>
      </c>
      <c r="D42" s="33"/>
      <c r="E42" s="30">
        <v>106.27984768472307</v>
      </c>
      <c r="F42" s="41">
        <v>43313</v>
      </c>
    </row>
    <row r="43" spans="2:6">
      <c r="B43" s="33" t="s">
        <v>1480</v>
      </c>
      <c r="C43" s="34">
        <v>666103056</v>
      </c>
      <c r="D43" s="33"/>
      <c r="E43" s="30">
        <v>2932.9553999999998</v>
      </c>
      <c r="F43" s="41">
        <v>44652</v>
      </c>
    </row>
    <row r="44" spans="2:6">
      <c r="B44" s="33" t="s">
        <v>1481</v>
      </c>
      <c r="C44" s="34">
        <v>666103064</v>
      </c>
      <c r="D44" s="33"/>
      <c r="E44" s="30">
        <v>1020.1584</v>
      </c>
      <c r="F44" s="41">
        <v>44835</v>
      </c>
    </row>
    <row r="45" spans="2:6">
      <c r="B45" s="33" t="s">
        <v>1482</v>
      </c>
      <c r="C45" s="34">
        <v>666103106</v>
      </c>
      <c r="D45" s="33"/>
      <c r="E45" s="30">
        <v>6.923</v>
      </c>
      <c r="F45" s="41">
        <v>45962</v>
      </c>
    </row>
    <row r="46" spans="2:6">
      <c r="B46" s="33" t="s">
        <v>1191</v>
      </c>
      <c r="C46" s="34">
        <v>666101001</v>
      </c>
      <c r="D46" s="33"/>
      <c r="E46" s="30">
        <v>647.1781474902848</v>
      </c>
      <c r="F46" s="41">
        <v>44562</v>
      </c>
    </row>
    <row r="47" spans="2:6">
      <c r="B47" s="33" t="s">
        <v>1483</v>
      </c>
      <c r="C47" s="34">
        <v>666102223</v>
      </c>
      <c r="D47" s="33"/>
      <c r="E47" s="30">
        <v>0</v>
      </c>
      <c r="F47" s="41">
        <v>43100</v>
      </c>
    </row>
    <row r="48" spans="2:6">
      <c r="B48" s="33" t="s">
        <v>1484</v>
      </c>
      <c r="C48" s="34">
        <v>666101878</v>
      </c>
      <c r="D48" s="33"/>
      <c r="E48" s="30">
        <v>0</v>
      </c>
      <c r="F48" s="41">
        <v>43586</v>
      </c>
    </row>
    <row r="49" spans="2:6">
      <c r="B49" s="33" t="s">
        <v>1194</v>
      </c>
      <c r="C49" s="34">
        <v>666102751</v>
      </c>
      <c r="D49" s="33"/>
      <c r="E49" s="30">
        <v>4244.8720000000003</v>
      </c>
      <c r="F49" s="41">
        <v>44467</v>
      </c>
    </row>
    <row r="50" spans="2:6">
      <c r="B50" s="33" t="s">
        <v>1196</v>
      </c>
      <c r="C50" s="34">
        <v>666100797</v>
      </c>
      <c r="D50" s="33"/>
      <c r="E50" s="30">
        <v>62.091999999999999</v>
      </c>
      <c r="F50" s="41">
        <v>44287</v>
      </c>
    </row>
    <row r="51" spans="2:6">
      <c r="B51" s="33" t="s">
        <v>1198</v>
      </c>
      <c r="C51" s="34">
        <v>666100763</v>
      </c>
      <c r="D51" s="33"/>
      <c r="E51" s="30">
        <v>697.64151059093138</v>
      </c>
      <c r="F51" s="41">
        <v>44317</v>
      </c>
    </row>
    <row r="52" spans="2:6">
      <c r="B52" s="33" t="s">
        <v>1485</v>
      </c>
      <c r="C52" s="34">
        <v>666103502</v>
      </c>
      <c r="D52" s="33"/>
      <c r="E52" s="30">
        <v>8826.3220000000001</v>
      </c>
      <c r="F52" s="41">
        <v>46023</v>
      </c>
    </row>
    <row r="53" spans="2:6">
      <c r="B53" s="33" t="s">
        <v>1486</v>
      </c>
      <c r="C53" s="34">
        <v>666103510</v>
      </c>
      <c r="D53" s="33"/>
      <c r="E53" s="30">
        <v>16125.197885</v>
      </c>
      <c r="F53" s="41">
        <v>46023</v>
      </c>
    </row>
    <row r="54" spans="2:6">
      <c r="B54" s="33" t="s">
        <v>1187</v>
      </c>
      <c r="C54" s="34">
        <v>666103551</v>
      </c>
      <c r="D54" s="33"/>
      <c r="E54" s="30">
        <v>1209.951</v>
      </c>
      <c r="F54" s="41">
        <v>46023</v>
      </c>
    </row>
    <row r="55" spans="2:6">
      <c r="B55" s="33" t="s">
        <v>1487</v>
      </c>
      <c r="C55" s="34">
        <v>666103569</v>
      </c>
      <c r="D55" s="33"/>
      <c r="E55" s="30">
        <v>8416.0509999999995</v>
      </c>
      <c r="F55" s="41">
        <v>46023</v>
      </c>
    </row>
    <row r="56" spans="2:6">
      <c r="B56" s="33" t="s">
        <v>1200</v>
      </c>
      <c r="C56" s="34">
        <v>666100110</v>
      </c>
      <c r="D56" s="33"/>
      <c r="E56" s="30">
        <v>1180.4505110102725</v>
      </c>
      <c r="F56" s="41">
        <v>43647</v>
      </c>
    </row>
    <row r="57" spans="2:6">
      <c r="B57" s="33" t="s">
        <v>1488</v>
      </c>
      <c r="C57" s="34">
        <v>666102124</v>
      </c>
      <c r="D57" s="33"/>
      <c r="E57" s="30">
        <v>0</v>
      </c>
      <c r="F57" s="41">
        <v>43070</v>
      </c>
    </row>
    <row r="58" spans="2:6">
      <c r="B58" s="33" t="s">
        <v>1489</v>
      </c>
      <c r="C58" s="34">
        <v>666102728</v>
      </c>
      <c r="D58" s="33"/>
      <c r="E58" s="30">
        <v>668.97077333333345</v>
      </c>
      <c r="F58" s="41">
        <v>45505</v>
      </c>
    </row>
    <row r="59" spans="2:6">
      <c r="B59" s="33" t="s">
        <v>1490</v>
      </c>
      <c r="C59" s="34">
        <v>666102934</v>
      </c>
      <c r="D59" s="33"/>
      <c r="E59" s="30">
        <v>11117.793</v>
      </c>
      <c r="F59" s="41">
        <v>45658</v>
      </c>
    </row>
    <row r="60" spans="2:6">
      <c r="B60" s="26" t="s">
        <v>1175</v>
      </c>
      <c r="C60" s="27"/>
      <c r="D60" s="26"/>
      <c r="E60" s="31">
        <v>57359.102712752399</v>
      </c>
      <c r="F60" s="41" t="s">
        <v>1472</v>
      </c>
    </row>
    <row r="61" spans="2:6">
      <c r="B61" s="22"/>
      <c r="C61" s="22"/>
      <c r="D61" s="22"/>
      <c r="E61" s="29"/>
      <c r="F61" s="41" t="s">
        <v>1472</v>
      </c>
    </row>
    <row r="62" spans="2:6">
      <c r="B62" s="23" t="s">
        <v>1169</v>
      </c>
      <c r="C62" s="25"/>
      <c r="D62" s="23"/>
      <c r="E62" s="32">
        <v>58020.493712752403</v>
      </c>
      <c r="F62" s="41" t="s">
        <v>1472</v>
      </c>
    </row>
    <row r="63" spans="2:6">
      <c r="B63" s="22"/>
      <c r="C63" s="22"/>
      <c r="D63" s="22"/>
      <c r="E63" s="29"/>
      <c r="F63" s="41" t="s">
        <v>1472</v>
      </c>
    </row>
    <row r="64" spans="2:6">
      <c r="B64" s="22"/>
      <c r="C64" s="22"/>
      <c r="D64" s="22"/>
      <c r="E64" s="29"/>
      <c r="F64" s="41" t="s">
        <v>1472</v>
      </c>
    </row>
    <row r="65" spans="2:6">
      <c r="B65" s="23" t="s">
        <v>1491</v>
      </c>
      <c r="C65" s="25"/>
      <c r="D65" s="23"/>
      <c r="E65" s="28"/>
      <c r="F65" s="41" t="s">
        <v>1472</v>
      </c>
    </row>
    <row r="66" spans="2:6">
      <c r="B66" s="26" t="s">
        <v>1460</v>
      </c>
      <c r="C66" s="27"/>
      <c r="D66" s="26"/>
      <c r="E66" s="28"/>
      <c r="F66" s="41" t="s">
        <v>1472</v>
      </c>
    </row>
    <row r="67" spans="2:6">
      <c r="B67" s="33" t="s">
        <v>1492</v>
      </c>
      <c r="C67" s="34">
        <v>666102082</v>
      </c>
      <c r="D67" s="33"/>
      <c r="E67" s="30">
        <v>0</v>
      </c>
      <c r="F67" s="41">
        <v>43040</v>
      </c>
    </row>
    <row r="68" spans="2:6">
      <c r="B68" s="33" t="s">
        <v>1493</v>
      </c>
      <c r="C68" s="34">
        <v>666102975</v>
      </c>
      <c r="D68" s="33"/>
      <c r="E68" s="30">
        <v>2400.0420450000001</v>
      </c>
      <c r="F68" s="41" t="s">
        <v>1494</v>
      </c>
    </row>
    <row r="69" spans="2:6">
      <c r="B69" s="33" t="s">
        <v>1495</v>
      </c>
      <c r="C69" s="34">
        <v>666102314</v>
      </c>
      <c r="D69" s="33"/>
      <c r="E69" s="30">
        <v>0</v>
      </c>
      <c r="F69" s="41">
        <v>42824</v>
      </c>
    </row>
    <row r="70" spans="2:6">
      <c r="B70" s="26" t="s">
        <v>1170</v>
      </c>
      <c r="C70" s="27"/>
      <c r="D70" s="26"/>
      <c r="E70" s="31">
        <v>2400.0420450000001</v>
      </c>
      <c r="F70" s="41" t="s">
        <v>1472</v>
      </c>
    </row>
    <row r="71" spans="2:6">
      <c r="B71" s="22"/>
      <c r="C71" s="22"/>
      <c r="D71" s="22"/>
      <c r="E71" s="29"/>
      <c r="F71" s="41" t="s">
        <v>1472</v>
      </c>
    </row>
    <row r="72" spans="2:6">
      <c r="B72" s="26" t="s">
        <v>1473</v>
      </c>
      <c r="C72" s="27"/>
      <c r="D72" s="26"/>
      <c r="E72" s="28"/>
      <c r="F72" s="41" t="s">
        <v>1472</v>
      </c>
    </row>
    <row r="73" spans="2:6">
      <c r="B73" s="33"/>
      <c r="C73" s="34"/>
      <c r="D73" s="33"/>
      <c r="E73" s="30"/>
      <c r="F73" s="41" t="s">
        <v>1472</v>
      </c>
    </row>
    <row r="74" spans="2:6">
      <c r="B74" s="26" t="s">
        <v>1171</v>
      </c>
      <c r="C74" s="27"/>
      <c r="D74" s="26"/>
      <c r="E74" s="31">
        <v>0</v>
      </c>
      <c r="F74" s="41" t="s">
        <v>1472</v>
      </c>
    </row>
    <row r="75" spans="2:6">
      <c r="B75" s="22"/>
      <c r="C75" s="22"/>
      <c r="D75" s="22"/>
      <c r="E75" s="29"/>
      <c r="F75" s="41" t="s">
        <v>1472</v>
      </c>
    </row>
    <row r="76" spans="2:6">
      <c r="B76" s="26" t="s">
        <v>1474</v>
      </c>
      <c r="C76" s="27"/>
      <c r="D76" s="26"/>
      <c r="E76" s="28"/>
      <c r="F76" s="41" t="s">
        <v>1472</v>
      </c>
    </row>
    <row r="77" spans="2:6">
      <c r="B77" s="33" t="s">
        <v>1206</v>
      </c>
      <c r="C77" s="34">
        <v>666100268</v>
      </c>
      <c r="D77" s="33"/>
      <c r="E77" s="30">
        <v>12.929601593614624</v>
      </c>
      <c r="F77" s="41">
        <v>42767</v>
      </c>
    </row>
    <row r="78" spans="2:6">
      <c r="B78" s="33" t="s">
        <v>1496</v>
      </c>
      <c r="C78" s="34">
        <v>666102983</v>
      </c>
      <c r="D78" s="33"/>
      <c r="E78" s="30">
        <v>6602.2174849999992</v>
      </c>
      <c r="F78" s="41" t="s">
        <v>1497</v>
      </c>
    </row>
    <row r="79" spans="2:6">
      <c r="B79" s="37" t="s">
        <v>1498</v>
      </c>
      <c r="C79" s="36">
        <v>666103197</v>
      </c>
      <c r="D79" s="33"/>
      <c r="E79" s="30">
        <v>655.58169499999997</v>
      </c>
      <c r="F79" s="41">
        <v>46023</v>
      </c>
    </row>
    <row r="80" spans="2:6">
      <c r="B80" s="37" t="s">
        <v>1499</v>
      </c>
      <c r="C80" s="36">
        <v>666103262</v>
      </c>
      <c r="D80" s="33"/>
      <c r="E80" s="30">
        <v>1929.8033949999999</v>
      </c>
      <c r="F80" s="41">
        <v>46023</v>
      </c>
    </row>
    <row r="81" spans="2:6">
      <c r="B81" s="33" t="s">
        <v>1500</v>
      </c>
      <c r="C81" s="34">
        <v>666102306</v>
      </c>
      <c r="D81" s="33"/>
      <c r="E81" s="30">
        <v>0</v>
      </c>
      <c r="F81" s="41">
        <v>42795</v>
      </c>
    </row>
    <row r="82" spans="2:6">
      <c r="B82" s="26" t="s">
        <v>1174</v>
      </c>
      <c r="C82" s="27"/>
      <c r="D82" s="26"/>
      <c r="E82" s="31">
        <v>9200.5321765936133</v>
      </c>
      <c r="F82" s="41" t="s">
        <v>1472</v>
      </c>
    </row>
    <row r="83" spans="2:6">
      <c r="B83" s="22"/>
      <c r="C83" s="22"/>
      <c r="D83" s="22"/>
      <c r="E83" s="29"/>
      <c r="F83" s="41" t="s">
        <v>1472</v>
      </c>
    </row>
    <row r="84" spans="2:6">
      <c r="B84" s="26" t="s">
        <v>1476</v>
      </c>
      <c r="C84" s="27"/>
      <c r="D84" s="26"/>
      <c r="E84" s="28"/>
      <c r="F84" s="41" t="s">
        <v>1472</v>
      </c>
    </row>
    <row r="85" spans="2:6">
      <c r="B85" s="33" t="s">
        <v>1501</v>
      </c>
      <c r="C85" s="34">
        <v>666102066</v>
      </c>
      <c r="D85" s="33"/>
      <c r="E85" s="30">
        <v>0</v>
      </c>
      <c r="F85" s="41">
        <v>43497</v>
      </c>
    </row>
    <row r="86" spans="2:6">
      <c r="B86" s="33" t="s">
        <v>1502</v>
      </c>
      <c r="C86" s="34">
        <v>666102090</v>
      </c>
      <c r="D86" s="33"/>
      <c r="E86" s="30">
        <v>0</v>
      </c>
      <c r="F86" s="41">
        <v>43101</v>
      </c>
    </row>
    <row r="87" spans="2:6">
      <c r="B87" s="33" t="s">
        <v>1503</v>
      </c>
      <c r="C87" s="34">
        <v>666102991</v>
      </c>
      <c r="D87" s="33"/>
      <c r="E87" s="30">
        <v>5447.3559699999996</v>
      </c>
      <c r="F87" s="41" t="s">
        <v>1504</v>
      </c>
    </row>
    <row r="88" spans="2:6">
      <c r="B88" s="33" t="s">
        <v>1505</v>
      </c>
      <c r="C88" s="34">
        <v>666103049</v>
      </c>
      <c r="D88" s="33"/>
      <c r="E88" s="30">
        <v>2366.9304550000002</v>
      </c>
      <c r="F88" s="41">
        <v>44805</v>
      </c>
    </row>
    <row r="89" spans="2:6">
      <c r="B89" s="33" t="s">
        <v>1506</v>
      </c>
      <c r="C89" s="34">
        <v>666103031</v>
      </c>
      <c r="D89" s="33"/>
      <c r="E89" s="30">
        <v>2030.2624671999997</v>
      </c>
      <c r="F89" s="41">
        <v>45931</v>
      </c>
    </row>
    <row r="90" spans="2:6">
      <c r="B90" s="33" t="s">
        <v>1507</v>
      </c>
      <c r="C90" s="34">
        <v>666102892</v>
      </c>
      <c r="D90" s="33"/>
      <c r="E90" s="30">
        <v>1956.0170500000002</v>
      </c>
      <c r="F90" s="41">
        <v>45717</v>
      </c>
    </row>
    <row r="91" spans="2:6">
      <c r="B91" s="37" t="s">
        <v>1508</v>
      </c>
      <c r="C91" s="36">
        <v>666103189</v>
      </c>
      <c r="D91" s="33"/>
      <c r="E91" s="30">
        <v>1057.2557952</v>
      </c>
      <c r="F91" s="41">
        <v>46023</v>
      </c>
    </row>
    <row r="92" spans="2:6">
      <c r="B92" s="37" t="s">
        <v>1509</v>
      </c>
      <c r="C92" s="36">
        <v>666103270</v>
      </c>
      <c r="D92" s="33"/>
      <c r="E92" s="30">
        <v>2212.3108199999997</v>
      </c>
      <c r="F92" s="41">
        <v>45658</v>
      </c>
    </row>
    <row r="93" spans="2:6">
      <c r="B93" s="33" t="s">
        <v>1510</v>
      </c>
      <c r="C93" s="34">
        <v>666102744</v>
      </c>
      <c r="D93" s="33"/>
      <c r="E93" s="30">
        <v>5692.6964050000006</v>
      </c>
      <c r="F93" s="41">
        <v>45323</v>
      </c>
    </row>
    <row r="94" spans="2:6">
      <c r="B94" s="33" t="s">
        <v>1511</v>
      </c>
      <c r="C94" s="34">
        <v>666103114</v>
      </c>
      <c r="D94" s="33"/>
      <c r="E94" s="30">
        <v>1643.462115</v>
      </c>
      <c r="F94" s="41">
        <v>44835</v>
      </c>
    </row>
    <row r="95" spans="2:6">
      <c r="B95" s="33" t="s">
        <v>1512</v>
      </c>
      <c r="C95" s="34">
        <v>666103130</v>
      </c>
      <c r="D95" s="33"/>
      <c r="E95" s="30">
        <v>3029.84942</v>
      </c>
      <c r="F95" s="41">
        <v>44136</v>
      </c>
    </row>
    <row r="96" spans="2:6">
      <c r="B96" s="33" t="s">
        <v>1513</v>
      </c>
      <c r="C96" s="34">
        <v>666102140</v>
      </c>
      <c r="D96" s="33"/>
      <c r="E96" s="30">
        <v>0</v>
      </c>
      <c r="F96" s="41">
        <v>42887</v>
      </c>
    </row>
    <row r="97" spans="2:6">
      <c r="B97" s="33" t="s">
        <v>1514</v>
      </c>
      <c r="C97" s="34">
        <v>666101936</v>
      </c>
      <c r="D97" s="33"/>
      <c r="E97" s="30">
        <v>0</v>
      </c>
      <c r="F97" s="41">
        <v>42767</v>
      </c>
    </row>
    <row r="98" spans="2:6">
      <c r="B98" s="33" t="s">
        <v>1212</v>
      </c>
      <c r="C98" s="34">
        <v>666102843</v>
      </c>
      <c r="D98" s="33"/>
      <c r="E98" s="30">
        <v>5815.6107072000004</v>
      </c>
      <c r="F98" s="41">
        <v>5934</v>
      </c>
    </row>
    <row r="99" spans="2:6">
      <c r="B99" s="38" t="s">
        <v>1515</v>
      </c>
      <c r="C99" s="39">
        <v>666103478</v>
      </c>
      <c r="D99" s="33"/>
      <c r="E99" s="30">
        <v>8543.8679049999992</v>
      </c>
      <c r="F99" s="41">
        <v>46023</v>
      </c>
    </row>
    <row r="100" spans="2:6">
      <c r="B100" s="38" t="s">
        <v>1223</v>
      </c>
      <c r="C100" s="39">
        <v>666103437</v>
      </c>
      <c r="D100" s="33"/>
      <c r="E100" s="30">
        <v>2651.296605</v>
      </c>
      <c r="F100" s="41">
        <v>46023</v>
      </c>
    </row>
    <row r="101" spans="2:6">
      <c r="B101" s="38" t="s">
        <v>1516</v>
      </c>
      <c r="C101" s="39">
        <v>666103593</v>
      </c>
      <c r="D101" s="33"/>
      <c r="E101" s="30">
        <v>6043.1167599999999</v>
      </c>
      <c r="F101" s="41">
        <v>45292</v>
      </c>
    </row>
    <row r="102" spans="2:6">
      <c r="B102" s="33" t="s">
        <v>1213</v>
      </c>
      <c r="C102" s="34">
        <v>666102868</v>
      </c>
      <c r="D102" s="33"/>
      <c r="E102" s="30">
        <v>3788.6110049999997</v>
      </c>
      <c r="F102" s="41">
        <v>45870</v>
      </c>
    </row>
    <row r="103" spans="2:6">
      <c r="B103" s="26" t="s">
        <v>1175</v>
      </c>
      <c r="C103" s="27"/>
      <c r="D103" s="26"/>
      <c r="E103" s="31">
        <v>52278.643479599996</v>
      </c>
      <c r="F103" s="41" t="s">
        <v>1472</v>
      </c>
    </row>
    <row r="104" spans="2:6">
      <c r="B104" s="22"/>
      <c r="C104" s="22"/>
      <c r="D104" s="22"/>
      <c r="E104" s="29"/>
      <c r="F104" s="22"/>
    </row>
    <row r="105" spans="2:6">
      <c r="B105" s="23" t="s">
        <v>1202</v>
      </c>
      <c r="C105" s="25"/>
      <c r="D105" s="23"/>
      <c r="E105" s="32">
        <v>63879.217701193607</v>
      </c>
      <c r="F105" s="22"/>
    </row>
    <row r="106" spans="2:6">
      <c r="B106" s="22"/>
      <c r="C106" s="22"/>
      <c r="D106" s="22"/>
      <c r="E106" s="29"/>
      <c r="F106" s="22"/>
    </row>
    <row r="107" spans="2:6">
      <c r="B107" s="22"/>
      <c r="C107" s="22"/>
      <c r="D107" s="22"/>
      <c r="E107" s="29"/>
      <c r="F107" s="22"/>
    </row>
    <row r="108" spans="2:6">
      <c r="B108" s="23" t="s">
        <v>1168</v>
      </c>
      <c r="C108" s="25"/>
      <c r="D108" s="23"/>
      <c r="E108" s="32">
        <v>121899.711413946</v>
      </c>
      <c r="F108" s="22"/>
    </row>
    <row r="109" spans="2:6">
      <c r="B109" s="22"/>
      <c r="C109" s="22"/>
      <c r="D109" s="22"/>
      <c r="E109" s="29"/>
      <c r="F109" s="22"/>
    </row>
    <row r="110" spans="2:6">
      <c r="B110" s="22"/>
      <c r="C110" s="22"/>
      <c r="D110" s="22"/>
      <c r="E110" s="29"/>
      <c r="F110" s="22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1450</v>
      </c>
    </row>
    <row r="7" spans="2:16">
      <c r="B7" s="3" t="s">
        <v>80</v>
      </c>
      <c r="C7" s="3" t="s">
        <v>81</v>
      </c>
      <c r="D7" s="3" t="s">
        <v>241</v>
      </c>
      <c r="E7" s="3" t="s">
        <v>83</v>
      </c>
      <c r="F7" s="3" t="s">
        <v>84</v>
      </c>
      <c r="G7" s="3" t="s">
        <v>166</v>
      </c>
      <c r="H7" s="3" t="s">
        <v>167</v>
      </c>
      <c r="I7" s="3" t="s">
        <v>85</v>
      </c>
      <c r="J7" s="3" t="s">
        <v>86</v>
      </c>
      <c r="K7" s="3" t="s">
        <v>1451</v>
      </c>
      <c r="L7" s="3" t="s">
        <v>168</v>
      </c>
      <c r="M7" s="3" t="s">
        <v>1452</v>
      </c>
      <c r="N7" s="3" t="s">
        <v>169</v>
      </c>
      <c r="O7" s="3" t="s">
        <v>170</v>
      </c>
      <c r="P7" s="3" t="s">
        <v>90</v>
      </c>
    </row>
    <row r="8" spans="2:16">
      <c r="B8" s="4"/>
      <c r="C8" s="4"/>
      <c r="D8" s="4"/>
      <c r="E8" s="4"/>
      <c r="F8" s="4"/>
      <c r="G8" s="4" t="s">
        <v>171</v>
      </c>
      <c r="H8" s="4" t="s">
        <v>172</v>
      </c>
      <c r="I8" s="4"/>
      <c r="J8" s="4" t="s">
        <v>91</v>
      </c>
      <c r="K8" s="4" t="s">
        <v>91</v>
      </c>
      <c r="L8" s="4" t="s">
        <v>173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252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408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456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459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1433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162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1453</v>
      </c>
    </row>
    <row r="7" spans="2:16">
      <c r="B7" s="3" t="s">
        <v>80</v>
      </c>
      <c r="C7" s="3" t="s">
        <v>81</v>
      </c>
      <c r="D7" s="3" t="s">
        <v>241</v>
      </c>
      <c r="E7" s="3" t="s">
        <v>83</v>
      </c>
      <c r="F7" s="3" t="s">
        <v>84</v>
      </c>
      <c r="G7" s="3" t="s">
        <v>166</v>
      </c>
      <c r="H7" s="3" t="s">
        <v>167</v>
      </c>
      <c r="I7" s="3" t="s">
        <v>85</v>
      </c>
      <c r="J7" s="3" t="s">
        <v>86</v>
      </c>
      <c r="K7" s="3" t="s">
        <v>1451</v>
      </c>
      <c r="L7" s="3" t="s">
        <v>168</v>
      </c>
      <c r="M7" s="3" t="s">
        <v>1452</v>
      </c>
      <c r="N7" s="3" t="s">
        <v>169</v>
      </c>
      <c r="O7" s="3" t="s">
        <v>170</v>
      </c>
      <c r="P7" s="3" t="s">
        <v>90</v>
      </c>
    </row>
    <row r="8" spans="2:16">
      <c r="B8" s="4"/>
      <c r="C8" s="4"/>
      <c r="D8" s="4"/>
      <c r="E8" s="4"/>
      <c r="F8" s="4"/>
      <c r="G8" s="4" t="s">
        <v>171</v>
      </c>
      <c r="H8" s="4" t="s">
        <v>172</v>
      </c>
      <c r="I8" s="4"/>
      <c r="J8" s="4" t="s">
        <v>91</v>
      </c>
      <c r="K8" s="4" t="s">
        <v>91</v>
      </c>
      <c r="L8" s="4" t="s">
        <v>173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1037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1038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1039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1131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1136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1154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1433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162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0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163</v>
      </c>
    </row>
    <row r="7" spans="2:17" ht="15.75">
      <c r="B7" s="2" t="s">
        <v>164</v>
      </c>
    </row>
    <row r="8" spans="2:17">
      <c r="B8" s="3" t="s">
        <v>80</v>
      </c>
      <c r="C8" s="3" t="s">
        <v>81</v>
      </c>
      <c r="D8" s="3" t="s">
        <v>165</v>
      </c>
      <c r="E8" s="3" t="s">
        <v>83</v>
      </c>
      <c r="F8" s="3" t="s">
        <v>84</v>
      </c>
      <c r="G8" s="3" t="s">
        <v>166</v>
      </c>
      <c r="H8" s="3" t="s">
        <v>167</v>
      </c>
      <c r="I8" s="3" t="s">
        <v>85</v>
      </c>
      <c r="J8" s="3" t="s">
        <v>86</v>
      </c>
      <c r="K8" s="3" t="s">
        <v>87</v>
      </c>
      <c r="L8" s="3" t="s">
        <v>168</v>
      </c>
      <c r="M8" s="3" t="s">
        <v>42</v>
      </c>
      <c r="N8" s="3" t="s">
        <v>88</v>
      </c>
      <c r="O8" s="3" t="s">
        <v>169</v>
      </c>
      <c r="P8" s="3" t="s">
        <v>170</v>
      </c>
      <c r="Q8" s="3" t="s">
        <v>90</v>
      </c>
    </row>
    <row r="9" spans="2:17">
      <c r="B9" s="4"/>
      <c r="C9" s="4"/>
      <c r="D9" s="4"/>
      <c r="E9" s="4"/>
      <c r="F9" s="4"/>
      <c r="G9" s="4" t="s">
        <v>171</v>
      </c>
      <c r="H9" s="4" t="s">
        <v>172</v>
      </c>
      <c r="I9" s="4"/>
      <c r="J9" s="4" t="s">
        <v>91</v>
      </c>
      <c r="K9" s="4" t="s">
        <v>91</v>
      </c>
      <c r="L9" s="4" t="s">
        <v>173</v>
      </c>
      <c r="M9" s="4" t="s">
        <v>174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175</v>
      </c>
      <c r="C11" s="12"/>
      <c r="D11" s="3"/>
      <c r="E11" s="3"/>
      <c r="F11" s="3"/>
      <c r="G11" s="3"/>
      <c r="H11" s="12">
        <v>4.0599999999999996</v>
      </c>
      <c r="I11" s="3"/>
      <c r="K11" s="10">
        <v>7.1999999999999998E-3</v>
      </c>
      <c r="L11" s="9">
        <v>1360135637.4200001</v>
      </c>
      <c r="N11" s="9">
        <v>1587596.83</v>
      </c>
      <c r="P11" s="10">
        <v>1</v>
      </c>
      <c r="Q11" s="10">
        <v>0.51200000000000001</v>
      </c>
    </row>
    <row r="12" spans="2:17">
      <c r="B12" s="3" t="s">
        <v>176</v>
      </c>
      <c r="C12" s="12"/>
      <c r="D12" s="3"/>
      <c r="E12" s="3"/>
      <c r="F12" s="3"/>
      <c r="G12" s="3"/>
      <c r="H12" s="12">
        <v>3.77</v>
      </c>
      <c r="I12" s="3"/>
      <c r="K12" s="10">
        <v>6.1000000000000004E-3</v>
      </c>
      <c r="L12" s="9">
        <v>1333271337.4200001</v>
      </c>
      <c r="N12" s="9">
        <v>1522207.32</v>
      </c>
      <c r="P12" s="10">
        <v>0.95879999999999999</v>
      </c>
      <c r="Q12" s="10">
        <v>0.4909</v>
      </c>
    </row>
    <row r="13" spans="2:17">
      <c r="B13" s="13" t="s">
        <v>177</v>
      </c>
      <c r="C13" s="14"/>
      <c r="D13" s="13"/>
      <c r="E13" s="13"/>
      <c r="F13" s="13"/>
      <c r="G13" s="13"/>
      <c r="H13" s="14">
        <v>3.44</v>
      </c>
      <c r="I13" s="13"/>
      <c r="K13" s="16">
        <v>4.7000000000000002E-3</v>
      </c>
      <c r="L13" s="15">
        <v>425824261.64999998</v>
      </c>
      <c r="N13" s="15">
        <v>536101.93000000005</v>
      </c>
      <c r="P13" s="16">
        <v>0.3377</v>
      </c>
      <c r="Q13" s="16">
        <v>0.1729</v>
      </c>
    </row>
    <row r="14" spans="2:17">
      <c r="B14" s="6" t="s">
        <v>178</v>
      </c>
      <c r="C14" s="17">
        <v>9590332</v>
      </c>
      <c r="D14" s="6" t="s">
        <v>179</v>
      </c>
      <c r="E14" s="6" t="s">
        <v>180</v>
      </c>
      <c r="F14" s="6"/>
      <c r="G14" s="6"/>
      <c r="H14" s="17">
        <v>4.4800000000000004</v>
      </c>
      <c r="I14" s="6" t="s">
        <v>100</v>
      </c>
      <c r="J14" s="18">
        <v>0.04</v>
      </c>
      <c r="K14" s="8">
        <v>2.9999999999999997E-4</v>
      </c>
      <c r="L14" s="7">
        <v>64464741.850000001</v>
      </c>
      <c r="M14" s="7">
        <v>155.04</v>
      </c>
      <c r="N14" s="7">
        <v>99946.14</v>
      </c>
      <c r="O14" s="8">
        <v>4.1000000000000003E-3</v>
      </c>
      <c r="P14" s="8">
        <v>6.3E-2</v>
      </c>
      <c r="Q14" s="8">
        <v>3.2199999999999999E-2</v>
      </c>
    </row>
    <row r="15" spans="2:17">
      <c r="B15" s="6" t="s">
        <v>181</v>
      </c>
      <c r="C15" s="17">
        <v>9590431</v>
      </c>
      <c r="D15" s="6" t="s">
        <v>179</v>
      </c>
      <c r="E15" s="6" t="s">
        <v>180</v>
      </c>
      <c r="F15" s="6"/>
      <c r="G15" s="6"/>
      <c r="H15" s="17">
        <v>6.96</v>
      </c>
      <c r="I15" s="6" t="s">
        <v>100</v>
      </c>
      <c r="J15" s="18">
        <v>0.04</v>
      </c>
      <c r="K15" s="8">
        <v>3.0000000000000001E-3</v>
      </c>
      <c r="L15" s="7">
        <v>42872639</v>
      </c>
      <c r="M15" s="7">
        <v>158.28</v>
      </c>
      <c r="N15" s="7">
        <v>67858.81</v>
      </c>
      <c r="O15" s="8">
        <v>4.1000000000000003E-3</v>
      </c>
      <c r="P15" s="8">
        <v>4.2700000000000002E-2</v>
      </c>
      <c r="Q15" s="8">
        <v>2.1899999999999999E-2</v>
      </c>
    </row>
    <row r="16" spans="2:17">
      <c r="B16" s="6" t="s">
        <v>182</v>
      </c>
      <c r="C16" s="17">
        <v>1108927</v>
      </c>
      <c r="D16" s="6" t="s">
        <v>179</v>
      </c>
      <c r="E16" s="6" t="s">
        <v>180</v>
      </c>
      <c r="F16" s="6"/>
      <c r="G16" s="6"/>
      <c r="H16" s="17">
        <v>1.53</v>
      </c>
      <c r="I16" s="6" t="s">
        <v>100</v>
      </c>
      <c r="J16" s="18">
        <v>3.5000000000000003E-2</v>
      </c>
      <c r="K16" s="8">
        <v>3.7000000000000002E-3</v>
      </c>
      <c r="L16" s="7">
        <v>114948741.09999999</v>
      </c>
      <c r="M16" s="7">
        <v>123.96</v>
      </c>
      <c r="N16" s="7">
        <v>142490.46</v>
      </c>
      <c r="O16" s="8">
        <v>5.7999999999999996E-3</v>
      </c>
      <c r="P16" s="8">
        <v>8.9800000000000005E-2</v>
      </c>
      <c r="Q16" s="8">
        <v>4.5999999999999999E-2</v>
      </c>
    </row>
    <row r="17" spans="2:17">
      <c r="B17" s="6" t="s">
        <v>183</v>
      </c>
      <c r="C17" s="17">
        <v>1125905</v>
      </c>
      <c r="D17" s="6" t="s">
        <v>179</v>
      </c>
      <c r="E17" s="6" t="s">
        <v>180</v>
      </c>
      <c r="F17" s="6"/>
      <c r="G17" s="6"/>
      <c r="H17" s="17">
        <v>0.65</v>
      </c>
      <c r="I17" s="6" t="s">
        <v>100</v>
      </c>
      <c r="J17" s="18">
        <v>0.01</v>
      </c>
      <c r="K17" s="8">
        <v>5.5999999999999999E-3</v>
      </c>
      <c r="L17" s="7">
        <v>50865541.689999998</v>
      </c>
      <c r="M17" s="7">
        <v>103</v>
      </c>
      <c r="N17" s="7">
        <v>52391.51</v>
      </c>
      <c r="O17" s="8">
        <v>3.0999999999999999E-3</v>
      </c>
      <c r="P17" s="8">
        <v>3.3000000000000002E-2</v>
      </c>
      <c r="Q17" s="8">
        <v>1.6899999999999998E-2</v>
      </c>
    </row>
    <row r="18" spans="2:17">
      <c r="B18" s="6" t="s">
        <v>184</v>
      </c>
      <c r="C18" s="17">
        <v>1134865</v>
      </c>
      <c r="D18" s="6" t="s">
        <v>179</v>
      </c>
      <c r="E18" s="6" t="s">
        <v>180</v>
      </c>
      <c r="F18" s="6"/>
      <c r="G18" s="6"/>
      <c r="H18" s="17">
        <v>24.87</v>
      </c>
      <c r="I18" s="6" t="s">
        <v>100</v>
      </c>
      <c r="J18" s="18">
        <v>0.01</v>
      </c>
      <c r="K18" s="8">
        <v>1.1900000000000001E-2</v>
      </c>
      <c r="L18" s="7">
        <v>29882</v>
      </c>
      <c r="M18" s="7">
        <v>95.78</v>
      </c>
      <c r="N18" s="7">
        <v>28.62</v>
      </c>
      <c r="O18" s="8">
        <v>0</v>
      </c>
      <c r="P18" s="8">
        <v>0</v>
      </c>
      <c r="Q18" s="8">
        <v>0</v>
      </c>
    </row>
    <row r="19" spans="2:17">
      <c r="B19" s="6" t="s">
        <v>185</v>
      </c>
      <c r="C19" s="17">
        <v>1120583</v>
      </c>
      <c r="D19" s="6" t="s">
        <v>179</v>
      </c>
      <c r="E19" s="6" t="s">
        <v>180</v>
      </c>
      <c r="F19" s="6"/>
      <c r="G19" s="6"/>
      <c r="H19" s="17">
        <v>19.38</v>
      </c>
      <c r="I19" s="6" t="s">
        <v>100</v>
      </c>
      <c r="J19" s="18">
        <v>2.75E-2</v>
      </c>
      <c r="K19" s="8">
        <v>1.09E-2</v>
      </c>
      <c r="L19" s="7">
        <v>154543</v>
      </c>
      <c r="M19" s="7">
        <v>144.6</v>
      </c>
      <c r="N19" s="7">
        <v>223.47</v>
      </c>
      <c r="O19" s="8">
        <v>0</v>
      </c>
      <c r="P19" s="8">
        <v>1E-4</v>
      </c>
      <c r="Q19" s="8">
        <v>1E-4</v>
      </c>
    </row>
    <row r="20" spans="2:17">
      <c r="B20" s="6" t="s">
        <v>186</v>
      </c>
      <c r="C20" s="17">
        <v>1114750</v>
      </c>
      <c r="D20" s="6" t="s">
        <v>179</v>
      </c>
      <c r="E20" s="6" t="s">
        <v>180</v>
      </c>
      <c r="F20" s="6"/>
      <c r="G20" s="6"/>
      <c r="H20" s="17">
        <v>2.91</v>
      </c>
      <c r="I20" s="6" t="s">
        <v>100</v>
      </c>
      <c r="J20" s="18">
        <v>0.03</v>
      </c>
      <c r="K20" s="8">
        <v>-1E-3</v>
      </c>
      <c r="L20" s="7">
        <v>38839632</v>
      </c>
      <c r="M20" s="7">
        <v>122.71</v>
      </c>
      <c r="N20" s="7">
        <v>47660.11</v>
      </c>
      <c r="O20" s="8">
        <v>2.5000000000000001E-3</v>
      </c>
      <c r="P20" s="8">
        <v>0.03</v>
      </c>
      <c r="Q20" s="8">
        <v>1.54E-2</v>
      </c>
    </row>
    <row r="21" spans="2:17">
      <c r="B21" s="6" t="s">
        <v>187</v>
      </c>
      <c r="C21" s="17">
        <v>1137181</v>
      </c>
      <c r="D21" s="6" t="s">
        <v>179</v>
      </c>
      <c r="E21" s="6" t="s">
        <v>180</v>
      </c>
      <c r="F21" s="6"/>
      <c r="G21" s="6"/>
      <c r="H21" s="17">
        <v>4.0599999999999996</v>
      </c>
      <c r="I21" s="6" t="s">
        <v>100</v>
      </c>
      <c r="J21" s="18">
        <v>1E-3</v>
      </c>
      <c r="K21" s="8">
        <v>-5.0000000000000001E-4</v>
      </c>
      <c r="L21" s="7">
        <v>11295289</v>
      </c>
      <c r="M21" s="7">
        <v>100.68</v>
      </c>
      <c r="N21" s="7">
        <v>11372.1</v>
      </c>
      <c r="O21" s="8">
        <v>2.2000000000000001E-3</v>
      </c>
      <c r="P21" s="8">
        <v>7.1999999999999998E-3</v>
      </c>
      <c r="Q21" s="8">
        <v>3.7000000000000002E-3</v>
      </c>
    </row>
    <row r="22" spans="2:17">
      <c r="B22" s="6" t="s">
        <v>188</v>
      </c>
      <c r="C22" s="17">
        <v>1135912</v>
      </c>
      <c r="D22" s="6" t="s">
        <v>179</v>
      </c>
      <c r="E22" s="6" t="s">
        <v>180</v>
      </c>
      <c r="F22" s="6"/>
      <c r="G22" s="6"/>
      <c r="H22" s="17">
        <v>8.75</v>
      </c>
      <c r="I22" s="6" t="s">
        <v>100</v>
      </c>
      <c r="J22" s="18">
        <v>7.4999999999999997E-3</v>
      </c>
      <c r="K22" s="8">
        <v>3.7000000000000002E-3</v>
      </c>
      <c r="L22" s="7">
        <v>6098829</v>
      </c>
      <c r="M22" s="7">
        <v>103.65</v>
      </c>
      <c r="N22" s="7">
        <v>6321.44</v>
      </c>
      <c r="O22" s="8">
        <v>6.9999999999999999E-4</v>
      </c>
      <c r="P22" s="8">
        <v>4.0000000000000001E-3</v>
      </c>
      <c r="Q22" s="8">
        <v>2E-3</v>
      </c>
    </row>
    <row r="23" spans="2:17">
      <c r="B23" s="6" t="s">
        <v>189</v>
      </c>
      <c r="C23" s="17">
        <v>1097708</v>
      </c>
      <c r="D23" s="6" t="s">
        <v>179</v>
      </c>
      <c r="E23" s="6" t="s">
        <v>180</v>
      </c>
      <c r="F23" s="6"/>
      <c r="G23" s="6"/>
      <c r="H23" s="17">
        <v>15.09</v>
      </c>
      <c r="I23" s="6" t="s">
        <v>100</v>
      </c>
      <c r="J23" s="18">
        <v>0.04</v>
      </c>
      <c r="K23" s="8">
        <v>9.1000000000000004E-3</v>
      </c>
      <c r="L23" s="7">
        <v>113701</v>
      </c>
      <c r="M23" s="7">
        <v>184.79</v>
      </c>
      <c r="N23" s="7">
        <v>210.11</v>
      </c>
      <c r="O23" s="8">
        <v>0</v>
      </c>
      <c r="P23" s="8">
        <v>1E-4</v>
      </c>
      <c r="Q23" s="8">
        <v>1E-4</v>
      </c>
    </row>
    <row r="24" spans="2:17">
      <c r="B24" s="6" t="s">
        <v>190</v>
      </c>
      <c r="C24" s="17">
        <v>1124056</v>
      </c>
      <c r="D24" s="6" t="s">
        <v>179</v>
      </c>
      <c r="E24" s="6" t="s">
        <v>180</v>
      </c>
      <c r="F24" s="6"/>
      <c r="G24" s="6"/>
      <c r="H24" s="17">
        <v>5.63</v>
      </c>
      <c r="I24" s="6" t="s">
        <v>100</v>
      </c>
      <c r="J24" s="18">
        <v>2.75E-2</v>
      </c>
      <c r="K24" s="8">
        <v>1.1999999999999999E-3</v>
      </c>
      <c r="L24" s="7">
        <v>62976160.009999998</v>
      </c>
      <c r="M24" s="7">
        <v>118.86</v>
      </c>
      <c r="N24" s="7">
        <v>74853.460000000006</v>
      </c>
      <c r="O24" s="8">
        <v>3.8999999999999998E-3</v>
      </c>
      <c r="P24" s="8">
        <v>4.7100000000000003E-2</v>
      </c>
      <c r="Q24" s="8">
        <v>2.41E-2</v>
      </c>
    </row>
    <row r="25" spans="2:17">
      <c r="B25" s="6" t="s">
        <v>191</v>
      </c>
      <c r="C25" s="17">
        <v>1128081</v>
      </c>
      <c r="D25" s="6" t="s">
        <v>179</v>
      </c>
      <c r="E25" s="6" t="s">
        <v>180</v>
      </c>
      <c r="F25" s="6"/>
      <c r="G25" s="6"/>
      <c r="H25" s="17">
        <v>6.65</v>
      </c>
      <c r="I25" s="6" t="s">
        <v>100</v>
      </c>
      <c r="J25" s="18">
        <v>1.7500000000000002E-2</v>
      </c>
      <c r="K25" s="8">
        <v>2.2000000000000001E-3</v>
      </c>
      <c r="L25" s="7">
        <v>43846</v>
      </c>
      <c r="M25" s="7">
        <v>111.6</v>
      </c>
      <c r="N25" s="7">
        <v>48.93</v>
      </c>
      <c r="O25" s="8">
        <v>0</v>
      </c>
      <c r="P25" s="8">
        <v>0</v>
      </c>
      <c r="Q25" s="8">
        <v>0</v>
      </c>
    </row>
    <row r="26" spans="2:17">
      <c r="B26" s="6" t="s">
        <v>192</v>
      </c>
      <c r="C26" s="17">
        <v>1130483</v>
      </c>
      <c r="D26" s="6" t="s">
        <v>179</v>
      </c>
      <c r="E26" s="6" t="s">
        <v>180</v>
      </c>
      <c r="F26" s="6"/>
      <c r="G26" s="6"/>
      <c r="H26" s="17">
        <v>7.0000000000000007E-2</v>
      </c>
      <c r="I26" s="6" t="s">
        <v>100</v>
      </c>
      <c r="J26" s="18">
        <v>1E-3</v>
      </c>
      <c r="K26" s="8">
        <v>4.3499999999999997E-2</v>
      </c>
      <c r="L26" s="7">
        <v>33120716</v>
      </c>
      <c r="M26" s="7">
        <v>98.72</v>
      </c>
      <c r="N26" s="7">
        <v>32696.77</v>
      </c>
      <c r="O26" s="8">
        <v>4.4999999999999997E-3</v>
      </c>
      <c r="P26" s="8">
        <v>2.06E-2</v>
      </c>
      <c r="Q26" s="8">
        <v>1.0500000000000001E-2</v>
      </c>
    </row>
    <row r="27" spans="2:17">
      <c r="B27" s="13" t="s">
        <v>193</v>
      </c>
      <c r="C27" s="14"/>
      <c r="D27" s="13"/>
      <c r="E27" s="13"/>
      <c r="F27" s="13"/>
      <c r="G27" s="13"/>
      <c r="H27" s="14">
        <v>3.96</v>
      </c>
      <c r="I27" s="13"/>
      <c r="K27" s="16">
        <v>6.8999999999999999E-3</v>
      </c>
      <c r="L27" s="15">
        <v>907447075.76999998</v>
      </c>
      <c r="N27" s="15">
        <v>986105.39</v>
      </c>
      <c r="P27" s="16">
        <v>0.62109999999999999</v>
      </c>
      <c r="Q27" s="16">
        <v>0.318</v>
      </c>
    </row>
    <row r="28" spans="2:17">
      <c r="B28" s="6" t="s">
        <v>194</v>
      </c>
      <c r="C28" s="17">
        <v>8161010</v>
      </c>
      <c r="D28" s="6" t="s">
        <v>179</v>
      </c>
      <c r="E28" s="6" t="s">
        <v>180</v>
      </c>
      <c r="F28" s="6"/>
      <c r="G28" s="6"/>
      <c r="H28" s="17">
        <v>0.02</v>
      </c>
      <c r="I28" s="6" t="s">
        <v>100</v>
      </c>
      <c r="K28" s="8">
        <v>5.1999999999999998E-3</v>
      </c>
      <c r="L28" s="7">
        <v>41607180</v>
      </c>
      <c r="M28" s="7">
        <v>99.99</v>
      </c>
      <c r="N28" s="7">
        <v>41603.019999999997</v>
      </c>
      <c r="O28" s="8">
        <v>3.8E-3</v>
      </c>
      <c r="P28" s="8">
        <v>2.6200000000000001E-2</v>
      </c>
      <c r="Q28" s="8">
        <v>1.34E-2</v>
      </c>
    </row>
    <row r="29" spans="2:17">
      <c r="B29" s="6" t="s">
        <v>195</v>
      </c>
      <c r="C29" s="17">
        <v>8170110</v>
      </c>
      <c r="D29" s="6" t="s">
        <v>179</v>
      </c>
      <c r="E29" s="6" t="s">
        <v>180</v>
      </c>
      <c r="F29" s="6"/>
      <c r="G29" s="6"/>
      <c r="H29" s="17">
        <v>0.25</v>
      </c>
      <c r="I29" s="6" t="s">
        <v>100</v>
      </c>
      <c r="K29" s="8">
        <v>8.0000000000000004E-4</v>
      </c>
      <c r="L29" s="7">
        <v>43869304</v>
      </c>
      <c r="M29" s="7">
        <v>99.98</v>
      </c>
      <c r="N29" s="7">
        <v>43860.53</v>
      </c>
      <c r="O29" s="8">
        <v>5.4999999999999997E-3</v>
      </c>
      <c r="P29" s="8">
        <v>2.76E-2</v>
      </c>
      <c r="Q29" s="8">
        <v>1.41E-2</v>
      </c>
    </row>
    <row r="30" spans="2:17">
      <c r="B30" s="6" t="s">
        <v>196</v>
      </c>
      <c r="C30" s="17">
        <v>8161218</v>
      </c>
      <c r="D30" s="6" t="s">
        <v>179</v>
      </c>
      <c r="E30" s="6" t="s">
        <v>180</v>
      </c>
      <c r="F30" s="6"/>
      <c r="G30" s="6"/>
      <c r="H30" s="17">
        <v>0.17</v>
      </c>
      <c r="I30" s="6" t="s">
        <v>100</v>
      </c>
      <c r="K30" s="8">
        <v>1.1999999999999999E-3</v>
      </c>
      <c r="L30" s="7">
        <v>54501074</v>
      </c>
      <c r="M30" s="7">
        <v>99.98</v>
      </c>
      <c r="N30" s="7">
        <v>54490.17</v>
      </c>
      <c r="O30" s="8">
        <v>5.0000000000000001E-3</v>
      </c>
      <c r="P30" s="8">
        <v>3.4299999999999997E-2</v>
      </c>
      <c r="Q30" s="8">
        <v>1.7600000000000001E-2</v>
      </c>
    </row>
    <row r="31" spans="2:17">
      <c r="B31" s="6" t="s">
        <v>197</v>
      </c>
      <c r="C31" s="17">
        <v>8170227</v>
      </c>
      <c r="D31" s="6" t="s">
        <v>179</v>
      </c>
      <c r="E31" s="6" t="s">
        <v>180</v>
      </c>
      <c r="F31" s="6"/>
      <c r="G31" s="6"/>
      <c r="H31" s="17">
        <v>0.34</v>
      </c>
      <c r="I31" s="6" t="s">
        <v>100</v>
      </c>
      <c r="K31" s="8">
        <v>8.9999999999999998E-4</v>
      </c>
      <c r="L31" s="7">
        <v>17939242</v>
      </c>
      <c r="M31" s="7">
        <v>99.97</v>
      </c>
      <c r="N31" s="7">
        <v>17933.86</v>
      </c>
      <c r="O31" s="8">
        <v>2.2000000000000001E-3</v>
      </c>
      <c r="P31" s="8">
        <v>1.1299999999999999E-2</v>
      </c>
      <c r="Q31" s="8">
        <v>5.7999999999999996E-3</v>
      </c>
    </row>
    <row r="32" spans="2:17">
      <c r="B32" s="6" t="s">
        <v>198</v>
      </c>
      <c r="C32" s="17">
        <v>8170615</v>
      </c>
      <c r="D32" s="6" t="s">
        <v>179</v>
      </c>
      <c r="E32" s="6" t="s">
        <v>180</v>
      </c>
      <c r="F32" s="6"/>
      <c r="G32" s="6"/>
      <c r="H32" s="17">
        <v>0.67</v>
      </c>
      <c r="I32" s="6" t="s">
        <v>100</v>
      </c>
      <c r="K32" s="8">
        <v>1E-3</v>
      </c>
      <c r="L32" s="7">
        <v>9204220.1899999995</v>
      </c>
      <c r="M32" s="7">
        <v>99.93</v>
      </c>
      <c r="N32" s="7">
        <v>9197.7800000000007</v>
      </c>
      <c r="O32" s="8">
        <v>1E-3</v>
      </c>
      <c r="P32" s="8">
        <v>5.7999999999999996E-3</v>
      </c>
      <c r="Q32" s="8">
        <v>3.0000000000000001E-3</v>
      </c>
    </row>
    <row r="33" spans="2:17">
      <c r="B33" s="6" t="s">
        <v>199</v>
      </c>
      <c r="C33" s="17">
        <v>8161119</v>
      </c>
      <c r="D33" s="6" t="s">
        <v>179</v>
      </c>
      <c r="E33" s="6" t="s">
        <v>180</v>
      </c>
      <c r="F33" s="6"/>
      <c r="G33" s="6"/>
      <c r="H33" s="17">
        <v>7.0000000000000007E-2</v>
      </c>
      <c r="I33" s="6" t="s">
        <v>100</v>
      </c>
      <c r="K33" s="8">
        <v>1.4E-3</v>
      </c>
      <c r="L33" s="7">
        <v>60148379</v>
      </c>
      <c r="M33" s="7">
        <v>99.99</v>
      </c>
      <c r="N33" s="7">
        <v>60142.36</v>
      </c>
      <c r="O33" s="8">
        <v>5.4999999999999997E-3</v>
      </c>
      <c r="P33" s="8">
        <v>3.7900000000000003E-2</v>
      </c>
      <c r="Q33" s="8">
        <v>1.9400000000000001E-2</v>
      </c>
    </row>
    <row r="34" spans="2:17">
      <c r="B34" s="6" t="s">
        <v>200</v>
      </c>
      <c r="C34" s="17">
        <v>8170714</v>
      </c>
      <c r="D34" s="6" t="s">
        <v>179</v>
      </c>
      <c r="E34" s="6" t="s">
        <v>180</v>
      </c>
      <c r="F34" s="6"/>
      <c r="G34" s="6"/>
      <c r="H34" s="17">
        <v>0.75</v>
      </c>
      <c r="I34" s="6" t="s">
        <v>100</v>
      </c>
      <c r="K34" s="8">
        <v>8.9999999999999998E-4</v>
      </c>
      <c r="L34" s="7">
        <v>54337490</v>
      </c>
      <c r="M34" s="7">
        <v>99.93</v>
      </c>
      <c r="N34" s="7">
        <v>54299.45</v>
      </c>
      <c r="O34" s="8">
        <v>6.0000000000000001E-3</v>
      </c>
      <c r="P34" s="8">
        <v>3.4200000000000001E-2</v>
      </c>
      <c r="Q34" s="8">
        <v>1.7500000000000002E-2</v>
      </c>
    </row>
    <row r="35" spans="2:17">
      <c r="B35" s="6" t="s">
        <v>201</v>
      </c>
      <c r="C35" s="17">
        <v>8170813</v>
      </c>
      <c r="D35" s="6" t="s">
        <v>179</v>
      </c>
      <c r="E35" s="6" t="s">
        <v>180</v>
      </c>
      <c r="F35" s="6"/>
      <c r="G35" s="6"/>
      <c r="H35" s="17">
        <v>0.82</v>
      </c>
      <c r="I35" s="6" t="s">
        <v>100</v>
      </c>
      <c r="K35" s="8">
        <v>6.9999999999999999E-4</v>
      </c>
      <c r="L35" s="7">
        <v>69237334</v>
      </c>
      <c r="M35" s="7">
        <v>99.94</v>
      </c>
      <c r="N35" s="7">
        <v>69195.789999999994</v>
      </c>
      <c r="O35" s="8">
        <v>7.7000000000000002E-3</v>
      </c>
      <c r="P35" s="8">
        <v>4.36E-2</v>
      </c>
      <c r="Q35" s="8">
        <v>2.23E-2</v>
      </c>
    </row>
    <row r="36" spans="2:17">
      <c r="B36" s="6" t="s">
        <v>202</v>
      </c>
      <c r="C36" s="17">
        <v>8170912</v>
      </c>
      <c r="D36" s="6" t="s">
        <v>179</v>
      </c>
      <c r="E36" s="6" t="s">
        <v>180</v>
      </c>
      <c r="F36" s="6"/>
      <c r="G36" s="6"/>
      <c r="H36" s="17">
        <v>0.92</v>
      </c>
      <c r="I36" s="6" t="s">
        <v>100</v>
      </c>
      <c r="K36" s="8">
        <v>8.0000000000000004E-4</v>
      </c>
      <c r="L36" s="7">
        <v>25378253</v>
      </c>
      <c r="M36" s="7">
        <v>99.93</v>
      </c>
      <c r="N36" s="7">
        <v>25360.49</v>
      </c>
      <c r="O36" s="8">
        <v>2.8E-3</v>
      </c>
      <c r="P36" s="8">
        <v>1.6E-2</v>
      </c>
      <c r="Q36" s="8">
        <v>8.2000000000000007E-3</v>
      </c>
    </row>
    <row r="37" spans="2:17">
      <c r="B37" s="6" t="s">
        <v>203</v>
      </c>
      <c r="C37" s="17">
        <v>8170516</v>
      </c>
      <c r="D37" s="6" t="s">
        <v>179</v>
      </c>
      <c r="E37" s="6" t="s">
        <v>180</v>
      </c>
      <c r="F37" s="6"/>
      <c r="G37" s="6"/>
      <c r="H37" s="17">
        <v>0.57999999999999996</v>
      </c>
      <c r="I37" s="6" t="s">
        <v>100</v>
      </c>
      <c r="K37" s="8">
        <v>1E-3</v>
      </c>
      <c r="L37" s="7">
        <v>6950109</v>
      </c>
      <c r="M37" s="7">
        <v>99.94</v>
      </c>
      <c r="N37" s="7">
        <v>6945.94</v>
      </c>
      <c r="O37" s="8">
        <v>8.9999999999999998E-4</v>
      </c>
      <c r="P37" s="8">
        <v>4.4000000000000003E-3</v>
      </c>
      <c r="Q37" s="8">
        <v>2.2000000000000001E-3</v>
      </c>
    </row>
    <row r="38" spans="2:17">
      <c r="B38" s="6" t="s">
        <v>204</v>
      </c>
      <c r="C38" s="17">
        <v>1115773</v>
      </c>
      <c r="D38" s="6" t="s">
        <v>179</v>
      </c>
      <c r="E38" s="6" t="s">
        <v>180</v>
      </c>
      <c r="F38" s="6"/>
      <c r="G38" s="6"/>
      <c r="H38" s="17">
        <v>3.07</v>
      </c>
      <c r="I38" s="6" t="s">
        <v>100</v>
      </c>
      <c r="J38" s="18">
        <v>0.05</v>
      </c>
      <c r="K38" s="8">
        <v>5.1000000000000004E-3</v>
      </c>
      <c r="L38" s="7">
        <v>2893163</v>
      </c>
      <c r="M38" s="7">
        <v>118.16</v>
      </c>
      <c r="N38" s="7">
        <v>3418.56</v>
      </c>
      <c r="O38" s="8">
        <v>2.0000000000000001E-4</v>
      </c>
      <c r="P38" s="8">
        <v>2.2000000000000001E-3</v>
      </c>
      <c r="Q38" s="8">
        <v>1.1000000000000001E-3</v>
      </c>
    </row>
    <row r="39" spans="2:17">
      <c r="B39" s="6" t="s">
        <v>205</v>
      </c>
      <c r="C39" s="17">
        <v>1123272</v>
      </c>
      <c r="D39" s="6" t="s">
        <v>179</v>
      </c>
      <c r="E39" s="6" t="s">
        <v>180</v>
      </c>
      <c r="F39" s="6"/>
      <c r="G39" s="6"/>
      <c r="H39" s="17">
        <v>4.68</v>
      </c>
      <c r="I39" s="6" t="s">
        <v>100</v>
      </c>
      <c r="J39" s="18">
        <v>5.5E-2</v>
      </c>
      <c r="K39" s="8">
        <v>9.4999999999999998E-3</v>
      </c>
      <c r="L39" s="7">
        <v>28351946.690000001</v>
      </c>
      <c r="M39" s="7">
        <v>127.22</v>
      </c>
      <c r="N39" s="7">
        <v>36069.35</v>
      </c>
      <c r="O39" s="8">
        <v>1.6000000000000001E-3</v>
      </c>
      <c r="P39" s="8">
        <v>2.2700000000000001E-2</v>
      </c>
      <c r="Q39" s="8">
        <v>1.1599999999999999E-2</v>
      </c>
    </row>
    <row r="40" spans="2:17">
      <c r="B40" s="6" t="s">
        <v>206</v>
      </c>
      <c r="C40" s="17">
        <v>1125400</v>
      </c>
      <c r="D40" s="6" t="s">
        <v>179</v>
      </c>
      <c r="E40" s="6" t="s">
        <v>180</v>
      </c>
      <c r="F40" s="6"/>
      <c r="G40" s="6"/>
      <c r="H40" s="17">
        <v>15.84</v>
      </c>
      <c r="I40" s="6" t="s">
        <v>100</v>
      </c>
      <c r="J40" s="18">
        <v>5.5E-2</v>
      </c>
      <c r="K40" s="8">
        <v>2.8400000000000002E-2</v>
      </c>
      <c r="L40" s="7">
        <v>68748763.200000003</v>
      </c>
      <c r="M40" s="7">
        <v>151.30000000000001</v>
      </c>
      <c r="N40" s="7">
        <v>104016.88</v>
      </c>
      <c r="O40" s="8">
        <v>4.4000000000000003E-3</v>
      </c>
      <c r="P40" s="8">
        <v>6.5500000000000003E-2</v>
      </c>
      <c r="Q40" s="8">
        <v>3.3500000000000002E-2</v>
      </c>
    </row>
    <row r="41" spans="2:17">
      <c r="B41" s="6" t="s">
        <v>207</v>
      </c>
      <c r="C41" s="17">
        <v>1126747</v>
      </c>
      <c r="D41" s="6" t="s">
        <v>179</v>
      </c>
      <c r="E41" s="6" t="s">
        <v>180</v>
      </c>
      <c r="F41" s="6"/>
      <c r="G41" s="6"/>
      <c r="H41" s="17">
        <v>5.77</v>
      </c>
      <c r="I41" s="6" t="s">
        <v>100</v>
      </c>
      <c r="J41" s="18">
        <v>4.2500000000000003E-2</v>
      </c>
      <c r="K41" s="8">
        <v>1.24E-2</v>
      </c>
      <c r="L41" s="7">
        <v>91841553</v>
      </c>
      <c r="M41" s="7">
        <v>120.83</v>
      </c>
      <c r="N41" s="7">
        <v>110972.15</v>
      </c>
      <c r="O41" s="8">
        <v>5.1999999999999998E-3</v>
      </c>
      <c r="P41" s="8">
        <v>6.9900000000000004E-2</v>
      </c>
      <c r="Q41" s="8">
        <v>3.5799999999999998E-2</v>
      </c>
    </row>
    <row r="42" spans="2:17">
      <c r="B42" s="6" t="s">
        <v>208</v>
      </c>
      <c r="C42" s="17">
        <v>1138130</v>
      </c>
      <c r="D42" s="6" t="s">
        <v>179</v>
      </c>
      <c r="E42" s="6" t="s">
        <v>180</v>
      </c>
      <c r="F42" s="6"/>
      <c r="G42" s="6"/>
      <c r="H42" s="17">
        <v>4.47</v>
      </c>
      <c r="I42" s="6" t="s">
        <v>100</v>
      </c>
      <c r="J42" s="18">
        <v>0.01</v>
      </c>
      <c r="K42" s="8">
        <v>8.3999999999999995E-3</v>
      </c>
      <c r="L42" s="7">
        <v>14362426</v>
      </c>
      <c r="M42" s="7">
        <v>101.14</v>
      </c>
      <c r="N42" s="7">
        <v>14526.16</v>
      </c>
      <c r="O42" s="8">
        <v>2.8E-3</v>
      </c>
      <c r="P42" s="8">
        <v>9.1000000000000004E-3</v>
      </c>
      <c r="Q42" s="8">
        <v>4.7000000000000002E-3</v>
      </c>
    </row>
    <row r="43" spans="2:17">
      <c r="B43" s="6" t="s">
        <v>209</v>
      </c>
      <c r="C43" s="17">
        <v>1131770</v>
      </c>
      <c r="D43" s="6" t="s">
        <v>179</v>
      </c>
      <c r="E43" s="6" t="s">
        <v>180</v>
      </c>
      <c r="F43" s="6"/>
      <c r="G43" s="6"/>
      <c r="H43" s="17">
        <v>2.59</v>
      </c>
      <c r="I43" s="6" t="s">
        <v>100</v>
      </c>
      <c r="J43" s="18">
        <v>2.2499999999999999E-2</v>
      </c>
      <c r="K43" s="8">
        <v>4.0000000000000001E-3</v>
      </c>
      <c r="L43" s="7">
        <v>15179</v>
      </c>
      <c r="M43" s="7">
        <v>105.64</v>
      </c>
      <c r="N43" s="7">
        <v>16.04</v>
      </c>
      <c r="O43" s="8">
        <v>0</v>
      </c>
      <c r="P43" s="8">
        <v>0</v>
      </c>
      <c r="Q43" s="8">
        <v>0</v>
      </c>
    </row>
    <row r="44" spans="2:17">
      <c r="B44" s="6" t="s">
        <v>210</v>
      </c>
      <c r="C44" s="17">
        <v>1136548</v>
      </c>
      <c r="D44" s="6" t="s">
        <v>179</v>
      </c>
      <c r="E44" s="6" t="s">
        <v>180</v>
      </c>
      <c r="F44" s="6"/>
      <c r="G44" s="6"/>
      <c r="H44" s="17">
        <v>2.0499999999999998</v>
      </c>
      <c r="I44" s="6" t="s">
        <v>100</v>
      </c>
      <c r="J44" s="18">
        <v>5.0000000000000001E-3</v>
      </c>
      <c r="K44" s="8">
        <v>2.8999999999999998E-3</v>
      </c>
      <c r="L44" s="7">
        <v>16226110</v>
      </c>
      <c r="M44" s="7">
        <v>100.9</v>
      </c>
      <c r="N44" s="7">
        <v>16372.14</v>
      </c>
      <c r="O44" s="8">
        <v>1.4E-3</v>
      </c>
      <c r="P44" s="8">
        <v>1.03E-2</v>
      </c>
      <c r="Q44" s="8">
        <v>5.3E-3</v>
      </c>
    </row>
    <row r="45" spans="2:17">
      <c r="B45" s="6" t="s">
        <v>211</v>
      </c>
      <c r="C45" s="17">
        <v>1126218</v>
      </c>
      <c r="D45" s="6" t="s">
        <v>179</v>
      </c>
      <c r="E45" s="6" t="s">
        <v>180</v>
      </c>
      <c r="F45" s="6"/>
      <c r="G45" s="6"/>
      <c r="H45" s="17">
        <v>1.28</v>
      </c>
      <c r="I45" s="6" t="s">
        <v>100</v>
      </c>
      <c r="J45" s="18">
        <v>0.04</v>
      </c>
      <c r="K45" s="8">
        <v>1.5E-3</v>
      </c>
      <c r="L45" s="7">
        <v>366404</v>
      </c>
      <c r="M45" s="7">
        <v>107.81</v>
      </c>
      <c r="N45" s="7">
        <v>395.02</v>
      </c>
      <c r="O45" s="8">
        <v>0</v>
      </c>
      <c r="P45" s="8">
        <v>2.0000000000000001E-4</v>
      </c>
      <c r="Q45" s="8">
        <v>1E-4</v>
      </c>
    </row>
    <row r="46" spans="2:17">
      <c r="B46" s="6" t="s">
        <v>212</v>
      </c>
      <c r="C46" s="17">
        <v>1101575</v>
      </c>
      <c r="D46" s="6" t="s">
        <v>179</v>
      </c>
      <c r="E46" s="6" t="s">
        <v>180</v>
      </c>
      <c r="F46" s="6"/>
      <c r="G46" s="6"/>
      <c r="H46" s="17">
        <v>0.4</v>
      </c>
      <c r="I46" s="6" t="s">
        <v>100</v>
      </c>
      <c r="J46" s="18">
        <v>5.5E-2</v>
      </c>
      <c r="K46" s="8">
        <v>1.1999999999999999E-3</v>
      </c>
      <c r="L46" s="7">
        <v>69714</v>
      </c>
      <c r="M46" s="7">
        <v>105.45</v>
      </c>
      <c r="N46" s="7">
        <v>73.510000000000005</v>
      </c>
      <c r="O46" s="8">
        <v>0</v>
      </c>
      <c r="P46" s="8">
        <v>0</v>
      </c>
      <c r="Q46" s="8">
        <v>0</v>
      </c>
    </row>
    <row r="47" spans="2:17">
      <c r="B47" s="6" t="s">
        <v>213</v>
      </c>
      <c r="C47" s="17">
        <v>1130848</v>
      </c>
      <c r="D47" s="6" t="s">
        <v>179</v>
      </c>
      <c r="E47" s="6" t="s">
        <v>180</v>
      </c>
      <c r="F47" s="6"/>
      <c r="G47" s="6"/>
      <c r="H47" s="17">
        <v>6.63</v>
      </c>
      <c r="I47" s="6" t="s">
        <v>100</v>
      </c>
      <c r="J47" s="18">
        <v>3.7499999999999999E-2</v>
      </c>
      <c r="K47" s="8">
        <v>1.44E-2</v>
      </c>
      <c r="L47" s="7">
        <v>12850961.289999999</v>
      </c>
      <c r="M47" s="7">
        <v>118.2</v>
      </c>
      <c r="N47" s="7">
        <v>15189.84</v>
      </c>
      <c r="O47" s="8">
        <v>8.9999999999999998E-4</v>
      </c>
      <c r="P47" s="8">
        <v>9.5999999999999992E-3</v>
      </c>
      <c r="Q47" s="8">
        <v>4.8999999999999998E-3</v>
      </c>
    </row>
    <row r="48" spans="2:17">
      <c r="B48" s="6" t="s">
        <v>214</v>
      </c>
      <c r="C48" s="17">
        <v>1132786</v>
      </c>
      <c r="D48" s="6" t="s">
        <v>179</v>
      </c>
      <c r="E48" s="6" t="s">
        <v>180</v>
      </c>
      <c r="F48" s="6"/>
      <c r="G48" s="6"/>
      <c r="H48" s="17">
        <v>1.06</v>
      </c>
      <c r="I48" s="6" t="s">
        <v>100</v>
      </c>
      <c r="J48" s="18">
        <v>1.2500000000000001E-2</v>
      </c>
      <c r="K48" s="8">
        <v>1.1999999999999999E-3</v>
      </c>
      <c r="L48" s="7">
        <v>23580425</v>
      </c>
      <c r="M48" s="7">
        <v>102.38</v>
      </c>
      <c r="N48" s="7">
        <v>24141.64</v>
      </c>
      <c r="O48" s="8">
        <v>2.3999999999999998E-3</v>
      </c>
      <c r="P48" s="8">
        <v>1.52E-2</v>
      </c>
      <c r="Q48" s="8">
        <v>7.7999999999999996E-3</v>
      </c>
    </row>
    <row r="49" spans="2:17">
      <c r="B49" s="6" t="s">
        <v>215</v>
      </c>
      <c r="C49" s="17">
        <v>1099456</v>
      </c>
      <c r="D49" s="6" t="s">
        <v>179</v>
      </c>
      <c r="E49" s="6" t="s">
        <v>180</v>
      </c>
      <c r="F49" s="6"/>
      <c r="G49" s="6"/>
      <c r="H49" s="17">
        <v>7.85</v>
      </c>
      <c r="I49" s="6" t="s">
        <v>100</v>
      </c>
      <c r="J49" s="18">
        <v>6.25E-2</v>
      </c>
      <c r="K49" s="8">
        <v>1.7399999999999999E-2</v>
      </c>
      <c r="L49" s="7">
        <v>23655618</v>
      </c>
      <c r="M49" s="7">
        <v>147.12</v>
      </c>
      <c r="N49" s="7">
        <v>34802.15</v>
      </c>
      <c r="O49" s="8">
        <v>1.4E-3</v>
      </c>
      <c r="P49" s="8">
        <v>2.1899999999999999E-2</v>
      </c>
      <c r="Q49" s="8">
        <v>1.12E-2</v>
      </c>
    </row>
    <row r="50" spans="2:17">
      <c r="B50" s="6" t="s">
        <v>216</v>
      </c>
      <c r="C50" s="17">
        <v>1110907</v>
      </c>
      <c r="D50" s="6" t="s">
        <v>179</v>
      </c>
      <c r="E50" s="6" t="s">
        <v>180</v>
      </c>
      <c r="F50" s="6"/>
      <c r="G50" s="6"/>
      <c r="H50" s="17">
        <v>2.2400000000000002</v>
      </c>
      <c r="I50" s="6" t="s">
        <v>100</v>
      </c>
      <c r="J50" s="18">
        <v>0.06</v>
      </c>
      <c r="K50" s="8">
        <v>3.2000000000000002E-3</v>
      </c>
      <c r="L50" s="7">
        <v>16209563</v>
      </c>
      <c r="M50" s="7">
        <v>117.17</v>
      </c>
      <c r="N50" s="7">
        <v>18992.740000000002</v>
      </c>
      <c r="O50" s="8">
        <v>8.9999999999999998E-4</v>
      </c>
      <c r="P50" s="8">
        <v>1.2E-2</v>
      </c>
      <c r="Q50" s="8">
        <v>6.1000000000000004E-3</v>
      </c>
    </row>
    <row r="51" spans="2:17">
      <c r="B51" s="6" t="s">
        <v>217</v>
      </c>
      <c r="C51" s="17">
        <v>1127646</v>
      </c>
      <c r="D51" s="6" t="s">
        <v>179</v>
      </c>
      <c r="E51" s="6" t="s">
        <v>180</v>
      </c>
      <c r="F51" s="6"/>
      <c r="G51" s="6"/>
      <c r="H51" s="17">
        <v>5.14</v>
      </c>
      <c r="I51" s="6" t="s">
        <v>100</v>
      </c>
      <c r="J51" s="18">
        <v>6.9999999999999999E-4</v>
      </c>
      <c r="K51" s="8">
        <v>2.3E-3</v>
      </c>
      <c r="L51" s="7">
        <v>59813240.649999999</v>
      </c>
      <c r="M51" s="7">
        <v>99.19</v>
      </c>
      <c r="N51" s="7">
        <v>59328.75</v>
      </c>
      <c r="O51" s="8">
        <v>6.0000000000000001E-3</v>
      </c>
      <c r="P51" s="8">
        <v>3.7400000000000003E-2</v>
      </c>
      <c r="Q51" s="8">
        <v>1.9099999999999999E-2</v>
      </c>
    </row>
    <row r="52" spans="2:17">
      <c r="B52" s="6" t="s">
        <v>218</v>
      </c>
      <c r="C52" s="17">
        <v>1106970</v>
      </c>
      <c r="D52" s="6" t="s">
        <v>179</v>
      </c>
      <c r="E52" s="6" t="s">
        <v>180</v>
      </c>
      <c r="F52" s="6"/>
      <c r="G52" s="6"/>
      <c r="H52" s="17">
        <v>0.9</v>
      </c>
      <c r="I52" s="6" t="s">
        <v>100</v>
      </c>
      <c r="J52" s="18">
        <v>1.1999999999999999E-3</v>
      </c>
      <c r="K52" s="8">
        <v>1.1000000000000001E-3</v>
      </c>
      <c r="L52" s="7">
        <v>64208494.590000004</v>
      </c>
      <c r="M52" s="7">
        <v>99.98</v>
      </c>
      <c r="N52" s="7">
        <v>64195.65</v>
      </c>
      <c r="O52" s="8">
        <v>4.1999999999999997E-3</v>
      </c>
      <c r="P52" s="8">
        <v>4.0399999999999998E-2</v>
      </c>
      <c r="Q52" s="8">
        <v>2.07E-2</v>
      </c>
    </row>
    <row r="53" spans="2:17">
      <c r="B53" s="6" t="s">
        <v>219</v>
      </c>
      <c r="C53" s="17">
        <v>1116193</v>
      </c>
      <c r="D53" s="6" t="s">
        <v>179</v>
      </c>
      <c r="E53" s="6" t="s">
        <v>180</v>
      </c>
      <c r="F53" s="6"/>
      <c r="G53" s="6"/>
      <c r="H53" s="17">
        <v>3.65</v>
      </c>
      <c r="I53" s="6" t="s">
        <v>100</v>
      </c>
      <c r="J53" s="18">
        <v>1.1999999999999999E-3</v>
      </c>
      <c r="K53" s="8">
        <v>2.2000000000000001E-3</v>
      </c>
      <c r="L53" s="7">
        <v>101080929.16</v>
      </c>
      <c r="M53" s="7">
        <v>99.49</v>
      </c>
      <c r="N53" s="7">
        <v>100565.42</v>
      </c>
      <c r="O53" s="8">
        <v>5.4999999999999997E-3</v>
      </c>
      <c r="P53" s="8">
        <v>6.3299999999999995E-2</v>
      </c>
      <c r="Q53" s="8">
        <v>3.2399999999999998E-2</v>
      </c>
    </row>
    <row r="54" spans="2:17">
      <c r="B54" s="13" t="s">
        <v>220</v>
      </c>
      <c r="C54" s="14"/>
      <c r="D54" s="13"/>
      <c r="E54" s="13"/>
      <c r="F54" s="13"/>
      <c r="G54" s="13"/>
      <c r="I54" s="13"/>
      <c r="L54" s="15">
        <v>0</v>
      </c>
      <c r="N54" s="15">
        <v>0</v>
      </c>
      <c r="P54" s="16">
        <v>0</v>
      </c>
      <c r="Q54" s="16">
        <v>0</v>
      </c>
    </row>
    <row r="55" spans="2:17">
      <c r="B55" s="3" t="s">
        <v>221</v>
      </c>
      <c r="C55" s="12"/>
      <c r="D55" s="3"/>
      <c r="E55" s="3"/>
      <c r="F55" s="3"/>
      <c r="G55" s="3"/>
      <c r="H55" s="12">
        <v>10.67</v>
      </c>
      <c r="I55" s="3"/>
      <c r="K55" s="10">
        <v>3.2599999999999997E-2</v>
      </c>
      <c r="L55" s="9">
        <v>26864300</v>
      </c>
      <c r="N55" s="9">
        <v>65389.51</v>
      </c>
      <c r="P55" s="10">
        <v>4.1200000000000001E-2</v>
      </c>
      <c r="Q55" s="10">
        <v>2.1100000000000001E-2</v>
      </c>
    </row>
    <row r="56" spans="2:17">
      <c r="B56" s="13" t="s">
        <v>222</v>
      </c>
      <c r="C56" s="14"/>
      <c r="D56" s="13"/>
      <c r="E56" s="13"/>
      <c r="F56" s="13"/>
      <c r="G56" s="13"/>
      <c r="H56" s="14">
        <v>11.03</v>
      </c>
      <c r="I56" s="13"/>
      <c r="K56" s="16">
        <v>2.86E-2</v>
      </c>
      <c r="L56" s="15">
        <v>13756000</v>
      </c>
      <c r="N56" s="15">
        <v>57077.77</v>
      </c>
      <c r="P56" s="16">
        <v>3.5999999999999997E-2</v>
      </c>
      <c r="Q56" s="16">
        <v>1.84E-2</v>
      </c>
    </row>
    <row r="57" spans="2:17">
      <c r="B57" s="6" t="s">
        <v>223</v>
      </c>
      <c r="C57" s="17" t="s">
        <v>224</v>
      </c>
      <c r="D57" s="6" t="s">
        <v>123</v>
      </c>
      <c r="E57" s="6" t="s">
        <v>225</v>
      </c>
      <c r="F57" s="6" t="s">
        <v>146</v>
      </c>
      <c r="G57" s="6"/>
      <c r="H57" s="17">
        <v>6.11</v>
      </c>
      <c r="I57" s="6" t="s">
        <v>43</v>
      </c>
      <c r="J57" s="18">
        <v>3.15E-2</v>
      </c>
      <c r="K57" s="8">
        <v>2.1100000000000001E-2</v>
      </c>
      <c r="L57" s="7">
        <v>5972000</v>
      </c>
      <c r="M57" s="7">
        <v>107.36</v>
      </c>
      <c r="N57" s="7">
        <v>24076.06</v>
      </c>
      <c r="O57" s="8">
        <v>6.0000000000000001E-3</v>
      </c>
      <c r="P57" s="8">
        <v>1.52E-2</v>
      </c>
      <c r="Q57" s="8">
        <v>7.7999999999999996E-3</v>
      </c>
    </row>
    <row r="58" spans="2:17">
      <c r="B58" s="6" t="s">
        <v>226</v>
      </c>
      <c r="C58" s="17" t="s">
        <v>227</v>
      </c>
      <c r="D58" s="6" t="s">
        <v>228</v>
      </c>
      <c r="E58" s="6" t="s">
        <v>225</v>
      </c>
      <c r="F58" s="6" t="s">
        <v>146</v>
      </c>
      <c r="G58" s="6"/>
      <c r="H58" s="17">
        <v>16.309999999999999</v>
      </c>
      <c r="I58" s="6" t="s">
        <v>43</v>
      </c>
      <c r="J58" s="18">
        <v>4.4999999999999998E-2</v>
      </c>
      <c r="K58" s="8">
        <v>3.6799999999999999E-2</v>
      </c>
      <c r="L58" s="7">
        <v>6304000</v>
      </c>
      <c r="M58" s="7">
        <v>115.03</v>
      </c>
      <c r="N58" s="7">
        <v>27228.639999999999</v>
      </c>
      <c r="O58" s="8">
        <v>4.1999999999999997E-3</v>
      </c>
      <c r="P58" s="8">
        <v>1.72E-2</v>
      </c>
      <c r="Q58" s="8">
        <v>8.8000000000000005E-3</v>
      </c>
    </row>
    <row r="59" spans="2:17">
      <c r="B59" s="6" t="s">
        <v>229</v>
      </c>
      <c r="C59" s="17" t="s">
        <v>230</v>
      </c>
      <c r="D59" s="6" t="s">
        <v>123</v>
      </c>
      <c r="E59" s="6" t="s">
        <v>225</v>
      </c>
      <c r="F59" s="6" t="s">
        <v>146</v>
      </c>
      <c r="G59" s="6"/>
      <c r="H59" s="17">
        <v>0.11</v>
      </c>
      <c r="I59" s="6" t="s">
        <v>43</v>
      </c>
      <c r="J59" s="18">
        <v>5.5E-2</v>
      </c>
      <c r="K59" s="8">
        <v>7.9000000000000008E-3</v>
      </c>
      <c r="L59" s="7">
        <v>310000</v>
      </c>
      <c r="M59" s="7">
        <v>102.66</v>
      </c>
      <c r="N59" s="7">
        <v>1195.01</v>
      </c>
      <c r="O59" s="8">
        <v>2.9999999999999997E-4</v>
      </c>
      <c r="P59" s="8">
        <v>8.0000000000000004E-4</v>
      </c>
      <c r="Q59" s="8">
        <v>4.0000000000000002E-4</v>
      </c>
    </row>
    <row r="60" spans="2:17">
      <c r="B60" s="6" t="s">
        <v>231</v>
      </c>
      <c r="C60" s="17" t="s">
        <v>232</v>
      </c>
      <c r="D60" s="6" t="s">
        <v>123</v>
      </c>
      <c r="E60" s="6" t="s">
        <v>225</v>
      </c>
      <c r="F60" s="6" t="s">
        <v>146</v>
      </c>
      <c r="G60" s="6"/>
      <c r="H60" s="17">
        <v>8.3699999999999992</v>
      </c>
      <c r="I60" s="6" t="s">
        <v>43</v>
      </c>
      <c r="J60" s="18">
        <v>2.8750000000000001E-2</v>
      </c>
      <c r="K60" s="8">
        <v>2.4E-2</v>
      </c>
      <c r="L60" s="7">
        <v>1170000</v>
      </c>
      <c r="M60" s="7">
        <v>104.2</v>
      </c>
      <c r="N60" s="7">
        <v>4578.0600000000004</v>
      </c>
      <c r="O60" s="8">
        <v>1.1999999999999999E-3</v>
      </c>
      <c r="P60" s="8">
        <v>2.8999999999999998E-3</v>
      </c>
      <c r="Q60" s="8">
        <v>1.5E-3</v>
      </c>
    </row>
    <row r="61" spans="2:17">
      <c r="B61" s="13" t="s">
        <v>233</v>
      </c>
      <c r="C61" s="14"/>
      <c r="D61" s="13"/>
      <c r="E61" s="13"/>
      <c r="F61" s="13"/>
      <c r="G61" s="13"/>
      <c r="H61" s="14">
        <v>8.18</v>
      </c>
      <c r="I61" s="13"/>
      <c r="K61" s="16">
        <v>0.06</v>
      </c>
      <c r="L61" s="15">
        <v>13108300</v>
      </c>
      <c r="N61" s="15">
        <v>8311.74</v>
      </c>
      <c r="P61" s="16">
        <v>5.1999999999999998E-3</v>
      </c>
      <c r="Q61" s="16">
        <v>2.7000000000000001E-3</v>
      </c>
    </row>
    <row r="62" spans="2:17">
      <c r="B62" s="6" t="s">
        <v>234</v>
      </c>
      <c r="C62" s="17" t="s">
        <v>235</v>
      </c>
      <c r="D62" s="6" t="s">
        <v>123</v>
      </c>
      <c r="E62" s="6" t="s">
        <v>236</v>
      </c>
      <c r="F62" s="6" t="s">
        <v>237</v>
      </c>
      <c r="G62" s="6"/>
      <c r="H62" s="17">
        <v>8.18</v>
      </c>
      <c r="I62" s="6" t="s">
        <v>59</v>
      </c>
      <c r="J62" s="18">
        <v>0.1</v>
      </c>
      <c r="K62" s="8">
        <v>0.06</v>
      </c>
      <c r="L62" s="7">
        <v>12900000</v>
      </c>
      <c r="M62" s="7">
        <v>129.51</v>
      </c>
      <c r="N62" s="7">
        <v>3231.1</v>
      </c>
      <c r="O62" s="8">
        <v>1E-4</v>
      </c>
      <c r="P62" s="8">
        <v>2E-3</v>
      </c>
      <c r="Q62" s="8">
        <v>1E-3</v>
      </c>
    </row>
    <row r="63" spans="2:17">
      <c r="B63" s="6" t="s">
        <v>238</v>
      </c>
      <c r="C63" s="17" t="s">
        <v>235</v>
      </c>
      <c r="D63" s="6" t="s">
        <v>123</v>
      </c>
      <c r="E63" s="6" t="s">
        <v>236</v>
      </c>
      <c r="F63" s="6" t="s">
        <v>237</v>
      </c>
      <c r="G63" s="6"/>
      <c r="H63" s="17">
        <v>8.18</v>
      </c>
      <c r="I63" s="6" t="s">
        <v>43</v>
      </c>
      <c r="J63" s="18">
        <v>0.1</v>
      </c>
      <c r="K63" s="8">
        <v>0.06</v>
      </c>
      <c r="L63" s="7">
        <v>208300</v>
      </c>
      <c r="M63" s="7">
        <v>649.55999999999995</v>
      </c>
      <c r="N63" s="7">
        <v>5080.6400000000003</v>
      </c>
      <c r="O63" s="8">
        <v>0</v>
      </c>
      <c r="P63" s="8">
        <v>3.2000000000000002E-3</v>
      </c>
      <c r="Q63" s="8">
        <v>1.6000000000000001E-3</v>
      </c>
    </row>
    <row r="66" spans="2:9">
      <c r="B66" s="6" t="s">
        <v>162</v>
      </c>
      <c r="C66" s="17"/>
      <c r="D66" s="6"/>
      <c r="E66" s="6"/>
      <c r="F66" s="6"/>
      <c r="G66" s="6"/>
      <c r="I66" s="6"/>
    </row>
    <row r="70" spans="2:9">
      <c r="B70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1454</v>
      </c>
    </row>
    <row r="7" spans="2:16">
      <c r="B7" s="3" t="s">
        <v>80</v>
      </c>
      <c r="C7" s="3" t="s">
        <v>81</v>
      </c>
      <c r="D7" s="3" t="s">
        <v>241</v>
      </c>
      <c r="E7" s="3" t="s">
        <v>83</v>
      </c>
      <c r="F7" s="3" t="s">
        <v>84</v>
      </c>
      <c r="G7" s="3" t="s">
        <v>166</v>
      </c>
      <c r="H7" s="3" t="s">
        <v>167</v>
      </c>
      <c r="I7" s="3" t="s">
        <v>85</v>
      </c>
      <c r="J7" s="3" t="s">
        <v>86</v>
      </c>
      <c r="K7" s="3" t="s">
        <v>1451</v>
      </c>
      <c r="L7" s="3" t="s">
        <v>168</v>
      </c>
      <c r="M7" s="3" t="s">
        <v>1452</v>
      </c>
      <c r="N7" s="3" t="s">
        <v>169</v>
      </c>
      <c r="O7" s="3" t="s">
        <v>170</v>
      </c>
      <c r="P7" s="3" t="s">
        <v>90</v>
      </c>
    </row>
    <row r="8" spans="2:16">
      <c r="B8" s="4"/>
      <c r="C8" s="4"/>
      <c r="D8" s="4"/>
      <c r="E8" s="4"/>
      <c r="F8" s="4"/>
      <c r="G8" s="4" t="s">
        <v>171</v>
      </c>
      <c r="H8" s="4" t="s">
        <v>172</v>
      </c>
      <c r="I8" s="4"/>
      <c r="J8" s="4" t="s">
        <v>91</v>
      </c>
      <c r="K8" s="4" t="s">
        <v>91</v>
      </c>
      <c r="L8" s="4" t="s">
        <v>173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1286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1287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1288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1292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1293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1295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1370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1371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1372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1373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1374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1433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162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163</v>
      </c>
    </row>
    <row r="7" spans="2:20" ht="15.75">
      <c r="B7" s="2" t="s">
        <v>239</v>
      </c>
    </row>
    <row r="8" spans="2:20">
      <c r="B8" s="3" t="s">
        <v>80</v>
      </c>
      <c r="C8" s="3" t="s">
        <v>81</v>
      </c>
      <c r="D8" s="3" t="s">
        <v>165</v>
      </c>
      <c r="E8" s="3" t="s">
        <v>240</v>
      </c>
      <c r="F8" s="3" t="s">
        <v>82</v>
      </c>
      <c r="G8" s="3" t="s">
        <v>241</v>
      </c>
      <c r="H8" s="3" t="s">
        <v>83</v>
      </c>
      <c r="I8" s="3" t="s">
        <v>84</v>
      </c>
      <c r="J8" s="3" t="s">
        <v>166</v>
      </c>
      <c r="K8" s="3" t="s">
        <v>167</v>
      </c>
      <c r="L8" s="3" t="s">
        <v>85</v>
      </c>
      <c r="M8" s="3" t="s">
        <v>86</v>
      </c>
      <c r="N8" s="3" t="s">
        <v>87</v>
      </c>
      <c r="O8" s="3" t="s">
        <v>168</v>
      </c>
      <c r="P8" s="3" t="s">
        <v>42</v>
      </c>
      <c r="Q8" s="3" t="s">
        <v>88</v>
      </c>
      <c r="R8" s="3" t="s">
        <v>169</v>
      </c>
      <c r="S8" s="3" t="s">
        <v>170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171</v>
      </c>
      <c r="K9" s="4" t="s">
        <v>172</v>
      </c>
      <c r="L9" s="4"/>
      <c r="M9" s="4" t="s">
        <v>91</v>
      </c>
      <c r="N9" s="4" t="s">
        <v>91</v>
      </c>
      <c r="O9" s="4" t="s">
        <v>173</v>
      </c>
      <c r="P9" s="4" t="s">
        <v>174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242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243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244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245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246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247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248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249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250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162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7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1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163</v>
      </c>
    </row>
    <row r="7" spans="2:20" ht="15.75">
      <c r="B7" s="2" t="s">
        <v>251</v>
      </c>
    </row>
    <row r="8" spans="2:20">
      <c r="B8" s="3" t="s">
        <v>80</v>
      </c>
      <c r="C8" s="3" t="s">
        <v>81</v>
      </c>
      <c r="D8" s="3" t="s">
        <v>165</v>
      </c>
      <c r="E8" s="3" t="s">
        <v>240</v>
      </c>
      <c r="F8" s="3" t="s">
        <v>82</v>
      </c>
      <c r="G8" s="3" t="s">
        <v>241</v>
      </c>
      <c r="H8" s="3" t="s">
        <v>83</v>
      </c>
      <c r="I8" s="3" t="s">
        <v>84</v>
      </c>
      <c r="J8" s="3" t="s">
        <v>166</v>
      </c>
      <c r="K8" s="3" t="s">
        <v>167</v>
      </c>
      <c r="L8" s="3" t="s">
        <v>85</v>
      </c>
      <c r="M8" s="3" t="s">
        <v>86</v>
      </c>
      <c r="N8" s="3" t="s">
        <v>87</v>
      </c>
      <c r="O8" s="3" t="s">
        <v>168</v>
      </c>
      <c r="P8" s="3" t="s">
        <v>42</v>
      </c>
      <c r="Q8" s="3" t="s">
        <v>88</v>
      </c>
      <c r="R8" s="3" t="s">
        <v>169</v>
      </c>
      <c r="S8" s="3" t="s">
        <v>170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171</v>
      </c>
      <c r="K9" s="4" t="s">
        <v>172</v>
      </c>
      <c r="L9" s="4"/>
      <c r="M9" s="4" t="s">
        <v>91</v>
      </c>
      <c r="N9" s="4" t="s">
        <v>91</v>
      </c>
      <c r="O9" s="4" t="s">
        <v>173</v>
      </c>
      <c r="P9" s="4" t="s">
        <v>174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252</v>
      </c>
      <c r="C11" s="12"/>
      <c r="D11" s="3"/>
      <c r="E11" s="3"/>
      <c r="F11" s="3"/>
      <c r="G11" s="3"/>
      <c r="H11" s="3"/>
      <c r="I11" s="3"/>
      <c r="J11" s="3"/>
      <c r="K11" s="12">
        <v>4.18</v>
      </c>
      <c r="L11" s="3"/>
      <c r="N11" s="10">
        <v>2.58E-2</v>
      </c>
      <c r="O11" s="9">
        <v>355255873.57999998</v>
      </c>
      <c r="Q11" s="9">
        <v>413243.53</v>
      </c>
      <c r="S11" s="10">
        <v>1</v>
      </c>
      <c r="T11" s="10">
        <v>0.1333</v>
      </c>
    </row>
    <row r="12" spans="2:20">
      <c r="B12" s="3" t="s">
        <v>253</v>
      </c>
      <c r="C12" s="12"/>
      <c r="D12" s="3"/>
      <c r="E12" s="3"/>
      <c r="F12" s="3"/>
      <c r="G12" s="3"/>
      <c r="H12" s="3"/>
      <c r="I12" s="3"/>
      <c r="J12" s="3"/>
      <c r="K12" s="12">
        <v>3.92</v>
      </c>
      <c r="L12" s="3"/>
      <c r="N12" s="10">
        <v>2.4500000000000001E-2</v>
      </c>
      <c r="O12" s="9">
        <v>337861175.57999998</v>
      </c>
      <c r="Q12" s="9">
        <v>369236.33</v>
      </c>
      <c r="S12" s="10">
        <v>0.89349999999999996</v>
      </c>
      <c r="T12" s="10">
        <v>0.1191</v>
      </c>
    </row>
    <row r="13" spans="2:20">
      <c r="B13" s="13" t="s">
        <v>254</v>
      </c>
      <c r="C13" s="14"/>
      <c r="D13" s="13"/>
      <c r="E13" s="13"/>
      <c r="F13" s="13"/>
      <c r="G13" s="13"/>
      <c r="H13" s="13"/>
      <c r="I13" s="13"/>
      <c r="J13" s="13"/>
      <c r="K13" s="14">
        <v>3.76</v>
      </c>
      <c r="L13" s="13"/>
      <c r="N13" s="16">
        <v>2.3699999999999999E-2</v>
      </c>
      <c r="O13" s="15">
        <v>268643766.72000003</v>
      </c>
      <c r="Q13" s="15">
        <v>297981.08</v>
      </c>
      <c r="S13" s="16">
        <v>0.72109999999999996</v>
      </c>
      <c r="T13" s="16">
        <v>9.6100000000000005E-2</v>
      </c>
    </row>
    <row r="14" spans="2:20">
      <c r="B14" s="6" t="s">
        <v>255</v>
      </c>
      <c r="C14" s="17">
        <v>6040315</v>
      </c>
      <c r="D14" s="6" t="s">
        <v>179</v>
      </c>
      <c r="E14" s="6"/>
      <c r="F14" s="6">
        <v>604</v>
      </c>
      <c r="G14" s="6" t="s">
        <v>256</v>
      </c>
      <c r="H14" s="6" t="s">
        <v>98</v>
      </c>
      <c r="I14" s="6" t="s">
        <v>99</v>
      </c>
      <c r="J14" s="6"/>
      <c r="K14" s="17">
        <v>3.7</v>
      </c>
      <c r="L14" s="6" t="s">
        <v>100</v>
      </c>
      <c r="M14" s="18">
        <v>5.8999999999999999E-3</v>
      </c>
      <c r="N14" s="8">
        <v>8.8000000000000005E-3</v>
      </c>
      <c r="O14" s="7">
        <v>9730931</v>
      </c>
      <c r="P14" s="7">
        <v>99.09</v>
      </c>
      <c r="Q14" s="7">
        <v>9642.3799999999992</v>
      </c>
      <c r="R14" s="8">
        <v>1.8E-3</v>
      </c>
      <c r="S14" s="8">
        <v>2.3300000000000001E-2</v>
      </c>
      <c r="T14" s="8">
        <v>3.0999999999999999E-3</v>
      </c>
    </row>
    <row r="15" spans="2:20">
      <c r="B15" s="6" t="s">
        <v>257</v>
      </c>
      <c r="C15" s="17">
        <v>2310191</v>
      </c>
      <c r="D15" s="6" t="s">
        <v>179</v>
      </c>
      <c r="E15" s="6"/>
      <c r="F15" s="6">
        <v>231</v>
      </c>
      <c r="G15" s="6" t="s">
        <v>256</v>
      </c>
      <c r="H15" s="6" t="s">
        <v>98</v>
      </c>
      <c r="I15" s="6" t="s">
        <v>99</v>
      </c>
      <c r="J15" s="6"/>
      <c r="K15" s="17">
        <v>4.4800000000000004</v>
      </c>
      <c r="L15" s="6" t="s">
        <v>100</v>
      </c>
      <c r="M15" s="18">
        <v>0.04</v>
      </c>
      <c r="N15" s="8">
        <v>8.0999999999999996E-3</v>
      </c>
      <c r="O15" s="7">
        <v>8388725.9600000009</v>
      </c>
      <c r="P15" s="7">
        <v>116.43</v>
      </c>
      <c r="Q15" s="7">
        <v>9766.99</v>
      </c>
      <c r="R15" s="8">
        <v>4.0000000000000001E-3</v>
      </c>
      <c r="S15" s="8">
        <v>2.3599999999999999E-2</v>
      </c>
      <c r="T15" s="8">
        <v>3.0999999999999999E-3</v>
      </c>
    </row>
    <row r="16" spans="2:20">
      <c r="B16" s="6" t="s">
        <v>258</v>
      </c>
      <c r="C16" s="17">
        <v>2310209</v>
      </c>
      <c r="D16" s="6" t="s">
        <v>179</v>
      </c>
      <c r="E16" s="6"/>
      <c r="F16" s="6">
        <v>231</v>
      </c>
      <c r="G16" s="6" t="s">
        <v>256</v>
      </c>
      <c r="H16" s="6" t="s">
        <v>98</v>
      </c>
      <c r="I16" s="6" t="s">
        <v>99</v>
      </c>
      <c r="J16" s="6"/>
      <c r="K16" s="17">
        <v>5.83</v>
      </c>
      <c r="L16" s="6" t="s">
        <v>100</v>
      </c>
      <c r="M16" s="18">
        <v>9.9000000000000008E-3</v>
      </c>
      <c r="N16" s="8">
        <v>1.0500000000000001E-2</v>
      </c>
      <c r="O16" s="7">
        <v>9280000</v>
      </c>
      <c r="P16" s="7">
        <v>99.7</v>
      </c>
      <c r="Q16" s="7">
        <v>9252.16</v>
      </c>
      <c r="R16" s="8">
        <v>3.0999999999999999E-3</v>
      </c>
      <c r="S16" s="8">
        <v>2.24E-2</v>
      </c>
      <c r="T16" s="8">
        <v>3.0000000000000001E-3</v>
      </c>
    </row>
    <row r="17" spans="2:20">
      <c r="B17" s="6" t="s">
        <v>259</v>
      </c>
      <c r="C17" s="17">
        <v>2310118</v>
      </c>
      <c r="D17" s="6" t="s">
        <v>179</v>
      </c>
      <c r="E17" s="6"/>
      <c r="F17" s="6">
        <v>231</v>
      </c>
      <c r="G17" s="6" t="s">
        <v>256</v>
      </c>
      <c r="H17" s="6" t="s">
        <v>98</v>
      </c>
      <c r="I17" s="6" t="s">
        <v>99</v>
      </c>
      <c r="J17" s="6"/>
      <c r="K17" s="17">
        <v>2.23</v>
      </c>
      <c r="L17" s="6" t="s">
        <v>100</v>
      </c>
      <c r="M17" s="18">
        <v>2.58E-2</v>
      </c>
      <c r="N17" s="8">
        <v>8.8999999999999999E-3</v>
      </c>
      <c r="O17" s="7">
        <v>9571570</v>
      </c>
      <c r="P17" s="7">
        <v>108.11</v>
      </c>
      <c r="Q17" s="7">
        <v>10347.82</v>
      </c>
      <c r="R17" s="8">
        <v>3.5000000000000001E-3</v>
      </c>
      <c r="S17" s="8">
        <v>2.5000000000000001E-2</v>
      </c>
      <c r="T17" s="8">
        <v>3.3E-3</v>
      </c>
    </row>
    <row r="18" spans="2:20">
      <c r="B18" s="6" t="s">
        <v>260</v>
      </c>
      <c r="C18" s="17">
        <v>2310126</v>
      </c>
      <c r="D18" s="6" t="s">
        <v>179</v>
      </c>
      <c r="E18" s="6"/>
      <c r="F18" s="6">
        <v>231</v>
      </c>
      <c r="G18" s="6" t="s">
        <v>256</v>
      </c>
      <c r="H18" s="6" t="s">
        <v>98</v>
      </c>
      <c r="I18" s="6" t="s">
        <v>99</v>
      </c>
      <c r="J18" s="6"/>
      <c r="K18" s="17">
        <v>0.91</v>
      </c>
      <c r="L18" s="6" t="s">
        <v>100</v>
      </c>
      <c r="N18" s="8">
        <v>8.5000000000000006E-3</v>
      </c>
      <c r="O18" s="7">
        <v>1370280</v>
      </c>
      <c r="P18" s="7">
        <v>99.23</v>
      </c>
      <c r="Q18" s="7">
        <v>1359.73</v>
      </c>
      <c r="R18" s="8">
        <v>6.9999999999999999E-4</v>
      </c>
      <c r="S18" s="8">
        <v>3.3E-3</v>
      </c>
      <c r="T18" s="8">
        <v>4.0000000000000002E-4</v>
      </c>
    </row>
    <row r="19" spans="2:20">
      <c r="B19" s="6" t="s">
        <v>261</v>
      </c>
      <c r="C19" s="17">
        <v>2310142</v>
      </c>
      <c r="D19" s="6" t="s">
        <v>179</v>
      </c>
      <c r="E19" s="6"/>
      <c r="F19" s="6">
        <v>231</v>
      </c>
      <c r="G19" s="6" t="s">
        <v>256</v>
      </c>
      <c r="H19" s="6" t="s">
        <v>98</v>
      </c>
      <c r="I19" s="6" t="s">
        <v>99</v>
      </c>
      <c r="J19" s="6"/>
      <c r="K19" s="17">
        <v>2.91</v>
      </c>
      <c r="L19" s="6" t="s">
        <v>100</v>
      </c>
      <c r="M19" s="18">
        <v>4.1000000000000003E-3</v>
      </c>
      <c r="N19" s="8">
        <v>9.1999999999999998E-3</v>
      </c>
      <c r="O19" s="7">
        <v>496929.05</v>
      </c>
      <c r="P19" s="7">
        <v>98.56</v>
      </c>
      <c r="Q19" s="7">
        <v>489.77</v>
      </c>
      <c r="R19" s="8">
        <v>2.0000000000000001E-4</v>
      </c>
      <c r="S19" s="8">
        <v>1.1999999999999999E-3</v>
      </c>
      <c r="T19" s="8">
        <v>2.0000000000000001E-4</v>
      </c>
    </row>
    <row r="20" spans="2:20">
      <c r="B20" s="6" t="s">
        <v>262</v>
      </c>
      <c r="C20" s="17">
        <v>2310159</v>
      </c>
      <c r="D20" s="6" t="s">
        <v>179</v>
      </c>
      <c r="E20" s="6"/>
      <c r="F20" s="6">
        <v>231</v>
      </c>
      <c r="G20" s="6" t="s">
        <v>256</v>
      </c>
      <c r="H20" s="6" t="s">
        <v>98</v>
      </c>
      <c r="I20" s="6" t="s">
        <v>99</v>
      </c>
      <c r="J20" s="6"/>
      <c r="K20" s="17">
        <v>3.29</v>
      </c>
      <c r="L20" s="6" t="s">
        <v>100</v>
      </c>
      <c r="M20" s="18">
        <v>6.4000000000000003E-3</v>
      </c>
      <c r="N20" s="8">
        <v>7.1000000000000004E-3</v>
      </c>
      <c r="O20" s="7">
        <v>9538678</v>
      </c>
      <c r="P20" s="7">
        <v>99.3</v>
      </c>
      <c r="Q20" s="7">
        <v>9471.91</v>
      </c>
      <c r="R20" s="8">
        <v>3.0000000000000001E-3</v>
      </c>
      <c r="S20" s="8">
        <v>2.29E-2</v>
      </c>
      <c r="T20" s="8">
        <v>3.0999999999999999E-3</v>
      </c>
    </row>
    <row r="21" spans="2:20">
      <c r="B21" s="6" t="s">
        <v>263</v>
      </c>
      <c r="C21" s="17">
        <v>2310183</v>
      </c>
      <c r="D21" s="6" t="s">
        <v>179</v>
      </c>
      <c r="E21" s="6"/>
      <c r="F21" s="6">
        <v>231</v>
      </c>
      <c r="G21" s="6" t="s">
        <v>256</v>
      </c>
      <c r="H21" s="6" t="s">
        <v>98</v>
      </c>
      <c r="I21" s="6" t="s">
        <v>99</v>
      </c>
      <c r="J21" s="6"/>
      <c r="K21" s="17">
        <v>13.26</v>
      </c>
      <c r="L21" s="6" t="s">
        <v>100</v>
      </c>
      <c r="M21" s="18">
        <v>4.7000000000000002E-3</v>
      </c>
      <c r="N21" s="8">
        <v>5.0000000000000001E-3</v>
      </c>
      <c r="O21" s="7">
        <v>1018629</v>
      </c>
      <c r="P21" s="7">
        <v>99.58</v>
      </c>
      <c r="Q21" s="7">
        <v>1014.35</v>
      </c>
      <c r="R21" s="8">
        <v>2.0999999999999999E-3</v>
      </c>
      <c r="S21" s="8">
        <v>2.5000000000000001E-3</v>
      </c>
      <c r="T21" s="8">
        <v>2.9999999999999997E-4</v>
      </c>
    </row>
    <row r="22" spans="2:20">
      <c r="B22" s="6" t="s">
        <v>264</v>
      </c>
      <c r="C22" s="17">
        <v>1940527</v>
      </c>
      <c r="D22" s="6" t="s">
        <v>179</v>
      </c>
      <c r="E22" s="6"/>
      <c r="F22" s="6">
        <v>194</v>
      </c>
      <c r="G22" s="6" t="s">
        <v>256</v>
      </c>
      <c r="H22" s="6" t="s">
        <v>98</v>
      </c>
      <c r="I22" s="6" t="s">
        <v>99</v>
      </c>
      <c r="J22" s="6"/>
      <c r="K22" s="17">
        <v>1.31</v>
      </c>
      <c r="L22" s="6" t="s">
        <v>100</v>
      </c>
      <c r="M22" s="18">
        <v>4.4999999999999998E-2</v>
      </c>
      <c r="N22" s="8">
        <v>6.3E-3</v>
      </c>
      <c r="O22" s="7">
        <v>1879524</v>
      </c>
      <c r="P22" s="7">
        <v>108.36</v>
      </c>
      <c r="Q22" s="7">
        <v>2036.65</v>
      </c>
      <c r="R22" s="8">
        <v>5.7999999999999996E-3</v>
      </c>
      <c r="S22" s="8">
        <v>4.8999999999999998E-3</v>
      </c>
      <c r="T22" s="8">
        <v>6.9999999999999999E-4</v>
      </c>
    </row>
    <row r="23" spans="2:20">
      <c r="B23" s="6" t="s">
        <v>265</v>
      </c>
      <c r="C23" s="17">
        <v>1940535</v>
      </c>
      <c r="D23" s="6" t="s">
        <v>179</v>
      </c>
      <c r="E23" s="6"/>
      <c r="F23" s="6">
        <v>194</v>
      </c>
      <c r="G23" s="6" t="s">
        <v>256</v>
      </c>
      <c r="H23" s="6" t="s">
        <v>98</v>
      </c>
      <c r="I23" s="6" t="s">
        <v>99</v>
      </c>
      <c r="J23" s="6"/>
      <c r="K23" s="17">
        <v>5.2</v>
      </c>
      <c r="L23" s="6" t="s">
        <v>100</v>
      </c>
      <c r="M23" s="18">
        <v>0.05</v>
      </c>
      <c r="N23" s="8">
        <v>8.9999999999999993E-3</v>
      </c>
      <c r="O23" s="7">
        <v>10093158.99</v>
      </c>
      <c r="P23" s="7">
        <v>126.97</v>
      </c>
      <c r="Q23" s="7">
        <v>12815.28</v>
      </c>
      <c r="R23" s="8">
        <v>3.2000000000000002E-3</v>
      </c>
      <c r="S23" s="8">
        <v>3.1E-2</v>
      </c>
      <c r="T23" s="8">
        <v>4.1000000000000003E-3</v>
      </c>
    </row>
    <row r="24" spans="2:20">
      <c r="B24" s="6" t="s">
        <v>266</v>
      </c>
      <c r="C24" s="17">
        <v>1940568</v>
      </c>
      <c r="D24" s="6" t="s">
        <v>179</v>
      </c>
      <c r="E24" s="6"/>
      <c r="F24" s="6">
        <v>194</v>
      </c>
      <c r="G24" s="6" t="s">
        <v>256</v>
      </c>
      <c r="H24" s="6" t="s">
        <v>98</v>
      </c>
      <c r="I24" s="6" t="s">
        <v>99</v>
      </c>
      <c r="J24" s="6"/>
      <c r="K24" s="17">
        <v>2.9</v>
      </c>
      <c r="L24" s="6" t="s">
        <v>100</v>
      </c>
      <c r="M24" s="18">
        <v>1.6E-2</v>
      </c>
      <c r="N24" s="8">
        <v>9.5999999999999992E-3</v>
      </c>
      <c r="O24" s="7">
        <v>7767740</v>
      </c>
      <c r="P24" s="7">
        <v>101.93</v>
      </c>
      <c r="Q24" s="7">
        <v>7917.66</v>
      </c>
      <c r="R24" s="8">
        <v>2.5000000000000001E-3</v>
      </c>
      <c r="S24" s="8">
        <v>1.9199999999999998E-2</v>
      </c>
      <c r="T24" s="8">
        <v>2.5999999999999999E-3</v>
      </c>
    </row>
    <row r="25" spans="2:20">
      <c r="B25" s="6" t="s">
        <v>267</v>
      </c>
      <c r="C25" s="17">
        <v>1940576</v>
      </c>
      <c r="D25" s="6" t="s">
        <v>179</v>
      </c>
      <c r="E25" s="6"/>
      <c r="F25" s="6">
        <v>194</v>
      </c>
      <c r="G25" s="6" t="s">
        <v>256</v>
      </c>
      <c r="H25" s="6" t="s">
        <v>98</v>
      </c>
      <c r="I25" s="6" t="s">
        <v>99</v>
      </c>
      <c r="J25" s="6"/>
      <c r="K25" s="17">
        <v>3.42</v>
      </c>
      <c r="L25" s="6" t="s">
        <v>100</v>
      </c>
      <c r="M25" s="18">
        <v>7.0000000000000001E-3</v>
      </c>
      <c r="N25" s="8">
        <v>7.1000000000000004E-3</v>
      </c>
      <c r="O25" s="7">
        <v>17678441</v>
      </c>
      <c r="P25" s="7">
        <v>101.05</v>
      </c>
      <c r="Q25" s="7">
        <v>17864.060000000001</v>
      </c>
      <c r="R25" s="8">
        <v>3.5999999999999999E-3</v>
      </c>
      <c r="S25" s="8">
        <v>4.3200000000000002E-2</v>
      </c>
      <c r="T25" s="8">
        <v>5.7999999999999996E-3</v>
      </c>
    </row>
    <row r="26" spans="2:20">
      <c r="B26" s="6" t="s">
        <v>268</v>
      </c>
      <c r="C26" s="17">
        <v>1093681</v>
      </c>
      <c r="D26" s="6" t="s">
        <v>179</v>
      </c>
      <c r="E26" s="6"/>
      <c r="F26" s="6">
        <v>1153</v>
      </c>
      <c r="G26" s="6" t="s">
        <v>256</v>
      </c>
      <c r="H26" s="6" t="s">
        <v>116</v>
      </c>
      <c r="I26" s="6" t="s">
        <v>99</v>
      </c>
      <c r="J26" s="6"/>
      <c r="K26" s="17">
        <v>1.31</v>
      </c>
      <c r="L26" s="6" t="s">
        <v>100</v>
      </c>
      <c r="M26" s="18">
        <v>4.2000000000000003E-2</v>
      </c>
      <c r="N26" s="8">
        <v>9.7999999999999997E-3</v>
      </c>
      <c r="O26" s="7">
        <v>68765.73</v>
      </c>
      <c r="P26" s="7">
        <v>128.03</v>
      </c>
      <c r="Q26" s="7">
        <v>88.04</v>
      </c>
      <c r="R26" s="8">
        <v>6.9999999999999999E-4</v>
      </c>
      <c r="S26" s="8">
        <v>2.0000000000000001E-4</v>
      </c>
      <c r="T26" s="8">
        <v>0</v>
      </c>
    </row>
    <row r="27" spans="2:20">
      <c r="B27" s="6" t="s">
        <v>269</v>
      </c>
      <c r="C27" s="17">
        <v>1135177</v>
      </c>
      <c r="D27" s="6" t="s">
        <v>179</v>
      </c>
      <c r="E27" s="6"/>
      <c r="F27" s="6">
        <v>1153</v>
      </c>
      <c r="G27" s="6" t="s">
        <v>256</v>
      </c>
      <c r="H27" s="6" t="s">
        <v>116</v>
      </c>
      <c r="I27" s="6" t="s">
        <v>99</v>
      </c>
      <c r="J27" s="6"/>
      <c r="K27" s="17">
        <v>3.44</v>
      </c>
      <c r="L27" s="6" t="s">
        <v>100</v>
      </c>
      <c r="M27" s="18">
        <v>8.0000000000000002E-3</v>
      </c>
      <c r="N27" s="8">
        <v>6.1999999999999998E-3</v>
      </c>
      <c r="O27" s="7">
        <v>222607</v>
      </c>
      <c r="P27" s="7">
        <v>101.75</v>
      </c>
      <c r="Q27" s="7">
        <v>226.5</v>
      </c>
      <c r="R27" s="8">
        <v>2.9999999999999997E-4</v>
      </c>
      <c r="S27" s="8">
        <v>5.0000000000000001E-4</v>
      </c>
      <c r="T27" s="8">
        <v>1E-4</v>
      </c>
    </row>
    <row r="28" spans="2:20">
      <c r="B28" s="6" t="s">
        <v>270</v>
      </c>
      <c r="C28" s="17">
        <v>2310035</v>
      </c>
      <c r="D28" s="6" t="s">
        <v>179</v>
      </c>
      <c r="E28" s="6"/>
      <c r="F28" s="6">
        <v>231</v>
      </c>
      <c r="G28" s="6" t="s">
        <v>256</v>
      </c>
      <c r="H28" s="6" t="s">
        <v>116</v>
      </c>
      <c r="I28" s="6" t="s">
        <v>99</v>
      </c>
      <c r="J28" s="6"/>
      <c r="K28" s="17">
        <v>0.15</v>
      </c>
      <c r="L28" s="6" t="s">
        <v>100</v>
      </c>
      <c r="M28" s="18">
        <v>5.5E-2</v>
      </c>
      <c r="N28" s="8">
        <v>1.5699999999999999E-2</v>
      </c>
      <c r="O28" s="7">
        <v>67000</v>
      </c>
      <c r="P28" s="7">
        <v>135.38</v>
      </c>
      <c r="Q28" s="7">
        <v>90.7</v>
      </c>
      <c r="R28" s="8">
        <v>2.9999999999999997E-4</v>
      </c>
      <c r="S28" s="8">
        <v>2.0000000000000001E-4</v>
      </c>
      <c r="T28" s="8">
        <v>0</v>
      </c>
    </row>
    <row r="29" spans="2:20">
      <c r="B29" s="6" t="s">
        <v>271</v>
      </c>
      <c r="C29" s="17">
        <v>6040232</v>
      </c>
      <c r="D29" s="6" t="s">
        <v>179</v>
      </c>
      <c r="E29" s="6"/>
      <c r="F29" s="6">
        <v>604</v>
      </c>
      <c r="G29" s="6" t="s">
        <v>256</v>
      </c>
      <c r="H29" s="6" t="s">
        <v>116</v>
      </c>
      <c r="I29" s="6" t="s">
        <v>99</v>
      </c>
      <c r="J29" s="6"/>
      <c r="K29" s="17">
        <v>0.56999999999999995</v>
      </c>
      <c r="L29" s="6" t="s">
        <v>100</v>
      </c>
      <c r="M29" s="18">
        <v>4.3999999999999997E-2</v>
      </c>
      <c r="N29" s="8">
        <v>1.3599999999999999E-2</v>
      </c>
      <c r="O29" s="7">
        <v>1971988.99</v>
      </c>
      <c r="P29" s="7">
        <v>123.82</v>
      </c>
      <c r="Q29" s="7">
        <v>2441.7199999999998</v>
      </c>
      <c r="R29" s="8">
        <v>1.5E-3</v>
      </c>
      <c r="S29" s="8">
        <v>5.8999999999999999E-3</v>
      </c>
      <c r="T29" s="8">
        <v>8.0000000000000004E-4</v>
      </c>
    </row>
    <row r="30" spans="2:20">
      <c r="B30" s="6" t="s">
        <v>272</v>
      </c>
      <c r="C30" s="17">
        <v>6040273</v>
      </c>
      <c r="D30" s="6" t="s">
        <v>179</v>
      </c>
      <c r="E30" s="6"/>
      <c r="F30" s="6">
        <v>604</v>
      </c>
      <c r="G30" s="6" t="s">
        <v>256</v>
      </c>
      <c r="H30" s="6" t="s">
        <v>116</v>
      </c>
      <c r="I30" s="6" t="s">
        <v>99</v>
      </c>
      <c r="J30" s="6"/>
      <c r="K30" s="17">
        <v>0.93</v>
      </c>
      <c r="L30" s="6" t="s">
        <v>100</v>
      </c>
      <c r="M30" s="18">
        <v>2.5999999999999999E-2</v>
      </c>
      <c r="N30" s="8">
        <v>9.4999999999999998E-3</v>
      </c>
      <c r="O30" s="7">
        <v>8102276</v>
      </c>
      <c r="P30" s="7">
        <v>107.95</v>
      </c>
      <c r="Q30" s="7">
        <v>8746.41</v>
      </c>
      <c r="R30" s="8">
        <v>2.5000000000000001E-3</v>
      </c>
      <c r="S30" s="8">
        <v>2.12E-2</v>
      </c>
      <c r="T30" s="8">
        <v>2.8E-3</v>
      </c>
    </row>
    <row r="31" spans="2:20">
      <c r="B31" s="6" t="s">
        <v>273</v>
      </c>
      <c r="C31" s="17">
        <v>6040299</v>
      </c>
      <c r="D31" s="6" t="s">
        <v>179</v>
      </c>
      <c r="E31" s="6"/>
      <c r="F31" s="6">
        <v>604</v>
      </c>
      <c r="G31" s="6" t="s">
        <v>256</v>
      </c>
      <c r="H31" s="6" t="s">
        <v>116</v>
      </c>
      <c r="I31" s="6" t="s">
        <v>99</v>
      </c>
      <c r="J31" s="6"/>
      <c r="K31" s="17">
        <v>3.8</v>
      </c>
      <c r="L31" s="6" t="s">
        <v>100</v>
      </c>
      <c r="M31" s="18">
        <v>3.4000000000000002E-2</v>
      </c>
      <c r="N31" s="8">
        <v>7.6E-3</v>
      </c>
      <c r="O31" s="7">
        <v>1836265</v>
      </c>
      <c r="P31" s="7">
        <v>116.36</v>
      </c>
      <c r="Q31" s="7">
        <v>2136.6799999999998</v>
      </c>
      <c r="R31" s="8">
        <v>1E-3</v>
      </c>
      <c r="S31" s="8">
        <v>5.1999999999999998E-3</v>
      </c>
      <c r="T31" s="8">
        <v>6.9999999999999999E-4</v>
      </c>
    </row>
    <row r="32" spans="2:20">
      <c r="B32" s="6" t="s">
        <v>274</v>
      </c>
      <c r="C32" s="17">
        <v>2310068</v>
      </c>
      <c r="D32" s="6" t="s">
        <v>179</v>
      </c>
      <c r="E32" s="6"/>
      <c r="F32" s="6">
        <v>231</v>
      </c>
      <c r="G32" s="6" t="s">
        <v>256</v>
      </c>
      <c r="H32" s="6" t="s">
        <v>116</v>
      </c>
      <c r="I32" s="6" t="s">
        <v>99</v>
      </c>
      <c r="J32" s="6"/>
      <c r="K32" s="17">
        <v>0.64</v>
      </c>
      <c r="L32" s="6" t="s">
        <v>100</v>
      </c>
      <c r="M32" s="18">
        <v>3.9E-2</v>
      </c>
      <c r="N32" s="8">
        <v>1.43E-2</v>
      </c>
      <c r="O32" s="7">
        <v>4292815</v>
      </c>
      <c r="P32" s="7">
        <v>122.94</v>
      </c>
      <c r="Q32" s="7">
        <v>5277.59</v>
      </c>
      <c r="R32" s="8">
        <v>3.0000000000000001E-3</v>
      </c>
      <c r="S32" s="8">
        <v>1.2800000000000001E-2</v>
      </c>
      <c r="T32" s="8">
        <v>1.6999999999999999E-3</v>
      </c>
    </row>
    <row r="33" spans="2:20">
      <c r="B33" s="6" t="s">
        <v>275</v>
      </c>
      <c r="C33" s="17">
        <v>1134436</v>
      </c>
      <c r="D33" s="6" t="s">
        <v>179</v>
      </c>
      <c r="E33" s="6"/>
      <c r="F33" s="6">
        <v>1420</v>
      </c>
      <c r="G33" s="6" t="s">
        <v>276</v>
      </c>
      <c r="H33" s="6" t="s">
        <v>116</v>
      </c>
      <c r="I33" s="6" t="s">
        <v>99</v>
      </c>
      <c r="J33" s="6"/>
      <c r="K33" s="17">
        <v>4.38</v>
      </c>
      <c r="L33" s="6" t="s">
        <v>100</v>
      </c>
      <c r="M33" s="18">
        <v>6.4999999999999997E-3</v>
      </c>
      <c r="N33" s="8">
        <v>1.0800000000000001E-2</v>
      </c>
      <c r="O33" s="7">
        <v>4564514.9000000004</v>
      </c>
      <c r="P33" s="7">
        <v>98.14</v>
      </c>
      <c r="Q33" s="7">
        <v>4479.6099999999997</v>
      </c>
      <c r="R33" s="8">
        <v>4.1000000000000003E-3</v>
      </c>
      <c r="S33" s="8">
        <v>1.0800000000000001E-2</v>
      </c>
      <c r="T33" s="8">
        <v>1.4E-3</v>
      </c>
    </row>
    <row r="34" spans="2:20">
      <c r="B34" s="6" t="s">
        <v>277</v>
      </c>
      <c r="C34" s="17">
        <v>1138650</v>
      </c>
      <c r="D34" s="6" t="s">
        <v>179</v>
      </c>
      <c r="E34" s="6"/>
      <c r="F34" s="6">
        <v>1420</v>
      </c>
      <c r="G34" s="6" t="s">
        <v>276</v>
      </c>
      <c r="H34" s="6" t="s">
        <v>116</v>
      </c>
      <c r="I34" s="6" t="s">
        <v>278</v>
      </c>
      <c r="J34" s="6"/>
      <c r="K34" s="17">
        <v>7.24</v>
      </c>
      <c r="L34" s="6" t="s">
        <v>100</v>
      </c>
      <c r="M34" s="18">
        <v>1.34E-2</v>
      </c>
      <c r="N34" s="8">
        <v>1.7100000000000001E-2</v>
      </c>
      <c r="O34" s="7">
        <v>11965500</v>
      </c>
      <c r="P34" s="7">
        <v>98.16</v>
      </c>
      <c r="Q34" s="7">
        <v>11745.33</v>
      </c>
      <c r="R34" s="8">
        <v>5.4999999999999997E-3</v>
      </c>
      <c r="S34" s="8">
        <v>2.8400000000000002E-2</v>
      </c>
      <c r="T34" s="8">
        <v>3.8E-3</v>
      </c>
    </row>
    <row r="35" spans="2:20">
      <c r="B35" s="6" t="s">
        <v>279</v>
      </c>
      <c r="C35" s="17">
        <v>1940386</v>
      </c>
      <c r="D35" s="6" t="s">
        <v>179</v>
      </c>
      <c r="E35" s="6"/>
      <c r="F35" s="6">
        <v>194</v>
      </c>
      <c r="G35" s="6" t="s">
        <v>256</v>
      </c>
      <c r="H35" s="6" t="s">
        <v>116</v>
      </c>
      <c r="I35" s="6" t="s">
        <v>99</v>
      </c>
      <c r="J35" s="6"/>
      <c r="K35" s="17">
        <v>0.69</v>
      </c>
      <c r="L35" s="6" t="s">
        <v>100</v>
      </c>
      <c r="M35" s="18">
        <v>4.7E-2</v>
      </c>
      <c r="N35" s="8">
        <v>1.23E-2</v>
      </c>
      <c r="O35" s="7">
        <v>69861.31</v>
      </c>
      <c r="P35" s="7">
        <v>126.72</v>
      </c>
      <c r="Q35" s="7">
        <v>88.53</v>
      </c>
      <c r="R35" s="8">
        <v>2.0000000000000001E-4</v>
      </c>
      <c r="S35" s="8">
        <v>2.0000000000000001E-4</v>
      </c>
      <c r="T35" s="8">
        <v>0</v>
      </c>
    </row>
    <row r="36" spans="2:20">
      <c r="B36" s="6" t="s">
        <v>280</v>
      </c>
      <c r="C36" s="17">
        <v>1940402</v>
      </c>
      <c r="D36" s="6" t="s">
        <v>179</v>
      </c>
      <c r="E36" s="6"/>
      <c r="F36" s="6">
        <v>194</v>
      </c>
      <c r="G36" s="6" t="s">
        <v>256</v>
      </c>
      <c r="H36" s="6" t="s">
        <v>116</v>
      </c>
      <c r="I36" s="6" t="s">
        <v>99</v>
      </c>
      <c r="J36" s="6"/>
      <c r="K36" s="17">
        <v>2.39</v>
      </c>
      <c r="L36" s="6" t="s">
        <v>100</v>
      </c>
      <c r="M36" s="18">
        <v>4.1000000000000002E-2</v>
      </c>
      <c r="N36" s="8">
        <v>9.2999999999999992E-3</v>
      </c>
      <c r="O36" s="7">
        <v>10778935</v>
      </c>
      <c r="P36" s="7">
        <v>132.1</v>
      </c>
      <c r="Q36" s="7">
        <v>14238.97</v>
      </c>
      <c r="R36" s="8">
        <v>2.8E-3</v>
      </c>
      <c r="S36" s="8">
        <v>3.4500000000000003E-2</v>
      </c>
      <c r="T36" s="8">
        <v>4.5999999999999999E-3</v>
      </c>
    </row>
    <row r="37" spans="2:20">
      <c r="B37" s="6" t="s">
        <v>281</v>
      </c>
      <c r="C37" s="17">
        <v>1940501</v>
      </c>
      <c r="D37" s="6" t="s">
        <v>179</v>
      </c>
      <c r="E37" s="6"/>
      <c r="F37" s="6">
        <v>194</v>
      </c>
      <c r="G37" s="6" t="s">
        <v>256</v>
      </c>
      <c r="H37" s="6" t="s">
        <v>116</v>
      </c>
      <c r="I37" s="6" t="s">
        <v>99</v>
      </c>
      <c r="J37" s="6"/>
      <c r="K37" s="17">
        <v>4.3</v>
      </c>
      <c r="L37" s="6" t="s">
        <v>100</v>
      </c>
      <c r="M37" s="18">
        <v>0.04</v>
      </c>
      <c r="N37" s="8">
        <v>8.3000000000000001E-3</v>
      </c>
      <c r="O37" s="7">
        <v>6175447</v>
      </c>
      <c r="P37" s="7">
        <v>121.68</v>
      </c>
      <c r="Q37" s="7">
        <v>7514.28</v>
      </c>
      <c r="R37" s="8">
        <v>2.0999999999999999E-3</v>
      </c>
      <c r="S37" s="8">
        <v>1.8200000000000001E-2</v>
      </c>
      <c r="T37" s="8">
        <v>2.3999999999999998E-3</v>
      </c>
    </row>
    <row r="38" spans="2:20">
      <c r="B38" s="6" t="s">
        <v>282</v>
      </c>
      <c r="C38" s="17">
        <v>2300143</v>
      </c>
      <c r="D38" s="6" t="s">
        <v>179</v>
      </c>
      <c r="E38" s="6"/>
      <c r="F38" s="6">
        <v>230</v>
      </c>
      <c r="G38" s="6" t="s">
        <v>283</v>
      </c>
      <c r="H38" s="6" t="s">
        <v>284</v>
      </c>
      <c r="I38" s="6" t="s">
        <v>99</v>
      </c>
      <c r="J38" s="6"/>
      <c r="K38" s="17">
        <v>3.87</v>
      </c>
      <c r="L38" s="6" t="s">
        <v>100</v>
      </c>
      <c r="M38" s="18">
        <v>3.6999999999999998E-2</v>
      </c>
      <c r="N38" s="8">
        <v>1.18E-2</v>
      </c>
      <c r="O38" s="7">
        <v>1442245</v>
      </c>
      <c r="P38" s="7">
        <v>114.5</v>
      </c>
      <c r="Q38" s="7">
        <v>1651.37</v>
      </c>
      <c r="R38" s="8">
        <v>5.0000000000000001E-4</v>
      </c>
      <c r="S38" s="8">
        <v>4.0000000000000001E-3</v>
      </c>
      <c r="T38" s="8">
        <v>5.0000000000000001E-4</v>
      </c>
    </row>
    <row r="39" spans="2:20">
      <c r="B39" s="6" t="s">
        <v>285</v>
      </c>
      <c r="C39" s="17">
        <v>1103126</v>
      </c>
      <c r="D39" s="6" t="s">
        <v>179</v>
      </c>
      <c r="E39" s="6"/>
      <c r="F39" s="6">
        <v>1153</v>
      </c>
      <c r="G39" s="6" t="s">
        <v>256</v>
      </c>
      <c r="H39" s="6" t="s">
        <v>284</v>
      </c>
      <c r="I39" s="6" t="s">
        <v>99</v>
      </c>
      <c r="J39" s="6"/>
      <c r="K39" s="17">
        <v>2.38</v>
      </c>
      <c r="L39" s="6" t="s">
        <v>100</v>
      </c>
      <c r="M39" s="18">
        <v>4.2000000000000003E-2</v>
      </c>
      <c r="N39" s="8">
        <v>9.1999999999999998E-3</v>
      </c>
      <c r="O39" s="7">
        <v>1013760.43</v>
      </c>
      <c r="P39" s="7">
        <v>130</v>
      </c>
      <c r="Q39" s="7">
        <v>1317.89</v>
      </c>
      <c r="R39" s="8">
        <v>7.7999999999999996E-3</v>
      </c>
      <c r="S39" s="8">
        <v>3.2000000000000002E-3</v>
      </c>
      <c r="T39" s="8">
        <v>4.0000000000000002E-4</v>
      </c>
    </row>
    <row r="40" spans="2:20">
      <c r="B40" s="6" t="s">
        <v>286</v>
      </c>
      <c r="C40" s="17">
        <v>1121953</v>
      </c>
      <c r="D40" s="6" t="s">
        <v>179</v>
      </c>
      <c r="E40" s="6"/>
      <c r="F40" s="6">
        <v>1153</v>
      </c>
      <c r="G40" s="6" t="s">
        <v>256</v>
      </c>
      <c r="H40" s="6" t="s">
        <v>284</v>
      </c>
      <c r="I40" s="6" t="s">
        <v>99</v>
      </c>
      <c r="J40" s="6"/>
      <c r="K40" s="17">
        <v>2.2400000000000002</v>
      </c>
      <c r="L40" s="6" t="s">
        <v>100</v>
      </c>
      <c r="M40" s="18">
        <v>3.1E-2</v>
      </c>
      <c r="N40" s="8">
        <v>8.3999999999999995E-3</v>
      </c>
      <c r="O40" s="7">
        <v>3645207</v>
      </c>
      <c r="P40" s="7">
        <v>112.58</v>
      </c>
      <c r="Q40" s="7">
        <v>4103.7700000000004</v>
      </c>
      <c r="R40" s="8">
        <v>4.1999999999999997E-3</v>
      </c>
      <c r="S40" s="8">
        <v>9.9000000000000008E-3</v>
      </c>
      <c r="T40" s="8">
        <v>1.2999999999999999E-3</v>
      </c>
    </row>
    <row r="41" spans="2:20">
      <c r="B41" s="6" t="s">
        <v>287</v>
      </c>
      <c r="C41" s="17">
        <v>1091164</v>
      </c>
      <c r="D41" s="6" t="s">
        <v>179</v>
      </c>
      <c r="E41" s="6"/>
      <c r="F41" s="6">
        <v>1153</v>
      </c>
      <c r="G41" s="6" t="s">
        <v>256</v>
      </c>
      <c r="H41" s="6" t="s">
        <v>284</v>
      </c>
      <c r="I41" s="6" t="s">
        <v>99</v>
      </c>
      <c r="J41" s="6"/>
      <c r="K41" s="17">
        <v>1.39</v>
      </c>
      <c r="L41" s="6" t="s">
        <v>100</v>
      </c>
      <c r="M41" s="18">
        <v>5.2499999999999998E-2</v>
      </c>
      <c r="N41" s="8">
        <v>7.4999999999999997E-3</v>
      </c>
      <c r="O41" s="7">
        <v>3114.23</v>
      </c>
      <c r="P41" s="7">
        <v>130.75</v>
      </c>
      <c r="Q41" s="7">
        <v>4.07</v>
      </c>
      <c r="R41" s="8">
        <v>0</v>
      </c>
      <c r="S41" s="8">
        <v>0</v>
      </c>
      <c r="T41" s="8">
        <v>0</v>
      </c>
    </row>
    <row r="42" spans="2:20">
      <c r="B42" s="6" t="s">
        <v>288</v>
      </c>
      <c r="C42" s="17">
        <v>1105576</v>
      </c>
      <c r="D42" s="6" t="s">
        <v>179</v>
      </c>
      <c r="E42" s="6"/>
      <c r="F42" s="6">
        <v>1153</v>
      </c>
      <c r="G42" s="6" t="s">
        <v>256</v>
      </c>
      <c r="H42" s="6" t="s">
        <v>284</v>
      </c>
      <c r="I42" s="6" t="s">
        <v>99</v>
      </c>
      <c r="J42" s="6"/>
      <c r="K42" s="17">
        <v>0.67</v>
      </c>
      <c r="L42" s="6" t="s">
        <v>100</v>
      </c>
      <c r="M42" s="18">
        <v>3.85E-2</v>
      </c>
      <c r="N42" s="8">
        <v>1.4800000000000001E-2</v>
      </c>
      <c r="O42" s="7">
        <v>350428.5</v>
      </c>
      <c r="P42" s="7">
        <v>122.8</v>
      </c>
      <c r="Q42" s="7">
        <v>430.33</v>
      </c>
      <c r="R42" s="8">
        <v>1E-3</v>
      </c>
      <c r="S42" s="8">
        <v>1E-3</v>
      </c>
      <c r="T42" s="8">
        <v>1E-4</v>
      </c>
    </row>
    <row r="43" spans="2:20">
      <c r="B43" s="6" t="s">
        <v>289</v>
      </c>
      <c r="C43" s="17">
        <v>1126598</v>
      </c>
      <c r="D43" s="6" t="s">
        <v>179</v>
      </c>
      <c r="E43" s="6"/>
      <c r="F43" s="6">
        <v>1153</v>
      </c>
      <c r="G43" s="6" t="s">
        <v>256</v>
      </c>
      <c r="H43" s="6" t="s">
        <v>284</v>
      </c>
      <c r="I43" s="6" t="s">
        <v>99</v>
      </c>
      <c r="J43" s="6"/>
      <c r="K43" s="17">
        <v>2.68</v>
      </c>
      <c r="L43" s="6" t="s">
        <v>100</v>
      </c>
      <c r="M43" s="18">
        <v>2.8000000000000001E-2</v>
      </c>
      <c r="N43" s="8">
        <v>6.7999999999999996E-3</v>
      </c>
      <c r="O43" s="7">
        <v>3601130</v>
      </c>
      <c r="P43" s="7">
        <v>107.61</v>
      </c>
      <c r="Q43" s="7">
        <v>3875.18</v>
      </c>
      <c r="R43" s="8">
        <v>3.7000000000000002E-3</v>
      </c>
      <c r="S43" s="8">
        <v>9.4000000000000004E-3</v>
      </c>
      <c r="T43" s="8">
        <v>1.1999999999999999E-3</v>
      </c>
    </row>
    <row r="44" spans="2:20">
      <c r="B44" s="6" t="s">
        <v>290</v>
      </c>
      <c r="C44" s="17">
        <v>4160099</v>
      </c>
      <c r="D44" s="6" t="s">
        <v>179</v>
      </c>
      <c r="E44" s="6"/>
      <c r="F44" s="6">
        <v>416</v>
      </c>
      <c r="G44" s="6" t="s">
        <v>276</v>
      </c>
      <c r="H44" s="6" t="s">
        <v>284</v>
      </c>
      <c r="I44" s="6" t="s">
        <v>99</v>
      </c>
      <c r="J44" s="6"/>
      <c r="K44" s="17">
        <v>0.72</v>
      </c>
      <c r="L44" s="6" t="s">
        <v>100</v>
      </c>
      <c r="M44" s="18">
        <v>0.04</v>
      </c>
      <c r="N44" s="8">
        <v>1.2699999999999999E-2</v>
      </c>
      <c r="O44" s="7">
        <v>617324.28</v>
      </c>
      <c r="P44" s="7">
        <v>125.43</v>
      </c>
      <c r="Q44" s="7">
        <v>774.31</v>
      </c>
      <c r="R44" s="8">
        <v>1.23E-2</v>
      </c>
      <c r="S44" s="8">
        <v>1.9E-3</v>
      </c>
      <c r="T44" s="8">
        <v>2.0000000000000001E-4</v>
      </c>
    </row>
    <row r="45" spans="2:20">
      <c r="B45" s="6" t="s">
        <v>291</v>
      </c>
      <c r="C45" s="17">
        <v>1097138</v>
      </c>
      <c r="D45" s="6" t="s">
        <v>179</v>
      </c>
      <c r="E45" s="6"/>
      <c r="F45" s="6">
        <v>1324</v>
      </c>
      <c r="G45" s="6" t="s">
        <v>292</v>
      </c>
      <c r="H45" s="6" t="s">
        <v>284</v>
      </c>
      <c r="I45" s="6" t="s">
        <v>99</v>
      </c>
      <c r="J45" s="6"/>
      <c r="K45" s="17">
        <v>2.5499999999999998</v>
      </c>
      <c r="L45" s="6" t="s">
        <v>100</v>
      </c>
      <c r="M45" s="18">
        <v>4.8899999999999999E-2</v>
      </c>
      <c r="N45" s="8">
        <v>1.14E-2</v>
      </c>
      <c r="O45" s="7">
        <v>85803.199999999997</v>
      </c>
      <c r="P45" s="7">
        <v>131.35</v>
      </c>
      <c r="Q45" s="7">
        <v>112.7</v>
      </c>
      <c r="R45" s="8">
        <v>5.0000000000000001E-4</v>
      </c>
      <c r="S45" s="8">
        <v>2.9999999999999997E-4</v>
      </c>
      <c r="T45" s="8">
        <v>0</v>
      </c>
    </row>
    <row r="46" spans="2:20">
      <c r="B46" s="6" t="s">
        <v>293</v>
      </c>
      <c r="C46" s="17">
        <v>1114347</v>
      </c>
      <c r="D46" s="6" t="s">
        <v>179</v>
      </c>
      <c r="E46" s="6"/>
      <c r="F46" s="6">
        <v>1324</v>
      </c>
      <c r="G46" s="6" t="s">
        <v>292</v>
      </c>
      <c r="H46" s="6" t="s">
        <v>284</v>
      </c>
      <c r="I46" s="6" t="s">
        <v>278</v>
      </c>
      <c r="J46" s="6"/>
      <c r="K46" s="17">
        <v>1.1599999999999999</v>
      </c>
      <c r="L46" s="6" t="s">
        <v>100</v>
      </c>
      <c r="M46" s="18">
        <v>5.1999999999999998E-2</v>
      </c>
      <c r="N46" s="8">
        <v>9.1000000000000004E-3</v>
      </c>
      <c r="O46" s="7">
        <v>123333.39</v>
      </c>
      <c r="P46" s="7">
        <v>118</v>
      </c>
      <c r="Q46" s="7">
        <v>145.53</v>
      </c>
      <c r="R46" s="8">
        <v>1.8E-3</v>
      </c>
      <c r="S46" s="8">
        <v>4.0000000000000002E-4</v>
      </c>
      <c r="T46" s="8">
        <v>0</v>
      </c>
    </row>
    <row r="47" spans="2:20">
      <c r="B47" s="6" t="s">
        <v>294</v>
      </c>
      <c r="C47" s="17">
        <v>1120468</v>
      </c>
      <c r="D47" s="6" t="s">
        <v>179</v>
      </c>
      <c r="E47" s="6"/>
      <c r="F47" s="6">
        <v>1043</v>
      </c>
      <c r="G47" s="6" t="s">
        <v>276</v>
      </c>
      <c r="H47" s="6" t="s">
        <v>284</v>
      </c>
      <c r="I47" s="6" t="s">
        <v>99</v>
      </c>
      <c r="J47" s="6"/>
      <c r="K47" s="17">
        <v>3.21</v>
      </c>
      <c r="L47" s="6" t="s">
        <v>100</v>
      </c>
      <c r="M47" s="18">
        <v>0.03</v>
      </c>
      <c r="N47" s="8">
        <v>1.2500000000000001E-2</v>
      </c>
      <c r="O47" s="7">
        <v>250993.67</v>
      </c>
      <c r="P47" s="7">
        <v>112.69</v>
      </c>
      <c r="Q47" s="7">
        <v>282.83999999999997</v>
      </c>
      <c r="R47" s="8">
        <v>2.0000000000000001E-4</v>
      </c>
      <c r="S47" s="8">
        <v>6.9999999999999999E-4</v>
      </c>
      <c r="T47" s="8">
        <v>1E-4</v>
      </c>
    </row>
    <row r="48" spans="2:20">
      <c r="B48" s="6" t="s">
        <v>295</v>
      </c>
      <c r="C48" s="17">
        <v>1126762</v>
      </c>
      <c r="D48" s="6" t="s">
        <v>179</v>
      </c>
      <c r="E48" s="6"/>
      <c r="F48" s="6">
        <v>1239</v>
      </c>
      <c r="G48" s="6" t="s">
        <v>256</v>
      </c>
      <c r="H48" s="6" t="s">
        <v>296</v>
      </c>
      <c r="I48" s="6" t="s">
        <v>278</v>
      </c>
      <c r="J48" s="6"/>
      <c r="K48" s="17">
        <v>1.32</v>
      </c>
      <c r="L48" s="6" t="s">
        <v>100</v>
      </c>
      <c r="M48" s="18">
        <v>1.6E-2</v>
      </c>
      <c r="N48" s="8">
        <v>8.6999999999999994E-3</v>
      </c>
      <c r="O48" s="7">
        <v>1446696.72</v>
      </c>
      <c r="P48" s="7">
        <v>102.63</v>
      </c>
      <c r="Q48" s="7">
        <v>1484.74</v>
      </c>
      <c r="R48" s="8">
        <v>2.8E-3</v>
      </c>
      <c r="S48" s="8">
        <v>3.5999999999999999E-3</v>
      </c>
      <c r="T48" s="8">
        <v>5.0000000000000001E-4</v>
      </c>
    </row>
    <row r="49" spans="2:20">
      <c r="B49" s="6" t="s">
        <v>297</v>
      </c>
      <c r="C49" s="17">
        <v>1110915</v>
      </c>
      <c r="D49" s="6" t="s">
        <v>179</v>
      </c>
      <c r="E49" s="6"/>
      <c r="F49" s="6">
        <v>1063</v>
      </c>
      <c r="G49" s="6" t="s">
        <v>298</v>
      </c>
      <c r="H49" s="6" t="s">
        <v>296</v>
      </c>
      <c r="I49" s="6" t="s">
        <v>99</v>
      </c>
      <c r="J49" s="6"/>
      <c r="K49" s="17">
        <v>8.8800000000000008</v>
      </c>
      <c r="L49" s="6" t="s">
        <v>100</v>
      </c>
      <c r="M49" s="18">
        <v>5.1499999999999997E-2</v>
      </c>
      <c r="N49" s="8">
        <v>4.5400000000000003E-2</v>
      </c>
      <c r="O49" s="7">
        <v>1902661</v>
      </c>
      <c r="P49" s="7">
        <v>128.65</v>
      </c>
      <c r="Q49" s="7">
        <v>2447.77</v>
      </c>
      <c r="R49" s="8">
        <v>5.0000000000000001E-4</v>
      </c>
      <c r="S49" s="8">
        <v>5.8999999999999999E-3</v>
      </c>
      <c r="T49" s="8">
        <v>8.0000000000000004E-4</v>
      </c>
    </row>
    <row r="50" spans="2:20">
      <c r="B50" s="6" t="s">
        <v>299</v>
      </c>
      <c r="C50" s="17">
        <v>1097385</v>
      </c>
      <c r="D50" s="6" t="s">
        <v>179</v>
      </c>
      <c r="E50" s="6"/>
      <c r="F50" s="6">
        <v>1328</v>
      </c>
      <c r="G50" s="6" t="s">
        <v>276</v>
      </c>
      <c r="H50" s="6" t="s">
        <v>296</v>
      </c>
      <c r="I50" s="6" t="s">
        <v>99</v>
      </c>
      <c r="J50" s="6"/>
      <c r="K50" s="17">
        <v>1.71</v>
      </c>
      <c r="L50" s="6" t="s">
        <v>100</v>
      </c>
      <c r="M50" s="18">
        <v>4.9500000000000002E-2</v>
      </c>
      <c r="N50" s="8">
        <v>1.09E-2</v>
      </c>
      <c r="O50" s="7">
        <v>1744.87</v>
      </c>
      <c r="P50" s="7">
        <v>127.2</v>
      </c>
      <c r="Q50" s="7">
        <v>2.2200000000000002</v>
      </c>
      <c r="R50" s="8">
        <v>0</v>
      </c>
      <c r="S50" s="8">
        <v>0</v>
      </c>
      <c r="T50" s="8">
        <v>0</v>
      </c>
    </row>
    <row r="51" spans="2:20">
      <c r="B51" s="6" t="s">
        <v>300</v>
      </c>
      <c r="C51" s="17">
        <v>1110279</v>
      </c>
      <c r="D51" s="6" t="s">
        <v>179</v>
      </c>
      <c r="E51" s="6"/>
      <c r="F51" s="6">
        <v>1153</v>
      </c>
      <c r="G51" s="6" t="s">
        <v>256</v>
      </c>
      <c r="H51" s="6" t="s">
        <v>296</v>
      </c>
      <c r="I51" s="6" t="s">
        <v>278</v>
      </c>
      <c r="J51" s="6"/>
      <c r="K51" s="17">
        <v>0.51</v>
      </c>
      <c r="L51" s="6" t="s">
        <v>100</v>
      </c>
      <c r="M51" s="18">
        <v>4.2999999999999997E-2</v>
      </c>
      <c r="N51" s="8">
        <v>2.9399999999999999E-2</v>
      </c>
      <c r="O51" s="7">
        <v>495197.66</v>
      </c>
      <c r="P51" s="7">
        <v>116.79</v>
      </c>
      <c r="Q51" s="7">
        <v>578.34</v>
      </c>
      <c r="R51" s="8">
        <v>7.1000000000000004E-3</v>
      </c>
      <c r="S51" s="8">
        <v>1.4E-3</v>
      </c>
      <c r="T51" s="8">
        <v>2.0000000000000001E-4</v>
      </c>
    </row>
    <row r="52" spans="2:20">
      <c r="B52" s="6" t="s">
        <v>301</v>
      </c>
      <c r="C52" s="17">
        <v>7590128</v>
      </c>
      <c r="D52" s="6" t="s">
        <v>179</v>
      </c>
      <c r="E52" s="6"/>
      <c r="F52" s="6">
        <v>759</v>
      </c>
      <c r="G52" s="6" t="s">
        <v>276</v>
      </c>
      <c r="H52" s="6" t="s">
        <v>296</v>
      </c>
      <c r="I52" s="6" t="s">
        <v>99</v>
      </c>
      <c r="J52" s="6"/>
      <c r="K52" s="17">
        <v>6.13</v>
      </c>
      <c r="L52" s="6" t="s">
        <v>100</v>
      </c>
      <c r="M52" s="18">
        <v>4.7500000000000001E-2</v>
      </c>
      <c r="N52" s="8">
        <v>1.9599999999999999E-2</v>
      </c>
      <c r="O52" s="7">
        <v>104678</v>
      </c>
      <c r="P52" s="7">
        <v>142.18</v>
      </c>
      <c r="Q52" s="7">
        <v>148.83000000000001</v>
      </c>
      <c r="R52" s="8">
        <v>1E-4</v>
      </c>
      <c r="S52" s="8">
        <v>4.0000000000000002E-4</v>
      </c>
      <c r="T52" s="8">
        <v>0</v>
      </c>
    </row>
    <row r="53" spans="2:20">
      <c r="B53" s="6" t="s">
        <v>302</v>
      </c>
      <c r="C53" s="17">
        <v>1260462</v>
      </c>
      <c r="D53" s="6" t="s">
        <v>179</v>
      </c>
      <c r="E53" s="6"/>
      <c r="F53" s="6">
        <v>126</v>
      </c>
      <c r="G53" s="6" t="s">
        <v>276</v>
      </c>
      <c r="H53" s="6" t="s">
        <v>296</v>
      </c>
      <c r="I53" s="6" t="s">
        <v>99</v>
      </c>
      <c r="J53" s="6"/>
      <c r="K53" s="17">
        <v>1.66</v>
      </c>
      <c r="L53" s="6" t="s">
        <v>100</v>
      </c>
      <c r="M53" s="18">
        <v>5.2999999999999999E-2</v>
      </c>
      <c r="N53" s="8">
        <v>1.6899999999999998E-2</v>
      </c>
      <c r="O53" s="7">
        <v>687096.24</v>
      </c>
      <c r="P53" s="7">
        <v>125.3</v>
      </c>
      <c r="Q53" s="7">
        <v>860.93</v>
      </c>
      <c r="R53" s="8">
        <v>1.4E-3</v>
      </c>
      <c r="S53" s="8">
        <v>2.0999999999999999E-3</v>
      </c>
      <c r="T53" s="8">
        <v>2.9999999999999997E-4</v>
      </c>
    </row>
    <row r="54" spans="2:20">
      <c r="B54" s="6" t="s">
        <v>303</v>
      </c>
      <c r="C54" s="17">
        <v>1260546</v>
      </c>
      <c r="D54" s="6" t="s">
        <v>179</v>
      </c>
      <c r="E54" s="6"/>
      <c r="F54" s="6">
        <v>126</v>
      </c>
      <c r="G54" s="6" t="s">
        <v>276</v>
      </c>
      <c r="H54" s="6" t="s">
        <v>296</v>
      </c>
      <c r="I54" s="6" t="s">
        <v>99</v>
      </c>
      <c r="J54" s="6"/>
      <c r="K54" s="17">
        <v>5.29</v>
      </c>
      <c r="L54" s="6" t="s">
        <v>100</v>
      </c>
      <c r="M54" s="18">
        <v>5.3499999999999999E-2</v>
      </c>
      <c r="N54" s="8">
        <v>2.8400000000000002E-2</v>
      </c>
      <c r="O54" s="7">
        <v>3436959</v>
      </c>
      <c r="P54" s="7">
        <v>116.91</v>
      </c>
      <c r="Q54" s="7">
        <v>4018.15</v>
      </c>
      <c r="R54" s="8">
        <v>1.2999999999999999E-3</v>
      </c>
      <c r="S54" s="8">
        <v>9.7000000000000003E-3</v>
      </c>
      <c r="T54" s="8">
        <v>1.2999999999999999E-3</v>
      </c>
    </row>
    <row r="55" spans="2:20">
      <c r="B55" s="6" t="s">
        <v>304</v>
      </c>
      <c r="C55" s="17">
        <v>1260397</v>
      </c>
      <c r="D55" s="6" t="s">
        <v>179</v>
      </c>
      <c r="E55" s="6"/>
      <c r="F55" s="6">
        <v>126</v>
      </c>
      <c r="G55" s="6" t="s">
        <v>276</v>
      </c>
      <c r="H55" s="6" t="s">
        <v>296</v>
      </c>
      <c r="I55" s="6" t="s">
        <v>99</v>
      </c>
      <c r="J55" s="6"/>
      <c r="K55" s="17">
        <v>3.31</v>
      </c>
      <c r="L55" s="6" t="s">
        <v>100</v>
      </c>
      <c r="M55" s="18">
        <v>5.0999999999999997E-2</v>
      </c>
      <c r="N55" s="8">
        <v>1.8599999999999998E-2</v>
      </c>
      <c r="O55" s="7">
        <v>658455</v>
      </c>
      <c r="P55" s="7">
        <v>133.83000000000001</v>
      </c>
      <c r="Q55" s="7">
        <v>881.21</v>
      </c>
      <c r="R55" s="8">
        <v>2.9999999999999997E-4</v>
      </c>
      <c r="S55" s="8">
        <v>2.0999999999999999E-3</v>
      </c>
      <c r="T55" s="8">
        <v>2.9999999999999997E-4</v>
      </c>
    </row>
    <row r="56" spans="2:20">
      <c r="B56" s="6" t="s">
        <v>305</v>
      </c>
      <c r="C56" s="17">
        <v>1260603</v>
      </c>
      <c r="D56" s="6" t="s">
        <v>179</v>
      </c>
      <c r="E56" s="6"/>
      <c r="F56" s="6">
        <v>126</v>
      </c>
      <c r="G56" s="6" t="s">
        <v>276</v>
      </c>
      <c r="H56" s="6" t="s">
        <v>296</v>
      </c>
      <c r="I56" s="6" t="s">
        <v>99</v>
      </c>
      <c r="J56" s="6"/>
      <c r="K56" s="17">
        <v>7.75</v>
      </c>
      <c r="L56" s="6" t="s">
        <v>100</v>
      </c>
      <c r="M56" s="18">
        <v>0.04</v>
      </c>
      <c r="N56" s="8">
        <v>3.95E-2</v>
      </c>
      <c r="O56" s="7">
        <v>2810055</v>
      </c>
      <c r="P56" s="7">
        <v>101.7</v>
      </c>
      <c r="Q56" s="7">
        <v>2857.83</v>
      </c>
      <c r="R56" s="8">
        <v>1E-3</v>
      </c>
      <c r="S56" s="8">
        <v>6.8999999999999999E-3</v>
      </c>
      <c r="T56" s="8">
        <v>8.9999999999999998E-4</v>
      </c>
    </row>
    <row r="57" spans="2:20">
      <c r="B57" s="6" t="s">
        <v>306</v>
      </c>
      <c r="C57" s="17">
        <v>1260488</v>
      </c>
      <c r="D57" s="6" t="s">
        <v>179</v>
      </c>
      <c r="E57" s="6"/>
      <c r="F57" s="6">
        <v>126</v>
      </c>
      <c r="G57" s="6" t="s">
        <v>276</v>
      </c>
      <c r="H57" s="6" t="s">
        <v>296</v>
      </c>
      <c r="I57" s="6" t="s">
        <v>99</v>
      </c>
      <c r="J57" s="6"/>
      <c r="K57" s="17">
        <v>2.71</v>
      </c>
      <c r="L57" s="6" t="s">
        <v>100</v>
      </c>
      <c r="M57" s="18">
        <v>6.5000000000000002E-2</v>
      </c>
      <c r="N57" s="8">
        <v>1.14E-2</v>
      </c>
      <c r="O57" s="7">
        <v>36540.720000000001</v>
      </c>
      <c r="P57" s="7">
        <v>129.38999999999999</v>
      </c>
      <c r="Q57" s="7">
        <v>47.28</v>
      </c>
      <c r="R57" s="8">
        <v>1E-4</v>
      </c>
      <c r="S57" s="8">
        <v>1E-4</v>
      </c>
      <c r="T57" s="8">
        <v>0</v>
      </c>
    </row>
    <row r="58" spans="2:20">
      <c r="B58" s="6" t="s">
        <v>307</v>
      </c>
      <c r="C58" s="17">
        <v>7480072</v>
      </c>
      <c r="D58" s="6" t="s">
        <v>179</v>
      </c>
      <c r="E58" s="6"/>
      <c r="F58" s="6">
        <v>748</v>
      </c>
      <c r="G58" s="6" t="s">
        <v>256</v>
      </c>
      <c r="H58" s="6" t="s">
        <v>296</v>
      </c>
      <c r="I58" s="6" t="s">
        <v>99</v>
      </c>
      <c r="J58" s="6"/>
      <c r="K58" s="17">
        <v>0.42</v>
      </c>
      <c r="L58" s="6" t="s">
        <v>100</v>
      </c>
      <c r="M58" s="18">
        <v>4.2900000000000001E-2</v>
      </c>
      <c r="N58" s="8">
        <v>2.81E-2</v>
      </c>
      <c r="O58" s="7">
        <v>223107.74</v>
      </c>
      <c r="P58" s="7">
        <v>119.36</v>
      </c>
      <c r="Q58" s="7">
        <v>266.3</v>
      </c>
      <c r="R58" s="8">
        <v>8.0000000000000004E-4</v>
      </c>
      <c r="S58" s="8">
        <v>5.9999999999999995E-4</v>
      </c>
      <c r="T58" s="8">
        <v>1E-4</v>
      </c>
    </row>
    <row r="59" spans="2:20">
      <c r="B59" s="6" t="s">
        <v>308</v>
      </c>
      <c r="C59" s="17">
        <v>7480015</v>
      </c>
      <c r="D59" s="6" t="s">
        <v>179</v>
      </c>
      <c r="E59" s="6"/>
      <c r="F59" s="6">
        <v>748</v>
      </c>
      <c r="G59" s="6" t="s">
        <v>256</v>
      </c>
      <c r="H59" s="6" t="s">
        <v>296</v>
      </c>
      <c r="I59" s="6" t="s">
        <v>99</v>
      </c>
      <c r="J59" s="6"/>
      <c r="K59" s="17">
        <v>0.97</v>
      </c>
      <c r="L59" s="6" t="s">
        <v>100</v>
      </c>
      <c r="M59" s="18">
        <v>5.5E-2</v>
      </c>
      <c r="N59" s="8">
        <v>1.55E-2</v>
      </c>
      <c r="O59" s="7">
        <v>21335.83</v>
      </c>
      <c r="P59" s="7">
        <v>132.19</v>
      </c>
      <c r="Q59" s="7">
        <v>28.2</v>
      </c>
      <c r="R59" s="8">
        <v>1E-4</v>
      </c>
      <c r="S59" s="8">
        <v>1E-4</v>
      </c>
      <c r="T59" s="8">
        <v>0</v>
      </c>
    </row>
    <row r="60" spans="2:20">
      <c r="B60" s="6" t="s">
        <v>309</v>
      </c>
      <c r="C60" s="17">
        <v>7480023</v>
      </c>
      <c r="D60" s="6" t="s">
        <v>179</v>
      </c>
      <c r="E60" s="6"/>
      <c r="F60" s="6">
        <v>748</v>
      </c>
      <c r="G60" s="6" t="s">
        <v>256</v>
      </c>
      <c r="H60" s="6" t="s">
        <v>296</v>
      </c>
      <c r="I60" s="6" t="s">
        <v>99</v>
      </c>
      <c r="J60" s="6"/>
      <c r="K60" s="17">
        <v>1.58</v>
      </c>
      <c r="L60" s="6" t="s">
        <v>100</v>
      </c>
      <c r="M60" s="18">
        <v>5.2499999999999998E-2</v>
      </c>
      <c r="N60" s="8">
        <v>1.01E-2</v>
      </c>
      <c r="O60" s="7">
        <v>127886.39999999999</v>
      </c>
      <c r="P60" s="7">
        <v>136.35</v>
      </c>
      <c r="Q60" s="7">
        <v>174.37</v>
      </c>
      <c r="R60" s="8">
        <v>2.9999999999999997E-4</v>
      </c>
      <c r="S60" s="8">
        <v>4.0000000000000002E-4</v>
      </c>
      <c r="T60" s="8">
        <v>1E-4</v>
      </c>
    </row>
    <row r="61" spans="2:20">
      <c r="B61" s="6" t="s">
        <v>310</v>
      </c>
      <c r="C61" s="17">
        <v>6910129</v>
      </c>
      <c r="D61" s="6" t="s">
        <v>179</v>
      </c>
      <c r="E61" s="6"/>
      <c r="F61" s="6">
        <v>691</v>
      </c>
      <c r="G61" s="6" t="s">
        <v>256</v>
      </c>
      <c r="H61" s="6" t="s">
        <v>296</v>
      </c>
      <c r="I61" s="6" t="s">
        <v>99</v>
      </c>
      <c r="J61" s="6"/>
      <c r="K61" s="17">
        <v>3.89</v>
      </c>
      <c r="L61" s="6" t="s">
        <v>100</v>
      </c>
      <c r="M61" s="18">
        <v>3.85E-2</v>
      </c>
      <c r="N61" s="8">
        <v>8.2000000000000007E-3</v>
      </c>
      <c r="O61" s="7">
        <v>133008</v>
      </c>
      <c r="P61" s="7">
        <v>121.55</v>
      </c>
      <c r="Q61" s="7">
        <v>161.66999999999999</v>
      </c>
      <c r="R61" s="8">
        <v>2.9999999999999997E-4</v>
      </c>
      <c r="S61" s="8">
        <v>4.0000000000000002E-4</v>
      </c>
      <c r="T61" s="8">
        <v>1E-4</v>
      </c>
    </row>
    <row r="62" spans="2:20">
      <c r="B62" s="6" t="s">
        <v>311</v>
      </c>
      <c r="C62" s="17">
        <v>1119825</v>
      </c>
      <c r="D62" s="6" t="s">
        <v>179</v>
      </c>
      <c r="E62" s="6"/>
      <c r="F62" s="6">
        <v>1291</v>
      </c>
      <c r="G62" s="6" t="s">
        <v>256</v>
      </c>
      <c r="H62" s="6" t="s">
        <v>296</v>
      </c>
      <c r="I62" s="6" t="s">
        <v>99</v>
      </c>
      <c r="J62" s="6"/>
      <c r="K62" s="17">
        <v>3.67</v>
      </c>
      <c r="L62" s="6" t="s">
        <v>100</v>
      </c>
      <c r="M62" s="18">
        <v>3.5499999999999997E-2</v>
      </c>
      <c r="N62" s="8">
        <v>8.5000000000000006E-3</v>
      </c>
      <c r="O62" s="7">
        <v>3721200.7</v>
      </c>
      <c r="P62" s="7">
        <v>118.39</v>
      </c>
      <c r="Q62" s="7">
        <v>4405.53</v>
      </c>
      <c r="R62" s="8">
        <v>7.4999999999999997E-3</v>
      </c>
      <c r="S62" s="8">
        <v>1.0699999999999999E-2</v>
      </c>
      <c r="T62" s="8">
        <v>1.4E-3</v>
      </c>
    </row>
    <row r="63" spans="2:20">
      <c r="B63" s="6" t="s">
        <v>312</v>
      </c>
      <c r="C63" s="17">
        <v>1095066</v>
      </c>
      <c r="D63" s="6" t="s">
        <v>179</v>
      </c>
      <c r="E63" s="6"/>
      <c r="F63" s="6">
        <v>1291</v>
      </c>
      <c r="G63" s="6" t="s">
        <v>256</v>
      </c>
      <c r="H63" s="6" t="s">
        <v>296</v>
      </c>
      <c r="I63" s="6" t="s">
        <v>99</v>
      </c>
      <c r="J63" s="6"/>
      <c r="K63" s="17">
        <v>2.0699999999999998</v>
      </c>
      <c r="L63" s="6" t="s">
        <v>100</v>
      </c>
      <c r="M63" s="18">
        <v>4.65E-2</v>
      </c>
      <c r="N63" s="8">
        <v>9.7000000000000003E-3</v>
      </c>
      <c r="O63" s="7">
        <v>125351.25</v>
      </c>
      <c r="P63" s="7">
        <v>133.19999999999999</v>
      </c>
      <c r="Q63" s="7">
        <v>166.97</v>
      </c>
      <c r="R63" s="8">
        <v>2.0000000000000001E-4</v>
      </c>
      <c r="S63" s="8">
        <v>4.0000000000000002E-4</v>
      </c>
      <c r="T63" s="8">
        <v>1E-4</v>
      </c>
    </row>
    <row r="64" spans="2:20">
      <c r="B64" s="6" t="s">
        <v>313</v>
      </c>
      <c r="C64" s="17">
        <v>1134147</v>
      </c>
      <c r="D64" s="6" t="s">
        <v>179</v>
      </c>
      <c r="E64" s="6"/>
      <c r="F64" s="6">
        <v>1291</v>
      </c>
      <c r="G64" s="6" t="s">
        <v>256</v>
      </c>
      <c r="H64" s="6" t="s">
        <v>296</v>
      </c>
      <c r="I64" s="6" t="s">
        <v>99</v>
      </c>
      <c r="J64" s="6"/>
      <c r="K64" s="17">
        <v>6.4</v>
      </c>
      <c r="L64" s="6" t="s">
        <v>100</v>
      </c>
      <c r="M64" s="18">
        <v>1.4999999999999999E-2</v>
      </c>
      <c r="N64" s="8">
        <v>1.29E-2</v>
      </c>
      <c r="O64" s="7">
        <v>1400100</v>
      </c>
      <c r="P64" s="7">
        <v>102.36</v>
      </c>
      <c r="Q64" s="7">
        <v>1433.14</v>
      </c>
      <c r="R64" s="8">
        <v>2.2000000000000001E-3</v>
      </c>
      <c r="S64" s="8">
        <v>3.5000000000000001E-3</v>
      </c>
      <c r="T64" s="8">
        <v>5.0000000000000001E-4</v>
      </c>
    </row>
    <row r="65" spans="2:20">
      <c r="B65" s="6" t="s">
        <v>314</v>
      </c>
      <c r="C65" s="17">
        <v>1134048</v>
      </c>
      <c r="D65" s="6" t="s">
        <v>179</v>
      </c>
      <c r="E65" s="6"/>
      <c r="F65" s="6">
        <v>1367</v>
      </c>
      <c r="G65" s="6" t="s">
        <v>292</v>
      </c>
      <c r="H65" s="6" t="s">
        <v>296</v>
      </c>
      <c r="I65" s="6" t="s">
        <v>99</v>
      </c>
      <c r="J65" s="6"/>
      <c r="K65" s="17">
        <v>9.09</v>
      </c>
      <c r="L65" s="6" t="s">
        <v>100</v>
      </c>
      <c r="M65" s="18">
        <v>2.4E-2</v>
      </c>
      <c r="N65" s="8">
        <v>2.3800000000000002E-2</v>
      </c>
      <c r="O65" s="7">
        <v>756728</v>
      </c>
      <c r="P65" s="7">
        <v>100.91</v>
      </c>
      <c r="Q65" s="7">
        <v>763.61</v>
      </c>
      <c r="R65" s="8">
        <v>4.4000000000000003E-3</v>
      </c>
      <c r="S65" s="8">
        <v>1.8E-3</v>
      </c>
      <c r="T65" s="8">
        <v>2.0000000000000001E-4</v>
      </c>
    </row>
    <row r="66" spans="2:20">
      <c r="B66" s="6" t="s">
        <v>315</v>
      </c>
      <c r="C66" s="17">
        <v>1119213</v>
      </c>
      <c r="D66" s="6" t="s">
        <v>179</v>
      </c>
      <c r="E66" s="6"/>
      <c r="F66" s="6">
        <v>1367</v>
      </c>
      <c r="G66" s="6" t="s">
        <v>292</v>
      </c>
      <c r="H66" s="6" t="s">
        <v>296</v>
      </c>
      <c r="I66" s="6" t="s">
        <v>99</v>
      </c>
      <c r="J66" s="6"/>
      <c r="K66" s="17">
        <v>3.41</v>
      </c>
      <c r="L66" s="6" t="s">
        <v>100</v>
      </c>
      <c r="M66" s="18">
        <v>3.9E-2</v>
      </c>
      <c r="N66" s="8">
        <v>1.26E-2</v>
      </c>
      <c r="O66" s="7">
        <v>599500</v>
      </c>
      <c r="P66" s="7">
        <v>118.89</v>
      </c>
      <c r="Q66" s="7">
        <v>712.75</v>
      </c>
      <c r="R66" s="8">
        <v>3.0000000000000001E-3</v>
      </c>
      <c r="S66" s="8">
        <v>1.6999999999999999E-3</v>
      </c>
      <c r="T66" s="8">
        <v>2.0000000000000001E-4</v>
      </c>
    </row>
    <row r="67" spans="2:20">
      <c r="B67" s="6" t="s">
        <v>316</v>
      </c>
      <c r="C67" s="17">
        <v>1119221</v>
      </c>
      <c r="D67" s="6" t="s">
        <v>179</v>
      </c>
      <c r="E67" s="6"/>
      <c r="F67" s="6">
        <v>1367</v>
      </c>
      <c r="G67" s="6" t="s">
        <v>292</v>
      </c>
      <c r="H67" s="6" t="s">
        <v>296</v>
      </c>
      <c r="I67" s="6" t="s">
        <v>99</v>
      </c>
      <c r="J67" s="6"/>
      <c r="K67" s="17">
        <v>4.2699999999999996</v>
      </c>
      <c r="L67" s="6" t="s">
        <v>100</v>
      </c>
      <c r="M67" s="18">
        <v>3.9E-2</v>
      </c>
      <c r="N67" s="8">
        <v>1.2999999999999999E-2</v>
      </c>
      <c r="O67" s="7">
        <v>369192</v>
      </c>
      <c r="P67" s="7">
        <v>121.38</v>
      </c>
      <c r="Q67" s="7">
        <v>448.13</v>
      </c>
      <c r="R67" s="8">
        <v>8.9999999999999998E-4</v>
      </c>
      <c r="S67" s="8">
        <v>1.1000000000000001E-3</v>
      </c>
      <c r="T67" s="8">
        <v>1E-4</v>
      </c>
    </row>
    <row r="68" spans="2:20">
      <c r="B68" s="6" t="s">
        <v>317</v>
      </c>
      <c r="C68" s="17">
        <v>1128875</v>
      </c>
      <c r="D68" s="6" t="s">
        <v>179</v>
      </c>
      <c r="E68" s="6"/>
      <c r="F68" s="6">
        <v>1367</v>
      </c>
      <c r="G68" s="6" t="s">
        <v>292</v>
      </c>
      <c r="H68" s="6" t="s">
        <v>296</v>
      </c>
      <c r="I68" s="6" t="s">
        <v>99</v>
      </c>
      <c r="J68" s="6"/>
      <c r="K68" s="17">
        <v>5.24</v>
      </c>
      <c r="L68" s="6" t="s">
        <v>100</v>
      </c>
      <c r="M68" s="18">
        <v>2.8000000000000001E-2</v>
      </c>
      <c r="N68" s="8">
        <v>1.5299999999999999E-2</v>
      </c>
      <c r="O68" s="7">
        <v>3127036</v>
      </c>
      <c r="P68" s="7">
        <v>108.07</v>
      </c>
      <c r="Q68" s="7">
        <v>3379.39</v>
      </c>
      <c r="R68" s="8">
        <v>1.3899999999999999E-2</v>
      </c>
      <c r="S68" s="8">
        <v>8.2000000000000007E-3</v>
      </c>
      <c r="T68" s="8">
        <v>1.1000000000000001E-3</v>
      </c>
    </row>
    <row r="69" spans="2:20">
      <c r="B69" s="6" t="s">
        <v>318</v>
      </c>
      <c r="C69" s="17">
        <v>1134030</v>
      </c>
      <c r="D69" s="6" t="s">
        <v>179</v>
      </c>
      <c r="E69" s="6"/>
      <c r="F69" s="6">
        <v>1367</v>
      </c>
      <c r="G69" s="6" t="s">
        <v>292</v>
      </c>
      <c r="H69" s="6" t="s">
        <v>296</v>
      </c>
      <c r="I69" s="6" t="s">
        <v>99</v>
      </c>
      <c r="J69" s="6"/>
      <c r="K69" s="17">
        <v>8.31</v>
      </c>
      <c r="L69" s="6" t="s">
        <v>100</v>
      </c>
      <c r="M69" s="18">
        <v>2.4E-2</v>
      </c>
      <c r="N69" s="8">
        <v>2.0899999999999998E-2</v>
      </c>
      <c r="O69" s="7">
        <v>1405308</v>
      </c>
      <c r="P69" s="7">
        <v>103.31</v>
      </c>
      <c r="Q69" s="7">
        <v>1451.82</v>
      </c>
      <c r="R69" s="8">
        <v>8.3000000000000001E-3</v>
      </c>
      <c r="S69" s="8">
        <v>3.5000000000000001E-3</v>
      </c>
      <c r="T69" s="8">
        <v>5.0000000000000001E-4</v>
      </c>
    </row>
    <row r="70" spans="2:20">
      <c r="B70" s="6" t="s">
        <v>319</v>
      </c>
      <c r="C70" s="17">
        <v>1132950</v>
      </c>
      <c r="D70" s="6" t="s">
        <v>179</v>
      </c>
      <c r="E70" s="6"/>
      <c r="F70" s="6">
        <v>1324</v>
      </c>
      <c r="G70" s="6" t="s">
        <v>292</v>
      </c>
      <c r="H70" s="6" t="s">
        <v>296</v>
      </c>
      <c r="I70" s="6" t="s">
        <v>99</v>
      </c>
      <c r="J70" s="6"/>
      <c r="K70" s="17">
        <v>6.67</v>
      </c>
      <c r="L70" s="6" t="s">
        <v>100</v>
      </c>
      <c r="M70" s="18">
        <v>2.3199999999999998E-2</v>
      </c>
      <c r="N70" s="8">
        <v>2.0899999999999998E-2</v>
      </c>
      <c r="O70" s="7">
        <v>259816</v>
      </c>
      <c r="P70" s="7">
        <v>102.19</v>
      </c>
      <c r="Q70" s="7">
        <v>265.51</v>
      </c>
      <c r="R70" s="8">
        <v>1.6000000000000001E-3</v>
      </c>
      <c r="S70" s="8">
        <v>5.9999999999999995E-4</v>
      </c>
      <c r="T70" s="8">
        <v>1E-4</v>
      </c>
    </row>
    <row r="71" spans="2:20">
      <c r="B71" s="6" t="s">
        <v>320</v>
      </c>
      <c r="C71" s="17">
        <v>1120120</v>
      </c>
      <c r="D71" s="6" t="s">
        <v>179</v>
      </c>
      <c r="E71" s="6"/>
      <c r="F71" s="6">
        <v>1324</v>
      </c>
      <c r="G71" s="6" t="s">
        <v>292</v>
      </c>
      <c r="H71" s="6" t="s">
        <v>296</v>
      </c>
      <c r="I71" s="6" t="s">
        <v>99</v>
      </c>
      <c r="J71" s="6"/>
      <c r="K71" s="17">
        <v>4.46</v>
      </c>
      <c r="L71" s="6" t="s">
        <v>100</v>
      </c>
      <c r="M71" s="18">
        <v>3.7499999999999999E-2</v>
      </c>
      <c r="N71" s="8">
        <v>1.29E-2</v>
      </c>
      <c r="O71" s="7">
        <v>3203054</v>
      </c>
      <c r="P71" s="7">
        <v>119.6</v>
      </c>
      <c r="Q71" s="7">
        <v>3830.85</v>
      </c>
      <c r="R71" s="8">
        <v>4.1000000000000003E-3</v>
      </c>
      <c r="S71" s="8">
        <v>9.2999999999999992E-3</v>
      </c>
      <c r="T71" s="8">
        <v>1.1999999999999999E-3</v>
      </c>
    </row>
    <row r="72" spans="2:20">
      <c r="B72" s="6" t="s">
        <v>321</v>
      </c>
      <c r="C72" s="17">
        <v>1136050</v>
      </c>
      <c r="D72" s="6" t="s">
        <v>179</v>
      </c>
      <c r="E72" s="6"/>
      <c r="F72" s="6">
        <v>1324</v>
      </c>
      <c r="G72" s="6" t="s">
        <v>292</v>
      </c>
      <c r="H72" s="6" t="s">
        <v>296</v>
      </c>
      <c r="I72" s="6" t="s">
        <v>278</v>
      </c>
      <c r="J72" s="6"/>
      <c r="K72" s="17">
        <v>7.96</v>
      </c>
      <c r="L72" s="6" t="s">
        <v>100</v>
      </c>
      <c r="M72" s="18">
        <v>2.4799999999999999E-2</v>
      </c>
      <c r="N72" s="8">
        <v>2.2599999999999999E-2</v>
      </c>
      <c r="O72" s="7">
        <v>4133000</v>
      </c>
      <c r="P72" s="7">
        <v>102.25</v>
      </c>
      <c r="Q72" s="7">
        <v>4225.99</v>
      </c>
      <c r="R72" s="8">
        <v>1.61E-2</v>
      </c>
      <c r="S72" s="8">
        <v>1.0200000000000001E-2</v>
      </c>
      <c r="T72" s="8">
        <v>1.4E-3</v>
      </c>
    </row>
    <row r="73" spans="2:20">
      <c r="B73" s="6" t="s">
        <v>322</v>
      </c>
      <c r="C73" s="17">
        <v>3230190</v>
      </c>
      <c r="D73" s="6" t="s">
        <v>179</v>
      </c>
      <c r="E73" s="6"/>
      <c r="F73" s="6">
        <v>323</v>
      </c>
      <c r="G73" s="6" t="s">
        <v>276</v>
      </c>
      <c r="H73" s="6" t="s">
        <v>296</v>
      </c>
      <c r="I73" s="6" t="s">
        <v>99</v>
      </c>
      <c r="J73" s="6"/>
      <c r="K73" s="17">
        <v>7.4</v>
      </c>
      <c r="L73" s="6" t="s">
        <v>100</v>
      </c>
      <c r="M73" s="18">
        <v>1.7600000000000001E-2</v>
      </c>
      <c r="N73" s="8">
        <v>2.1700000000000001E-2</v>
      </c>
      <c r="O73" s="7">
        <v>1526146.06</v>
      </c>
      <c r="P73" s="7">
        <v>98.22</v>
      </c>
      <c r="Q73" s="7">
        <v>1498.98</v>
      </c>
      <c r="R73" s="8">
        <v>4.7999999999999996E-3</v>
      </c>
      <c r="S73" s="8">
        <v>3.5999999999999999E-3</v>
      </c>
      <c r="T73" s="8">
        <v>5.0000000000000001E-4</v>
      </c>
    </row>
    <row r="74" spans="2:20">
      <c r="B74" s="6" t="s">
        <v>323</v>
      </c>
      <c r="C74" s="17">
        <v>3230232</v>
      </c>
      <c r="D74" s="6" t="s">
        <v>179</v>
      </c>
      <c r="E74" s="6"/>
      <c r="F74" s="6">
        <v>323</v>
      </c>
      <c r="G74" s="6" t="s">
        <v>276</v>
      </c>
      <c r="H74" s="6" t="s">
        <v>296</v>
      </c>
      <c r="I74" s="6" t="s">
        <v>99</v>
      </c>
      <c r="J74" s="6"/>
      <c r="K74" s="17">
        <v>7.76</v>
      </c>
      <c r="L74" s="6" t="s">
        <v>100</v>
      </c>
      <c r="M74" s="18">
        <v>2.1499999999999998E-2</v>
      </c>
      <c r="N74" s="8">
        <v>2.3900000000000001E-2</v>
      </c>
      <c r="O74" s="7">
        <v>853715</v>
      </c>
      <c r="P74" s="7">
        <v>100.16</v>
      </c>
      <c r="Q74" s="7">
        <v>855.08</v>
      </c>
      <c r="R74" s="8">
        <v>1.6000000000000001E-3</v>
      </c>
      <c r="S74" s="8">
        <v>2.0999999999999999E-3</v>
      </c>
      <c r="T74" s="8">
        <v>2.9999999999999997E-4</v>
      </c>
    </row>
    <row r="75" spans="2:20">
      <c r="B75" s="6" t="s">
        <v>324</v>
      </c>
      <c r="C75" s="17">
        <v>3230125</v>
      </c>
      <c r="D75" s="6" t="s">
        <v>179</v>
      </c>
      <c r="E75" s="6"/>
      <c r="F75" s="6">
        <v>323</v>
      </c>
      <c r="G75" s="6" t="s">
        <v>276</v>
      </c>
      <c r="H75" s="6" t="s">
        <v>296</v>
      </c>
      <c r="I75" s="6" t="s">
        <v>99</v>
      </c>
      <c r="J75" s="6"/>
      <c r="K75" s="17">
        <v>3.75</v>
      </c>
      <c r="L75" s="6" t="s">
        <v>100</v>
      </c>
      <c r="M75" s="18">
        <v>4.9000000000000002E-2</v>
      </c>
      <c r="N75" s="8">
        <v>1.54E-2</v>
      </c>
      <c r="O75" s="7">
        <v>1170297.69</v>
      </c>
      <c r="P75" s="7">
        <v>115.32</v>
      </c>
      <c r="Q75" s="7">
        <v>1349.59</v>
      </c>
      <c r="R75" s="8">
        <v>1.2999999999999999E-3</v>
      </c>
      <c r="S75" s="8">
        <v>3.3E-3</v>
      </c>
      <c r="T75" s="8">
        <v>4.0000000000000002E-4</v>
      </c>
    </row>
    <row r="76" spans="2:20">
      <c r="B76" s="6" t="s">
        <v>325</v>
      </c>
      <c r="C76" s="17">
        <v>3230141</v>
      </c>
      <c r="D76" s="6" t="s">
        <v>179</v>
      </c>
      <c r="E76" s="6"/>
      <c r="F76" s="6">
        <v>323</v>
      </c>
      <c r="G76" s="6" t="s">
        <v>276</v>
      </c>
      <c r="H76" s="6" t="s">
        <v>296</v>
      </c>
      <c r="I76" s="6" t="s">
        <v>99</v>
      </c>
      <c r="J76" s="6"/>
      <c r="K76" s="17">
        <v>3.62</v>
      </c>
      <c r="L76" s="6" t="s">
        <v>100</v>
      </c>
      <c r="M76" s="18">
        <v>3.4000000000000002E-2</v>
      </c>
      <c r="N76" s="8">
        <v>1.2E-2</v>
      </c>
      <c r="O76" s="7">
        <v>819581.51</v>
      </c>
      <c r="P76" s="7">
        <v>111.19</v>
      </c>
      <c r="Q76" s="7">
        <v>911.29</v>
      </c>
      <c r="R76" s="8">
        <v>2.3999999999999998E-3</v>
      </c>
      <c r="S76" s="8">
        <v>2.2000000000000001E-3</v>
      </c>
      <c r="T76" s="8">
        <v>2.9999999999999997E-4</v>
      </c>
    </row>
    <row r="77" spans="2:20">
      <c r="B77" s="6" t="s">
        <v>326</v>
      </c>
      <c r="C77" s="17">
        <v>5660048</v>
      </c>
      <c r="D77" s="6" t="s">
        <v>179</v>
      </c>
      <c r="E77" s="6"/>
      <c r="F77" s="6">
        <v>566</v>
      </c>
      <c r="G77" s="6" t="s">
        <v>292</v>
      </c>
      <c r="H77" s="6" t="s">
        <v>296</v>
      </c>
      <c r="I77" s="6" t="s">
        <v>278</v>
      </c>
      <c r="J77" s="6"/>
      <c r="K77" s="17">
        <v>1.74</v>
      </c>
      <c r="L77" s="6" t="s">
        <v>100</v>
      </c>
      <c r="M77" s="18">
        <v>4.2799999999999998E-2</v>
      </c>
      <c r="N77" s="8">
        <v>1.09E-2</v>
      </c>
      <c r="O77" s="7">
        <v>168352.4</v>
      </c>
      <c r="P77" s="7">
        <v>127.21</v>
      </c>
      <c r="Q77" s="7">
        <v>214.16</v>
      </c>
      <c r="R77" s="8">
        <v>8.0000000000000004E-4</v>
      </c>
      <c r="S77" s="8">
        <v>5.0000000000000001E-4</v>
      </c>
      <c r="T77" s="8">
        <v>1E-4</v>
      </c>
    </row>
    <row r="78" spans="2:20">
      <c r="B78" s="6" t="s">
        <v>327</v>
      </c>
      <c r="C78" s="17">
        <v>1135417</v>
      </c>
      <c r="D78" s="6" t="s">
        <v>179</v>
      </c>
      <c r="E78" s="6"/>
      <c r="F78" s="6">
        <v>1527</v>
      </c>
      <c r="G78" s="6" t="s">
        <v>292</v>
      </c>
      <c r="H78" s="6" t="s">
        <v>296</v>
      </c>
      <c r="I78" s="6" t="s">
        <v>278</v>
      </c>
      <c r="J78" s="6"/>
      <c r="K78" s="17">
        <v>8.98</v>
      </c>
      <c r="L78" s="6" t="s">
        <v>100</v>
      </c>
      <c r="M78" s="18">
        <v>2.2499999999999999E-2</v>
      </c>
      <c r="N78" s="8">
        <v>2.3599999999999999E-2</v>
      </c>
      <c r="O78" s="7">
        <v>3374942.28</v>
      </c>
      <c r="P78" s="7">
        <v>100.51</v>
      </c>
      <c r="Q78" s="7">
        <v>3392.15</v>
      </c>
      <c r="R78" s="8">
        <v>8.2000000000000007E-3</v>
      </c>
      <c r="S78" s="8">
        <v>8.2000000000000007E-3</v>
      </c>
      <c r="T78" s="8">
        <v>1.1000000000000001E-3</v>
      </c>
    </row>
    <row r="79" spans="2:20">
      <c r="B79" s="6" t="s">
        <v>328</v>
      </c>
      <c r="C79" s="17">
        <v>1120799</v>
      </c>
      <c r="D79" s="6" t="s">
        <v>179</v>
      </c>
      <c r="E79" s="6"/>
      <c r="F79" s="6">
        <v>1527</v>
      </c>
      <c r="G79" s="6" t="s">
        <v>292</v>
      </c>
      <c r="H79" s="6" t="s">
        <v>296</v>
      </c>
      <c r="I79" s="6" t="s">
        <v>99</v>
      </c>
      <c r="J79" s="6"/>
      <c r="K79" s="17">
        <v>2.86</v>
      </c>
      <c r="L79" s="6" t="s">
        <v>100</v>
      </c>
      <c r="M79" s="18">
        <v>3.5999999999999997E-2</v>
      </c>
      <c r="N79" s="8">
        <v>9.7999999999999997E-3</v>
      </c>
      <c r="O79" s="7">
        <v>748489</v>
      </c>
      <c r="P79" s="7">
        <v>113.85</v>
      </c>
      <c r="Q79" s="7">
        <v>852.15</v>
      </c>
      <c r="R79" s="8">
        <v>1.8E-3</v>
      </c>
      <c r="S79" s="8">
        <v>2.0999999999999999E-3</v>
      </c>
      <c r="T79" s="8">
        <v>2.9999999999999997E-4</v>
      </c>
    </row>
    <row r="80" spans="2:20">
      <c r="B80" s="6" t="s">
        <v>329</v>
      </c>
      <c r="C80" s="17">
        <v>1120021</v>
      </c>
      <c r="D80" s="6" t="s">
        <v>179</v>
      </c>
      <c r="E80" s="6"/>
      <c r="F80" s="6">
        <v>1357</v>
      </c>
      <c r="G80" s="6" t="s">
        <v>276</v>
      </c>
      <c r="H80" s="6" t="s">
        <v>296</v>
      </c>
      <c r="I80" s="6" t="s">
        <v>99</v>
      </c>
      <c r="J80" s="6"/>
      <c r="K80" s="17">
        <v>2.66</v>
      </c>
      <c r="L80" s="6" t="s">
        <v>100</v>
      </c>
      <c r="M80" s="18">
        <v>3.9E-2</v>
      </c>
      <c r="N80" s="8">
        <v>1.0999999999999999E-2</v>
      </c>
      <c r="O80" s="7">
        <v>2211797.86</v>
      </c>
      <c r="P80" s="7">
        <v>114.95</v>
      </c>
      <c r="Q80" s="7">
        <v>2542.46</v>
      </c>
      <c r="R80" s="8">
        <v>5.1000000000000004E-3</v>
      </c>
      <c r="S80" s="8">
        <v>6.1999999999999998E-3</v>
      </c>
      <c r="T80" s="8">
        <v>8.0000000000000004E-4</v>
      </c>
    </row>
    <row r="81" spans="2:20">
      <c r="B81" s="6" t="s">
        <v>330</v>
      </c>
      <c r="C81" s="17">
        <v>1106657</v>
      </c>
      <c r="D81" s="6" t="s">
        <v>179</v>
      </c>
      <c r="E81" s="6"/>
      <c r="F81" s="6">
        <v>1357</v>
      </c>
      <c r="G81" s="6" t="s">
        <v>276</v>
      </c>
      <c r="H81" s="6" t="s">
        <v>296</v>
      </c>
      <c r="I81" s="6" t="s">
        <v>99</v>
      </c>
      <c r="J81" s="6"/>
      <c r="K81" s="17">
        <v>0.81</v>
      </c>
      <c r="L81" s="6" t="s">
        <v>100</v>
      </c>
      <c r="M81" s="18">
        <v>4.7E-2</v>
      </c>
      <c r="N81" s="8">
        <v>9.4999999999999998E-3</v>
      </c>
      <c r="O81" s="7">
        <v>97555.57</v>
      </c>
      <c r="P81" s="7">
        <v>124.08</v>
      </c>
      <c r="Q81" s="7">
        <v>121.05</v>
      </c>
      <c r="R81" s="8">
        <v>2.5999999999999999E-3</v>
      </c>
      <c r="S81" s="8">
        <v>2.9999999999999997E-4</v>
      </c>
      <c r="T81" s="8">
        <v>0</v>
      </c>
    </row>
    <row r="82" spans="2:20">
      <c r="B82" s="6" t="s">
        <v>331</v>
      </c>
      <c r="C82" s="17">
        <v>1120823</v>
      </c>
      <c r="D82" s="6" t="s">
        <v>179</v>
      </c>
      <c r="E82" s="6"/>
      <c r="F82" s="6">
        <v>1239</v>
      </c>
      <c r="G82" s="6" t="s">
        <v>256</v>
      </c>
      <c r="H82" s="6" t="s">
        <v>225</v>
      </c>
      <c r="I82" s="6" t="s">
        <v>278</v>
      </c>
      <c r="J82" s="6"/>
      <c r="K82" s="17">
        <v>0.98</v>
      </c>
      <c r="L82" s="6" t="s">
        <v>100</v>
      </c>
      <c r="M82" s="18">
        <v>3.1E-2</v>
      </c>
      <c r="N82" s="8">
        <v>9.7000000000000003E-3</v>
      </c>
      <c r="O82" s="7">
        <v>1472800</v>
      </c>
      <c r="P82" s="7">
        <v>107.9</v>
      </c>
      <c r="Q82" s="7">
        <v>1589.15</v>
      </c>
      <c r="R82" s="8">
        <v>1.2800000000000001E-2</v>
      </c>
      <c r="S82" s="8">
        <v>3.8E-3</v>
      </c>
      <c r="T82" s="8">
        <v>5.0000000000000001E-4</v>
      </c>
    </row>
    <row r="83" spans="2:20">
      <c r="B83" s="6" t="s">
        <v>332</v>
      </c>
      <c r="C83" s="17">
        <v>1124080</v>
      </c>
      <c r="D83" s="6" t="s">
        <v>179</v>
      </c>
      <c r="E83" s="6"/>
      <c r="F83" s="6">
        <v>1239</v>
      </c>
      <c r="G83" s="6" t="s">
        <v>256</v>
      </c>
      <c r="H83" s="6" t="s">
        <v>225</v>
      </c>
      <c r="I83" s="6" t="s">
        <v>278</v>
      </c>
      <c r="J83" s="6"/>
      <c r="K83" s="17">
        <v>3.54</v>
      </c>
      <c r="L83" s="6" t="s">
        <v>100</v>
      </c>
      <c r="M83" s="18">
        <v>4.1500000000000002E-2</v>
      </c>
      <c r="N83" s="8">
        <v>8.5000000000000006E-3</v>
      </c>
      <c r="O83" s="7">
        <v>2565849</v>
      </c>
      <c r="P83" s="7">
        <v>116.28</v>
      </c>
      <c r="Q83" s="7">
        <v>2983.57</v>
      </c>
      <c r="R83" s="8">
        <v>8.5000000000000006E-3</v>
      </c>
      <c r="S83" s="8">
        <v>7.1999999999999998E-3</v>
      </c>
      <c r="T83" s="8">
        <v>1E-3</v>
      </c>
    </row>
    <row r="84" spans="2:20">
      <c r="B84" s="6" t="s">
        <v>333</v>
      </c>
      <c r="C84" s="17">
        <v>1101005</v>
      </c>
      <c r="D84" s="6" t="s">
        <v>179</v>
      </c>
      <c r="E84" s="6"/>
      <c r="F84" s="6">
        <v>1239</v>
      </c>
      <c r="G84" s="6" t="s">
        <v>256</v>
      </c>
      <c r="H84" s="6" t="s">
        <v>225</v>
      </c>
      <c r="I84" s="6" t="s">
        <v>278</v>
      </c>
      <c r="J84" s="6"/>
      <c r="K84" s="17">
        <v>0.3</v>
      </c>
      <c r="L84" s="6" t="s">
        <v>100</v>
      </c>
      <c r="M84" s="18">
        <v>4.2999999999999997E-2</v>
      </c>
      <c r="N84" s="8">
        <v>3.1600000000000003E-2</v>
      </c>
      <c r="O84" s="7">
        <v>41876.01</v>
      </c>
      <c r="P84" s="7">
        <v>121.18</v>
      </c>
      <c r="Q84" s="7">
        <v>50.75</v>
      </c>
      <c r="R84" s="8">
        <v>4.0000000000000002E-4</v>
      </c>
      <c r="S84" s="8">
        <v>1E-4</v>
      </c>
      <c r="T84" s="8">
        <v>0</v>
      </c>
    </row>
    <row r="85" spans="2:20">
      <c r="B85" s="6" t="s">
        <v>334</v>
      </c>
      <c r="C85" s="17">
        <v>7390131</v>
      </c>
      <c r="D85" s="6" t="s">
        <v>179</v>
      </c>
      <c r="E85" s="6"/>
      <c r="F85" s="6">
        <v>739</v>
      </c>
      <c r="G85" s="6" t="s">
        <v>335</v>
      </c>
      <c r="H85" s="6" t="s">
        <v>225</v>
      </c>
      <c r="I85" s="6" t="s">
        <v>278</v>
      </c>
      <c r="J85" s="6"/>
      <c r="K85" s="17">
        <v>2.41</v>
      </c>
      <c r="L85" s="6" t="s">
        <v>100</v>
      </c>
      <c r="M85" s="18">
        <v>4.7E-2</v>
      </c>
      <c r="N85" s="8">
        <v>1.2500000000000001E-2</v>
      </c>
      <c r="O85" s="7">
        <v>331687.14</v>
      </c>
      <c r="P85" s="7">
        <v>132.9</v>
      </c>
      <c r="Q85" s="7">
        <v>440.81</v>
      </c>
      <c r="R85" s="8">
        <v>1.2999999999999999E-3</v>
      </c>
      <c r="S85" s="8">
        <v>1.1000000000000001E-3</v>
      </c>
      <c r="T85" s="8">
        <v>1E-4</v>
      </c>
    </row>
    <row r="86" spans="2:20">
      <c r="B86" s="6" t="s">
        <v>336</v>
      </c>
      <c r="C86" s="17">
        <v>1138585</v>
      </c>
      <c r="D86" s="6" t="s">
        <v>179</v>
      </c>
      <c r="E86" s="6"/>
      <c r="F86" s="6">
        <v>1153</v>
      </c>
      <c r="G86" s="6" t="s">
        <v>256</v>
      </c>
      <c r="H86" s="6" t="s">
        <v>225</v>
      </c>
      <c r="I86" s="6" t="s">
        <v>99</v>
      </c>
      <c r="J86" s="6"/>
      <c r="K86" s="17">
        <v>4.46</v>
      </c>
      <c r="L86" s="6" t="s">
        <v>100</v>
      </c>
      <c r="M86" s="18">
        <v>2.8000000000000001E-2</v>
      </c>
      <c r="N86" s="8">
        <v>2.5499999999999998E-2</v>
      </c>
      <c r="O86" s="7">
        <v>27</v>
      </c>
      <c r="P86" s="7">
        <v>5114001</v>
      </c>
      <c r="Q86" s="7">
        <v>1380.78</v>
      </c>
      <c r="R86" s="8">
        <v>0</v>
      </c>
      <c r="S86" s="8">
        <v>3.3E-3</v>
      </c>
      <c r="T86" s="8">
        <v>4.0000000000000002E-4</v>
      </c>
    </row>
    <row r="87" spans="2:20">
      <c r="B87" s="6" t="s">
        <v>337</v>
      </c>
      <c r="C87" s="17">
        <v>5760160</v>
      </c>
      <c r="D87" s="6" t="s">
        <v>179</v>
      </c>
      <c r="E87" s="6"/>
      <c r="F87" s="6">
        <v>576</v>
      </c>
      <c r="G87" s="6" t="s">
        <v>335</v>
      </c>
      <c r="H87" s="6" t="s">
        <v>225</v>
      </c>
      <c r="I87" s="6" t="s">
        <v>99</v>
      </c>
      <c r="J87" s="6"/>
      <c r="K87" s="17">
        <v>2.33</v>
      </c>
      <c r="L87" s="6" t="s">
        <v>100</v>
      </c>
      <c r="M87" s="18">
        <v>4.7E-2</v>
      </c>
      <c r="N87" s="8">
        <v>1.9900000000000001E-2</v>
      </c>
      <c r="O87" s="7">
        <v>6965966</v>
      </c>
      <c r="P87" s="7">
        <v>127.91</v>
      </c>
      <c r="Q87" s="7">
        <v>8910.17</v>
      </c>
      <c r="R87" s="8">
        <v>2.8E-3</v>
      </c>
      <c r="S87" s="8">
        <v>2.1600000000000001E-2</v>
      </c>
      <c r="T87" s="8">
        <v>2.8999999999999998E-3</v>
      </c>
    </row>
    <row r="88" spans="2:20">
      <c r="B88" s="6" t="s">
        <v>338</v>
      </c>
      <c r="C88" s="17">
        <v>1127422</v>
      </c>
      <c r="D88" s="6" t="s">
        <v>179</v>
      </c>
      <c r="E88" s="6"/>
      <c r="F88" s="6">
        <v>1248</v>
      </c>
      <c r="G88" s="6" t="s">
        <v>256</v>
      </c>
      <c r="H88" s="6" t="s">
        <v>225</v>
      </c>
      <c r="I88" s="6" t="s">
        <v>99</v>
      </c>
      <c r="J88" s="6"/>
      <c r="K88" s="17">
        <v>3.13</v>
      </c>
      <c r="L88" s="6" t="s">
        <v>100</v>
      </c>
      <c r="M88" s="18">
        <v>0.02</v>
      </c>
      <c r="N88" s="8">
        <v>9.2999999999999992E-3</v>
      </c>
      <c r="O88" s="7">
        <v>25401</v>
      </c>
      <c r="P88" s="7">
        <v>105.85</v>
      </c>
      <c r="Q88" s="7">
        <v>26.89</v>
      </c>
      <c r="R88" s="8">
        <v>0</v>
      </c>
      <c r="S88" s="8">
        <v>1E-4</v>
      </c>
      <c r="T88" s="8">
        <v>0</v>
      </c>
    </row>
    <row r="89" spans="2:20">
      <c r="B89" s="6" t="s">
        <v>339</v>
      </c>
      <c r="C89" s="17">
        <v>6950083</v>
      </c>
      <c r="D89" s="6" t="s">
        <v>179</v>
      </c>
      <c r="E89" s="6"/>
      <c r="F89" s="6">
        <v>695</v>
      </c>
      <c r="G89" s="6" t="s">
        <v>256</v>
      </c>
      <c r="H89" s="6" t="s">
        <v>225</v>
      </c>
      <c r="I89" s="6" t="s">
        <v>99</v>
      </c>
      <c r="J89" s="6"/>
      <c r="K89" s="17">
        <v>4.74</v>
      </c>
      <c r="L89" s="6" t="s">
        <v>100</v>
      </c>
      <c r="M89" s="18">
        <v>4.4999999999999998E-2</v>
      </c>
      <c r="N89" s="8">
        <v>1.61E-2</v>
      </c>
      <c r="O89" s="7">
        <v>374635</v>
      </c>
      <c r="P89" s="7">
        <v>136.91</v>
      </c>
      <c r="Q89" s="7">
        <v>512.91</v>
      </c>
      <c r="R89" s="8">
        <v>2.0000000000000001E-4</v>
      </c>
      <c r="S89" s="8">
        <v>1.1999999999999999E-3</v>
      </c>
      <c r="T89" s="8">
        <v>2.0000000000000001E-4</v>
      </c>
    </row>
    <row r="90" spans="2:20">
      <c r="B90" s="6" t="s">
        <v>340</v>
      </c>
      <c r="C90" s="17">
        <v>6990188</v>
      </c>
      <c r="D90" s="6" t="s">
        <v>179</v>
      </c>
      <c r="E90" s="6"/>
      <c r="F90" s="6">
        <v>699</v>
      </c>
      <c r="G90" s="6" t="s">
        <v>276</v>
      </c>
      <c r="H90" s="6" t="s">
        <v>225</v>
      </c>
      <c r="I90" s="6" t="s">
        <v>278</v>
      </c>
      <c r="J90" s="6"/>
      <c r="K90" s="17">
        <v>3.52</v>
      </c>
      <c r="L90" s="6" t="s">
        <v>100</v>
      </c>
      <c r="M90" s="18">
        <v>4.9500000000000002E-2</v>
      </c>
      <c r="N90" s="8">
        <v>1.7600000000000001E-2</v>
      </c>
      <c r="O90" s="7">
        <v>4397212.8</v>
      </c>
      <c r="P90" s="7">
        <v>113.86</v>
      </c>
      <c r="Q90" s="7">
        <v>5006.67</v>
      </c>
      <c r="R90" s="8">
        <v>4.4999999999999997E-3</v>
      </c>
      <c r="S90" s="8">
        <v>1.21E-2</v>
      </c>
      <c r="T90" s="8">
        <v>1.6000000000000001E-3</v>
      </c>
    </row>
    <row r="91" spans="2:20">
      <c r="B91" s="6" t="s">
        <v>341</v>
      </c>
      <c r="C91" s="17">
        <v>1128586</v>
      </c>
      <c r="D91" s="6" t="s">
        <v>179</v>
      </c>
      <c r="E91" s="6"/>
      <c r="F91" s="6">
        <v>1514</v>
      </c>
      <c r="G91" s="6" t="s">
        <v>276</v>
      </c>
      <c r="H91" s="6" t="s">
        <v>225</v>
      </c>
      <c r="I91" s="6" t="s">
        <v>278</v>
      </c>
      <c r="J91" s="6"/>
      <c r="K91" s="17">
        <v>3.68</v>
      </c>
      <c r="L91" s="6" t="s">
        <v>100</v>
      </c>
      <c r="M91" s="18">
        <v>2.75E-2</v>
      </c>
      <c r="N91" s="8">
        <v>1.37E-2</v>
      </c>
      <c r="O91" s="7">
        <v>1812800.01</v>
      </c>
      <c r="P91" s="7">
        <v>106.1</v>
      </c>
      <c r="Q91" s="7">
        <v>1923.38</v>
      </c>
      <c r="R91" s="8">
        <v>8.3000000000000001E-3</v>
      </c>
      <c r="S91" s="8">
        <v>4.7000000000000002E-3</v>
      </c>
      <c r="T91" s="8">
        <v>5.9999999999999995E-4</v>
      </c>
    </row>
    <row r="92" spans="2:20">
      <c r="B92" s="6" t="s">
        <v>342</v>
      </c>
      <c r="C92" s="17">
        <v>1132927</v>
      </c>
      <c r="D92" s="6" t="s">
        <v>179</v>
      </c>
      <c r="E92" s="6"/>
      <c r="F92" s="6">
        <v>1514</v>
      </c>
      <c r="G92" s="6" t="s">
        <v>276</v>
      </c>
      <c r="H92" s="6" t="s">
        <v>225</v>
      </c>
      <c r="I92" s="6" t="s">
        <v>278</v>
      </c>
      <c r="J92" s="6"/>
      <c r="K92" s="17">
        <v>5.41</v>
      </c>
      <c r="L92" s="6" t="s">
        <v>100</v>
      </c>
      <c r="M92" s="18">
        <v>2.75E-2</v>
      </c>
      <c r="N92" s="8">
        <v>1.9099999999999999E-2</v>
      </c>
      <c r="O92" s="7">
        <v>2865800</v>
      </c>
      <c r="P92" s="7">
        <v>105.23</v>
      </c>
      <c r="Q92" s="7">
        <v>3015.68</v>
      </c>
      <c r="R92" s="8">
        <v>5.5999999999999999E-3</v>
      </c>
      <c r="S92" s="8">
        <v>7.3000000000000001E-3</v>
      </c>
      <c r="T92" s="8">
        <v>1E-3</v>
      </c>
    </row>
    <row r="93" spans="2:20">
      <c r="B93" s="6" t="s">
        <v>343</v>
      </c>
      <c r="C93" s="17">
        <v>1125996</v>
      </c>
      <c r="D93" s="6" t="s">
        <v>179</v>
      </c>
      <c r="E93" s="6"/>
      <c r="F93" s="6">
        <v>2066</v>
      </c>
      <c r="G93" s="6" t="s">
        <v>283</v>
      </c>
      <c r="H93" s="6" t="s">
        <v>225</v>
      </c>
      <c r="I93" s="6" t="s">
        <v>99</v>
      </c>
      <c r="J93" s="6"/>
      <c r="K93" s="17">
        <v>1.97</v>
      </c>
      <c r="L93" s="6" t="s">
        <v>100</v>
      </c>
      <c r="M93" s="18">
        <v>4.5999999999999999E-2</v>
      </c>
      <c r="N93" s="8">
        <v>1.6199999999999999E-2</v>
      </c>
      <c r="O93" s="7">
        <v>1825014</v>
      </c>
      <c r="P93" s="7">
        <v>109.65</v>
      </c>
      <c r="Q93" s="7">
        <v>2001.13</v>
      </c>
      <c r="R93" s="8">
        <v>2.5999999999999999E-3</v>
      </c>
      <c r="S93" s="8">
        <v>4.7999999999999996E-3</v>
      </c>
      <c r="T93" s="8">
        <v>5.9999999999999995E-4</v>
      </c>
    </row>
    <row r="94" spans="2:20">
      <c r="B94" s="6" t="s">
        <v>344</v>
      </c>
      <c r="C94" s="17">
        <v>1096270</v>
      </c>
      <c r="D94" s="6" t="s">
        <v>179</v>
      </c>
      <c r="E94" s="6"/>
      <c r="F94" s="6">
        <v>2066</v>
      </c>
      <c r="G94" s="6" t="s">
        <v>283</v>
      </c>
      <c r="H94" s="6" t="s">
        <v>225</v>
      </c>
      <c r="I94" s="6" t="s">
        <v>99</v>
      </c>
      <c r="J94" s="6"/>
      <c r="K94" s="17">
        <v>0.25</v>
      </c>
      <c r="L94" s="6" t="s">
        <v>100</v>
      </c>
      <c r="M94" s="18">
        <v>5.2999999999999999E-2</v>
      </c>
      <c r="N94" s="8">
        <v>4.2000000000000003E-2</v>
      </c>
      <c r="O94" s="7">
        <v>70837.600000000006</v>
      </c>
      <c r="P94" s="7">
        <v>124.42</v>
      </c>
      <c r="Q94" s="7">
        <v>88.14</v>
      </c>
      <c r="R94" s="8">
        <v>4.0000000000000002E-4</v>
      </c>
      <c r="S94" s="8">
        <v>2.0000000000000001E-4</v>
      </c>
      <c r="T94" s="8">
        <v>0</v>
      </c>
    </row>
    <row r="95" spans="2:20">
      <c r="B95" s="6" t="s">
        <v>345</v>
      </c>
      <c r="C95" s="17">
        <v>1132828</v>
      </c>
      <c r="D95" s="6" t="s">
        <v>179</v>
      </c>
      <c r="E95" s="6"/>
      <c r="F95" s="6">
        <v>2066</v>
      </c>
      <c r="G95" s="6" t="s">
        <v>283</v>
      </c>
      <c r="H95" s="6" t="s">
        <v>225</v>
      </c>
      <c r="I95" s="6" t="s">
        <v>99</v>
      </c>
      <c r="J95" s="6"/>
      <c r="K95" s="17">
        <v>4.72</v>
      </c>
      <c r="L95" s="6" t="s">
        <v>100</v>
      </c>
      <c r="M95" s="18">
        <v>1.9800000000000002E-2</v>
      </c>
      <c r="N95" s="8">
        <v>2.07E-2</v>
      </c>
      <c r="O95" s="7">
        <v>967353.68</v>
      </c>
      <c r="P95" s="7">
        <v>100.11</v>
      </c>
      <c r="Q95" s="7">
        <v>968.42</v>
      </c>
      <c r="R95" s="8">
        <v>1E-3</v>
      </c>
      <c r="S95" s="8">
        <v>2.3E-3</v>
      </c>
      <c r="T95" s="8">
        <v>2.9999999999999997E-4</v>
      </c>
    </row>
    <row r="96" spans="2:20">
      <c r="B96" s="6" t="s">
        <v>346</v>
      </c>
      <c r="C96" s="17">
        <v>7670102</v>
      </c>
      <c r="D96" s="6" t="s">
        <v>179</v>
      </c>
      <c r="E96" s="6"/>
      <c r="F96" s="6">
        <v>767</v>
      </c>
      <c r="G96" s="6" t="s">
        <v>292</v>
      </c>
      <c r="H96" s="6" t="s">
        <v>225</v>
      </c>
      <c r="I96" s="6" t="s">
        <v>99</v>
      </c>
      <c r="J96" s="6"/>
      <c r="K96" s="17">
        <v>1.43</v>
      </c>
      <c r="L96" s="6" t="s">
        <v>100</v>
      </c>
      <c r="M96" s="18">
        <v>4.4999999999999998E-2</v>
      </c>
      <c r="N96" s="8">
        <v>1.37E-2</v>
      </c>
      <c r="O96" s="7">
        <v>266419.07</v>
      </c>
      <c r="P96" s="7">
        <v>128.55000000000001</v>
      </c>
      <c r="Q96" s="7">
        <v>342.48</v>
      </c>
      <c r="R96" s="8">
        <v>1.6999999999999999E-3</v>
      </c>
      <c r="S96" s="8">
        <v>8.0000000000000004E-4</v>
      </c>
      <c r="T96" s="8">
        <v>1E-4</v>
      </c>
    </row>
    <row r="97" spans="2:20">
      <c r="B97" s="6" t="s">
        <v>347</v>
      </c>
      <c r="C97" s="17">
        <v>1118827</v>
      </c>
      <c r="D97" s="6" t="s">
        <v>179</v>
      </c>
      <c r="E97" s="6"/>
      <c r="F97" s="6">
        <v>2095</v>
      </c>
      <c r="G97" s="6" t="s">
        <v>283</v>
      </c>
      <c r="H97" s="6" t="s">
        <v>225</v>
      </c>
      <c r="I97" s="6" t="s">
        <v>99</v>
      </c>
      <c r="J97" s="6"/>
      <c r="K97" s="17">
        <v>1.21</v>
      </c>
      <c r="L97" s="6" t="s">
        <v>100</v>
      </c>
      <c r="M97" s="18">
        <v>3.3500000000000002E-2</v>
      </c>
      <c r="N97" s="8">
        <v>1.37E-2</v>
      </c>
      <c r="O97" s="7">
        <v>169539</v>
      </c>
      <c r="P97" s="7">
        <v>111.86</v>
      </c>
      <c r="Q97" s="7">
        <v>189.65</v>
      </c>
      <c r="R97" s="8">
        <v>2.9999999999999997E-4</v>
      </c>
      <c r="S97" s="8">
        <v>5.0000000000000001E-4</v>
      </c>
      <c r="T97" s="8">
        <v>1E-4</v>
      </c>
    </row>
    <row r="98" spans="2:20">
      <c r="B98" s="6" t="s">
        <v>348</v>
      </c>
      <c r="C98" s="17">
        <v>5050240</v>
      </c>
      <c r="D98" s="6" t="s">
        <v>179</v>
      </c>
      <c r="E98" s="6"/>
      <c r="F98" s="6">
        <v>505</v>
      </c>
      <c r="G98" s="6" t="s">
        <v>276</v>
      </c>
      <c r="H98" s="6" t="s">
        <v>349</v>
      </c>
      <c r="I98" s="6" t="s">
        <v>99</v>
      </c>
      <c r="J98" s="6"/>
      <c r="K98" s="17">
        <v>4.75</v>
      </c>
      <c r="L98" s="6" t="s">
        <v>100</v>
      </c>
      <c r="M98" s="18">
        <v>4.0500000000000001E-2</v>
      </c>
      <c r="N98" s="8">
        <v>2.3800000000000002E-2</v>
      </c>
      <c r="O98" s="7">
        <v>4632842</v>
      </c>
      <c r="P98" s="7">
        <v>109.29</v>
      </c>
      <c r="Q98" s="7">
        <v>5063.2299999999996</v>
      </c>
      <c r="R98" s="8">
        <v>7.6E-3</v>
      </c>
      <c r="S98" s="8">
        <v>1.23E-2</v>
      </c>
      <c r="T98" s="8">
        <v>1.6000000000000001E-3</v>
      </c>
    </row>
    <row r="99" spans="2:20">
      <c r="B99" s="6" t="s">
        <v>350</v>
      </c>
      <c r="C99" s="17">
        <v>1125681</v>
      </c>
      <c r="D99" s="6" t="s">
        <v>179</v>
      </c>
      <c r="E99" s="6"/>
      <c r="F99" s="6">
        <v>1130</v>
      </c>
      <c r="G99" s="6" t="s">
        <v>276</v>
      </c>
      <c r="H99" s="6" t="s">
        <v>349</v>
      </c>
      <c r="I99" s="6" t="s">
        <v>278</v>
      </c>
      <c r="J99" s="6"/>
      <c r="K99" s="17">
        <v>2.0499999999999998</v>
      </c>
      <c r="L99" s="6" t="s">
        <v>100</v>
      </c>
      <c r="M99" s="18">
        <v>4.4499999999999998E-2</v>
      </c>
      <c r="N99" s="8">
        <v>1.52E-2</v>
      </c>
      <c r="O99" s="7">
        <v>867384.17</v>
      </c>
      <c r="P99" s="7">
        <v>109.43</v>
      </c>
      <c r="Q99" s="7">
        <v>949.18</v>
      </c>
      <c r="R99" s="8">
        <v>8.2000000000000007E-3</v>
      </c>
      <c r="S99" s="8">
        <v>2.3E-3</v>
      </c>
      <c r="T99" s="8">
        <v>2.9999999999999997E-4</v>
      </c>
    </row>
    <row r="100" spans="2:20">
      <c r="B100" s="6" t="s">
        <v>351</v>
      </c>
      <c r="C100" s="17">
        <v>1106046</v>
      </c>
      <c r="D100" s="6" t="s">
        <v>179</v>
      </c>
      <c r="E100" s="6"/>
      <c r="F100" s="6">
        <v>1095</v>
      </c>
      <c r="G100" s="6" t="s">
        <v>335</v>
      </c>
      <c r="H100" s="6" t="s">
        <v>349</v>
      </c>
      <c r="I100" s="6" t="s">
        <v>99</v>
      </c>
      <c r="J100" s="6"/>
      <c r="K100" s="17">
        <v>3.67</v>
      </c>
      <c r="L100" s="6" t="s">
        <v>100</v>
      </c>
      <c r="M100" s="18">
        <v>4.4999999999999998E-2</v>
      </c>
      <c r="N100" s="8">
        <v>2.3199999999999998E-2</v>
      </c>
      <c r="O100" s="7">
        <v>750526</v>
      </c>
      <c r="P100" s="7">
        <v>130.72999999999999</v>
      </c>
      <c r="Q100" s="7">
        <v>981.16</v>
      </c>
      <c r="R100" s="8">
        <v>2E-3</v>
      </c>
      <c r="S100" s="8">
        <v>2.3999999999999998E-3</v>
      </c>
      <c r="T100" s="8">
        <v>2.9999999999999997E-4</v>
      </c>
    </row>
    <row r="101" spans="2:20">
      <c r="B101" s="6" t="s">
        <v>352</v>
      </c>
      <c r="C101" s="17">
        <v>1115823</v>
      </c>
      <c r="D101" s="6" t="s">
        <v>179</v>
      </c>
      <c r="E101" s="6"/>
      <c r="F101" s="6">
        <v>1095</v>
      </c>
      <c r="G101" s="6" t="s">
        <v>335</v>
      </c>
      <c r="H101" s="6" t="s">
        <v>349</v>
      </c>
      <c r="I101" s="6" t="s">
        <v>278</v>
      </c>
      <c r="J101" s="6"/>
      <c r="K101" s="17">
        <v>2.96</v>
      </c>
      <c r="L101" s="6" t="s">
        <v>100</v>
      </c>
      <c r="M101" s="18">
        <v>6.0999999999999999E-2</v>
      </c>
      <c r="N101" s="8">
        <v>2.35E-2</v>
      </c>
      <c r="O101" s="7">
        <v>2840888</v>
      </c>
      <c r="P101" s="7">
        <v>123.07</v>
      </c>
      <c r="Q101" s="7">
        <v>3496.28</v>
      </c>
      <c r="R101" s="8">
        <v>2.7000000000000001E-3</v>
      </c>
      <c r="S101" s="8">
        <v>8.5000000000000006E-3</v>
      </c>
      <c r="T101" s="8">
        <v>1.1000000000000001E-3</v>
      </c>
    </row>
    <row r="102" spans="2:20">
      <c r="B102" s="6" t="s">
        <v>353</v>
      </c>
      <c r="C102" s="17">
        <v>1125194</v>
      </c>
      <c r="D102" s="6" t="s">
        <v>179</v>
      </c>
      <c r="E102" s="6"/>
      <c r="F102" s="6">
        <v>1291</v>
      </c>
      <c r="G102" s="6" t="s">
        <v>256</v>
      </c>
      <c r="H102" s="6" t="s">
        <v>349</v>
      </c>
      <c r="I102" s="6" t="s">
        <v>99</v>
      </c>
      <c r="J102" s="6"/>
      <c r="K102" s="17">
        <v>2.11</v>
      </c>
      <c r="L102" s="6" t="s">
        <v>100</v>
      </c>
      <c r="M102" s="18">
        <v>4.8500000000000001E-2</v>
      </c>
      <c r="N102" s="8">
        <v>9.5999999999999992E-3</v>
      </c>
      <c r="O102" s="7">
        <v>38000</v>
      </c>
      <c r="P102" s="7">
        <v>114.89</v>
      </c>
      <c r="Q102" s="7">
        <v>43.66</v>
      </c>
      <c r="R102" s="8">
        <v>2.9999999999999997E-4</v>
      </c>
      <c r="S102" s="8">
        <v>1E-4</v>
      </c>
      <c r="T102" s="8">
        <v>0</v>
      </c>
    </row>
    <row r="103" spans="2:20">
      <c r="B103" s="6" t="s">
        <v>354</v>
      </c>
      <c r="C103" s="17">
        <v>7430069</v>
      </c>
      <c r="D103" s="6" t="s">
        <v>179</v>
      </c>
      <c r="E103" s="6"/>
      <c r="F103" s="6">
        <v>743</v>
      </c>
      <c r="G103" s="6" t="s">
        <v>276</v>
      </c>
      <c r="H103" s="6" t="s">
        <v>349</v>
      </c>
      <c r="I103" s="6" t="s">
        <v>99</v>
      </c>
      <c r="J103" s="6"/>
      <c r="K103" s="17">
        <v>2.15</v>
      </c>
      <c r="L103" s="6" t="s">
        <v>100</v>
      </c>
      <c r="M103" s="18">
        <v>5.3999999999999999E-2</v>
      </c>
      <c r="N103" s="8">
        <v>1.55E-2</v>
      </c>
      <c r="O103" s="7">
        <v>314345.25</v>
      </c>
      <c r="P103" s="7">
        <v>131.06</v>
      </c>
      <c r="Q103" s="7">
        <v>411.98</v>
      </c>
      <c r="R103" s="8">
        <v>1.1999999999999999E-3</v>
      </c>
      <c r="S103" s="8">
        <v>1E-3</v>
      </c>
      <c r="T103" s="8">
        <v>1E-4</v>
      </c>
    </row>
    <row r="104" spans="2:20">
      <c r="B104" s="6" t="s">
        <v>355</v>
      </c>
      <c r="C104" s="17">
        <v>6990139</v>
      </c>
      <c r="D104" s="6" t="s">
        <v>179</v>
      </c>
      <c r="E104" s="6"/>
      <c r="F104" s="6">
        <v>699</v>
      </c>
      <c r="G104" s="6" t="s">
        <v>276</v>
      </c>
      <c r="H104" s="6" t="s">
        <v>349</v>
      </c>
      <c r="I104" s="6" t="s">
        <v>99</v>
      </c>
      <c r="J104" s="6"/>
      <c r="K104" s="17">
        <v>0.62</v>
      </c>
      <c r="L104" s="6" t="s">
        <v>100</v>
      </c>
      <c r="M104" s="18">
        <v>0.05</v>
      </c>
      <c r="N104" s="8">
        <v>1.6199999999999999E-2</v>
      </c>
      <c r="O104" s="7">
        <v>21751.65</v>
      </c>
      <c r="P104" s="7">
        <v>126.94</v>
      </c>
      <c r="Q104" s="7">
        <v>27.61</v>
      </c>
      <c r="R104" s="8">
        <v>0</v>
      </c>
      <c r="S104" s="8">
        <v>1E-4</v>
      </c>
      <c r="T104" s="8">
        <v>0</v>
      </c>
    </row>
    <row r="105" spans="2:20">
      <c r="B105" s="6" t="s">
        <v>356</v>
      </c>
      <c r="C105" s="17">
        <v>6990154</v>
      </c>
      <c r="D105" s="6" t="s">
        <v>179</v>
      </c>
      <c r="E105" s="6"/>
      <c r="F105" s="6">
        <v>699</v>
      </c>
      <c r="G105" s="6" t="s">
        <v>276</v>
      </c>
      <c r="H105" s="6" t="s">
        <v>349</v>
      </c>
      <c r="I105" s="6" t="s">
        <v>99</v>
      </c>
      <c r="J105" s="6"/>
      <c r="K105" s="17">
        <v>5.81</v>
      </c>
      <c r="L105" s="6" t="s">
        <v>100</v>
      </c>
      <c r="M105" s="18">
        <v>4.9500000000000002E-2</v>
      </c>
      <c r="N105" s="8">
        <v>2.6800000000000001E-2</v>
      </c>
      <c r="O105" s="7">
        <v>355398</v>
      </c>
      <c r="P105" s="7">
        <v>137.94999999999999</v>
      </c>
      <c r="Q105" s="7">
        <v>490.27</v>
      </c>
      <c r="R105" s="8">
        <v>2.0000000000000001E-4</v>
      </c>
      <c r="S105" s="8">
        <v>1.1999999999999999E-3</v>
      </c>
      <c r="T105" s="8">
        <v>2.0000000000000001E-4</v>
      </c>
    </row>
    <row r="106" spans="2:20">
      <c r="B106" s="6" t="s">
        <v>357</v>
      </c>
      <c r="C106" s="17">
        <v>1105543</v>
      </c>
      <c r="D106" s="6" t="s">
        <v>179</v>
      </c>
      <c r="E106" s="6"/>
      <c r="F106" s="6">
        <v>1095</v>
      </c>
      <c r="G106" s="6" t="s">
        <v>335</v>
      </c>
      <c r="H106" s="6" t="s">
        <v>349</v>
      </c>
      <c r="I106" s="6" t="s">
        <v>99</v>
      </c>
      <c r="J106" s="6"/>
      <c r="K106" s="17">
        <v>3.48</v>
      </c>
      <c r="L106" s="6" t="s">
        <v>100</v>
      </c>
      <c r="M106" s="18">
        <v>4.5999999999999999E-2</v>
      </c>
      <c r="N106" s="8">
        <v>2.3300000000000001E-2</v>
      </c>
      <c r="O106" s="7">
        <v>1625137</v>
      </c>
      <c r="P106" s="7">
        <v>130.11000000000001</v>
      </c>
      <c r="Q106" s="7">
        <v>2114.4699999999998</v>
      </c>
      <c r="R106" s="8">
        <v>3.0000000000000001E-3</v>
      </c>
      <c r="S106" s="8">
        <v>5.1000000000000004E-3</v>
      </c>
      <c r="T106" s="8">
        <v>6.9999999999999999E-4</v>
      </c>
    </row>
    <row r="107" spans="2:20">
      <c r="B107" s="6" t="s">
        <v>358</v>
      </c>
      <c r="C107" s="17">
        <v>4590097</v>
      </c>
      <c r="D107" s="6" t="s">
        <v>179</v>
      </c>
      <c r="E107" s="6"/>
      <c r="F107" s="6">
        <v>459</v>
      </c>
      <c r="G107" s="6" t="s">
        <v>359</v>
      </c>
      <c r="H107" s="6" t="s">
        <v>349</v>
      </c>
      <c r="I107" s="6" t="s">
        <v>99</v>
      </c>
      <c r="J107" s="6"/>
      <c r="K107" s="17">
        <v>0.45</v>
      </c>
      <c r="L107" s="6" t="s">
        <v>100</v>
      </c>
      <c r="M107" s="18">
        <v>5.1499999999999997E-2</v>
      </c>
      <c r="N107" s="8">
        <v>3.9199999999999999E-2</v>
      </c>
      <c r="O107" s="7">
        <v>83333.41</v>
      </c>
      <c r="P107" s="7">
        <v>121.22</v>
      </c>
      <c r="Q107" s="7">
        <v>101.02</v>
      </c>
      <c r="R107" s="8">
        <v>1.1000000000000001E-3</v>
      </c>
      <c r="S107" s="8">
        <v>2.0000000000000001E-4</v>
      </c>
      <c r="T107" s="8">
        <v>0</v>
      </c>
    </row>
    <row r="108" spans="2:20">
      <c r="B108" s="6" t="s">
        <v>360</v>
      </c>
      <c r="C108" s="17">
        <v>1130467</v>
      </c>
      <c r="D108" s="6" t="s">
        <v>179</v>
      </c>
      <c r="E108" s="6"/>
      <c r="F108" s="6">
        <v>1349</v>
      </c>
      <c r="G108" s="6" t="s">
        <v>276</v>
      </c>
      <c r="H108" s="6" t="s">
        <v>349</v>
      </c>
      <c r="I108" s="6" t="s">
        <v>278</v>
      </c>
      <c r="J108" s="6"/>
      <c r="K108" s="17">
        <v>4.79</v>
      </c>
      <c r="L108" s="6" t="s">
        <v>100</v>
      </c>
      <c r="M108" s="18">
        <v>3.703E-2</v>
      </c>
      <c r="N108" s="8">
        <v>2.7199999999999998E-2</v>
      </c>
      <c r="O108" s="7">
        <v>1036974</v>
      </c>
      <c r="P108" s="7">
        <v>104.19</v>
      </c>
      <c r="Q108" s="7">
        <v>1080.42</v>
      </c>
      <c r="R108" s="8">
        <v>1.6000000000000001E-3</v>
      </c>
      <c r="S108" s="8">
        <v>2.5999999999999999E-3</v>
      </c>
      <c r="T108" s="8">
        <v>2.9999999999999997E-4</v>
      </c>
    </row>
    <row r="109" spans="2:20">
      <c r="B109" s="6" t="s">
        <v>361</v>
      </c>
      <c r="C109" s="17">
        <v>1119999</v>
      </c>
      <c r="D109" s="6" t="s">
        <v>179</v>
      </c>
      <c r="E109" s="6"/>
      <c r="F109" s="6">
        <v>1349</v>
      </c>
      <c r="G109" s="6" t="s">
        <v>276</v>
      </c>
      <c r="H109" s="6" t="s">
        <v>349</v>
      </c>
      <c r="I109" s="6" t="s">
        <v>278</v>
      </c>
      <c r="J109" s="6"/>
      <c r="K109" s="17">
        <v>2.13</v>
      </c>
      <c r="L109" s="6" t="s">
        <v>100</v>
      </c>
      <c r="M109" s="18">
        <v>4.8000000000000001E-2</v>
      </c>
      <c r="N109" s="8">
        <v>1.7299999999999999E-2</v>
      </c>
      <c r="O109" s="7">
        <v>199027</v>
      </c>
      <c r="P109" s="7">
        <v>115.6</v>
      </c>
      <c r="Q109" s="7">
        <v>230.08</v>
      </c>
      <c r="R109" s="8">
        <v>2.9999999999999997E-4</v>
      </c>
      <c r="S109" s="8">
        <v>5.9999999999999995E-4</v>
      </c>
      <c r="T109" s="8">
        <v>1E-4</v>
      </c>
    </row>
    <row r="110" spans="2:20">
      <c r="B110" s="6" t="s">
        <v>362</v>
      </c>
      <c r="C110" s="17">
        <v>1410265</v>
      </c>
      <c r="D110" s="6" t="s">
        <v>179</v>
      </c>
      <c r="E110" s="6"/>
      <c r="F110" s="6">
        <v>141</v>
      </c>
      <c r="G110" s="6" t="s">
        <v>359</v>
      </c>
      <c r="H110" s="6" t="s">
        <v>349</v>
      </c>
      <c r="I110" s="6" t="s">
        <v>99</v>
      </c>
      <c r="J110" s="6"/>
      <c r="K110" s="17">
        <v>1.72</v>
      </c>
      <c r="L110" s="6" t="s">
        <v>100</v>
      </c>
      <c r="M110" s="18">
        <v>3.7499999999999999E-2</v>
      </c>
      <c r="N110" s="8">
        <v>2.2499999999999999E-2</v>
      </c>
      <c r="O110" s="7">
        <v>349270.36</v>
      </c>
      <c r="P110" s="7">
        <v>103.71</v>
      </c>
      <c r="Q110" s="7">
        <v>362.23</v>
      </c>
      <c r="R110" s="8">
        <v>5.9999999999999995E-4</v>
      </c>
      <c r="S110" s="8">
        <v>8.9999999999999998E-4</v>
      </c>
      <c r="T110" s="8">
        <v>1E-4</v>
      </c>
    </row>
    <row r="111" spans="2:20">
      <c r="B111" s="6" t="s">
        <v>363</v>
      </c>
      <c r="C111" s="17">
        <v>1127588</v>
      </c>
      <c r="D111" s="6" t="s">
        <v>179</v>
      </c>
      <c r="E111" s="6"/>
      <c r="F111" s="6">
        <v>1382</v>
      </c>
      <c r="G111" s="6" t="s">
        <v>359</v>
      </c>
      <c r="H111" s="6" t="s">
        <v>236</v>
      </c>
      <c r="I111" s="6" t="s">
        <v>278</v>
      </c>
      <c r="J111" s="6"/>
      <c r="K111" s="17">
        <v>1.37</v>
      </c>
      <c r="L111" s="6" t="s">
        <v>100</v>
      </c>
      <c r="M111" s="18">
        <v>4.2000000000000003E-2</v>
      </c>
      <c r="N111" s="8">
        <v>1.7500000000000002E-2</v>
      </c>
      <c r="O111" s="7">
        <v>534935.81000000006</v>
      </c>
      <c r="P111" s="7">
        <v>104.01</v>
      </c>
      <c r="Q111" s="7">
        <v>556.39</v>
      </c>
      <c r="R111" s="8">
        <v>1.1000000000000001E-3</v>
      </c>
      <c r="S111" s="8">
        <v>1.2999999999999999E-3</v>
      </c>
      <c r="T111" s="8">
        <v>2.0000000000000001E-4</v>
      </c>
    </row>
    <row r="112" spans="2:20">
      <c r="B112" s="6" t="s">
        <v>364</v>
      </c>
      <c r="C112" s="17">
        <v>1122233</v>
      </c>
      <c r="D112" s="6" t="s">
        <v>179</v>
      </c>
      <c r="E112" s="6"/>
      <c r="F112" s="6">
        <v>1172</v>
      </c>
      <c r="G112" s="6" t="s">
        <v>276</v>
      </c>
      <c r="H112" s="6" t="s">
        <v>236</v>
      </c>
      <c r="I112" s="6" t="s">
        <v>278</v>
      </c>
      <c r="J112" s="6"/>
      <c r="K112" s="17">
        <v>1.52</v>
      </c>
      <c r="L112" s="6" t="s">
        <v>100</v>
      </c>
      <c r="M112" s="18">
        <v>5.8999999999999997E-2</v>
      </c>
      <c r="N112" s="8">
        <v>2.1700000000000001E-2</v>
      </c>
      <c r="O112" s="7">
        <v>110105.5</v>
      </c>
      <c r="P112" s="7">
        <v>112.38</v>
      </c>
      <c r="Q112" s="7">
        <v>123.74</v>
      </c>
      <c r="R112" s="8">
        <v>2.9999999999999997E-4</v>
      </c>
      <c r="S112" s="8">
        <v>2.9999999999999997E-4</v>
      </c>
      <c r="T112" s="8">
        <v>0</v>
      </c>
    </row>
    <row r="113" spans="2:20">
      <c r="B113" s="6" t="s">
        <v>365</v>
      </c>
      <c r="C113" s="17">
        <v>1123884</v>
      </c>
      <c r="D113" s="6" t="s">
        <v>179</v>
      </c>
      <c r="E113" s="6"/>
      <c r="F113" s="6">
        <v>1448</v>
      </c>
      <c r="G113" s="6" t="s">
        <v>276</v>
      </c>
      <c r="H113" s="6" t="s">
        <v>236</v>
      </c>
      <c r="I113" s="6" t="s">
        <v>278</v>
      </c>
      <c r="J113" s="6"/>
      <c r="K113" s="17">
        <v>2.13</v>
      </c>
      <c r="L113" s="6" t="s">
        <v>100</v>
      </c>
      <c r="M113" s="18">
        <v>5.5E-2</v>
      </c>
      <c r="N113" s="8">
        <v>1.9300000000000001E-2</v>
      </c>
      <c r="O113" s="7">
        <v>432280.1</v>
      </c>
      <c r="P113" s="7">
        <v>112.72</v>
      </c>
      <c r="Q113" s="7">
        <v>487.27</v>
      </c>
      <c r="R113" s="8">
        <v>7.7999999999999996E-3</v>
      </c>
      <c r="S113" s="8">
        <v>1.1999999999999999E-3</v>
      </c>
      <c r="T113" s="8">
        <v>2.0000000000000001E-4</v>
      </c>
    </row>
    <row r="114" spans="2:20">
      <c r="B114" s="6" t="s">
        <v>366</v>
      </c>
      <c r="C114" s="17">
        <v>1104330</v>
      </c>
      <c r="D114" s="6" t="s">
        <v>179</v>
      </c>
      <c r="E114" s="6"/>
      <c r="F114" s="6">
        <v>1448</v>
      </c>
      <c r="G114" s="6" t="s">
        <v>276</v>
      </c>
      <c r="H114" s="6" t="s">
        <v>236</v>
      </c>
      <c r="I114" s="6" t="s">
        <v>278</v>
      </c>
      <c r="J114" s="6"/>
      <c r="K114" s="17">
        <v>2.0499999999999998</v>
      </c>
      <c r="L114" s="6" t="s">
        <v>100</v>
      </c>
      <c r="M114" s="18">
        <v>4.8500000000000001E-2</v>
      </c>
      <c r="N114" s="8">
        <v>2.0899999999999998E-2</v>
      </c>
      <c r="O114" s="7">
        <v>186313.29</v>
      </c>
      <c r="P114" s="7">
        <v>128.96</v>
      </c>
      <c r="Q114" s="7">
        <v>240.27</v>
      </c>
      <c r="R114" s="8">
        <v>6.9999999999999999E-4</v>
      </c>
      <c r="S114" s="8">
        <v>5.9999999999999995E-4</v>
      </c>
      <c r="T114" s="8">
        <v>1E-4</v>
      </c>
    </row>
    <row r="115" spans="2:20">
      <c r="B115" s="6" t="s">
        <v>367</v>
      </c>
      <c r="C115" s="17">
        <v>1103738</v>
      </c>
      <c r="D115" s="6" t="s">
        <v>179</v>
      </c>
      <c r="E115" s="6"/>
      <c r="F115" s="6">
        <v>1248</v>
      </c>
      <c r="G115" s="6" t="s">
        <v>256</v>
      </c>
      <c r="H115" s="6" t="s">
        <v>236</v>
      </c>
      <c r="I115" s="6" t="s">
        <v>99</v>
      </c>
      <c r="J115" s="6"/>
      <c r="K115" s="17">
        <v>0.59</v>
      </c>
      <c r="L115" s="6" t="s">
        <v>100</v>
      </c>
      <c r="M115" s="18">
        <v>4.1000000000000002E-2</v>
      </c>
      <c r="N115" s="8">
        <v>2.8299999999999999E-2</v>
      </c>
      <c r="O115" s="7">
        <v>160864.03</v>
      </c>
      <c r="P115" s="7">
        <v>122.9</v>
      </c>
      <c r="Q115" s="7">
        <v>197.7</v>
      </c>
      <c r="R115" s="8">
        <v>3.2000000000000002E-3</v>
      </c>
      <c r="S115" s="8">
        <v>5.0000000000000001E-4</v>
      </c>
      <c r="T115" s="8">
        <v>1E-4</v>
      </c>
    </row>
    <row r="116" spans="2:20">
      <c r="B116" s="6" t="s">
        <v>368</v>
      </c>
      <c r="C116" s="17">
        <v>1127414</v>
      </c>
      <c r="D116" s="6" t="s">
        <v>179</v>
      </c>
      <c r="E116" s="6"/>
      <c r="F116" s="6">
        <v>1248</v>
      </c>
      <c r="G116" s="6" t="s">
        <v>256</v>
      </c>
      <c r="H116" s="6" t="s">
        <v>236</v>
      </c>
      <c r="I116" s="6" t="s">
        <v>99</v>
      </c>
      <c r="J116" s="6"/>
      <c r="K116" s="17">
        <v>3.57</v>
      </c>
      <c r="L116" s="6" t="s">
        <v>100</v>
      </c>
      <c r="M116" s="18">
        <v>2.4E-2</v>
      </c>
      <c r="N116" s="8">
        <v>1.6199999999999999E-2</v>
      </c>
      <c r="O116" s="7">
        <v>1150811</v>
      </c>
      <c r="P116" s="7">
        <v>104.41</v>
      </c>
      <c r="Q116" s="7">
        <v>1201.56</v>
      </c>
      <c r="R116" s="8">
        <v>8.8000000000000005E-3</v>
      </c>
      <c r="S116" s="8">
        <v>2.8999999999999998E-3</v>
      </c>
      <c r="T116" s="8">
        <v>4.0000000000000002E-4</v>
      </c>
    </row>
    <row r="117" spans="2:20">
      <c r="B117" s="6" t="s">
        <v>369</v>
      </c>
      <c r="C117" s="17">
        <v>2260479</v>
      </c>
      <c r="D117" s="6" t="s">
        <v>179</v>
      </c>
      <c r="E117" s="6"/>
      <c r="F117" s="6">
        <v>226</v>
      </c>
      <c r="G117" s="6" t="s">
        <v>276</v>
      </c>
      <c r="H117" s="6" t="s">
        <v>236</v>
      </c>
      <c r="I117" s="6" t="s">
        <v>99</v>
      </c>
      <c r="J117" s="6"/>
      <c r="K117" s="17">
        <v>6.54</v>
      </c>
      <c r="L117" s="6" t="s">
        <v>100</v>
      </c>
      <c r="M117" s="18">
        <v>2.8500000000000001E-2</v>
      </c>
      <c r="N117" s="8">
        <v>1.9800000000000002E-2</v>
      </c>
      <c r="O117" s="7">
        <v>834686</v>
      </c>
      <c r="P117" s="7">
        <v>108.22</v>
      </c>
      <c r="Q117" s="7">
        <v>903.3</v>
      </c>
      <c r="R117" s="8">
        <v>1.1999999999999999E-3</v>
      </c>
      <c r="S117" s="8">
        <v>2.2000000000000001E-3</v>
      </c>
      <c r="T117" s="8">
        <v>2.9999999999999997E-4</v>
      </c>
    </row>
    <row r="118" spans="2:20">
      <c r="B118" s="6" t="s">
        <v>370</v>
      </c>
      <c r="C118" s="17">
        <v>2590438</v>
      </c>
      <c r="D118" s="6" t="s">
        <v>179</v>
      </c>
      <c r="E118" s="6"/>
      <c r="F118" s="6">
        <v>259</v>
      </c>
      <c r="G118" s="6" t="s">
        <v>298</v>
      </c>
      <c r="H118" s="6" t="s">
        <v>371</v>
      </c>
      <c r="I118" s="6" t="s">
        <v>99</v>
      </c>
      <c r="J118" s="6"/>
      <c r="K118" s="17">
        <v>1.91</v>
      </c>
      <c r="L118" s="6" t="s">
        <v>100</v>
      </c>
      <c r="M118" s="18">
        <v>5.6899999999999999E-2</v>
      </c>
      <c r="N118" s="8">
        <v>2.3E-2</v>
      </c>
      <c r="O118" s="7">
        <v>2229830.0299999998</v>
      </c>
      <c r="P118" s="7">
        <v>128.19999999999999</v>
      </c>
      <c r="Q118" s="7">
        <v>2858.64</v>
      </c>
      <c r="R118" s="8">
        <v>5.1999999999999998E-3</v>
      </c>
      <c r="S118" s="8">
        <v>6.8999999999999999E-3</v>
      </c>
      <c r="T118" s="8">
        <v>8.9999999999999998E-4</v>
      </c>
    </row>
    <row r="119" spans="2:20">
      <c r="B119" s="6" t="s">
        <v>372</v>
      </c>
      <c r="C119" s="17">
        <v>2590255</v>
      </c>
      <c r="D119" s="6" t="s">
        <v>179</v>
      </c>
      <c r="E119" s="6"/>
      <c r="F119" s="6">
        <v>259</v>
      </c>
      <c r="G119" s="6" t="s">
        <v>298</v>
      </c>
      <c r="H119" s="6" t="s">
        <v>371</v>
      </c>
      <c r="I119" s="6" t="s">
        <v>99</v>
      </c>
      <c r="J119" s="6"/>
      <c r="K119" s="17">
        <v>1.9</v>
      </c>
      <c r="L119" s="6" t="s">
        <v>100</v>
      </c>
      <c r="M119" s="18">
        <v>4.8000000000000001E-2</v>
      </c>
      <c r="N119" s="8">
        <v>2.2200000000000001E-2</v>
      </c>
      <c r="O119" s="7">
        <v>3516253.08</v>
      </c>
      <c r="P119" s="7">
        <v>124.24</v>
      </c>
      <c r="Q119" s="7">
        <v>4368.59</v>
      </c>
      <c r="R119" s="8">
        <v>4.3E-3</v>
      </c>
      <c r="S119" s="8">
        <v>1.06E-2</v>
      </c>
      <c r="T119" s="8">
        <v>1.4E-3</v>
      </c>
    </row>
    <row r="120" spans="2:20">
      <c r="B120" s="6" t="s">
        <v>373</v>
      </c>
      <c r="C120" s="17">
        <v>1138551</v>
      </c>
      <c r="D120" s="6" t="s">
        <v>179</v>
      </c>
      <c r="E120" s="6"/>
      <c r="F120" s="6">
        <v>1248</v>
      </c>
      <c r="G120" s="6" t="s">
        <v>256</v>
      </c>
      <c r="H120" s="6" t="s">
        <v>371</v>
      </c>
      <c r="I120" s="6" t="s">
        <v>99</v>
      </c>
      <c r="J120" s="6"/>
      <c r="K120" s="17">
        <v>4.34</v>
      </c>
      <c r="L120" s="6" t="s">
        <v>100</v>
      </c>
      <c r="M120" s="18">
        <v>3.2000000000000001E-2</v>
      </c>
      <c r="N120" s="8">
        <v>2.52E-2</v>
      </c>
      <c r="O120" s="7">
        <v>25</v>
      </c>
      <c r="P120" s="7">
        <v>5239065</v>
      </c>
      <c r="Q120" s="7">
        <v>1309.77</v>
      </c>
      <c r="R120" s="8">
        <v>0</v>
      </c>
      <c r="S120" s="8">
        <v>3.2000000000000002E-3</v>
      </c>
      <c r="T120" s="8">
        <v>4.0000000000000002E-4</v>
      </c>
    </row>
    <row r="121" spans="2:20">
      <c r="B121" s="6" t="s">
        <v>374</v>
      </c>
      <c r="C121" s="17">
        <v>1980317</v>
      </c>
      <c r="D121" s="6" t="s">
        <v>179</v>
      </c>
      <c r="E121" s="6"/>
      <c r="F121" s="6">
        <v>198</v>
      </c>
      <c r="G121" s="6" t="s">
        <v>276</v>
      </c>
      <c r="H121" s="6" t="s">
        <v>371</v>
      </c>
      <c r="I121" s="6" t="s">
        <v>278</v>
      </c>
      <c r="J121" s="6"/>
      <c r="K121" s="17">
        <v>3.45</v>
      </c>
      <c r="L121" s="6" t="s">
        <v>100</v>
      </c>
      <c r="M121" s="18">
        <v>7.0000000000000007E-2</v>
      </c>
      <c r="N121" s="8">
        <v>2.5000000000000001E-2</v>
      </c>
      <c r="O121" s="7">
        <v>4316414.62</v>
      </c>
      <c r="P121" s="7">
        <v>119.7</v>
      </c>
      <c r="Q121" s="7">
        <v>5166.75</v>
      </c>
      <c r="R121" s="8">
        <v>7.6E-3</v>
      </c>
      <c r="S121" s="8">
        <v>1.2500000000000001E-2</v>
      </c>
      <c r="T121" s="8">
        <v>1.6999999999999999E-3</v>
      </c>
    </row>
    <row r="122" spans="2:20">
      <c r="B122" s="6" t="s">
        <v>375</v>
      </c>
      <c r="C122" s="17">
        <v>1980358</v>
      </c>
      <c r="D122" s="6" t="s">
        <v>179</v>
      </c>
      <c r="E122" s="6"/>
      <c r="F122" s="6">
        <v>198</v>
      </c>
      <c r="G122" s="6" t="s">
        <v>276</v>
      </c>
      <c r="H122" s="6" t="s">
        <v>371</v>
      </c>
      <c r="I122" s="6" t="s">
        <v>278</v>
      </c>
      <c r="J122" s="6"/>
      <c r="K122" s="17">
        <v>4.71</v>
      </c>
      <c r="L122" s="6" t="s">
        <v>100</v>
      </c>
      <c r="M122" s="18">
        <v>4.9000000000000002E-2</v>
      </c>
      <c r="N122" s="8">
        <v>3.2899999999999999E-2</v>
      </c>
      <c r="O122" s="7">
        <v>473580.75</v>
      </c>
      <c r="P122" s="7">
        <v>109.54</v>
      </c>
      <c r="Q122" s="7">
        <v>518.76</v>
      </c>
      <c r="R122" s="8">
        <v>2.8999999999999998E-3</v>
      </c>
      <c r="S122" s="8">
        <v>1.2999999999999999E-3</v>
      </c>
      <c r="T122" s="8">
        <v>2.0000000000000001E-4</v>
      </c>
    </row>
    <row r="123" spans="2:20">
      <c r="B123" s="6" t="s">
        <v>376</v>
      </c>
      <c r="C123" s="17">
        <v>2260131</v>
      </c>
      <c r="D123" s="6" t="s">
        <v>179</v>
      </c>
      <c r="E123" s="6"/>
      <c r="F123" s="6">
        <v>226</v>
      </c>
      <c r="G123" s="6" t="s">
        <v>276</v>
      </c>
      <c r="H123" s="6" t="s">
        <v>371</v>
      </c>
      <c r="I123" s="6" t="s">
        <v>99</v>
      </c>
      <c r="J123" s="6"/>
      <c r="K123" s="17">
        <v>1.37</v>
      </c>
      <c r="L123" s="6" t="s">
        <v>100</v>
      </c>
      <c r="M123" s="18">
        <v>4.65E-2</v>
      </c>
      <c r="N123" s="8">
        <v>2.0400000000000001E-2</v>
      </c>
      <c r="O123" s="7">
        <v>230881</v>
      </c>
      <c r="P123" s="7">
        <v>125.43</v>
      </c>
      <c r="Q123" s="7">
        <v>289.58999999999997</v>
      </c>
      <c r="R123" s="8">
        <v>1E-3</v>
      </c>
      <c r="S123" s="8">
        <v>6.9999999999999999E-4</v>
      </c>
      <c r="T123" s="8">
        <v>1E-4</v>
      </c>
    </row>
    <row r="124" spans="2:20">
      <c r="B124" s="6" t="s">
        <v>377</v>
      </c>
      <c r="C124" s="17">
        <v>2260412</v>
      </c>
      <c r="D124" s="6" t="s">
        <v>179</v>
      </c>
      <c r="E124" s="6"/>
      <c r="F124" s="6">
        <v>226</v>
      </c>
      <c r="G124" s="6" t="s">
        <v>276</v>
      </c>
      <c r="H124" s="6" t="s">
        <v>371</v>
      </c>
      <c r="I124" s="6" t="s">
        <v>99</v>
      </c>
      <c r="J124" s="6"/>
      <c r="K124" s="17">
        <v>2.0099999999999998</v>
      </c>
      <c r="L124" s="6" t="s">
        <v>100</v>
      </c>
      <c r="M124" s="18">
        <v>6.6000000000000003E-2</v>
      </c>
      <c r="N124" s="8">
        <v>2.8500000000000001E-2</v>
      </c>
      <c r="O124" s="7">
        <v>1941394.4</v>
      </c>
      <c r="P124" s="7">
        <v>111.15</v>
      </c>
      <c r="Q124" s="7">
        <v>2157.86</v>
      </c>
      <c r="R124" s="8">
        <v>1.6000000000000001E-3</v>
      </c>
      <c r="S124" s="8">
        <v>5.1999999999999998E-3</v>
      </c>
      <c r="T124" s="8">
        <v>6.9999999999999999E-4</v>
      </c>
    </row>
    <row r="125" spans="2:20">
      <c r="B125" s="6" t="s">
        <v>378</v>
      </c>
      <c r="C125" s="17">
        <v>2260180</v>
      </c>
      <c r="D125" s="6" t="s">
        <v>179</v>
      </c>
      <c r="E125" s="6"/>
      <c r="F125" s="6">
        <v>226</v>
      </c>
      <c r="G125" s="6" t="s">
        <v>276</v>
      </c>
      <c r="H125" s="6" t="s">
        <v>371</v>
      </c>
      <c r="I125" s="6" t="s">
        <v>99</v>
      </c>
      <c r="J125" s="6"/>
      <c r="K125" s="17">
        <v>0.72</v>
      </c>
      <c r="L125" s="6" t="s">
        <v>100</v>
      </c>
      <c r="M125" s="18">
        <v>5.0500000000000003E-2</v>
      </c>
      <c r="N125" s="8">
        <v>2.3099999999999999E-2</v>
      </c>
      <c r="O125" s="7">
        <v>1009598.93</v>
      </c>
      <c r="P125" s="7">
        <v>126.69</v>
      </c>
      <c r="Q125" s="7">
        <v>1279.06</v>
      </c>
      <c r="R125" s="8">
        <v>3.0999999999999999E-3</v>
      </c>
      <c r="S125" s="8">
        <v>3.0999999999999999E-3</v>
      </c>
      <c r="T125" s="8">
        <v>4.0000000000000002E-4</v>
      </c>
    </row>
    <row r="126" spans="2:20">
      <c r="B126" s="6" t="s">
        <v>379</v>
      </c>
      <c r="C126" s="17">
        <v>7560048</v>
      </c>
      <c r="D126" s="6" t="s">
        <v>179</v>
      </c>
      <c r="E126" s="6"/>
      <c r="F126" s="6">
        <v>756</v>
      </c>
      <c r="G126" s="6" t="s">
        <v>298</v>
      </c>
      <c r="H126" s="6" t="s">
        <v>371</v>
      </c>
      <c r="I126" s="6" t="s">
        <v>99</v>
      </c>
      <c r="J126" s="6"/>
      <c r="K126" s="17">
        <v>6.48</v>
      </c>
      <c r="L126" s="6" t="s">
        <v>100</v>
      </c>
      <c r="M126" s="18">
        <v>5.0999999999999997E-2</v>
      </c>
      <c r="N126" s="8">
        <v>0.18129999999999999</v>
      </c>
      <c r="O126" s="7">
        <v>1439075.42</v>
      </c>
      <c r="P126" s="7">
        <v>57.51</v>
      </c>
      <c r="Q126" s="7">
        <v>827.61</v>
      </c>
      <c r="R126" s="8">
        <v>6.7999999999999996E-3</v>
      </c>
      <c r="S126" s="8">
        <v>2E-3</v>
      </c>
      <c r="T126" s="8">
        <v>2.9999999999999997E-4</v>
      </c>
    </row>
    <row r="127" spans="2:20">
      <c r="B127" s="6" t="s">
        <v>380</v>
      </c>
      <c r="C127" s="17">
        <v>1122092</v>
      </c>
      <c r="D127" s="6" t="s">
        <v>179</v>
      </c>
      <c r="E127" s="6"/>
      <c r="F127" s="6">
        <v>1187</v>
      </c>
      <c r="G127" s="6" t="s">
        <v>292</v>
      </c>
      <c r="H127" s="6" t="s">
        <v>381</v>
      </c>
      <c r="I127" s="6" t="s">
        <v>278</v>
      </c>
      <c r="J127" s="6"/>
      <c r="K127" s="17">
        <v>2.11</v>
      </c>
      <c r="L127" s="6" t="s">
        <v>100</v>
      </c>
      <c r="M127" s="18">
        <v>5.7000000000000002E-2</v>
      </c>
      <c r="N127" s="8">
        <v>2.5100000000000001E-2</v>
      </c>
      <c r="O127" s="7">
        <v>499245</v>
      </c>
      <c r="P127" s="7">
        <v>113.8</v>
      </c>
      <c r="Q127" s="7">
        <v>568.14</v>
      </c>
      <c r="R127" s="8">
        <v>4.1000000000000003E-3</v>
      </c>
      <c r="S127" s="8">
        <v>1.4E-3</v>
      </c>
      <c r="T127" s="8">
        <v>2.0000000000000001E-4</v>
      </c>
    </row>
    <row r="128" spans="2:20">
      <c r="B128" s="6" t="s">
        <v>382</v>
      </c>
      <c r="C128" s="17">
        <v>6390207</v>
      </c>
      <c r="D128" s="6" t="s">
        <v>179</v>
      </c>
      <c r="E128" s="6"/>
      <c r="F128" s="6">
        <v>639</v>
      </c>
      <c r="G128" s="6" t="s">
        <v>335</v>
      </c>
      <c r="H128" s="6" t="s">
        <v>383</v>
      </c>
      <c r="I128" s="6" t="s">
        <v>99</v>
      </c>
      <c r="J128" s="6"/>
      <c r="K128" s="17">
        <v>4.4000000000000004</v>
      </c>
      <c r="L128" s="6" t="s">
        <v>100</v>
      </c>
      <c r="M128" s="18">
        <v>4.9500000000000002E-2</v>
      </c>
      <c r="N128" s="8">
        <v>5.7799999999999997E-2</v>
      </c>
      <c r="O128" s="7">
        <v>6448154</v>
      </c>
      <c r="P128" s="7">
        <v>119.94</v>
      </c>
      <c r="Q128" s="7">
        <v>7733.92</v>
      </c>
      <c r="R128" s="8">
        <v>2.0999999999999999E-3</v>
      </c>
      <c r="S128" s="8">
        <v>1.8700000000000001E-2</v>
      </c>
      <c r="T128" s="8">
        <v>2.5000000000000001E-3</v>
      </c>
    </row>
    <row r="129" spans="2:20">
      <c r="B129" s="6" t="s">
        <v>384</v>
      </c>
      <c r="C129" s="17">
        <v>1109503</v>
      </c>
      <c r="D129" s="6" t="s">
        <v>179</v>
      </c>
      <c r="E129" s="6"/>
      <c r="F129" s="6">
        <v>1476</v>
      </c>
      <c r="G129" s="6" t="s">
        <v>276</v>
      </c>
      <c r="H129" s="6" t="s">
        <v>383</v>
      </c>
      <c r="I129" s="6" t="s">
        <v>99</v>
      </c>
      <c r="J129" s="6"/>
      <c r="K129" s="17">
        <v>2.56</v>
      </c>
      <c r="L129" s="6" t="s">
        <v>100</v>
      </c>
      <c r="M129" s="18">
        <v>5.3999999999999999E-2</v>
      </c>
      <c r="N129" s="8">
        <v>0.17249999999999999</v>
      </c>
      <c r="O129" s="7">
        <v>543361.73</v>
      </c>
      <c r="P129" s="7">
        <v>91.51</v>
      </c>
      <c r="Q129" s="7">
        <v>497.23</v>
      </c>
      <c r="R129" s="8">
        <v>1.1999999999999999E-3</v>
      </c>
      <c r="S129" s="8">
        <v>1.1999999999999999E-3</v>
      </c>
      <c r="T129" s="8">
        <v>2.0000000000000001E-4</v>
      </c>
    </row>
    <row r="130" spans="2:20">
      <c r="B130" s="6" t="s">
        <v>385</v>
      </c>
      <c r="C130" s="17">
        <v>1109495</v>
      </c>
      <c r="D130" s="6" t="s">
        <v>179</v>
      </c>
      <c r="E130" s="6"/>
      <c r="F130" s="6">
        <v>1476</v>
      </c>
      <c r="G130" s="6" t="s">
        <v>276</v>
      </c>
      <c r="H130" s="6" t="s">
        <v>383</v>
      </c>
      <c r="I130" s="6" t="s">
        <v>99</v>
      </c>
      <c r="J130" s="6"/>
      <c r="K130" s="17">
        <v>2.23</v>
      </c>
      <c r="L130" s="6" t="s">
        <v>100</v>
      </c>
      <c r="M130" s="18">
        <v>4.4999999999999998E-2</v>
      </c>
      <c r="N130" s="8">
        <v>0.1699</v>
      </c>
      <c r="O130" s="7">
        <v>1166505.1399999999</v>
      </c>
      <c r="P130" s="7">
        <v>95.76</v>
      </c>
      <c r="Q130" s="7">
        <v>1117.05</v>
      </c>
      <c r="R130" s="8">
        <v>5.1999999999999998E-3</v>
      </c>
      <c r="S130" s="8">
        <v>2.7000000000000001E-3</v>
      </c>
      <c r="T130" s="8">
        <v>4.0000000000000002E-4</v>
      </c>
    </row>
    <row r="131" spans="2:20">
      <c r="B131" s="6" t="s">
        <v>386</v>
      </c>
      <c r="C131" s="17">
        <v>1105535</v>
      </c>
      <c r="D131" s="6" t="s">
        <v>179</v>
      </c>
      <c r="E131" s="6"/>
      <c r="F131" s="6">
        <v>1154</v>
      </c>
      <c r="G131" s="6" t="s">
        <v>335</v>
      </c>
      <c r="H131" s="6" t="s">
        <v>387</v>
      </c>
      <c r="I131" s="6" t="s">
        <v>99</v>
      </c>
      <c r="J131" s="6"/>
      <c r="K131" s="17">
        <v>1.25</v>
      </c>
      <c r="L131" s="6" t="s">
        <v>100</v>
      </c>
      <c r="M131" s="18">
        <v>4.4499999999999998E-2</v>
      </c>
      <c r="N131" s="8">
        <v>0.1759</v>
      </c>
      <c r="O131" s="7">
        <v>2068099.32</v>
      </c>
      <c r="P131" s="7">
        <v>106.34</v>
      </c>
      <c r="Q131" s="7">
        <v>2199.2199999999998</v>
      </c>
      <c r="R131" s="8">
        <v>6.1999999999999998E-3</v>
      </c>
      <c r="S131" s="8">
        <v>5.3E-3</v>
      </c>
      <c r="T131" s="8">
        <v>6.9999999999999999E-4</v>
      </c>
    </row>
    <row r="132" spans="2:20">
      <c r="B132" s="6" t="s">
        <v>388</v>
      </c>
      <c r="C132" s="17">
        <v>1113034</v>
      </c>
      <c r="D132" s="6" t="s">
        <v>179</v>
      </c>
      <c r="E132" s="6"/>
      <c r="F132" s="6">
        <v>1154</v>
      </c>
      <c r="G132" s="6" t="s">
        <v>335</v>
      </c>
      <c r="H132" s="6" t="s">
        <v>387</v>
      </c>
      <c r="I132" s="6" t="s">
        <v>99</v>
      </c>
      <c r="J132" s="6"/>
      <c r="K132" s="17">
        <v>2.21</v>
      </c>
      <c r="L132" s="6" t="s">
        <v>100</v>
      </c>
      <c r="M132" s="18">
        <v>4.9000000000000002E-2</v>
      </c>
      <c r="N132" s="8">
        <v>0.21970000000000001</v>
      </c>
      <c r="O132" s="7">
        <v>3832055.69</v>
      </c>
      <c r="P132" s="7">
        <v>89.12</v>
      </c>
      <c r="Q132" s="7">
        <v>3415.13</v>
      </c>
      <c r="R132" s="8">
        <v>3.8999999999999998E-3</v>
      </c>
      <c r="S132" s="8">
        <v>8.3000000000000001E-3</v>
      </c>
      <c r="T132" s="8">
        <v>1.1000000000000001E-3</v>
      </c>
    </row>
    <row r="133" spans="2:20">
      <c r="B133" s="6" t="s">
        <v>389</v>
      </c>
      <c r="C133" s="17">
        <v>7980121</v>
      </c>
      <c r="D133" s="6" t="s">
        <v>179</v>
      </c>
      <c r="E133" s="6"/>
      <c r="F133" s="6">
        <v>798</v>
      </c>
      <c r="G133" s="6" t="s">
        <v>335</v>
      </c>
      <c r="H133" s="6" t="s">
        <v>390</v>
      </c>
      <c r="I133" s="6" t="s">
        <v>99</v>
      </c>
      <c r="J133" s="6"/>
      <c r="K133" s="17">
        <v>1.1399999999999999</v>
      </c>
      <c r="L133" s="6" t="s">
        <v>100</v>
      </c>
      <c r="M133" s="18">
        <v>4.4999999999999998E-2</v>
      </c>
      <c r="N133" s="8">
        <v>0.1396</v>
      </c>
      <c r="O133" s="7">
        <v>508492.91</v>
      </c>
      <c r="P133" s="7">
        <v>112.33</v>
      </c>
      <c r="Q133" s="7">
        <v>571.19000000000005</v>
      </c>
      <c r="R133" s="8">
        <v>8.9999999999999998E-4</v>
      </c>
      <c r="S133" s="8">
        <v>1.4E-3</v>
      </c>
      <c r="T133" s="8">
        <v>2.0000000000000001E-4</v>
      </c>
    </row>
    <row r="134" spans="2:20">
      <c r="B134" s="6" t="s">
        <v>391</v>
      </c>
      <c r="C134" s="17">
        <v>6110431</v>
      </c>
      <c r="D134" s="6" t="s">
        <v>179</v>
      </c>
      <c r="E134" s="6"/>
      <c r="F134" s="6">
        <v>611</v>
      </c>
      <c r="G134" s="6" t="s">
        <v>276</v>
      </c>
      <c r="H134" s="6" t="s">
        <v>392</v>
      </c>
      <c r="I134" s="6" t="s">
        <v>278</v>
      </c>
      <c r="J134" s="6"/>
      <c r="K134" s="17">
        <v>3.53</v>
      </c>
      <c r="L134" s="6" t="s">
        <v>100</v>
      </c>
      <c r="M134" s="18">
        <v>6.8000000000000005E-2</v>
      </c>
      <c r="N134" s="8">
        <v>0.19350000000000001</v>
      </c>
      <c r="O134" s="7">
        <v>2848248.71</v>
      </c>
      <c r="P134" s="7">
        <v>66.37</v>
      </c>
      <c r="Q134" s="7">
        <v>1890.38</v>
      </c>
      <c r="R134" s="8">
        <v>2.8E-3</v>
      </c>
      <c r="S134" s="8">
        <v>4.5999999999999999E-3</v>
      </c>
      <c r="T134" s="8">
        <v>5.9999999999999995E-4</v>
      </c>
    </row>
    <row r="135" spans="2:20">
      <c r="B135" s="6" t="s">
        <v>393</v>
      </c>
      <c r="C135" s="17">
        <v>6110365</v>
      </c>
      <c r="D135" s="6" t="s">
        <v>179</v>
      </c>
      <c r="E135" s="6"/>
      <c r="F135" s="6">
        <v>611</v>
      </c>
      <c r="G135" s="6" t="s">
        <v>276</v>
      </c>
      <c r="H135" s="6" t="s">
        <v>392</v>
      </c>
      <c r="I135" s="6" t="s">
        <v>278</v>
      </c>
      <c r="J135" s="6"/>
      <c r="K135" s="17">
        <v>3.46</v>
      </c>
      <c r="L135" s="6" t="s">
        <v>100</v>
      </c>
      <c r="M135" s="18">
        <v>0.06</v>
      </c>
      <c r="N135" s="8">
        <v>0.21029999999999999</v>
      </c>
      <c r="O135" s="7">
        <v>1480932.15</v>
      </c>
      <c r="P135" s="7">
        <v>72</v>
      </c>
      <c r="Q135" s="7">
        <v>1066.27</v>
      </c>
      <c r="R135" s="8">
        <v>1.1000000000000001E-3</v>
      </c>
      <c r="S135" s="8">
        <v>2.5999999999999999E-3</v>
      </c>
      <c r="T135" s="8">
        <v>2.9999999999999997E-4</v>
      </c>
    </row>
    <row r="136" spans="2:20">
      <c r="B136" s="6" t="s">
        <v>394</v>
      </c>
      <c r="C136" s="17">
        <v>1380047</v>
      </c>
      <c r="D136" s="6" t="s">
        <v>179</v>
      </c>
      <c r="E136" s="6"/>
      <c r="F136" s="6">
        <v>138</v>
      </c>
      <c r="G136" s="6" t="s">
        <v>276</v>
      </c>
      <c r="H136" s="6" t="s">
        <v>395</v>
      </c>
      <c r="I136" s="6" t="s">
        <v>99</v>
      </c>
      <c r="J136" s="6"/>
      <c r="K136" s="17">
        <v>2.12</v>
      </c>
      <c r="L136" s="6" t="s">
        <v>100</v>
      </c>
      <c r="M136" s="18">
        <v>4.7500000000000001E-2</v>
      </c>
      <c r="N136" s="8">
        <v>0.16450000000000001</v>
      </c>
      <c r="O136" s="7">
        <v>4996.93</v>
      </c>
      <c r="P136" s="7">
        <v>100.92</v>
      </c>
      <c r="Q136" s="7">
        <v>5.04</v>
      </c>
      <c r="R136" s="8">
        <v>2.9999999999999997E-4</v>
      </c>
      <c r="S136" s="8">
        <v>0</v>
      </c>
      <c r="T136" s="8">
        <v>0</v>
      </c>
    </row>
    <row r="137" spans="2:20">
      <c r="B137" s="6" t="s">
        <v>396</v>
      </c>
      <c r="C137" s="17">
        <v>1380104</v>
      </c>
      <c r="D137" s="6" t="s">
        <v>179</v>
      </c>
      <c r="E137" s="6"/>
      <c r="F137" s="6">
        <v>138</v>
      </c>
      <c r="G137" s="6" t="s">
        <v>276</v>
      </c>
      <c r="H137" s="6" t="s">
        <v>395</v>
      </c>
      <c r="I137" s="6" t="s">
        <v>99</v>
      </c>
      <c r="J137" s="6"/>
      <c r="K137" s="17">
        <v>1.93</v>
      </c>
      <c r="L137" s="6" t="s">
        <v>100</v>
      </c>
      <c r="M137" s="18">
        <v>4.4499999999999998E-2</v>
      </c>
      <c r="N137" s="8">
        <v>0.19289999999999999</v>
      </c>
      <c r="O137" s="7">
        <v>1010185.88</v>
      </c>
      <c r="P137" s="7">
        <v>96.11</v>
      </c>
      <c r="Q137" s="7">
        <v>970.89</v>
      </c>
      <c r="R137" s="8">
        <v>6.3E-3</v>
      </c>
      <c r="S137" s="8">
        <v>2.3E-3</v>
      </c>
      <c r="T137" s="8">
        <v>2.9999999999999997E-4</v>
      </c>
    </row>
    <row r="138" spans="2:20">
      <c r="B138" s="6" t="s">
        <v>397</v>
      </c>
      <c r="C138" s="17">
        <v>1131267</v>
      </c>
      <c r="D138" s="6" t="s">
        <v>179</v>
      </c>
      <c r="E138" s="6"/>
      <c r="F138" s="6">
        <v>1039</v>
      </c>
      <c r="G138" s="6" t="s">
        <v>335</v>
      </c>
      <c r="H138" s="6"/>
      <c r="I138" s="6"/>
      <c r="J138" s="6"/>
      <c r="K138" s="17">
        <v>1.57</v>
      </c>
      <c r="L138" s="6" t="s">
        <v>100</v>
      </c>
      <c r="M138" s="18">
        <v>0.06</v>
      </c>
      <c r="N138" s="8">
        <v>0.1033</v>
      </c>
      <c r="O138" s="7">
        <v>295346.75</v>
      </c>
      <c r="P138" s="7">
        <v>95.5</v>
      </c>
      <c r="Q138" s="7">
        <v>282.06</v>
      </c>
      <c r="R138" s="8">
        <v>8.9999999999999998E-4</v>
      </c>
      <c r="S138" s="8">
        <v>6.9999999999999999E-4</v>
      </c>
      <c r="T138" s="8">
        <v>1E-4</v>
      </c>
    </row>
    <row r="139" spans="2:20">
      <c r="B139" s="6" t="s">
        <v>398</v>
      </c>
      <c r="C139" s="17">
        <v>1131275</v>
      </c>
      <c r="D139" s="6" t="s">
        <v>179</v>
      </c>
      <c r="E139" s="6"/>
      <c r="F139" s="6">
        <v>1039</v>
      </c>
      <c r="G139" s="6" t="s">
        <v>335</v>
      </c>
      <c r="H139" s="6"/>
      <c r="I139" s="6"/>
      <c r="J139" s="6"/>
      <c r="K139" s="17">
        <v>3.16</v>
      </c>
      <c r="L139" s="6" t="s">
        <v>100</v>
      </c>
      <c r="M139" s="18">
        <v>0.42620000000000002</v>
      </c>
      <c r="N139" s="8">
        <v>0.19650000000000001</v>
      </c>
      <c r="O139" s="7">
        <v>36458.83</v>
      </c>
      <c r="P139" s="7">
        <v>79.849999999999994</v>
      </c>
      <c r="Q139" s="7">
        <v>29.11</v>
      </c>
      <c r="R139" s="8">
        <v>2.0000000000000001E-4</v>
      </c>
      <c r="S139" s="8">
        <v>1E-4</v>
      </c>
      <c r="T139" s="8">
        <v>0</v>
      </c>
    </row>
    <row r="140" spans="2:20">
      <c r="B140" s="6" t="s">
        <v>399</v>
      </c>
      <c r="C140" s="17">
        <v>1116755</v>
      </c>
      <c r="D140" s="6" t="s">
        <v>179</v>
      </c>
      <c r="E140" s="6"/>
      <c r="F140" s="6">
        <v>1134</v>
      </c>
      <c r="G140" s="6" t="s">
        <v>276</v>
      </c>
      <c r="H140" s="6"/>
      <c r="I140" s="6"/>
      <c r="J140" s="6"/>
      <c r="K140" s="17">
        <v>2.08</v>
      </c>
      <c r="L140" s="6" t="s">
        <v>100</v>
      </c>
      <c r="M140" s="18">
        <v>0.06</v>
      </c>
      <c r="N140" s="8">
        <v>0.4642</v>
      </c>
      <c r="O140" s="7">
        <v>408309.41</v>
      </c>
      <c r="P140" s="7">
        <v>49.72</v>
      </c>
      <c r="Q140" s="7">
        <v>203.01</v>
      </c>
      <c r="R140" s="8">
        <v>5.7999999999999996E-3</v>
      </c>
      <c r="S140" s="8">
        <v>5.0000000000000001E-4</v>
      </c>
      <c r="T140" s="8">
        <v>1E-4</v>
      </c>
    </row>
    <row r="141" spans="2:20">
      <c r="B141" s="6" t="s">
        <v>400</v>
      </c>
      <c r="C141" s="17">
        <v>5650114</v>
      </c>
      <c r="D141" s="6" t="s">
        <v>179</v>
      </c>
      <c r="E141" s="6"/>
      <c r="F141" s="6">
        <v>565</v>
      </c>
      <c r="G141" s="6" t="s">
        <v>401</v>
      </c>
      <c r="H141" s="6"/>
      <c r="I141" s="6"/>
      <c r="J141" s="6"/>
      <c r="K141" s="17">
        <v>1.72</v>
      </c>
      <c r="L141" s="6" t="s">
        <v>100</v>
      </c>
      <c r="M141" s="18">
        <v>5.1499999999999997E-2</v>
      </c>
      <c r="N141" s="8">
        <v>1.5299999999999999E-2</v>
      </c>
      <c r="O141" s="7">
        <v>162366.79</v>
      </c>
      <c r="P141" s="7">
        <v>115.35</v>
      </c>
      <c r="Q141" s="7">
        <v>187.29</v>
      </c>
      <c r="R141" s="8">
        <v>4.0000000000000002E-4</v>
      </c>
      <c r="S141" s="8">
        <v>5.0000000000000001E-4</v>
      </c>
      <c r="T141" s="8">
        <v>1E-4</v>
      </c>
    </row>
    <row r="142" spans="2:20">
      <c r="B142" s="6" t="s">
        <v>402</v>
      </c>
      <c r="C142" s="17">
        <v>1102698</v>
      </c>
      <c r="D142" s="6" t="s">
        <v>179</v>
      </c>
      <c r="E142" s="6"/>
      <c r="F142" s="6">
        <v>1132</v>
      </c>
      <c r="G142" s="6" t="s">
        <v>283</v>
      </c>
      <c r="H142" s="6"/>
      <c r="I142" s="6"/>
      <c r="J142" s="6"/>
      <c r="K142" s="17">
        <v>0.24</v>
      </c>
      <c r="L142" s="6" t="s">
        <v>100</v>
      </c>
      <c r="M142" s="18">
        <v>4.4999999999999998E-2</v>
      </c>
      <c r="N142" s="8">
        <v>5.2200000000000003E-2</v>
      </c>
      <c r="O142" s="7">
        <v>184154.25</v>
      </c>
      <c r="P142" s="7">
        <v>121.1</v>
      </c>
      <c r="Q142" s="7">
        <v>223.01</v>
      </c>
      <c r="R142" s="8">
        <v>5.7000000000000002E-3</v>
      </c>
      <c r="S142" s="8">
        <v>5.0000000000000001E-4</v>
      </c>
      <c r="T142" s="8">
        <v>1E-4</v>
      </c>
    </row>
    <row r="143" spans="2:20">
      <c r="B143" s="6" t="s">
        <v>403</v>
      </c>
      <c r="C143" s="17">
        <v>1131416</v>
      </c>
      <c r="D143" s="6" t="s">
        <v>179</v>
      </c>
      <c r="E143" s="6"/>
      <c r="F143" s="6">
        <v>1132</v>
      </c>
      <c r="G143" s="6" t="s">
        <v>283</v>
      </c>
      <c r="H143" s="6"/>
      <c r="I143" s="6"/>
      <c r="J143" s="6"/>
      <c r="K143" s="17">
        <v>3.2</v>
      </c>
      <c r="L143" s="6" t="s">
        <v>100</v>
      </c>
      <c r="M143" s="18">
        <v>3.85E-2</v>
      </c>
      <c r="N143" s="8">
        <v>2.6100000000000002E-2</v>
      </c>
      <c r="O143" s="7">
        <v>654072</v>
      </c>
      <c r="P143" s="7">
        <v>105.06</v>
      </c>
      <c r="Q143" s="7">
        <v>687.17</v>
      </c>
      <c r="R143" s="8">
        <v>2.3999999999999998E-3</v>
      </c>
      <c r="S143" s="8">
        <v>1.6999999999999999E-3</v>
      </c>
      <c r="T143" s="8">
        <v>2.0000000000000001E-4</v>
      </c>
    </row>
    <row r="144" spans="2:20">
      <c r="B144" s="6" t="s">
        <v>404</v>
      </c>
      <c r="C144" s="17">
        <v>1106608</v>
      </c>
      <c r="D144" s="6" t="s">
        <v>179</v>
      </c>
      <c r="E144" s="6"/>
      <c r="F144" s="6">
        <v>2028</v>
      </c>
      <c r="G144" s="6" t="s">
        <v>405</v>
      </c>
      <c r="H144" s="6"/>
      <c r="I144" s="6"/>
      <c r="J144" s="6"/>
      <c r="K144" s="17">
        <v>0.24</v>
      </c>
      <c r="L144" s="6" t="s">
        <v>100</v>
      </c>
      <c r="M144" s="18">
        <v>0.08</v>
      </c>
      <c r="N144" s="8">
        <v>4.8599999999999997E-2</v>
      </c>
      <c r="O144" s="7">
        <v>76401.95</v>
      </c>
      <c r="P144" s="7">
        <v>127.5</v>
      </c>
      <c r="Q144" s="7">
        <v>97.41</v>
      </c>
      <c r="R144" s="8">
        <v>4.0000000000000001E-3</v>
      </c>
      <c r="S144" s="8">
        <v>2.0000000000000001E-4</v>
      </c>
      <c r="T144" s="8">
        <v>0</v>
      </c>
    </row>
    <row r="145" spans="2:20">
      <c r="B145" s="6" t="s">
        <v>406</v>
      </c>
      <c r="C145" s="17">
        <v>3180221</v>
      </c>
      <c r="D145" s="6" t="s">
        <v>179</v>
      </c>
      <c r="E145" s="6"/>
      <c r="F145" s="6">
        <v>318</v>
      </c>
      <c r="G145" s="6" t="s">
        <v>335</v>
      </c>
      <c r="H145" s="6"/>
      <c r="I145" s="6"/>
      <c r="J145" s="6"/>
      <c r="K145" s="17">
        <v>2.44</v>
      </c>
      <c r="L145" s="6" t="s">
        <v>100</v>
      </c>
      <c r="M145" s="18">
        <v>3.7499999999999999E-2</v>
      </c>
      <c r="N145" s="8">
        <v>2.3699999999999999E-2</v>
      </c>
      <c r="O145" s="7">
        <v>246400</v>
      </c>
      <c r="P145" s="7">
        <v>126.41</v>
      </c>
      <c r="Q145" s="7">
        <v>311.47000000000003</v>
      </c>
      <c r="R145" s="8">
        <v>8.0999999999999996E-3</v>
      </c>
      <c r="S145" s="8">
        <v>8.0000000000000004E-4</v>
      </c>
      <c r="T145" s="8">
        <v>1E-4</v>
      </c>
    </row>
    <row r="146" spans="2:20">
      <c r="B146" s="6" t="s">
        <v>407</v>
      </c>
      <c r="C146" s="17">
        <v>6980247</v>
      </c>
      <c r="D146" s="6" t="s">
        <v>179</v>
      </c>
      <c r="E146" s="6"/>
      <c r="F146" s="6">
        <v>698</v>
      </c>
      <c r="G146" s="6" t="s">
        <v>335</v>
      </c>
      <c r="H146" s="6"/>
      <c r="I146" s="6"/>
      <c r="J146" s="6"/>
      <c r="K146" s="17">
        <v>0.24</v>
      </c>
      <c r="L146" s="6" t="s">
        <v>100</v>
      </c>
      <c r="M146" s="18">
        <v>0.06</v>
      </c>
      <c r="N146" s="8">
        <v>1.1142000000000001</v>
      </c>
      <c r="O146" s="7">
        <v>114328.04</v>
      </c>
      <c r="P146" s="7">
        <v>111.5</v>
      </c>
      <c r="Q146" s="7">
        <v>127.48</v>
      </c>
      <c r="R146" s="8">
        <v>1.1999999999999999E-3</v>
      </c>
      <c r="S146" s="8">
        <v>2.9999999999999997E-4</v>
      </c>
      <c r="T146" s="8">
        <v>0</v>
      </c>
    </row>
    <row r="147" spans="2:20">
      <c r="B147" s="13" t="s">
        <v>408</v>
      </c>
      <c r="C147" s="14"/>
      <c r="D147" s="13"/>
      <c r="E147" s="13"/>
      <c r="F147" s="13"/>
      <c r="G147" s="13"/>
      <c r="H147" s="13"/>
      <c r="I147" s="13"/>
      <c r="J147" s="13"/>
      <c r="K147" s="14">
        <v>4.5599999999999996</v>
      </c>
      <c r="L147" s="13"/>
      <c r="N147" s="16">
        <v>2.63E-2</v>
      </c>
      <c r="O147" s="15">
        <v>64991664.960000001</v>
      </c>
      <c r="Q147" s="15">
        <v>66922.740000000005</v>
      </c>
      <c r="S147" s="16">
        <v>0.16189999999999999</v>
      </c>
      <c r="T147" s="16">
        <v>2.1600000000000001E-2</v>
      </c>
    </row>
    <row r="148" spans="2:20">
      <c r="B148" s="6" t="s">
        <v>409</v>
      </c>
      <c r="C148" s="17">
        <v>6040323</v>
      </c>
      <c r="D148" s="6" t="s">
        <v>179</v>
      </c>
      <c r="E148" s="6"/>
      <c r="F148" s="6">
        <v>604</v>
      </c>
      <c r="G148" s="6" t="s">
        <v>256</v>
      </c>
      <c r="H148" s="6" t="s">
        <v>98</v>
      </c>
      <c r="I148" s="6" t="s">
        <v>99</v>
      </c>
      <c r="J148" s="6"/>
      <c r="K148" s="17">
        <v>6.78</v>
      </c>
      <c r="L148" s="6" t="s">
        <v>100</v>
      </c>
      <c r="M148" s="18">
        <v>3.0099999999999998E-2</v>
      </c>
      <c r="N148" s="8">
        <v>2.2200000000000001E-2</v>
      </c>
      <c r="O148" s="7">
        <v>3996408</v>
      </c>
      <c r="P148" s="7">
        <v>105.53</v>
      </c>
      <c r="Q148" s="7">
        <v>4217.41</v>
      </c>
      <c r="R148" s="8">
        <v>3.5000000000000001E-3</v>
      </c>
      <c r="S148" s="8">
        <v>1.0200000000000001E-2</v>
      </c>
      <c r="T148" s="8">
        <v>1.4E-3</v>
      </c>
    </row>
    <row r="149" spans="2:20">
      <c r="B149" s="6" t="s">
        <v>410</v>
      </c>
      <c r="C149" s="17">
        <v>2310167</v>
      </c>
      <c r="D149" s="6" t="s">
        <v>179</v>
      </c>
      <c r="E149" s="6"/>
      <c r="F149" s="6">
        <v>231</v>
      </c>
      <c r="G149" s="6" t="s">
        <v>256</v>
      </c>
      <c r="H149" s="6" t="s">
        <v>98</v>
      </c>
      <c r="I149" s="6" t="s">
        <v>99</v>
      </c>
      <c r="J149" s="6"/>
      <c r="K149" s="17">
        <v>7.72</v>
      </c>
      <c r="L149" s="6" t="s">
        <v>100</v>
      </c>
      <c r="M149" s="18">
        <v>2.98E-2</v>
      </c>
      <c r="N149" s="8">
        <v>2.5499999999999998E-2</v>
      </c>
      <c r="O149" s="7">
        <v>2797623</v>
      </c>
      <c r="P149" s="7">
        <v>104.27</v>
      </c>
      <c r="Q149" s="7">
        <v>2917.08</v>
      </c>
      <c r="R149" s="8">
        <v>2.0999999999999999E-3</v>
      </c>
      <c r="S149" s="8">
        <v>7.1000000000000004E-3</v>
      </c>
      <c r="T149" s="8">
        <v>8.9999999999999998E-4</v>
      </c>
    </row>
    <row r="150" spans="2:20">
      <c r="B150" s="6" t="s">
        <v>411</v>
      </c>
      <c r="C150" s="17">
        <v>2310134</v>
      </c>
      <c r="D150" s="6" t="s">
        <v>179</v>
      </c>
      <c r="E150" s="6"/>
      <c r="F150" s="6">
        <v>231</v>
      </c>
      <c r="G150" s="6" t="s">
        <v>256</v>
      </c>
      <c r="H150" s="6" t="s">
        <v>98</v>
      </c>
      <c r="I150" s="6" t="s">
        <v>99</v>
      </c>
      <c r="J150" s="6"/>
      <c r="K150" s="17">
        <v>3.5</v>
      </c>
      <c r="L150" s="6" t="s">
        <v>100</v>
      </c>
      <c r="M150" s="18">
        <v>2.7400000000000001E-2</v>
      </c>
      <c r="N150" s="8">
        <v>1.32E-2</v>
      </c>
      <c r="O150" s="7">
        <v>1030111</v>
      </c>
      <c r="P150" s="7">
        <v>105.99</v>
      </c>
      <c r="Q150" s="7">
        <v>1091.81</v>
      </c>
      <c r="R150" s="8">
        <v>5.0000000000000001E-4</v>
      </c>
      <c r="S150" s="8">
        <v>2.5999999999999999E-3</v>
      </c>
      <c r="T150" s="8">
        <v>4.0000000000000002E-4</v>
      </c>
    </row>
    <row r="151" spans="2:20">
      <c r="B151" s="6" t="s">
        <v>412</v>
      </c>
      <c r="C151" s="17">
        <v>1940485</v>
      </c>
      <c r="D151" s="6" t="s">
        <v>179</v>
      </c>
      <c r="E151" s="6"/>
      <c r="F151" s="6">
        <v>194</v>
      </c>
      <c r="G151" s="6" t="s">
        <v>256</v>
      </c>
      <c r="H151" s="6" t="s">
        <v>98</v>
      </c>
      <c r="I151" s="6" t="s">
        <v>99</v>
      </c>
      <c r="J151" s="6"/>
      <c r="K151" s="17">
        <v>1.58</v>
      </c>
      <c r="L151" s="6" t="s">
        <v>100</v>
      </c>
      <c r="M151" s="18">
        <v>5.8999999999999997E-2</v>
      </c>
      <c r="N151" s="8">
        <v>8.3000000000000001E-3</v>
      </c>
      <c r="O151" s="7">
        <v>5901677</v>
      </c>
      <c r="P151" s="7">
        <v>110.34</v>
      </c>
      <c r="Q151" s="7">
        <v>6511.91</v>
      </c>
      <c r="R151" s="8">
        <v>3.5999999999999999E-3</v>
      </c>
      <c r="S151" s="8">
        <v>1.5800000000000002E-2</v>
      </c>
      <c r="T151" s="8">
        <v>2.0999999999999999E-3</v>
      </c>
    </row>
    <row r="152" spans="2:20">
      <c r="B152" s="6" t="s">
        <v>413</v>
      </c>
      <c r="C152" s="17">
        <v>1940493</v>
      </c>
      <c r="D152" s="6" t="s">
        <v>179</v>
      </c>
      <c r="E152" s="6"/>
      <c r="F152" s="6">
        <v>194</v>
      </c>
      <c r="G152" s="6" t="s">
        <v>256</v>
      </c>
      <c r="H152" s="6" t="s">
        <v>98</v>
      </c>
      <c r="I152" s="6" t="s">
        <v>99</v>
      </c>
      <c r="J152" s="6"/>
      <c r="K152" s="17">
        <v>2.11</v>
      </c>
      <c r="L152" s="6" t="s">
        <v>100</v>
      </c>
      <c r="M152" s="18">
        <v>1.8200000000000001E-2</v>
      </c>
      <c r="N152" s="8">
        <v>7.7000000000000002E-3</v>
      </c>
      <c r="O152" s="7">
        <v>1901327</v>
      </c>
      <c r="P152" s="7">
        <v>102.32</v>
      </c>
      <c r="Q152" s="7">
        <v>1945.44</v>
      </c>
      <c r="R152" s="8">
        <v>3.0000000000000001E-3</v>
      </c>
      <c r="S152" s="8">
        <v>4.7000000000000002E-3</v>
      </c>
      <c r="T152" s="8">
        <v>5.9999999999999995E-4</v>
      </c>
    </row>
    <row r="153" spans="2:20">
      <c r="B153" s="6" t="s">
        <v>414</v>
      </c>
      <c r="C153" s="17">
        <v>6040281</v>
      </c>
      <c r="D153" s="6" t="s">
        <v>179</v>
      </c>
      <c r="E153" s="6"/>
      <c r="F153" s="6">
        <v>604</v>
      </c>
      <c r="G153" s="6" t="s">
        <v>256</v>
      </c>
      <c r="H153" s="6" t="s">
        <v>116</v>
      </c>
      <c r="I153" s="6" t="s">
        <v>99</v>
      </c>
      <c r="J153" s="6"/>
      <c r="K153" s="17">
        <v>0.93</v>
      </c>
      <c r="L153" s="6" t="s">
        <v>100</v>
      </c>
      <c r="M153" s="18">
        <v>5.3999999999999999E-2</v>
      </c>
      <c r="N153" s="8">
        <v>4.8999999999999998E-3</v>
      </c>
      <c r="O153" s="7">
        <v>232097</v>
      </c>
      <c r="P153" s="7">
        <v>104.92</v>
      </c>
      <c r="Q153" s="7">
        <v>243.52</v>
      </c>
      <c r="R153" s="8">
        <v>1E-4</v>
      </c>
      <c r="S153" s="8">
        <v>5.9999999999999995E-4</v>
      </c>
      <c r="T153" s="8">
        <v>1E-4</v>
      </c>
    </row>
    <row r="154" spans="2:20">
      <c r="B154" s="6" t="s">
        <v>415</v>
      </c>
      <c r="C154" s="17">
        <v>1940436</v>
      </c>
      <c r="D154" s="6" t="s">
        <v>179</v>
      </c>
      <c r="E154" s="6"/>
      <c r="F154" s="6">
        <v>194</v>
      </c>
      <c r="G154" s="6" t="s">
        <v>256</v>
      </c>
      <c r="H154" s="6" t="s">
        <v>116</v>
      </c>
      <c r="I154" s="6" t="s">
        <v>99</v>
      </c>
      <c r="J154" s="6"/>
      <c r="K154" s="17">
        <v>0.9</v>
      </c>
      <c r="L154" s="6" t="s">
        <v>100</v>
      </c>
      <c r="M154" s="18">
        <v>2.4199999999999999E-2</v>
      </c>
      <c r="N154" s="8">
        <v>4.7999999999999996E-3</v>
      </c>
      <c r="O154" s="7">
        <v>70357</v>
      </c>
      <c r="P154" s="7">
        <v>101.94</v>
      </c>
      <c r="Q154" s="7">
        <v>71.72</v>
      </c>
      <c r="R154" s="8">
        <v>1E-4</v>
      </c>
      <c r="S154" s="8">
        <v>2.0000000000000001E-4</v>
      </c>
      <c r="T154" s="8">
        <v>0</v>
      </c>
    </row>
    <row r="155" spans="2:20">
      <c r="B155" s="6" t="s">
        <v>416</v>
      </c>
      <c r="C155" s="17">
        <v>2300150</v>
      </c>
      <c r="D155" s="6" t="s">
        <v>179</v>
      </c>
      <c r="E155" s="6"/>
      <c r="F155" s="6">
        <v>230</v>
      </c>
      <c r="G155" s="6" t="s">
        <v>283</v>
      </c>
      <c r="H155" s="6" t="s">
        <v>284</v>
      </c>
      <c r="I155" s="6" t="s">
        <v>99</v>
      </c>
      <c r="J155" s="6"/>
      <c r="K155" s="17">
        <v>4.0199999999999996</v>
      </c>
      <c r="L155" s="6" t="s">
        <v>100</v>
      </c>
      <c r="M155" s="18">
        <v>1.5259999999999999E-2</v>
      </c>
      <c r="N155" s="8">
        <v>1.38E-2</v>
      </c>
      <c r="O155" s="7">
        <v>3310384</v>
      </c>
      <c r="P155" s="7">
        <v>100.55</v>
      </c>
      <c r="Q155" s="7">
        <v>3328.59</v>
      </c>
      <c r="R155" s="8">
        <v>4.4999999999999997E-3</v>
      </c>
      <c r="S155" s="8">
        <v>8.0999999999999996E-3</v>
      </c>
      <c r="T155" s="8">
        <v>1.1000000000000001E-3</v>
      </c>
    </row>
    <row r="156" spans="2:20">
      <c r="B156" s="6" t="s">
        <v>417</v>
      </c>
      <c r="C156" s="17">
        <v>2300168</v>
      </c>
      <c r="D156" s="6" t="s">
        <v>179</v>
      </c>
      <c r="E156" s="6"/>
      <c r="F156" s="6">
        <v>230</v>
      </c>
      <c r="G156" s="6" t="s">
        <v>283</v>
      </c>
      <c r="H156" s="6" t="s">
        <v>284</v>
      </c>
      <c r="I156" s="6" t="s">
        <v>99</v>
      </c>
      <c r="J156" s="6"/>
      <c r="K156" s="17">
        <v>0.64</v>
      </c>
      <c r="L156" s="6" t="s">
        <v>100</v>
      </c>
      <c r="M156" s="18">
        <v>5.7000000000000002E-2</v>
      </c>
      <c r="N156" s="8">
        <v>5.0000000000000001E-3</v>
      </c>
      <c r="O156" s="7">
        <v>275793.48</v>
      </c>
      <c r="P156" s="7">
        <v>105.36</v>
      </c>
      <c r="Q156" s="7">
        <v>290.58</v>
      </c>
      <c r="R156" s="8">
        <v>5.9999999999999995E-4</v>
      </c>
      <c r="S156" s="8">
        <v>6.9999999999999999E-4</v>
      </c>
      <c r="T156" s="8">
        <v>1E-4</v>
      </c>
    </row>
    <row r="157" spans="2:20">
      <c r="B157" s="6" t="s">
        <v>418</v>
      </c>
      <c r="C157" s="17">
        <v>4160107</v>
      </c>
      <c r="D157" s="6" t="s">
        <v>179</v>
      </c>
      <c r="E157" s="6"/>
      <c r="F157" s="6">
        <v>416</v>
      </c>
      <c r="G157" s="6" t="s">
        <v>276</v>
      </c>
      <c r="H157" s="6" t="s">
        <v>284</v>
      </c>
      <c r="I157" s="6" t="s">
        <v>99</v>
      </c>
      <c r="J157" s="6"/>
      <c r="K157" s="17">
        <v>1.38</v>
      </c>
      <c r="L157" s="6" t="s">
        <v>100</v>
      </c>
      <c r="M157" s="18">
        <v>5.2499999999999998E-2</v>
      </c>
      <c r="N157" s="8">
        <v>8.3000000000000001E-3</v>
      </c>
      <c r="O157" s="7">
        <v>185143.32</v>
      </c>
      <c r="P157" s="7">
        <v>106.65</v>
      </c>
      <c r="Q157" s="7">
        <v>197.46</v>
      </c>
      <c r="R157" s="8">
        <v>4.1000000000000003E-3</v>
      </c>
      <c r="S157" s="8">
        <v>5.0000000000000001E-4</v>
      </c>
      <c r="T157" s="8">
        <v>1E-4</v>
      </c>
    </row>
    <row r="158" spans="2:20">
      <c r="B158" s="6" t="s">
        <v>419</v>
      </c>
      <c r="C158" s="17">
        <v>1127547</v>
      </c>
      <c r="D158" s="6" t="s">
        <v>179</v>
      </c>
      <c r="E158" s="6"/>
      <c r="F158" s="6">
        <v>1457</v>
      </c>
      <c r="G158" s="6" t="s">
        <v>420</v>
      </c>
      <c r="H158" s="6" t="s">
        <v>284</v>
      </c>
      <c r="I158" s="6" t="s">
        <v>99</v>
      </c>
      <c r="J158" s="6"/>
      <c r="K158" s="17">
        <v>2.61</v>
      </c>
      <c r="L158" s="6" t="s">
        <v>100</v>
      </c>
      <c r="M158" s="18">
        <v>4.1000000000000002E-2</v>
      </c>
      <c r="N158" s="8">
        <v>1.15E-2</v>
      </c>
      <c r="O158" s="7">
        <v>896826</v>
      </c>
      <c r="P158" s="7">
        <v>108.99</v>
      </c>
      <c r="Q158" s="7">
        <v>977.45</v>
      </c>
      <c r="R158" s="8">
        <v>6.9999999999999999E-4</v>
      </c>
      <c r="S158" s="8">
        <v>2.3999999999999998E-3</v>
      </c>
      <c r="T158" s="8">
        <v>2.9999999999999997E-4</v>
      </c>
    </row>
    <row r="159" spans="2:20">
      <c r="B159" s="6" t="s">
        <v>421</v>
      </c>
      <c r="C159" s="17">
        <v>1110931</v>
      </c>
      <c r="D159" s="6" t="s">
        <v>179</v>
      </c>
      <c r="E159" s="6"/>
      <c r="F159" s="6">
        <v>1063</v>
      </c>
      <c r="G159" s="6" t="s">
        <v>298</v>
      </c>
      <c r="H159" s="6" t="s">
        <v>296</v>
      </c>
      <c r="I159" s="6" t="s">
        <v>99</v>
      </c>
      <c r="J159" s="6"/>
      <c r="K159" s="17">
        <v>0.15</v>
      </c>
      <c r="L159" s="6" t="s">
        <v>100</v>
      </c>
      <c r="M159" s="18">
        <v>6.5000000000000002E-2</v>
      </c>
      <c r="N159" s="8">
        <v>7.6E-3</v>
      </c>
      <c r="O159" s="7">
        <v>263648.98</v>
      </c>
      <c r="P159" s="7">
        <v>103.13</v>
      </c>
      <c r="Q159" s="7">
        <v>271.89999999999998</v>
      </c>
      <c r="R159" s="8">
        <v>6.9999999999999999E-4</v>
      </c>
      <c r="S159" s="8">
        <v>6.9999999999999999E-4</v>
      </c>
      <c r="T159" s="8">
        <v>1E-4</v>
      </c>
    </row>
    <row r="160" spans="2:20">
      <c r="B160" s="6" t="s">
        <v>422</v>
      </c>
      <c r="C160" s="17">
        <v>3900362</v>
      </c>
      <c r="D160" s="6" t="s">
        <v>179</v>
      </c>
      <c r="E160" s="6"/>
      <c r="F160" s="6">
        <v>390</v>
      </c>
      <c r="G160" s="6" t="s">
        <v>276</v>
      </c>
      <c r="H160" s="6" t="s">
        <v>296</v>
      </c>
      <c r="I160" s="6" t="s">
        <v>99</v>
      </c>
      <c r="J160" s="6"/>
      <c r="K160" s="17">
        <v>8.0399999999999991</v>
      </c>
      <c r="L160" s="6" t="s">
        <v>100</v>
      </c>
      <c r="M160" s="18">
        <v>2.3400000000000001E-2</v>
      </c>
      <c r="N160" s="8">
        <v>2.2499999999999999E-2</v>
      </c>
      <c r="O160" s="7">
        <v>3954824</v>
      </c>
      <c r="P160" s="7">
        <v>101.13</v>
      </c>
      <c r="Q160" s="7">
        <v>3999.51</v>
      </c>
      <c r="R160" s="8">
        <v>8.8000000000000005E-3</v>
      </c>
      <c r="S160" s="8">
        <v>9.7000000000000003E-3</v>
      </c>
      <c r="T160" s="8">
        <v>1.2999999999999999E-3</v>
      </c>
    </row>
    <row r="161" spans="2:20">
      <c r="B161" s="6" t="s">
        <v>423</v>
      </c>
      <c r="C161" s="17">
        <v>7590144</v>
      </c>
      <c r="D161" s="6" t="s">
        <v>179</v>
      </c>
      <c r="E161" s="6"/>
      <c r="F161" s="6">
        <v>759</v>
      </c>
      <c r="G161" s="6" t="s">
        <v>276</v>
      </c>
      <c r="H161" s="6" t="s">
        <v>296</v>
      </c>
      <c r="I161" s="6" t="s">
        <v>99</v>
      </c>
      <c r="J161" s="6"/>
      <c r="K161" s="17">
        <v>0.56000000000000005</v>
      </c>
      <c r="L161" s="6" t="s">
        <v>100</v>
      </c>
      <c r="M161" s="18">
        <v>6.4100000000000004E-2</v>
      </c>
      <c r="N161" s="8">
        <v>0.01</v>
      </c>
      <c r="O161" s="7">
        <v>1334761</v>
      </c>
      <c r="P161" s="7">
        <v>105.82</v>
      </c>
      <c r="Q161" s="7">
        <v>1412.44</v>
      </c>
      <c r="R161" s="8">
        <v>6.1999999999999998E-3</v>
      </c>
      <c r="S161" s="8">
        <v>3.3999999999999998E-3</v>
      </c>
      <c r="T161" s="8">
        <v>5.0000000000000001E-4</v>
      </c>
    </row>
    <row r="162" spans="2:20">
      <c r="B162" s="6" t="s">
        <v>424</v>
      </c>
      <c r="C162" s="17">
        <v>7480031</v>
      </c>
      <c r="D162" s="6" t="s">
        <v>179</v>
      </c>
      <c r="E162" s="6"/>
      <c r="F162" s="6">
        <v>748</v>
      </c>
      <c r="G162" s="6" t="s">
        <v>256</v>
      </c>
      <c r="H162" s="6" t="s">
        <v>296</v>
      </c>
      <c r="I162" s="6" t="s">
        <v>99</v>
      </c>
      <c r="J162" s="6"/>
      <c r="K162" s="17">
        <v>1.38</v>
      </c>
      <c r="L162" s="6" t="s">
        <v>100</v>
      </c>
      <c r="M162" s="18">
        <v>6.0999999999999999E-2</v>
      </c>
      <c r="N162" s="8">
        <v>8.8000000000000005E-3</v>
      </c>
      <c r="O162" s="7">
        <v>118067.4</v>
      </c>
      <c r="P162" s="7">
        <v>110.85</v>
      </c>
      <c r="Q162" s="7">
        <v>130.88</v>
      </c>
      <c r="R162" s="8">
        <v>2.9999999999999997E-4</v>
      </c>
      <c r="S162" s="8">
        <v>2.9999999999999997E-4</v>
      </c>
      <c r="T162" s="8">
        <v>0</v>
      </c>
    </row>
    <row r="163" spans="2:20">
      <c r="B163" s="6" t="s">
        <v>425</v>
      </c>
      <c r="C163" s="17">
        <v>7480106</v>
      </c>
      <c r="D163" s="6" t="s">
        <v>179</v>
      </c>
      <c r="E163" s="6"/>
      <c r="F163" s="6">
        <v>748</v>
      </c>
      <c r="G163" s="6" t="s">
        <v>256</v>
      </c>
      <c r="H163" s="6" t="s">
        <v>296</v>
      </c>
      <c r="I163" s="6" t="s">
        <v>99</v>
      </c>
      <c r="J163" s="6"/>
      <c r="K163" s="17">
        <v>0.9</v>
      </c>
      <c r="L163" s="6" t="s">
        <v>100</v>
      </c>
      <c r="M163" s="18">
        <v>2.1299999999999999E-2</v>
      </c>
      <c r="N163" s="8">
        <v>7.4999999999999997E-3</v>
      </c>
      <c r="O163" s="7">
        <v>123307</v>
      </c>
      <c r="P163" s="7">
        <v>101.4</v>
      </c>
      <c r="Q163" s="7">
        <v>125.03</v>
      </c>
      <c r="R163" s="8">
        <v>2.0000000000000001E-4</v>
      </c>
      <c r="S163" s="8">
        <v>2.9999999999999997E-4</v>
      </c>
      <c r="T163" s="8">
        <v>0</v>
      </c>
    </row>
    <row r="164" spans="2:20">
      <c r="B164" s="6" t="s">
        <v>426</v>
      </c>
      <c r="C164" s="17">
        <v>1126051</v>
      </c>
      <c r="D164" s="6" t="s">
        <v>179</v>
      </c>
      <c r="E164" s="6"/>
      <c r="F164" s="6">
        <v>1291</v>
      </c>
      <c r="G164" s="6" t="s">
        <v>256</v>
      </c>
      <c r="H164" s="6" t="s">
        <v>296</v>
      </c>
      <c r="I164" s="6" t="s">
        <v>99</v>
      </c>
      <c r="J164" s="6"/>
      <c r="K164" s="17">
        <v>0.49</v>
      </c>
      <c r="L164" s="6" t="s">
        <v>100</v>
      </c>
      <c r="M164" s="18">
        <v>1.3100000000000001E-2</v>
      </c>
      <c r="N164" s="8">
        <v>8.8999999999999999E-3</v>
      </c>
      <c r="O164" s="7">
        <v>1306639.46</v>
      </c>
      <c r="P164" s="7">
        <v>100.22</v>
      </c>
      <c r="Q164" s="7">
        <v>1309.51</v>
      </c>
      <c r="R164" s="8">
        <v>1.78E-2</v>
      </c>
      <c r="S164" s="8">
        <v>3.2000000000000002E-3</v>
      </c>
      <c r="T164" s="8">
        <v>4.0000000000000002E-4</v>
      </c>
    </row>
    <row r="165" spans="2:20">
      <c r="B165" s="6" t="s">
        <v>427</v>
      </c>
      <c r="C165" s="17">
        <v>1134154</v>
      </c>
      <c r="D165" s="6" t="s">
        <v>179</v>
      </c>
      <c r="E165" s="6"/>
      <c r="F165" s="6">
        <v>1291</v>
      </c>
      <c r="G165" s="6" t="s">
        <v>256</v>
      </c>
      <c r="H165" s="6" t="s">
        <v>296</v>
      </c>
      <c r="I165" s="6" t="s">
        <v>99</v>
      </c>
      <c r="J165" s="6"/>
      <c r="K165" s="17">
        <v>3.43</v>
      </c>
      <c r="L165" s="6" t="s">
        <v>100</v>
      </c>
      <c r="M165" s="18">
        <v>1.0500000000000001E-2</v>
      </c>
      <c r="N165" s="8">
        <v>1.1599999999999999E-2</v>
      </c>
      <c r="O165" s="7">
        <v>116493</v>
      </c>
      <c r="P165" s="7">
        <v>99.65</v>
      </c>
      <c r="Q165" s="7">
        <v>116.09</v>
      </c>
      <c r="R165" s="8">
        <v>4.0000000000000002E-4</v>
      </c>
      <c r="S165" s="8">
        <v>2.9999999999999997E-4</v>
      </c>
      <c r="T165" s="8">
        <v>0</v>
      </c>
    </row>
    <row r="166" spans="2:20">
      <c r="B166" s="6" t="s">
        <v>428</v>
      </c>
      <c r="C166" s="17">
        <v>1136316</v>
      </c>
      <c r="D166" s="6" t="s">
        <v>179</v>
      </c>
      <c r="E166" s="6"/>
      <c r="F166" s="6">
        <v>1367</v>
      </c>
      <c r="G166" s="6" t="s">
        <v>292</v>
      </c>
      <c r="H166" s="6" t="s">
        <v>296</v>
      </c>
      <c r="I166" s="6" t="s">
        <v>99</v>
      </c>
      <c r="J166" s="6"/>
      <c r="K166" s="17">
        <v>8.99</v>
      </c>
      <c r="L166" s="6" t="s">
        <v>100</v>
      </c>
      <c r="M166" s="18">
        <v>4.36E-2</v>
      </c>
      <c r="N166" s="8">
        <v>3.6799999999999999E-2</v>
      </c>
      <c r="O166" s="7">
        <v>1840451</v>
      </c>
      <c r="P166" s="7">
        <v>107.64</v>
      </c>
      <c r="Q166" s="7">
        <v>1981.06</v>
      </c>
      <c r="R166" s="8">
        <v>6.1000000000000004E-3</v>
      </c>
      <c r="S166" s="8">
        <v>4.7999999999999996E-3</v>
      </c>
      <c r="T166" s="8">
        <v>5.9999999999999995E-4</v>
      </c>
    </row>
    <row r="167" spans="2:20">
      <c r="B167" s="6" t="s">
        <v>429</v>
      </c>
      <c r="C167" s="17">
        <v>1138163</v>
      </c>
      <c r="D167" s="6" t="s">
        <v>179</v>
      </c>
      <c r="E167" s="6"/>
      <c r="F167" s="6">
        <v>1367</v>
      </c>
      <c r="G167" s="6" t="s">
        <v>292</v>
      </c>
      <c r="H167" s="6" t="s">
        <v>296</v>
      </c>
      <c r="I167" s="6" t="s">
        <v>99</v>
      </c>
      <c r="J167" s="6"/>
      <c r="K167" s="17">
        <v>9.66</v>
      </c>
      <c r="L167" s="6" t="s">
        <v>100</v>
      </c>
      <c r="M167" s="18">
        <v>3.95E-2</v>
      </c>
      <c r="N167" s="8">
        <v>3.8399999999999997E-2</v>
      </c>
      <c r="O167" s="7">
        <v>1381340</v>
      </c>
      <c r="P167" s="7">
        <v>103.35</v>
      </c>
      <c r="Q167" s="7">
        <v>1427.61</v>
      </c>
      <c r="R167" s="8">
        <v>5.7999999999999996E-3</v>
      </c>
      <c r="S167" s="8">
        <v>3.5000000000000001E-3</v>
      </c>
      <c r="T167" s="8">
        <v>5.0000000000000001E-4</v>
      </c>
    </row>
    <row r="168" spans="2:20">
      <c r="B168" s="6" t="s">
        <v>430</v>
      </c>
      <c r="C168" s="17">
        <v>1138171</v>
      </c>
      <c r="D168" s="6" t="s">
        <v>179</v>
      </c>
      <c r="E168" s="6"/>
      <c r="F168" s="6">
        <v>1367</v>
      </c>
      <c r="G168" s="6" t="s">
        <v>292</v>
      </c>
      <c r="H168" s="6" t="s">
        <v>296</v>
      </c>
      <c r="I168" s="6" t="s">
        <v>99</v>
      </c>
      <c r="J168" s="6"/>
      <c r="K168" s="17">
        <v>10.24</v>
      </c>
      <c r="L168" s="6" t="s">
        <v>100</v>
      </c>
      <c r="M168" s="18">
        <v>3.95E-2</v>
      </c>
      <c r="N168" s="8">
        <v>3.9800000000000002E-2</v>
      </c>
      <c r="O168" s="7">
        <v>1215592</v>
      </c>
      <c r="P168" s="7">
        <v>102</v>
      </c>
      <c r="Q168" s="7">
        <v>1239.9000000000001</v>
      </c>
      <c r="R168" s="8">
        <v>5.1000000000000004E-3</v>
      </c>
      <c r="S168" s="8">
        <v>3.0000000000000001E-3</v>
      </c>
      <c r="T168" s="8">
        <v>4.0000000000000002E-4</v>
      </c>
    </row>
    <row r="169" spans="2:20">
      <c r="B169" s="6" t="s">
        <v>431</v>
      </c>
      <c r="C169" s="17">
        <v>1136068</v>
      </c>
      <c r="D169" s="6" t="s">
        <v>179</v>
      </c>
      <c r="E169" s="6"/>
      <c r="F169" s="6">
        <v>1324</v>
      </c>
      <c r="G169" s="6" t="s">
        <v>292</v>
      </c>
      <c r="H169" s="6" t="s">
        <v>296</v>
      </c>
      <c r="I169" s="6" t="s">
        <v>278</v>
      </c>
      <c r="J169" s="6"/>
      <c r="K169" s="17">
        <v>6.8</v>
      </c>
      <c r="L169" s="6" t="s">
        <v>100</v>
      </c>
      <c r="M169" s="18">
        <v>3.9199999999999999E-2</v>
      </c>
      <c r="N169" s="8">
        <v>3.27E-2</v>
      </c>
      <c r="O169" s="7">
        <v>1840648</v>
      </c>
      <c r="P169" s="7">
        <v>105.3</v>
      </c>
      <c r="Q169" s="7">
        <v>1938.2</v>
      </c>
      <c r="R169" s="8">
        <v>1.9E-3</v>
      </c>
      <c r="S169" s="8">
        <v>4.7000000000000002E-3</v>
      </c>
      <c r="T169" s="8">
        <v>5.9999999999999995E-4</v>
      </c>
    </row>
    <row r="170" spans="2:20">
      <c r="B170" s="6" t="s">
        <v>432</v>
      </c>
      <c r="C170" s="17">
        <v>1135862</v>
      </c>
      <c r="D170" s="6" t="s">
        <v>179</v>
      </c>
      <c r="E170" s="6"/>
      <c r="F170" s="6">
        <v>1597</v>
      </c>
      <c r="G170" s="6" t="s">
        <v>292</v>
      </c>
      <c r="H170" s="6" t="s">
        <v>296</v>
      </c>
      <c r="I170" s="6" t="s">
        <v>278</v>
      </c>
      <c r="J170" s="6"/>
      <c r="K170" s="17">
        <v>5.82</v>
      </c>
      <c r="L170" s="6" t="s">
        <v>100</v>
      </c>
      <c r="M170" s="18">
        <v>3.5799999999999998E-2</v>
      </c>
      <c r="N170" s="8">
        <v>0.03</v>
      </c>
      <c r="O170" s="7">
        <v>1403989</v>
      </c>
      <c r="P170" s="7">
        <v>105.19</v>
      </c>
      <c r="Q170" s="7">
        <v>1476.86</v>
      </c>
      <c r="R170" s="8">
        <v>1.1999999999999999E-3</v>
      </c>
      <c r="S170" s="8">
        <v>3.5999999999999999E-3</v>
      </c>
      <c r="T170" s="8">
        <v>5.0000000000000001E-4</v>
      </c>
    </row>
    <row r="171" spans="2:20">
      <c r="B171" s="6" t="s">
        <v>433</v>
      </c>
      <c r="C171" s="17">
        <v>1135656</v>
      </c>
      <c r="D171" s="6" t="s">
        <v>179</v>
      </c>
      <c r="E171" s="6"/>
      <c r="F171" s="6">
        <v>1643</v>
      </c>
      <c r="G171" s="6" t="s">
        <v>276</v>
      </c>
      <c r="H171" s="6" t="s">
        <v>296</v>
      </c>
      <c r="I171" s="6" t="s">
        <v>278</v>
      </c>
      <c r="J171" s="6"/>
      <c r="K171" s="17">
        <v>3.77</v>
      </c>
      <c r="L171" s="6" t="s">
        <v>100</v>
      </c>
      <c r="M171" s="18">
        <v>4.2000000000000003E-2</v>
      </c>
      <c r="N171" s="8">
        <v>4.07E-2</v>
      </c>
      <c r="O171" s="7">
        <v>4084842</v>
      </c>
      <c r="P171" s="7">
        <v>101.74</v>
      </c>
      <c r="Q171" s="7">
        <v>4155.92</v>
      </c>
      <c r="R171" s="8">
        <v>2.8999999999999998E-3</v>
      </c>
      <c r="S171" s="8">
        <v>1.01E-2</v>
      </c>
      <c r="T171" s="8">
        <v>1.2999999999999999E-3</v>
      </c>
    </row>
    <row r="172" spans="2:20">
      <c r="B172" s="6" t="s">
        <v>434</v>
      </c>
      <c r="C172" s="17">
        <v>1135920</v>
      </c>
      <c r="D172" s="6" t="s">
        <v>179</v>
      </c>
      <c r="E172" s="6"/>
      <c r="F172" s="6">
        <v>1431</v>
      </c>
      <c r="G172" s="6" t="s">
        <v>292</v>
      </c>
      <c r="H172" s="6" t="s">
        <v>296</v>
      </c>
      <c r="I172" s="6" t="s">
        <v>278</v>
      </c>
      <c r="J172" s="6"/>
      <c r="K172" s="17">
        <v>6.69</v>
      </c>
      <c r="L172" s="6" t="s">
        <v>100</v>
      </c>
      <c r="M172" s="18">
        <v>4.1000000000000002E-2</v>
      </c>
      <c r="N172" s="8">
        <v>3.0800000000000001E-2</v>
      </c>
      <c r="O172" s="7">
        <v>1840105</v>
      </c>
      <c r="P172" s="7">
        <v>108.18</v>
      </c>
      <c r="Q172" s="7">
        <v>1990.63</v>
      </c>
      <c r="R172" s="8">
        <v>6.1000000000000004E-3</v>
      </c>
      <c r="S172" s="8">
        <v>4.7999999999999996E-3</v>
      </c>
      <c r="T172" s="8">
        <v>5.9999999999999995E-4</v>
      </c>
    </row>
    <row r="173" spans="2:20">
      <c r="B173" s="6" t="s">
        <v>435</v>
      </c>
      <c r="C173" s="17">
        <v>1114073</v>
      </c>
      <c r="D173" s="6" t="s">
        <v>179</v>
      </c>
      <c r="E173" s="6"/>
      <c r="F173" s="6">
        <v>1363</v>
      </c>
      <c r="G173" s="6" t="s">
        <v>335</v>
      </c>
      <c r="H173" s="6" t="s">
        <v>296</v>
      </c>
      <c r="I173" s="6" t="s">
        <v>99</v>
      </c>
      <c r="J173" s="6"/>
      <c r="K173" s="17">
        <v>2.56</v>
      </c>
      <c r="L173" s="6" t="s">
        <v>100</v>
      </c>
      <c r="M173" s="18">
        <v>5.8139999999999997E-3</v>
      </c>
      <c r="N173" s="8">
        <v>1.5100000000000001E-2</v>
      </c>
      <c r="O173" s="7">
        <v>3753575</v>
      </c>
      <c r="P173" s="7">
        <v>102.1</v>
      </c>
      <c r="Q173" s="7">
        <v>3832.4</v>
      </c>
      <c r="R173" s="8">
        <v>1.1999999999999999E-3</v>
      </c>
      <c r="S173" s="8">
        <v>9.2999999999999992E-3</v>
      </c>
      <c r="T173" s="8">
        <v>1.1999999999999999E-3</v>
      </c>
    </row>
    <row r="174" spans="2:20">
      <c r="B174" s="6" t="s">
        <v>436</v>
      </c>
      <c r="C174" s="17">
        <v>1132505</v>
      </c>
      <c r="D174" s="6" t="s">
        <v>179</v>
      </c>
      <c r="E174" s="6"/>
      <c r="F174" s="6">
        <v>1363</v>
      </c>
      <c r="G174" s="6" t="s">
        <v>335</v>
      </c>
      <c r="H174" s="6" t="s">
        <v>296</v>
      </c>
      <c r="I174" s="6" t="s">
        <v>99</v>
      </c>
      <c r="J174" s="6"/>
      <c r="K174" s="17">
        <v>7.16</v>
      </c>
      <c r="L174" s="6" t="s">
        <v>100</v>
      </c>
      <c r="M174" s="18">
        <v>1.7500000000000002E-2</v>
      </c>
      <c r="N174" s="8">
        <v>2.1600000000000001E-2</v>
      </c>
      <c r="O174" s="7">
        <v>1703070</v>
      </c>
      <c r="P174" s="7">
        <v>97.37</v>
      </c>
      <c r="Q174" s="7">
        <v>1658.28</v>
      </c>
      <c r="R174" s="8">
        <v>1.1999999999999999E-3</v>
      </c>
      <c r="S174" s="8">
        <v>4.0000000000000001E-3</v>
      </c>
      <c r="T174" s="8">
        <v>5.0000000000000001E-4</v>
      </c>
    </row>
    <row r="175" spans="2:20">
      <c r="B175" s="6" t="s">
        <v>437</v>
      </c>
      <c r="C175" s="17">
        <v>6990196</v>
      </c>
      <c r="D175" s="6" t="s">
        <v>179</v>
      </c>
      <c r="E175" s="6"/>
      <c r="F175" s="6">
        <v>699</v>
      </c>
      <c r="G175" s="6" t="s">
        <v>276</v>
      </c>
      <c r="H175" s="6" t="s">
        <v>225</v>
      </c>
      <c r="I175" s="6" t="s">
        <v>278</v>
      </c>
      <c r="J175" s="6"/>
      <c r="K175" s="17">
        <v>4.1100000000000003</v>
      </c>
      <c r="L175" s="6" t="s">
        <v>100</v>
      </c>
      <c r="M175" s="18">
        <v>7.0499999999999993E-2</v>
      </c>
      <c r="N175" s="8">
        <v>2.8000000000000001E-2</v>
      </c>
      <c r="O175" s="7">
        <v>227538</v>
      </c>
      <c r="P175" s="7">
        <v>120.03</v>
      </c>
      <c r="Q175" s="7">
        <v>273.11</v>
      </c>
      <c r="R175" s="8">
        <v>2.9999999999999997E-4</v>
      </c>
      <c r="S175" s="8">
        <v>6.9999999999999999E-4</v>
      </c>
      <c r="T175" s="8">
        <v>1E-4</v>
      </c>
    </row>
    <row r="176" spans="2:20">
      <c r="B176" s="6" t="s">
        <v>438</v>
      </c>
      <c r="C176" s="17">
        <v>1132836</v>
      </c>
      <c r="D176" s="6" t="s">
        <v>179</v>
      </c>
      <c r="E176" s="6"/>
      <c r="F176" s="6">
        <v>2066</v>
      </c>
      <c r="G176" s="6" t="s">
        <v>283</v>
      </c>
      <c r="H176" s="6" t="s">
        <v>225</v>
      </c>
      <c r="I176" s="6" t="s">
        <v>99</v>
      </c>
      <c r="J176" s="6"/>
      <c r="K176" s="17">
        <v>4.96</v>
      </c>
      <c r="L176" s="6" t="s">
        <v>100</v>
      </c>
      <c r="M176" s="18">
        <v>4.1399999999999999E-2</v>
      </c>
      <c r="N176" s="8">
        <v>2.7900000000000001E-2</v>
      </c>
      <c r="O176" s="7">
        <v>151083</v>
      </c>
      <c r="P176" s="7">
        <v>107.95</v>
      </c>
      <c r="Q176" s="7">
        <v>163.09</v>
      </c>
      <c r="R176" s="8">
        <v>2.0000000000000001E-4</v>
      </c>
      <c r="S176" s="8">
        <v>4.0000000000000002E-4</v>
      </c>
      <c r="T176" s="8">
        <v>1E-4</v>
      </c>
    </row>
    <row r="177" spans="2:20">
      <c r="B177" s="6" t="s">
        <v>439</v>
      </c>
      <c r="C177" s="17">
        <v>1118835</v>
      </c>
      <c r="D177" s="6" t="s">
        <v>179</v>
      </c>
      <c r="E177" s="6"/>
      <c r="F177" s="6">
        <v>2095</v>
      </c>
      <c r="G177" s="6" t="s">
        <v>283</v>
      </c>
      <c r="H177" s="6" t="s">
        <v>225</v>
      </c>
      <c r="I177" s="6" t="s">
        <v>99</v>
      </c>
      <c r="J177" s="6"/>
      <c r="K177" s="17">
        <v>3.16</v>
      </c>
      <c r="L177" s="6" t="s">
        <v>100</v>
      </c>
      <c r="M177" s="18">
        <v>1.2869999999999999E-2</v>
      </c>
      <c r="N177" s="8">
        <v>1.5699999999999999E-2</v>
      </c>
      <c r="O177" s="7">
        <v>2937745</v>
      </c>
      <c r="P177" s="7">
        <v>99.11</v>
      </c>
      <c r="Q177" s="7">
        <v>2911.6</v>
      </c>
      <c r="R177" s="8">
        <v>5.4000000000000003E-3</v>
      </c>
      <c r="S177" s="8">
        <v>7.0000000000000001E-3</v>
      </c>
      <c r="T177" s="8">
        <v>8.9999999999999998E-4</v>
      </c>
    </row>
    <row r="178" spans="2:20">
      <c r="B178" s="6" t="s">
        <v>440</v>
      </c>
      <c r="C178" s="17">
        <v>1119098</v>
      </c>
      <c r="D178" s="6" t="s">
        <v>179</v>
      </c>
      <c r="E178" s="6"/>
      <c r="F178" s="6">
        <v>1536</v>
      </c>
      <c r="G178" s="6" t="s">
        <v>276</v>
      </c>
      <c r="H178" s="6" t="s">
        <v>349</v>
      </c>
      <c r="I178" s="6" t="s">
        <v>99</v>
      </c>
      <c r="J178" s="6"/>
      <c r="K178" s="17">
        <v>1.23</v>
      </c>
      <c r="L178" s="6" t="s">
        <v>100</v>
      </c>
      <c r="M178" s="18">
        <v>3.6200000000000003E-2</v>
      </c>
      <c r="N178" s="8">
        <v>1.3899999999999999E-2</v>
      </c>
      <c r="O178" s="7">
        <v>242414</v>
      </c>
      <c r="P178" s="7">
        <v>103.06</v>
      </c>
      <c r="Q178" s="7">
        <v>249.83</v>
      </c>
      <c r="R178" s="8">
        <v>4.1000000000000003E-3</v>
      </c>
      <c r="S178" s="8">
        <v>5.9999999999999995E-4</v>
      </c>
      <c r="T178" s="8">
        <v>1E-4</v>
      </c>
    </row>
    <row r="179" spans="2:20">
      <c r="B179" s="6" t="s">
        <v>441</v>
      </c>
      <c r="C179" s="17">
        <v>6320105</v>
      </c>
      <c r="D179" s="6" t="s">
        <v>179</v>
      </c>
      <c r="E179" s="6"/>
      <c r="F179" s="6">
        <v>632</v>
      </c>
      <c r="G179" s="6" t="s">
        <v>442</v>
      </c>
      <c r="H179" s="6" t="s">
        <v>349</v>
      </c>
      <c r="I179" s="6" t="s">
        <v>99</v>
      </c>
      <c r="J179" s="6"/>
      <c r="K179" s="17">
        <v>4.74</v>
      </c>
      <c r="L179" s="6" t="s">
        <v>100</v>
      </c>
      <c r="M179" s="18">
        <v>5.8900000000000001E-2</v>
      </c>
      <c r="N179" s="8">
        <v>2.8899999999999999E-2</v>
      </c>
      <c r="O179" s="7">
        <v>1798183.75</v>
      </c>
      <c r="P179" s="7">
        <v>116.44</v>
      </c>
      <c r="Q179" s="7">
        <v>2093.81</v>
      </c>
      <c r="R179" s="8">
        <v>3.3E-3</v>
      </c>
      <c r="S179" s="8">
        <v>5.1000000000000004E-3</v>
      </c>
      <c r="T179" s="8">
        <v>6.9999999999999999E-4</v>
      </c>
    </row>
    <row r="180" spans="2:20">
      <c r="B180" s="6" t="s">
        <v>443</v>
      </c>
      <c r="C180" s="17">
        <v>4590147</v>
      </c>
      <c r="D180" s="6" t="s">
        <v>179</v>
      </c>
      <c r="E180" s="6"/>
      <c r="F180" s="6">
        <v>459</v>
      </c>
      <c r="G180" s="6" t="s">
        <v>359</v>
      </c>
      <c r="H180" s="6" t="s">
        <v>349</v>
      </c>
      <c r="I180" s="6" t="s">
        <v>99</v>
      </c>
      <c r="J180" s="6"/>
      <c r="K180" s="17">
        <v>3.22</v>
      </c>
      <c r="L180" s="6" t="s">
        <v>100</v>
      </c>
      <c r="M180" s="18">
        <v>3.4000000000000002E-2</v>
      </c>
      <c r="N180" s="8">
        <v>3.2199999999999999E-2</v>
      </c>
      <c r="O180" s="7">
        <v>1877646.6</v>
      </c>
      <c r="P180" s="7">
        <v>101.22</v>
      </c>
      <c r="Q180" s="7">
        <v>1900.55</v>
      </c>
      <c r="R180" s="8">
        <v>4.0000000000000001E-3</v>
      </c>
      <c r="S180" s="8">
        <v>4.5999999999999999E-3</v>
      </c>
      <c r="T180" s="8">
        <v>5.9999999999999995E-4</v>
      </c>
    </row>
    <row r="181" spans="2:20">
      <c r="B181" s="6" t="s">
        <v>444</v>
      </c>
      <c r="C181" s="17">
        <v>1137314</v>
      </c>
      <c r="D181" s="6" t="s">
        <v>179</v>
      </c>
      <c r="E181" s="6"/>
      <c r="F181" s="6">
        <v>1659</v>
      </c>
      <c r="G181" s="6" t="s">
        <v>276</v>
      </c>
      <c r="H181" s="6" t="s">
        <v>236</v>
      </c>
      <c r="I181" s="6" t="s">
        <v>278</v>
      </c>
      <c r="J181" s="6"/>
      <c r="K181" s="17">
        <v>5.18</v>
      </c>
      <c r="L181" s="6" t="s">
        <v>100</v>
      </c>
      <c r="M181" s="18">
        <v>4.5999999999999999E-2</v>
      </c>
      <c r="N181" s="8">
        <v>5.0799999999999998E-2</v>
      </c>
      <c r="O181" s="7">
        <v>422321</v>
      </c>
      <c r="P181" s="7">
        <v>97.98</v>
      </c>
      <c r="Q181" s="7">
        <v>413.79</v>
      </c>
      <c r="R181" s="8">
        <v>1.8E-3</v>
      </c>
      <c r="S181" s="8">
        <v>1E-3</v>
      </c>
      <c r="T181" s="8">
        <v>1E-4</v>
      </c>
    </row>
    <row r="182" spans="2:20">
      <c r="B182" s="6" t="s">
        <v>445</v>
      </c>
      <c r="C182" s="17">
        <v>2590362</v>
      </c>
      <c r="D182" s="6" t="s">
        <v>179</v>
      </c>
      <c r="E182" s="6"/>
      <c r="F182" s="6">
        <v>259</v>
      </c>
      <c r="G182" s="6" t="s">
        <v>298</v>
      </c>
      <c r="H182" s="6" t="s">
        <v>371</v>
      </c>
      <c r="I182" s="6" t="s">
        <v>99</v>
      </c>
      <c r="J182" s="6"/>
      <c r="K182" s="17">
        <v>2.88</v>
      </c>
      <c r="L182" s="6" t="s">
        <v>100</v>
      </c>
      <c r="M182" s="18">
        <v>0.06</v>
      </c>
      <c r="N182" s="8">
        <v>3.09E-2</v>
      </c>
      <c r="O182" s="7">
        <v>111058</v>
      </c>
      <c r="P182" s="7">
        <v>110.17</v>
      </c>
      <c r="Q182" s="7">
        <v>122.35</v>
      </c>
      <c r="R182" s="8">
        <v>2.0000000000000001E-4</v>
      </c>
      <c r="S182" s="8">
        <v>2.9999999999999997E-4</v>
      </c>
      <c r="T182" s="8">
        <v>0</v>
      </c>
    </row>
    <row r="183" spans="2:20">
      <c r="B183" s="6" t="s">
        <v>446</v>
      </c>
      <c r="C183" s="17">
        <v>1980341</v>
      </c>
      <c r="D183" s="6" t="s">
        <v>179</v>
      </c>
      <c r="E183" s="6"/>
      <c r="F183" s="6">
        <v>198</v>
      </c>
      <c r="G183" s="6" t="s">
        <v>276</v>
      </c>
      <c r="H183" s="6" t="s">
        <v>371</v>
      </c>
      <c r="I183" s="6" t="s">
        <v>278</v>
      </c>
      <c r="J183" s="6"/>
      <c r="K183" s="17">
        <v>1.48</v>
      </c>
      <c r="L183" s="6" t="s">
        <v>100</v>
      </c>
      <c r="M183" s="18">
        <v>3.0200000000000001E-2</v>
      </c>
      <c r="N183" s="8">
        <v>2.3699999999999999E-2</v>
      </c>
      <c r="O183" s="7">
        <v>542849.4</v>
      </c>
      <c r="P183" s="7">
        <v>102</v>
      </c>
      <c r="Q183" s="7">
        <v>553.71</v>
      </c>
      <c r="R183" s="8">
        <v>2.8999999999999998E-3</v>
      </c>
      <c r="S183" s="8">
        <v>1.2999999999999999E-3</v>
      </c>
      <c r="T183" s="8">
        <v>2.0000000000000001E-4</v>
      </c>
    </row>
    <row r="184" spans="2:20">
      <c r="B184" s="6" t="s">
        <v>447</v>
      </c>
      <c r="C184" s="17">
        <v>1980366</v>
      </c>
      <c r="D184" s="6" t="s">
        <v>179</v>
      </c>
      <c r="E184" s="6"/>
      <c r="F184" s="6">
        <v>198</v>
      </c>
      <c r="G184" s="6" t="s">
        <v>276</v>
      </c>
      <c r="H184" s="6" t="s">
        <v>371</v>
      </c>
      <c r="I184" s="6" t="s">
        <v>278</v>
      </c>
      <c r="J184" s="6"/>
      <c r="K184" s="17">
        <v>3.81</v>
      </c>
      <c r="L184" s="6" t="s">
        <v>100</v>
      </c>
      <c r="M184" s="18">
        <v>5.2499999999999998E-2</v>
      </c>
      <c r="N184" s="8">
        <v>3.9600000000000003E-2</v>
      </c>
      <c r="O184" s="7">
        <v>3374464.73</v>
      </c>
      <c r="P184" s="7">
        <v>106.47</v>
      </c>
      <c r="Q184" s="7">
        <v>3592.79</v>
      </c>
      <c r="R184" s="8">
        <v>1.12E-2</v>
      </c>
      <c r="S184" s="8">
        <v>8.6999999999999994E-3</v>
      </c>
      <c r="T184" s="8">
        <v>1.1999999999999999E-3</v>
      </c>
    </row>
    <row r="185" spans="2:20">
      <c r="B185" s="6" t="s">
        <v>448</v>
      </c>
      <c r="C185" s="17">
        <v>2260420</v>
      </c>
      <c r="D185" s="6" t="s">
        <v>179</v>
      </c>
      <c r="E185" s="6"/>
      <c r="F185" s="6">
        <v>226</v>
      </c>
      <c r="G185" s="6" t="s">
        <v>276</v>
      </c>
      <c r="H185" s="6" t="s">
        <v>371</v>
      </c>
      <c r="I185" s="6" t="s">
        <v>99</v>
      </c>
      <c r="J185" s="6"/>
      <c r="K185" s="17">
        <v>3.99</v>
      </c>
      <c r="L185" s="6" t="s">
        <v>100</v>
      </c>
      <c r="M185" s="18">
        <v>6.2399999999999997E-2</v>
      </c>
      <c r="N185" s="8">
        <v>4.0800000000000003E-2</v>
      </c>
      <c r="O185" s="7">
        <v>501072.96</v>
      </c>
      <c r="P185" s="7">
        <v>108.92</v>
      </c>
      <c r="Q185" s="7">
        <v>545.77</v>
      </c>
      <c r="R185" s="8">
        <v>1.1999999999999999E-3</v>
      </c>
      <c r="S185" s="8">
        <v>1.2999999999999999E-3</v>
      </c>
      <c r="T185" s="8">
        <v>2.0000000000000001E-4</v>
      </c>
    </row>
    <row r="186" spans="2:20">
      <c r="B186" s="6" t="s">
        <v>449</v>
      </c>
      <c r="C186" s="17">
        <v>7560055</v>
      </c>
      <c r="D186" s="6" t="s">
        <v>179</v>
      </c>
      <c r="E186" s="6"/>
      <c r="F186" s="6">
        <v>756</v>
      </c>
      <c r="G186" s="6" t="s">
        <v>298</v>
      </c>
      <c r="H186" s="6" t="s">
        <v>371</v>
      </c>
      <c r="I186" s="6" t="s">
        <v>99</v>
      </c>
      <c r="J186" s="6"/>
      <c r="K186" s="17">
        <v>6.31</v>
      </c>
      <c r="L186" s="6" t="s">
        <v>100</v>
      </c>
      <c r="M186" s="18">
        <v>6.7000000000000004E-2</v>
      </c>
      <c r="N186" s="8">
        <v>0.18790000000000001</v>
      </c>
      <c r="O186" s="7">
        <v>537531.49</v>
      </c>
      <c r="P186" s="7">
        <v>52.3</v>
      </c>
      <c r="Q186" s="7">
        <v>281.13</v>
      </c>
      <c r="R186" s="8">
        <v>5.1000000000000004E-3</v>
      </c>
      <c r="S186" s="8">
        <v>6.9999999999999999E-4</v>
      </c>
      <c r="T186" s="8">
        <v>1E-4</v>
      </c>
    </row>
    <row r="187" spans="2:20">
      <c r="B187" s="6" t="s">
        <v>450</v>
      </c>
      <c r="C187" s="17">
        <v>7980162</v>
      </c>
      <c r="D187" s="6" t="s">
        <v>179</v>
      </c>
      <c r="E187" s="6"/>
      <c r="F187" s="6">
        <v>798</v>
      </c>
      <c r="G187" s="6" t="s">
        <v>335</v>
      </c>
      <c r="H187" s="6" t="s">
        <v>390</v>
      </c>
      <c r="I187" s="6" t="s">
        <v>99</v>
      </c>
      <c r="J187" s="6"/>
      <c r="K187" s="17">
        <v>1.06</v>
      </c>
      <c r="L187" s="6" t="s">
        <v>100</v>
      </c>
      <c r="M187" s="18">
        <v>6.6000000000000003E-2</v>
      </c>
      <c r="N187" s="8">
        <v>0.1298</v>
      </c>
      <c r="O187" s="7">
        <v>165182.76</v>
      </c>
      <c r="P187" s="7">
        <v>98.95</v>
      </c>
      <c r="Q187" s="7">
        <v>163.44999999999999</v>
      </c>
      <c r="R187" s="8">
        <v>5.0000000000000001E-4</v>
      </c>
      <c r="S187" s="8">
        <v>4.0000000000000002E-4</v>
      </c>
      <c r="T187" s="8">
        <v>1E-4</v>
      </c>
    </row>
    <row r="188" spans="2:20">
      <c r="B188" s="6" t="s">
        <v>451</v>
      </c>
      <c r="C188" s="17">
        <v>1127265</v>
      </c>
      <c r="D188" s="6" t="s">
        <v>179</v>
      </c>
      <c r="E188" s="6"/>
      <c r="F188" s="6">
        <v>1603</v>
      </c>
      <c r="G188" s="6" t="s">
        <v>276</v>
      </c>
      <c r="H188" s="6"/>
      <c r="I188" s="6"/>
      <c r="J188" s="6"/>
      <c r="K188" s="17">
        <v>2.82</v>
      </c>
      <c r="L188" s="6" t="s">
        <v>100</v>
      </c>
      <c r="M188" s="18">
        <v>0.06</v>
      </c>
      <c r="N188" s="8">
        <v>2.93E-2</v>
      </c>
      <c r="O188" s="7">
        <v>773169.99</v>
      </c>
      <c r="P188" s="7">
        <v>109.73</v>
      </c>
      <c r="Q188" s="7">
        <v>848.4</v>
      </c>
      <c r="R188" s="8">
        <v>2.0999999999999999E-3</v>
      </c>
      <c r="S188" s="8">
        <v>2.0999999999999999E-3</v>
      </c>
      <c r="T188" s="8">
        <v>2.9999999999999997E-4</v>
      </c>
    </row>
    <row r="189" spans="2:20">
      <c r="B189" s="6" t="s">
        <v>452</v>
      </c>
      <c r="C189" s="17">
        <v>5650106</v>
      </c>
      <c r="D189" s="6" t="s">
        <v>179</v>
      </c>
      <c r="E189" s="6"/>
      <c r="F189" s="6">
        <v>565</v>
      </c>
      <c r="G189" s="6" t="s">
        <v>401</v>
      </c>
      <c r="H189" s="6"/>
      <c r="I189" s="6"/>
      <c r="J189" s="6"/>
      <c r="K189" s="17">
        <v>0.28999999999999998</v>
      </c>
      <c r="L189" s="6" t="s">
        <v>100</v>
      </c>
      <c r="M189" s="18">
        <v>7.1900000000000006E-2</v>
      </c>
      <c r="N189" s="8">
        <v>1.14E-2</v>
      </c>
      <c r="O189" s="7">
        <v>113972.27</v>
      </c>
      <c r="P189" s="7">
        <v>103.25</v>
      </c>
      <c r="Q189" s="7">
        <v>117.68</v>
      </c>
      <c r="R189" s="8">
        <v>1.1000000000000001E-3</v>
      </c>
      <c r="S189" s="8">
        <v>2.9999999999999997E-4</v>
      </c>
      <c r="T189" s="8">
        <v>0</v>
      </c>
    </row>
    <row r="190" spans="2:20">
      <c r="B190" s="6" t="s">
        <v>453</v>
      </c>
      <c r="C190" s="17">
        <v>1135151</v>
      </c>
      <c r="D190" s="6" t="s">
        <v>179</v>
      </c>
      <c r="E190" s="6"/>
      <c r="F190" s="6">
        <v>1132</v>
      </c>
      <c r="G190" s="6" t="s">
        <v>283</v>
      </c>
      <c r="H190" s="6"/>
      <c r="I190" s="6"/>
      <c r="J190" s="6"/>
      <c r="K190" s="17">
        <v>4.26</v>
      </c>
      <c r="L190" s="6" t="s">
        <v>100</v>
      </c>
      <c r="M190" s="18">
        <v>4.5999999999999999E-2</v>
      </c>
      <c r="N190" s="8">
        <v>4.2200000000000001E-2</v>
      </c>
      <c r="O190" s="7">
        <v>3110000</v>
      </c>
      <c r="P190" s="7">
        <v>103</v>
      </c>
      <c r="Q190" s="7">
        <v>3203.3</v>
      </c>
      <c r="R190" s="8">
        <v>1.5699999999999999E-2</v>
      </c>
      <c r="S190" s="8">
        <v>7.7999999999999996E-3</v>
      </c>
      <c r="T190" s="8">
        <v>1E-3</v>
      </c>
    </row>
    <row r="191" spans="2:20">
      <c r="B191" s="6" t="s">
        <v>454</v>
      </c>
      <c r="C191" s="17">
        <v>1136555</v>
      </c>
      <c r="D191" s="6" t="s">
        <v>179</v>
      </c>
      <c r="E191" s="6"/>
      <c r="F191" s="6">
        <v>1132</v>
      </c>
      <c r="G191" s="6" t="s">
        <v>283</v>
      </c>
      <c r="H191" s="6"/>
      <c r="I191" s="6"/>
      <c r="J191" s="6"/>
      <c r="K191" s="17">
        <v>4.6100000000000003</v>
      </c>
      <c r="L191" s="6" t="s">
        <v>100</v>
      </c>
      <c r="M191" s="18">
        <v>5.5E-2</v>
      </c>
      <c r="N191" s="8">
        <v>5.96E-2</v>
      </c>
      <c r="O191" s="7">
        <v>396610</v>
      </c>
      <c r="P191" s="7">
        <v>99.75</v>
      </c>
      <c r="Q191" s="7">
        <v>395.62</v>
      </c>
      <c r="R191" s="8">
        <v>6.9999999999999999E-4</v>
      </c>
      <c r="S191" s="8">
        <v>1E-3</v>
      </c>
      <c r="T191" s="8">
        <v>1E-4</v>
      </c>
    </row>
    <row r="192" spans="2:20">
      <c r="B192" s="6" t="s">
        <v>455</v>
      </c>
      <c r="C192" s="17">
        <v>7560154</v>
      </c>
      <c r="D192" s="6" t="s">
        <v>179</v>
      </c>
      <c r="E192" s="6"/>
      <c r="F192" s="6">
        <v>756</v>
      </c>
      <c r="G192" s="6" t="s">
        <v>298</v>
      </c>
      <c r="H192" s="6"/>
      <c r="I192" s="6"/>
      <c r="J192" s="6"/>
      <c r="K192" s="17">
        <v>5.97</v>
      </c>
      <c r="L192" s="6" t="s">
        <v>100</v>
      </c>
      <c r="M192" s="18">
        <v>3.4516999999999999E-2</v>
      </c>
      <c r="N192" s="8">
        <v>0.30719999999999997</v>
      </c>
      <c r="O192" s="7">
        <v>829722.37</v>
      </c>
      <c r="P192" s="7">
        <v>28.15</v>
      </c>
      <c r="Q192" s="7">
        <v>233.57</v>
      </c>
      <c r="R192" s="8">
        <v>1.4E-3</v>
      </c>
      <c r="S192" s="8">
        <v>5.9999999999999995E-4</v>
      </c>
      <c r="T192" s="8">
        <v>1E-4</v>
      </c>
    </row>
    <row r="193" spans="2:20">
      <c r="B193" s="13" t="s">
        <v>456</v>
      </c>
      <c r="C193" s="14"/>
      <c r="D193" s="13"/>
      <c r="E193" s="13"/>
      <c r="F193" s="13"/>
      <c r="G193" s="13"/>
      <c r="H193" s="13"/>
      <c r="I193" s="13"/>
      <c r="J193" s="13"/>
      <c r="K193" s="14">
        <v>4.62</v>
      </c>
      <c r="L193" s="13"/>
      <c r="N193" s="16">
        <v>5.8599999999999999E-2</v>
      </c>
      <c r="O193" s="15">
        <v>4225743.9000000004</v>
      </c>
      <c r="Q193" s="15">
        <v>4332.5</v>
      </c>
      <c r="S193" s="16">
        <v>1.0500000000000001E-2</v>
      </c>
      <c r="T193" s="16">
        <v>1.4E-3</v>
      </c>
    </row>
    <row r="194" spans="2:20">
      <c r="B194" s="6" t="s">
        <v>457</v>
      </c>
      <c r="C194" s="17">
        <v>2590396</v>
      </c>
      <c r="D194" s="6" t="s">
        <v>179</v>
      </c>
      <c r="E194" s="6"/>
      <c r="F194" s="6">
        <v>259</v>
      </c>
      <c r="G194" s="6" t="s">
        <v>298</v>
      </c>
      <c r="H194" s="6" t="s">
        <v>371</v>
      </c>
      <c r="I194" s="6" t="s">
        <v>99</v>
      </c>
      <c r="J194" s="6"/>
      <c r="K194" s="17">
        <v>4.7</v>
      </c>
      <c r="L194" s="6" t="s">
        <v>100</v>
      </c>
      <c r="M194" s="18">
        <v>6.7000000000000004E-2</v>
      </c>
      <c r="N194" s="8">
        <v>5.1400000000000001E-2</v>
      </c>
      <c r="O194" s="7">
        <v>2543907</v>
      </c>
      <c r="P194" s="7">
        <v>106.18</v>
      </c>
      <c r="Q194" s="7">
        <v>2701.12</v>
      </c>
      <c r="R194" s="8">
        <v>2.0999999999999999E-3</v>
      </c>
      <c r="S194" s="8">
        <v>6.4999999999999997E-3</v>
      </c>
      <c r="T194" s="8">
        <v>8.9999999999999998E-4</v>
      </c>
    </row>
    <row r="195" spans="2:20">
      <c r="B195" s="6" t="s">
        <v>458</v>
      </c>
      <c r="C195" s="17">
        <v>1136563</v>
      </c>
      <c r="D195" s="6" t="s">
        <v>179</v>
      </c>
      <c r="E195" s="6"/>
      <c r="F195" s="6">
        <v>1132</v>
      </c>
      <c r="G195" s="6" t="s">
        <v>283</v>
      </c>
      <c r="H195" s="6"/>
      <c r="I195" s="6"/>
      <c r="J195" s="6"/>
      <c r="K195" s="17">
        <v>4.5</v>
      </c>
      <c r="L195" s="6" t="s">
        <v>100</v>
      </c>
      <c r="M195" s="18">
        <v>6.3500000000000001E-2</v>
      </c>
      <c r="N195" s="8">
        <v>7.0400000000000004E-2</v>
      </c>
      <c r="O195" s="7">
        <v>1681836.9</v>
      </c>
      <c r="P195" s="7">
        <v>97</v>
      </c>
      <c r="Q195" s="7">
        <v>1631.38</v>
      </c>
      <c r="R195" s="8">
        <v>5.1999999999999998E-3</v>
      </c>
      <c r="S195" s="8">
        <v>3.8999999999999998E-3</v>
      </c>
      <c r="T195" s="8">
        <v>5.0000000000000001E-4</v>
      </c>
    </row>
    <row r="196" spans="2:20">
      <c r="B196" s="13" t="s">
        <v>459</v>
      </c>
      <c r="C196" s="14"/>
      <c r="D196" s="13"/>
      <c r="E196" s="13"/>
      <c r="F196" s="13"/>
      <c r="G196" s="13"/>
      <c r="H196" s="13"/>
      <c r="I196" s="13"/>
      <c r="J196" s="13"/>
      <c r="L196" s="13"/>
      <c r="O196" s="15">
        <v>0</v>
      </c>
      <c r="Q196" s="15">
        <v>0</v>
      </c>
      <c r="S196" s="16">
        <v>0</v>
      </c>
      <c r="T196" s="16">
        <v>0</v>
      </c>
    </row>
    <row r="197" spans="2:20">
      <c r="B197" s="3" t="s">
        <v>460</v>
      </c>
      <c r="C197" s="12"/>
      <c r="D197" s="3"/>
      <c r="E197" s="3"/>
      <c r="F197" s="3"/>
      <c r="G197" s="3"/>
      <c r="H197" s="3"/>
      <c r="I197" s="3"/>
      <c r="J197" s="3"/>
      <c r="K197" s="12">
        <v>6.35</v>
      </c>
      <c r="L197" s="3"/>
      <c r="N197" s="10">
        <v>3.6299999999999999E-2</v>
      </c>
      <c r="O197" s="9">
        <v>17394698</v>
      </c>
      <c r="Q197" s="9">
        <v>44007.21</v>
      </c>
      <c r="S197" s="10">
        <v>0.1065</v>
      </c>
      <c r="T197" s="10">
        <v>1.4200000000000001E-2</v>
      </c>
    </row>
    <row r="198" spans="2:20">
      <c r="B198" s="13" t="s">
        <v>461</v>
      </c>
      <c r="C198" s="14"/>
      <c r="D198" s="13"/>
      <c r="E198" s="13"/>
      <c r="F198" s="13"/>
      <c r="G198" s="13"/>
      <c r="H198" s="13"/>
      <c r="I198" s="13"/>
      <c r="J198" s="13"/>
      <c r="K198" s="14">
        <v>2.5099999999999998</v>
      </c>
      <c r="L198" s="13"/>
      <c r="N198" s="16">
        <v>3.5700000000000003E-2</v>
      </c>
      <c r="O198" s="15">
        <v>1970698</v>
      </c>
      <c r="Q198" s="15">
        <v>8155.19</v>
      </c>
      <c r="S198" s="16">
        <v>1.9699999999999999E-2</v>
      </c>
      <c r="T198" s="16">
        <v>2.5999999999999999E-3</v>
      </c>
    </row>
    <row r="199" spans="2:20">
      <c r="B199" s="6" t="s">
        <v>462</v>
      </c>
      <c r="C199" s="17" t="s">
        <v>463</v>
      </c>
      <c r="D199" s="6" t="s">
        <v>123</v>
      </c>
      <c r="E199" s="6" t="s">
        <v>464</v>
      </c>
      <c r="F199" s="6"/>
      <c r="G199" s="6" t="s">
        <v>465</v>
      </c>
      <c r="H199" s="6" t="s">
        <v>383</v>
      </c>
      <c r="I199" s="6" t="s">
        <v>146</v>
      </c>
      <c r="J199" s="6"/>
      <c r="K199" s="17">
        <v>1.69</v>
      </c>
      <c r="L199" s="6" t="s">
        <v>43</v>
      </c>
      <c r="M199" s="18">
        <v>7.6999999999999999E-2</v>
      </c>
      <c r="N199" s="8">
        <v>2.1999999999999999E-2</v>
      </c>
      <c r="O199" s="7">
        <v>1122000</v>
      </c>
      <c r="P199" s="7">
        <v>111.23</v>
      </c>
      <c r="Q199" s="7">
        <v>4686.3599999999997</v>
      </c>
      <c r="R199" s="8">
        <v>8.9999999999999993E-3</v>
      </c>
      <c r="S199" s="8">
        <v>1.1299999999999999E-2</v>
      </c>
      <c r="T199" s="8">
        <v>1.5E-3</v>
      </c>
    </row>
    <row r="200" spans="2:20">
      <c r="B200" s="6" t="s">
        <v>466</v>
      </c>
      <c r="C200" s="17" t="s">
        <v>467</v>
      </c>
      <c r="D200" s="6" t="s">
        <v>123</v>
      </c>
      <c r="E200" s="6" t="s">
        <v>464</v>
      </c>
      <c r="F200" s="6"/>
      <c r="G200" s="6" t="s">
        <v>468</v>
      </c>
      <c r="H200" s="6" t="s">
        <v>469</v>
      </c>
      <c r="I200" s="6" t="s">
        <v>146</v>
      </c>
      <c r="J200" s="6"/>
      <c r="K200" s="17">
        <v>3.77</v>
      </c>
      <c r="L200" s="6" t="s">
        <v>43</v>
      </c>
      <c r="M200" s="18">
        <v>6.7105999999999999E-2</v>
      </c>
      <c r="N200" s="8">
        <v>5.0299999999999997E-2</v>
      </c>
      <c r="O200" s="7">
        <v>544698</v>
      </c>
      <c r="P200" s="7">
        <v>111.8</v>
      </c>
      <c r="Q200" s="7">
        <v>2286.69</v>
      </c>
      <c r="R200" s="8">
        <v>6.9999999999999999E-4</v>
      </c>
      <c r="S200" s="8">
        <v>5.4999999999999997E-3</v>
      </c>
      <c r="T200" s="8">
        <v>6.9999999999999999E-4</v>
      </c>
    </row>
    <row r="201" spans="2:20">
      <c r="B201" s="6" t="s">
        <v>470</v>
      </c>
      <c r="C201" s="17" t="s">
        <v>471</v>
      </c>
      <c r="D201" s="6" t="s">
        <v>472</v>
      </c>
      <c r="E201" s="6" t="s">
        <v>464</v>
      </c>
      <c r="F201" s="6"/>
      <c r="G201" s="6" t="s">
        <v>473</v>
      </c>
      <c r="H201" s="6"/>
      <c r="I201" s="6"/>
      <c r="J201" s="6"/>
      <c r="K201" s="17">
        <v>3.31</v>
      </c>
      <c r="L201" s="6" t="s">
        <v>43</v>
      </c>
      <c r="M201" s="18">
        <v>6.5000000000000002E-2</v>
      </c>
      <c r="N201" s="8">
        <v>6.2E-2</v>
      </c>
      <c r="O201" s="7">
        <v>304000</v>
      </c>
      <c r="P201" s="7">
        <v>103.56</v>
      </c>
      <c r="Q201" s="7">
        <v>1182.1400000000001</v>
      </c>
      <c r="R201" s="8">
        <v>4.3E-3</v>
      </c>
      <c r="S201" s="8">
        <v>2.8999999999999998E-3</v>
      </c>
      <c r="T201" s="8">
        <v>4.0000000000000002E-4</v>
      </c>
    </row>
    <row r="202" spans="2:20">
      <c r="B202" s="13" t="s">
        <v>474</v>
      </c>
      <c r="C202" s="14"/>
      <c r="D202" s="13"/>
      <c r="E202" s="13"/>
      <c r="F202" s="13"/>
      <c r="G202" s="13"/>
      <c r="H202" s="13"/>
      <c r="I202" s="13"/>
      <c r="J202" s="13"/>
      <c r="K202" s="14">
        <v>7.22</v>
      </c>
      <c r="L202" s="13"/>
      <c r="N202" s="16">
        <v>3.6499999999999998E-2</v>
      </c>
      <c r="O202" s="15">
        <v>15424000</v>
      </c>
      <c r="Q202" s="15">
        <v>35852.019999999997</v>
      </c>
      <c r="S202" s="16">
        <v>8.6800000000000002E-2</v>
      </c>
      <c r="T202" s="16">
        <v>1.1599999999999999E-2</v>
      </c>
    </row>
    <row r="203" spans="2:20">
      <c r="B203" s="6" t="s">
        <v>475</v>
      </c>
      <c r="C203" s="17" t="s">
        <v>476</v>
      </c>
      <c r="D203" s="6" t="s">
        <v>123</v>
      </c>
      <c r="E203" s="6" t="s">
        <v>464</v>
      </c>
      <c r="F203" s="6"/>
      <c r="G203" s="6" t="s">
        <v>468</v>
      </c>
      <c r="H203" s="6" t="s">
        <v>236</v>
      </c>
      <c r="I203" s="6" t="s">
        <v>146</v>
      </c>
      <c r="J203" s="6"/>
      <c r="K203" s="17">
        <v>5.0599999999999996</v>
      </c>
      <c r="L203" s="6" t="s">
        <v>59</v>
      </c>
      <c r="M203" s="18">
        <v>6.4500000000000002E-2</v>
      </c>
      <c r="N203" s="8">
        <v>6.9699999999999998E-2</v>
      </c>
      <c r="O203" s="7">
        <v>7210000</v>
      </c>
      <c r="P203" s="7">
        <v>99.6</v>
      </c>
      <c r="Q203" s="7">
        <v>1388.77</v>
      </c>
      <c r="R203" s="8">
        <v>2.9999999999999997E-4</v>
      </c>
      <c r="S203" s="8">
        <v>3.3999999999999998E-3</v>
      </c>
      <c r="T203" s="8">
        <v>4.0000000000000002E-4</v>
      </c>
    </row>
    <row r="204" spans="2:20">
      <c r="B204" s="6" t="s">
        <v>477</v>
      </c>
      <c r="C204" s="17" t="s">
        <v>478</v>
      </c>
      <c r="D204" s="6" t="s">
        <v>123</v>
      </c>
      <c r="E204" s="6" t="s">
        <v>464</v>
      </c>
      <c r="F204" s="6"/>
      <c r="G204" s="6" t="s">
        <v>479</v>
      </c>
      <c r="H204" s="6" t="s">
        <v>371</v>
      </c>
      <c r="I204" s="6" t="s">
        <v>146</v>
      </c>
      <c r="J204" s="6"/>
      <c r="K204" s="17">
        <v>6.13</v>
      </c>
      <c r="L204" s="6" t="s">
        <v>68</v>
      </c>
      <c r="M204" s="18">
        <v>6.6500000000000004E-2</v>
      </c>
      <c r="N204" s="8">
        <v>5.9900000000000002E-2</v>
      </c>
      <c r="O204" s="7">
        <v>885000</v>
      </c>
      <c r="P204" s="7">
        <v>105.1</v>
      </c>
      <c r="Q204" s="7">
        <v>2536.5500000000002</v>
      </c>
      <c r="R204" s="8">
        <v>2.2000000000000001E-3</v>
      </c>
      <c r="S204" s="8">
        <v>6.1000000000000004E-3</v>
      </c>
      <c r="T204" s="8">
        <v>8.0000000000000004E-4</v>
      </c>
    </row>
    <row r="205" spans="2:20">
      <c r="B205" s="6" t="s">
        <v>480</v>
      </c>
      <c r="C205" s="17" t="s">
        <v>481</v>
      </c>
      <c r="D205" s="6" t="s">
        <v>472</v>
      </c>
      <c r="E205" s="6" t="s">
        <v>464</v>
      </c>
      <c r="F205" s="6"/>
      <c r="G205" s="6" t="s">
        <v>482</v>
      </c>
      <c r="H205" s="6" t="s">
        <v>371</v>
      </c>
      <c r="I205" s="6" t="s">
        <v>146</v>
      </c>
      <c r="J205" s="6"/>
      <c r="K205" s="17">
        <v>11.2</v>
      </c>
      <c r="L205" s="6" t="s">
        <v>45</v>
      </c>
      <c r="M205" s="18">
        <v>9.2499999999999999E-2</v>
      </c>
      <c r="N205" s="8">
        <v>7.2900000000000006E-2</v>
      </c>
      <c r="O205" s="7">
        <v>366000</v>
      </c>
      <c r="P205" s="7">
        <v>128.22</v>
      </c>
      <c r="Q205" s="7">
        <v>2296.0700000000002</v>
      </c>
      <c r="R205" s="8">
        <v>6.9999999999999999E-4</v>
      </c>
      <c r="S205" s="8">
        <v>5.5999999999999999E-3</v>
      </c>
      <c r="T205" s="8">
        <v>6.9999999999999999E-4</v>
      </c>
    </row>
    <row r="206" spans="2:20">
      <c r="B206" s="6" t="s">
        <v>483</v>
      </c>
      <c r="C206" s="17" t="s">
        <v>484</v>
      </c>
      <c r="D206" s="6" t="s">
        <v>485</v>
      </c>
      <c r="E206" s="6" t="s">
        <v>464</v>
      </c>
      <c r="F206" s="6"/>
      <c r="G206" s="6" t="s">
        <v>479</v>
      </c>
      <c r="H206" s="6" t="s">
        <v>371</v>
      </c>
      <c r="I206" s="6" t="s">
        <v>146</v>
      </c>
      <c r="J206" s="6"/>
      <c r="K206" s="17">
        <v>4.9000000000000004</v>
      </c>
      <c r="L206" s="6" t="s">
        <v>43</v>
      </c>
      <c r="M206" s="18">
        <v>7.6249999999999998E-2</v>
      </c>
      <c r="N206" s="8">
        <v>4.4200000000000003E-2</v>
      </c>
      <c r="O206" s="7">
        <v>657000</v>
      </c>
      <c r="P206" s="7">
        <v>117.59</v>
      </c>
      <c r="Q206" s="7">
        <v>2900.94</v>
      </c>
      <c r="R206" s="8">
        <v>2.9999999999999997E-4</v>
      </c>
      <c r="S206" s="8">
        <v>7.0000000000000001E-3</v>
      </c>
      <c r="T206" s="8">
        <v>8.9999999999999998E-4</v>
      </c>
    </row>
    <row r="207" spans="2:20">
      <c r="B207" s="6" t="s">
        <v>486</v>
      </c>
      <c r="C207" s="17" t="s">
        <v>487</v>
      </c>
      <c r="D207" s="6" t="s">
        <v>228</v>
      </c>
      <c r="E207" s="6" t="s">
        <v>464</v>
      </c>
      <c r="F207" s="6"/>
      <c r="G207" s="6" t="s">
        <v>473</v>
      </c>
      <c r="H207" s="6" t="s">
        <v>381</v>
      </c>
      <c r="I207" s="6" t="s">
        <v>146</v>
      </c>
      <c r="J207" s="6"/>
      <c r="K207" s="17">
        <v>4.07</v>
      </c>
      <c r="L207" s="6" t="s">
        <v>48</v>
      </c>
      <c r="M207" s="18">
        <v>1.4999999999999999E-2</v>
      </c>
      <c r="N207" s="8">
        <v>-6.4000000000000003E-3</v>
      </c>
      <c r="O207" s="7">
        <v>516000</v>
      </c>
      <c r="P207" s="7">
        <v>109.65</v>
      </c>
      <c r="Q207" s="7">
        <v>2384.5100000000002</v>
      </c>
      <c r="R207" s="8">
        <v>1.6999999999999999E-3</v>
      </c>
      <c r="S207" s="8">
        <v>5.7999999999999996E-3</v>
      </c>
      <c r="T207" s="8">
        <v>8.0000000000000004E-4</v>
      </c>
    </row>
    <row r="208" spans="2:20">
      <c r="B208" s="6" t="s">
        <v>488</v>
      </c>
      <c r="C208" s="17" t="s">
        <v>489</v>
      </c>
      <c r="D208" s="6" t="s">
        <v>490</v>
      </c>
      <c r="E208" s="6" t="s">
        <v>464</v>
      </c>
      <c r="F208" s="6"/>
      <c r="G208" s="6" t="s">
        <v>479</v>
      </c>
      <c r="H208" s="6" t="s">
        <v>381</v>
      </c>
      <c r="I208" s="6" t="s">
        <v>146</v>
      </c>
      <c r="J208" s="6"/>
      <c r="K208" s="17">
        <v>3.94</v>
      </c>
      <c r="L208" s="6" t="s">
        <v>43</v>
      </c>
      <c r="M208" s="18">
        <v>5.2499999999999998E-2</v>
      </c>
      <c r="N208" s="8">
        <v>5.4899999999999997E-2</v>
      </c>
      <c r="O208" s="7">
        <v>391000</v>
      </c>
      <c r="P208" s="7">
        <v>102.08</v>
      </c>
      <c r="Q208" s="7">
        <v>1498.73</v>
      </c>
      <c r="R208" s="8">
        <v>2.9999999999999997E-4</v>
      </c>
      <c r="S208" s="8">
        <v>3.5999999999999999E-3</v>
      </c>
      <c r="T208" s="8">
        <v>5.0000000000000001E-4</v>
      </c>
    </row>
    <row r="209" spans="2:20">
      <c r="B209" s="6" t="s">
        <v>491</v>
      </c>
      <c r="C209" s="17" t="s">
        <v>492</v>
      </c>
      <c r="D209" s="6" t="s">
        <v>123</v>
      </c>
      <c r="E209" s="6" t="s">
        <v>464</v>
      </c>
      <c r="F209" s="6"/>
      <c r="G209" s="6" t="s">
        <v>493</v>
      </c>
      <c r="H209" s="6" t="s">
        <v>381</v>
      </c>
      <c r="I209" s="6" t="s">
        <v>237</v>
      </c>
      <c r="J209" s="6"/>
      <c r="K209" s="17">
        <v>16.23</v>
      </c>
      <c r="L209" s="6" t="s">
        <v>43</v>
      </c>
      <c r="M209" s="18">
        <v>6.7500000000000004E-2</v>
      </c>
      <c r="N209" s="8">
        <v>6.0100000000000001E-2</v>
      </c>
      <c r="O209" s="7">
        <v>766000</v>
      </c>
      <c r="P209" s="7">
        <v>116.51</v>
      </c>
      <c r="Q209" s="7">
        <v>3351.1</v>
      </c>
      <c r="R209" s="8">
        <v>2.9999999999999997E-4</v>
      </c>
      <c r="S209" s="8">
        <v>8.0999999999999996E-3</v>
      </c>
      <c r="T209" s="8">
        <v>1.1000000000000001E-3</v>
      </c>
    </row>
    <row r="210" spans="2:20">
      <c r="B210" s="6" t="s">
        <v>494</v>
      </c>
      <c r="C210" s="17" t="s">
        <v>495</v>
      </c>
      <c r="D210" s="6" t="s">
        <v>490</v>
      </c>
      <c r="E210" s="6" t="s">
        <v>464</v>
      </c>
      <c r="F210" s="6"/>
      <c r="G210" s="6" t="s">
        <v>496</v>
      </c>
      <c r="H210" s="6" t="s">
        <v>381</v>
      </c>
      <c r="I210" s="6" t="s">
        <v>146</v>
      </c>
      <c r="J210" s="6"/>
      <c r="K210" s="17">
        <v>4.99</v>
      </c>
      <c r="L210" s="6" t="s">
        <v>43</v>
      </c>
      <c r="M210" s="18">
        <v>5.5E-2</v>
      </c>
      <c r="N210" s="8">
        <v>5.4899999999999997E-2</v>
      </c>
      <c r="O210" s="7">
        <v>245000</v>
      </c>
      <c r="P210" s="7">
        <v>101.52</v>
      </c>
      <c r="Q210" s="7">
        <v>933.99</v>
      </c>
      <c r="R210" s="8">
        <v>2.0000000000000001E-4</v>
      </c>
      <c r="S210" s="8">
        <v>2.3E-3</v>
      </c>
      <c r="T210" s="8">
        <v>2.9999999999999997E-4</v>
      </c>
    </row>
    <row r="211" spans="2:20">
      <c r="B211" s="6" t="s">
        <v>497</v>
      </c>
      <c r="C211" s="17" t="s">
        <v>498</v>
      </c>
      <c r="D211" s="6" t="s">
        <v>123</v>
      </c>
      <c r="E211" s="6" t="s">
        <v>464</v>
      </c>
      <c r="F211" s="6"/>
      <c r="G211" s="6" t="s">
        <v>496</v>
      </c>
      <c r="H211" s="6" t="s">
        <v>381</v>
      </c>
      <c r="I211" s="6" t="s">
        <v>146</v>
      </c>
      <c r="J211" s="6"/>
      <c r="K211" s="17">
        <v>3.14</v>
      </c>
      <c r="L211" s="6" t="s">
        <v>53</v>
      </c>
      <c r="M211" s="18">
        <v>3.7600000000000001E-2</v>
      </c>
      <c r="N211" s="8">
        <v>-5.1900000000000002E-2</v>
      </c>
      <c r="O211" s="7">
        <v>278000</v>
      </c>
      <c r="P211" s="7">
        <v>142.66999999999999</v>
      </c>
      <c r="Q211" s="7">
        <v>1141.52</v>
      </c>
      <c r="R211" s="8">
        <v>5.0000000000000001E-4</v>
      </c>
      <c r="S211" s="8">
        <v>2.8E-3</v>
      </c>
      <c r="T211" s="8">
        <v>4.0000000000000002E-4</v>
      </c>
    </row>
    <row r="212" spans="2:20">
      <c r="B212" s="6" t="s">
        <v>499</v>
      </c>
      <c r="C212" s="17" t="s">
        <v>500</v>
      </c>
      <c r="D212" s="6" t="s">
        <v>485</v>
      </c>
      <c r="E212" s="6" t="s">
        <v>464</v>
      </c>
      <c r="F212" s="6"/>
      <c r="G212" s="6" t="s">
        <v>479</v>
      </c>
      <c r="H212" s="6" t="s">
        <v>383</v>
      </c>
      <c r="I212" s="6" t="s">
        <v>237</v>
      </c>
      <c r="J212" s="6"/>
      <c r="K212" s="17">
        <v>7.82</v>
      </c>
      <c r="L212" s="6" t="s">
        <v>43</v>
      </c>
      <c r="M212" s="18">
        <v>4.5999999999999999E-2</v>
      </c>
      <c r="N212" s="8">
        <v>3.6799999999999999E-2</v>
      </c>
      <c r="O212" s="7">
        <v>641000</v>
      </c>
      <c r="P212" s="7">
        <v>107.85</v>
      </c>
      <c r="Q212" s="7">
        <v>2595.9699999999998</v>
      </c>
      <c r="R212" s="8">
        <v>4.0000000000000002E-4</v>
      </c>
      <c r="S212" s="8">
        <v>6.3E-3</v>
      </c>
      <c r="T212" s="8">
        <v>8.0000000000000004E-4</v>
      </c>
    </row>
    <row r="213" spans="2:20">
      <c r="B213" s="6" t="s">
        <v>501</v>
      </c>
      <c r="C213" s="17" t="s">
        <v>502</v>
      </c>
      <c r="D213" s="6" t="s">
        <v>123</v>
      </c>
      <c r="E213" s="6" t="s">
        <v>464</v>
      </c>
      <c r="F213" s="6"/>
      <c r="G213" s="6" t="s">
        <v>479</v>
      </c>
      <c r="H213" s="6" t="s">
        <v>503</v>
      </c>
      <c r="I213" s="6" t="s">
        <v>237</v>
      </c>
      <c r="J213" s="6"/>
      <c r="K213" s="17">
        <v>14.35</v>
      </c>
      <c r="L213" s="6" t="s">
        <v>43</v>
      </c>
      <c r="M213" s="18">
        <v>6.1249999999999999E-2</v>
      </c>
      <c r="N213" s="8">
        <v>6.3600000000000004E-2</v>
      </c>
      <c r="O213" s="7">
        <v>311000</v>
      </c>
      <c r="P213" s="7">
        <v>98.22</v>
      </c>
      <c r="Q213" s="7">
        <v>1147.06</v>
      </c>
      <c r="R213" s="8">
        <v>5.9999999999999995E-4</v>
      </c>
      <c r="S213" s="8">
        <v>2.8E-3</v>
      </c>
      <c r="T213" s="8">
        <v>4.0000000000000002E-4</v>
      </c>
    </row>
    <row r="214" spans="2:20">
      <c r="B214" s="6" t="s">
        <v>504</v>
      </c>
      <c r="C214" s="17" t="s">
        <v>505</v>
      </c>
      <c r="D214" s="6" t="s">
        <v>490</v>
      </c>
      <c r="E214" s="6" t="s">
        <v>464</v>
      </c>
      <c r="F214" s="6"/>
      <c r="G214" s="6" t="s">
        <v>506</v>
      </c>
      <c r="H214" s="6" t="s">
        <v>503</v>
      </c>
      <c r="I214" s="6" t="s">
        <v>146</v>
      </c>
      <c r="J214" s="6"/>
      <c r="K214" s="17">
        <v>5.87</v>
      </c>
      <c r="L214" s="6" t="s">
        <v>43</v>
      </c>
      <c r="M214" s="18">
        <v>0.06</v>
      </c>
      <c r="N214" s="8">
        <v>4.6899999999999997E-2</v>
      </c>
      <c r="O214" s="7">
        <v>620000</v>
      </c>
      <c r="P214" s="7">
        <v>110.26</v>
      </c>
      <c r="Q214" s="7">
        <v>2566.9699999999998</v>
      </c>
      <c r="R214" s="8">
        <v>4.0000000000000002E-4</v>
      </c>
      <c r="S214" s="8">
        <v>6.1999999999999998E-3</v>
      </c>
      <c r="T214" s="8">
        <v>8.0000000000000004E-4</v>
      </c>
    </row>
    <row r="215" spans="2:20">
      <c r="B215" s="6" t="s">
        <v>507</v>
      </c>
      <c r="C215" s="17" t="s">
        <v>508</v>
      </c>
      <c r="D215" s="6" t="s">
        <v>485</v>
      </c>
      <c r="E215" s="6" t="s">
        <v>464</v>
      </c>
      <c r="F215" s="6"/>
      <c r="G215" s="6" t="s">
        <v>479</v>
      </c>
      <c r="H215" s="6" t="s">
        <v>503</v>
      </c>
      <c r="I215" s="6" t="s">
        <v>146</v>
      </c>
      <c r="J215" s="6"/>
      <c r="K215" s="17">
        <v>7.59</v>
      </c>
      <c r="L215" s="6" t="s">
        <v>43</v>
      </c>
      <c r="M215" s="18">
        <v>5.1999999999999998E-2</v>
      </c>
      <c r="N215" s="8">
        <v>4.7800000000000002E-2</v>
      </c>
      <c r="O215" s="7">
        <v>381000</v>
      </c>
      <c r="P215" s="7">
        <v>105.6</v>
      </c>
      <c r="Q215" s="7">
        <v>1510.74</v>
      </c>
      <c r="R215" s="8">
        <v>2.0000000000000001E-4</v>
      </c>
      <c r="S215" s="8">
        <v>3.7000000000000002E-3</v>
      </c>
      <c r="T215" s="8">
        <v>5.0000000000000001E-4</v>
      </c>
    </row>
    <row r="216" spans="2:20">
      <c r="B216" s="6" t="s">
        <v>509</v>
      </c>
      <c r="C216" s="17" t="s">
        <v>510</v>
      </c>
      <c r="D216" s="6" t="s">
        <v>123</v>
      </c>
      <c r="E216" s="6" t="s">
        <v>464</v>
      </c>
      <c r="F216" s="6"/>
      <c r="G216" s="6" t="s">
        <v>465</v>
      </c>
      <c r="H216" s="6" t="s">
        <v>511</v>
      </c>
      <c r="I216" s="6" t="s">
        <v>146</v>
      </c>
      <c r="J216" s="6"/>
      <c r="K216" s="17">
        <v>15.27</v>
      </c>
      <c r="L216" s="6" t="s">
        <v>43</v>
      </c>
      <c r="M216" s="18">
        <v>6.6250000000000003E-2</v>
      </c>
      <c r="N216" s="8">
        <v>6.6000000000000003E-2</v>
      </c>
      <c r="O216" s="7">
        <v>459000</v>
      </c>
      <c r="P216" s="7">
        <v>103.6</v>
      </c>
      <c r="Q216" s="7">
        <v>1785.51</v>
      </c>
      <c r="R216" s="8">
        <v>8.9999999999999998E-4</v>
      </c>
      <c r="S216" s="8">
        <v>4.3E-3</v>
      </c>
      <c r="T216" s="8">
        <v>5.9999999999999995E-4</v>
      </c>
    </row>
    <row r="217" spans="2:20">
      <c r="B217" s="6" t="s">
        <v>512</v>
      </c>
      <c r="C217" s="17" t="s">
        <v>513</v>
      </c>
      <c r="D217" s="6" t="s">
        <v>123</v>
      </c>
      <c r="E217" s="6" t="s">
        <v>464</v>
      </c>
      <c r="F217" s="6"/>
      <c r="G217" s="6" t="s">
        <v>506</v>
      </c>
      <c r="H217" s="6" t="s">
        <v>511</v>
      </c>
      <c r="I217" s="6" t="s">
        <v>237</v>
      </c>
      <c r="J217" s="6"/>
      <c r="K217" s="17">
        <v>2.16</v>
      </c>
      <c r="L217" s="6" t="s">
        <v>43</v>
      </c>
      <c r="M217" s="18">
        <v>0.06</v>
      </c>
      <c r="N217" s="8">
        <v>5.0500000000000003E-2</v>
      </c>
      <c r="O217" s="7">
        <v>631000</v>
      </c>
      <c r="P217" s="7">
        <v>103.38</v>
      </c>
      <c r="Q217" s="7">
        <v>2449.5700000000002</v>
      </c>
      <c r="R217" s="8">
        <v>1.1999999999999999E-3</v>
      </c>
      <c r="S217" s="8">
        <v>5.8999999999999999E-3</v>
      </c>
      <c r="T217" s="8">
        <v>8.0000000000000004E-4</v>
      </c>
    </row>
    <row r="218" spans="2:20">
      <c r="B218" s="6" t="s">
        <v>514</v>
      </c>
      <c r="C218" s="17" t="s">
        <v>515</v>
      </c>
      <c r="D218" s="6" t="s">
        <v>485</v>
      </c>
      <c r="E218" s="6" t="s">
        <v>464</v>
      </c>
      <c r="F218" s="6"/>
      <c r="G218" s="6" t="s">
        <v>479</v>
      </c>
      <c r="H218" s="6" t="s">
        <v>511</v>
      </c>
      <c r="I218" s="6" t="s">
        <v>146</v>
      </c>
      <c r="J218" s="6"/>
      <c r="K218" s="17">
        <v>5.21</v>
      </c>
      <c r="L218" s="6" t="s">
        <v>43</v>
      </c>
      <c r="M218" s="18">
        <v>6.1249999999999999E-2</v>
      </c>
      <c r="N218" s="8">
        <v>4.9799999999999997E-2</v>
      </c>
      <c r="O218" s="7">
        <v>365000</v>
      </c>
      <c r="P218" s="7">
        <v>108.16</v>
      </c>
      <c r="Q218" s="7">
        <v>1482.41</v>
      </c>
      <c r="R218" s="8">
        <v>2.0000000000000001E-4</v>
      </c>
      <c r="S218" s="8">
        <v>3.5999999999999999E-3</v>
      </c>
      <c r="T218" s="8">
        <v>5.0000000000000001E-4</v>
      </c>
    </row>
    <row r="219" spans="2:20">
      <c r="B219" s="6" t="s">
        <v>516</v>
      </c>
      <c r="C219" s="17" t="s">
        <v>517</v>
      </c>
      <c r="D219" s="6" t="s">
        <v>123</v>
      </c>
      <c r="E219" s="6" t="s">
        <v>464</v>
      </c>
      <c r="F219" s="6"/>
      <c r="G219" s="6" t="s">
        <v>465</v>
      </c>
      <c r="H219" s="6" t="s">
        <v>511</v>
      </c>
      <c r="I219" s="6" t="s">
        <v>146</v>
      </c>
      <c r="J219" s="6"/>
      <c r="K219" s="17">
        <v>14.38</v>
      </c>
      <c r="L219" s="6" t="s">
        <v>43</v>
      </c>
      <c r="M219" s="18">
        <v>7.0000000000000007E-2</v>
      </c>
      <c r="N219" s="8">
        <v>6.9099999999999995E-2</v>
      </c>
      <c r="O219" s="7">
        <v>80000</v>
      </c>
      <c r="P219" s="7">
        <v>106.21</v>
      </c>
      <c r="Q219" s="7">
        <v>319.07</v>
      </c>
      <c r="R219" s="8">
        <v>1E-4</v>
      </c>
      <c r="S219" s="8">
        <v>8.0000000000000004E-4</v>
      </c>
      <c r="T219" s="8">
        <v>1E-4</v>
      </c>
    </row>
    <row r="220" spans="2:20">
      <c r="B220" s="6" t="s">
        <v>518</v>
      </c>
      <c r="C220" s="17" t="s">
        <v>519</v>
      </c>
      <c r="D220" s="6" t="s">
        <v>228</v>
      </c>
      <c r="E220" s="6" t="s">
        <v>464</v>
      </c>
      <c r="F220" s="6"/>
      <c r="G220" s="6" t="s">
        <v>473</v>
      </c>
      <c r="H220" s="6"/>
      <c r="I220" s="6"/>
      <c r="J220" s="6"/>
      <c r="K220" s="17">
        <v>2.81</v>
      </c>
      <c r="L220" s="6" t="s">
        <v>48</v>
      </c>
      <c r="M220" s="18">
        <v>0.03</v>
      </c>
      <c r="N220" s="8">
        <v>-5.4899999999999997E-2</v>
      </c>
      <c r="O220" s="7">
        <v>622000</v>
      </c>
      <c r="P220" s="7">
        <v>135.9</v>
      </c>
      <c r="Q220" s="7">
        <v>3562.54</v>
      </c>
      <c r="R220" s="8">
        <v>1.4E-3</v>
      </c>
      <c r="S220" s="8">
        <v>8.6E-3</v>
      </c>
      <c r="T220" s="8">
        <v>1.1000000000000001E-3</v>
      </c>
    </row>
    <row r="223" spans="2:20">
      <c r="B223" s="6" t="s">
        <v>162</v>
      </c>
      <c r="C223" s="17"/>
      <c r="D223" s="6"/>
      <c r="E223" s="6"/>
      <c r="F223" s="6"/>
      <c r="G223" s="6"/>
      <c r="H223" s="6"/>
      <c r="I223" s="6"/>
      <c r="J223" s="6"/>
      <c r="L223" s="6"/>
    </row>
    <row r="227" spans="2:2">
      <c r="B227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0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163</v>
      </c>
    </row>
    <row r="7" spans="2:14" ht="15.75">
      <c r="B7" s="2" t="s">
        <v>520</v>
      </c>
    </row>
    <row r="8" spans="2:14">
      <c r="B8" s="3" t="s">
        <v>80</v>
      </c>
      <c r="C8" s="3" t="s">
        <v>81</v>
      </c>
      <c r="D8" s="3" t="s">
        <v>165</v>
      </c>
      <c r="E8" s="3" t="s">
        <v>240</v>
      </c>
      <c r="F8" s="3" t="s">
        <v>82</v>
      </c>
      <c r="G8" s="3" t="s">
        <v>241</v>
      </c>
      <c r="H8" s="3" t="s">
        <v>85</v>
      </c>
      <c r="I8" s="3" t="s">
        <v>168</v>
      </c>
      <c r="J8" s="3" t="s">
        <v>42</v>
      </c>
      <c r="K8" s="3" t="s">
        <v>88</v>
      </c>
      <c r="L8" s="3" t="s">
        <v>169</v>
      </c>
      <c r="M8" s="3" t="s">
        <v>170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173</v>
      </c>
      <c r="J9" s="4" t="s">
        <v>174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521</v>
      </c>
      <c r="C11" s="12"/>
      <c r="D11" s="3"/>
      <c r="E11" s="3"/>
      <c r="F11" s="3"/>
      <c r="G11" s="3"/>
      <c r="H11" s="3"/>
      <c r="I11" s="9">
        <v>14620876.99</v>
      </c>
      <c r="K11" s="9">
        <v>191312.32</v>
      </c>
      <c r="M11" s="10">
        <v>1</v>
      </c>
      <c r="N11" s="10">
        <v>6.2199999999999998E-2</v>
      </c>
    </row>
    <row r="12" spans="2:14">
      <c r="B12" s="3" t="s">
        <v>522</v>
      </c>
      <c r="C12" s="12"/>
      <c r="D12" s="3"/>
      <c r="E12" s="3"/>
      <c r="F12" s="3"/>
      <c r="G12" s="3"/>
      <c r="H12" s="3"/>
      <c r="I12" s="9">
        <v>13190867.99</v>
      </c>
      <c r="K12" s="9">
        <v>151056.44</v>
      </c>
      <c r="M12" s="10">
        <v>0.79139999999999999</v>
      </c>
      <c r="N12" s="10">
        <v>4.9299999999999997E-2</v>
      </c>
    </row>
    <row r="13" spans="2:14">
      <c r="B13" s="13" t="s">
        <v>523</v>
      </c>
      <c r="C13" s="14"/>
      <c r="D13" s="13"/>
      <c r="E13" s="13"/>
      <c r="F13" s="13"/>
      <c r="G13" s="13"/>
      <c r="H13" s="13"/>
      <c r="I13" s="15">
        <v>5383596.3899999997</v>
      </c>
      <c r="K13" s="15">
        <v>75930.34</v>
      </c>
      <c r="M13" s="16">
        <v>0.40210000000000001</v>
      </c>
      <c r="N13" s="16">
        <v>2.5000000000000001E-2</v>
      </c>
    </row>
    <row r="14" spans="2:14">
      <c r="B14" s="6" t="s">
        <v>524</v>
      </c>
      <c r="C14" s="17">
        <v>593038</v>
      </c>
      <c r="D14" s="6" t="s">
        <v>179</v>
      </c>
      <c r="E14" s="6"/>
      <c r="F14" s="6">
        <v>593</v>
      </c>
      <c r="G14" s="6" t="s">
        <v>256</v>
      </c>
      <c r="H14" s="6" t="s">
        <v>100</v>
      </c>
      <c r="I14" s="7">
        <v>42424</v>
      </c>
      <c r="J14" s="7">
        <v>4790</v>
      </c>
      <c r="K14" s="7">
        <v>2032.11</v>
      </c>
      <c r="L14" s="8">
        <v>4.0000000000000002E-4</v>
      </c>
      <c r="M14" s="8">
        <v>1.0500000000000001E-2</v>
      </c>
      <c r="N14" s="8">
        <v>6.9999999999999999E-4</v>
      </c>
    </row>
    <row r="15" spans="2:14">
      <c r="B15" s="6" t="s">
        <v>525</v>
      </c>
      <c r="C15" s="17">
        <v>691212</v>
      </c>
      <c r="D15" s="6" t="s">
        <v>179</v>
      </c>
      <c r="E15" s="6"/>
      <c r="F15" s="6">
        <v>691</v>
      </c>
      <c r="G15" s="6" t="s">
        <v>256</v>
      </c>
      <c r="H15" s="6" t="s">
        <v>100</v>
      </c>
      <c r="I15" s="7">
        <v>527003.17000000004</v>
      </c>
      <c r="J15" s="7">
        <v>689.6</v>
      </c>
      <c r="K15" s="7">
        <v>3634.21</v>
      </c>
      <c r="L15" s="8">
        <v>5.0000000000000001E-4</v>
      </c>
      <c r="M15" s="8">
        <v>1.8800000000000001E-2</v>
      </c>
      <c r="N15" s="8">
        <v>1.1999999999999999E-3</v>
      </c>
    </row>
    <row r="16" spans="2:14">
      <c r="B16" s="6" t="s">
        <v>526</v>
      </c>
      <c r="C16" s="17">
        <v>604611</v>
      </c>
      <c r="D16" s="6" t="s">
        <v>179</v>
      </c>
      <c r="E16" s="6"/>
      <c r="F16" s="6">
        <v>604</v>
      </c>
      <c r="G16" s="6" t="s">
        <v>256</v>
      </c>
      <c r="H16" s="6" t="s">
        <v>100</v>
      </c>
      <c r="I16" s="7">
        <v>525701</v>
      </c>
      <c r="J16" s="7">
        <v>1425</v>
      </c>
      <c r="K16" s="7">
        <v>7491.24</v>
      </c>
      <c r="L16" s="8">
        <v>2.9999999999999997E-4</v>
      </c>
      <c r="M16" s="8">
        <v>3.8800000000000001E-2</v>
      </c>
      <c r="N16" s="8">
        <v>2.3999999999999998E-3</v>
      </c>
    </row>
    <row r="17" spans="2:14">
      <c r="B17" s="6" t="s">
        <v>527</v>
      </c>
      <c r="C17" s="17">
        <v>695437</v>
      </c>
      <c r="D17" s="6" t="s">
        <v>179</v>
      </c>
      <c r="E17" s="6"/>
      <c r="F17" s="6">
        <v>695</v>
      </c>
      <c r="G17" s="6" t="s">
        <v>256</v>
      </c>
      <c r="H17" s="6" t="s">
        <v>100</v>
      </c>
      <c r="I17" s="7">
        <v>52684.32</v>
      </c>
      <c r="J17" s="7">
        <v>4765</v>
      </c>
      <c r="K17" s="7">
        <v>2510.41</v>
      </c>
      <c r="L17" s="8">
        <v>2.0000000000000001E-4</v>
      </c>
      <c r="M17" s="8">
        <v>1.2999999999999999E-2</v>
      </c>
      <c r="N17" s="8">
        <v>8.0000000000000004E-4</v>
      </c>
    </row>
    <row r="18" spans="2:14">
      <c r="B18" s="6" t="s">
        <v>528</v>
      </c>
      <c r="C18" s="17">
        <v>662577</v>
      </c>
      <c r="D18" s="6" t="s">
        <v>179</v>
      </c>
      <c r="E18" s="6"/>
      <c r="F18" s="6">
        <v>662</v>
      </c>
      <c r="G18" s="6" t="s">
        <v>256</v>
      </c>
      <c r="H18" s="6" t="s">
        <v>100</v>
      </c>
      <c r="I18" s="7">
        <v>519691</v>
      </c>
      <c r="J18" s="7">
        <v>2126</v>
      </c>
      <c r="K18" s="7">
        <v>11048.63</v>
      </c>
      <c r="L18" s="8">
        <v>4.0000000000000002E-4</v>
      </c>
      <c r="M18" s="8">
        <v>5.7299999999999997E-2</v>
      </c>
      <c r="N18" s="8">
        <v>3.5999999999999999E-3</v>
      </c>
    </row>
    <row r="19" spans="2:14">
      <c r="B19" s="6" t="s">
        <v>529</v>
      </c>
      <c r="C19" s="17">
        <v>126011</v>
      </c>
      <c r="D19" s="6" t="s">
        <v>179</v>
      </c>
      <c r="E19" s="6"/>
      <c r="F19" s="6">
        <v>126</v>
      </c>
      <c r="G19" s="6" t="s">
        <v>276</v>
      </c>
      <c r="H19" s="6" t="s">
        <v>100</v>
      </c>
      <c r="I19" s="7">
        <v>80120</v>
      </c>
      <c r="J19" s="7">
        <v>3837</v>
      </c>
      <c r="K19" s="7">
        <v>3074.2</v>
      </c>
      <c r="L19" s="8">
        <v>4.0000000000000002E-4</v>
      </c>
      <c r="M19" s="8">
        <v>1.5900000000000001E-2</v>
      </c>
      <c r="N19" s="8">
        <v>1E-3</v>
      </c>
    </row>
    <row r="20" spans="2:14">
      <c r="B20" s="6" t="s">
        <v>530</v>
      </c>
      <c r="C20" s="17">
        <v>1119478</v>
      </c>
      <c r="D20" s="6" t="s">
        <v>179</v>
      </c>
      <c r="E20" s="6"/>
      <c r="F20" s="6">
        <v>1420</v>
      </c>
      <c r="G20" s="6" t="s">
        <v>276</v>
      </c>
      <c r="H20" s="6" t="s">
        <v>100</v>
      </c>
      <c r="I20" s="7">
        <v>7063</v>
      </c>
      <c r="J20" s="7">
        <v>16450</v>
      </c>
      <c r="K20" s="7">
        <v>1161.8599999999999</v>
      </c>
      <c r="L20" s="8">
        <v>1E-4</v>
      </c>
      <c r="M20" s="8">
        <v>6.0000000000000001E-3</v>
      </c>
      <c r="N20" s="8">
        <v>4.0000000000000002E-4</v>
      </c>
    </row>
    <row r="21" spans="2:14">
      <c r="B21" s="6" t="s">
        <v>531</v>
      </c>
      <c r="C21" s="17">
        <v>746016</v>
      </c>
      <c r="D21" s="6" t="s">
        <v>179</v>
      </c>
      <c r="E21" s="6"/>
      <c r="F21" s="6">
        <v>746</v>
      </c>
      <c r="G21" s="6" t="s">
        <v>532</v>
      </c>
      <c r="H21" s="6" t="s">
        <v>100</v>
      </c>
      <c r="I21" s="7">
        <v>1815</v>
      </c>
      <c r="J21" s="7">
        <v>5931</v>
      </c>
      <c r="K21" s="7">
        <v>107.65</v>
      </c>
      <c r="L21" s="8">
        <v>0</v>
      </c>
      <c r="M21" s="8">
        <v>5.9999999999999995E-4</v>
      </c>
      <c r="N21" s="8">
        <v>0</v>
      </c>
    </row>
    <row r="22" spans="2:14">
      <c r="B22" s="6" t="s">
        <v>533</v>
      </c>
      <c r="C22" s="17">
        <v>629014</v>
      </c>
      <c r="D22" s="6" t="s">
        <v>179</v>
      </c>
      <c r="E22" s="6"/>
      <c r="F22" s="6">
        <v>629</v>
      </c>
      <c r="G22" s="6" t="s">
        <v>298</v>
      </c>
      <c r="H22" s="6" t="s">
        <v>100</v>
      </c>
      <c r="I22" s="7">
        <v>60757</v>
      </c>
      <c r="J22" s="7">
        <v>17990</v>
      </c>
      <c r="K22" s="7">
        <v>10930.18</v>
      </c>
      <c r="L22" s="8">
        <v>1E-4</v>
      </c>
      <c r="M22" s="8">
        <v>5.6599999999999998E-2</v>
      </c>
      <c r="N22" s="8">
        <v>3.5000000000000001E-3</v>
      </c>
    </row>
    <row r="23" spans="2:14">
      <c r="B23" s="6" t="s">
        <v>534</v>
      </c>
      <c r="C23" s="17">
        <v>281014</v>
      </c>
      <c r="D23" s="6" t="s">
        <v>179</v>
      </c>
      <c r="E23" s="6"/>
      <c r="F23" s="6">
        <v>281</v>
      </c>
      <c r="G23" s="6" t="s">
        <v>298</v>
      </c>
      <c r="H23" s="6" t="s">
        <v>100</v>
      </c>
      <c r="I23" s="7">
        <v>59045</v>
      </c>
      <c r="J23" s="7">
        <v>1460</v>
      </c>
      <c r="K23" s="7">
        <v>862.06</v>
      </c>
      <c r="L23" s="8">
        <v>0</v>
      </c>
      <c r="M23" s="8">
        <v>4.4999999999999997E-3</v>
      </c>
      <c r="N23" s="8">
        <v>2.9999999999999997E-4</v>
      </c>
    </row>
    <row r="24" spans="2:14">
      <c r="B24" s="6" t="s">
        <v>535</v>
      </c>
      <c r="C24" s="17">
        <v>1136704</v>
      </c>
      <c r="D24" s="6" t="s">
        <v>179</v>
      </c>
      <c r="E24" s="6"/>
      <c r="F24" s="6">
        <v>1655</v>
      </c>
      <c r="G24" s="6" t="s">
        <v>298</v>
      </c>
      <c r="H24" s="6" t="s">
        <v>100</v>
      </c>
      <c r="I24" s="7">
        <v>13679</v>
      </c>
      <c r="J24" s="7">
        <v>14690</v>
      </c>
      <c r="K24" s="7">
        <v>2009.45</v>
      </c>
      <c r="L24" s="8">
        <v>0</v>
      </c>
      <c r="M24" s="8">
        <v>1.04E-2</v>
      </c>
      <c r="N24" s="8">
        <v>5.9999999999999995E-4</v>
      </c>
    </row>
    <row r="25" spans="2:14">
      <c r="B25" s="6" t="s">
        <v>536</v>
      </c>
      <c r="C25" s="17">
        <v>1130699</v>
      </c>
      <c r="D25" s="6" t="s">
        <v>179</v>
      </c>
      <c r="E25" s="6"/>
      <c r="F25" s="6">
        <v>1612</v>
      </c>
      <c r="G25" s="6" t="s">
        <v>298</v>
      </c>
      <c r="H25" s="6" t="s">
        <v>100</v>
      </c>
      <c r="I25" s="7">
        <v>19776.73</v>
      </c>
      <c r="J25" s="7">
        <v>36310</v>
      </c>
      <c r="K25" s="7">
        <v>7180.93</v>
      </c>
      <c r="L25" s="8">
        <v>1E-4</v>
      </c>
      <c r="M25" s="8">
        <v>3.7199999999999997E-2</v>
      </c>
      <c r="N25" s="8">
        <v>2.3E-3</v>
      </c>
    </row>
    <row r="26" spans="2:14">
      <c r="B26" s="6" t="s">
        <v>537</v>
      </c>
      <c r="C26" s="17">
        <v>576017</v>
      </c>
      <c r="D26" s="6" t="s">
        <v>179</v>
      </c>
      <c r="E26" s="6"/>
      <c r="F26" s="6">
        <v>576</v>
      </c>
      <c r="G26" s="6" t="s">
        <v>335</v>
      </c>
      <c r="H26" s="6" t="s">
        <v>100</v>
      </c>
      <c r="I26" s="7">
        <v>7297</v>
      </c>
      <c r="J26" s="7">
        <v>61440</v>
      </c>
      <c r="K26" s="7">
        <v>4483.28</v>
      </c>
      <c r="L26" s="8">
        <v>8.9999999999999998E-4</v>
      </c>
      <c r="M26" s="8">
        <v>2.3199999999999998E-2</v>
      </c>
      <c r="N26" s="8">
        <v>1.4E-3</v>
      </c>
    </row>
    <row r="27" spans="2:14">
      <c r="B27" s="6" t="s">
        <v>538</v>
      </c>
      <c r="C27" s="17">
        <v>1100007</v>
      </c>
      <c r="D27" s="6" t="s">
        <v>179</v>
      </c>
      <c r="E27" s="6"/>
      <c r="F27" s="6">
        <v>1363</v>
      </c>
      <c r="G27" s="6" t="s">
        <v>335</v>
      </c>
      <c r="H27" s="6" t="s">
        <v>100</v>
      </c>
      <c r="I27" s="7">
        <v>15834</v>
      </c>
      <c r="J27" s="7">
        <v>58640</v>
      </c>
      <c r="K27" s="7">
        <v>9285.06</v>
      </c>
      <c r="L27" s="8">
        <v>1.2999999999999999E-3</v>
      </c>
      <c r="M27" s="8">
        <v>4.8099999999999997E-2</v>
      </c>
      <c r="N27" s="8">
        <v>3.0000000000000001E-3</v>
      </c>
    </row>
    <row r="28" spans="2:14">
      <c r="B28" s="6" t="s">
        <v>539</v>
      </c>
      <c r="C28" s="17">
        <v>1084128</v>
      </c>
      <c r="D28" s="6" t="s">
        <v>179</v>
      </c>
      <c r="E28" s="6"/>
      <c r="F28" s="6">
        <v>1095</v>
      </c>
      <c r="G28" s="6" t="s">
        <v>335</v>
      </c>
      <c r="H28" s="6" t="s">
        <v>100</v>
      </c>
      <c r="I28" s="7">
        <v>2047</v>
      </c>
      <c r="J28" s="7">
        <v>77940</v>
      </c>
      <c r="K28" s="7">
        <v>1595.43</v>
      </c>
      <c r="L28" s="8">
        <v>2.0000000000000001E-4</v>
      </c>
      <c r="M28" s="8">
        <v>8.3000000000000001E-3</v>
      </c>
      <c r="N28" s="8">
        <v>5.0000000000000001E-4</v>
      </c>
    </row>
    <row r="29" spans="2:14">
      <c r="B29" s="6" t="s">
        <v>540</v>
      </c>
      <c r="C29" s="17">
        <v>268011</v>
      </c>
      <c r="D29" s="6" t="s">
        <v>179</v>
      </c>
      <c r="E29" s="6"/>
      <c r="F29" s="6">
        <v>268</v>
      </c>
      <c r="G29" s="6" t="s">
        <v>401</v>
      </c>
      <c r="H29" s="6" t="s">
        <v>100</v>
      </c>
      <c r="I29" s="7">
        <v>314143</v>
      </c>
      <c r="J29" s="7">
        <v>260.5</v>
      </c>
      <c r="K29" s="7">
        <v>818.34</v>
      </c>
      <c r="L29" s="8">
        <v>1E-4</v>
      </c>
      <c r="M29" s="8">
        <v>4.1999999999999997E-3</v>
      </c>
      <c r="N29" s="8">
        <v>2.9999999999999997E-4</v>
      </c>
    </row>
    <row r="30" spans="2:14">
      <c r="B30" s="6" t="s">
        <v>541</v>
      </c>
      <c r="C30" s="17">
        <v>475020</v>
      </c>
      <c r="D30" s="6" t="s">
        <v>179</v>
      </c>
      <c r="E30" s="6"/>
      <c r="F30" s="6">
        <v>475</v>
      </c>
      <c r="G30" s="6" t="s">
        <v>401</v>
      </c>
      <c r="H30" s="6" t="s">
        <v>100</v>
      </c>
      <c r="I30" s="7">
        <v>146455</v>
      </c>
      <c r="J30" s="7">
        <v>1385</v>
      </c>
      <c r="K30" s="7">
        <v>2028.4</v>
      </c>
      <c r="L30" s="8">
        <v>2.9999999999999997E-4</v>
      </c>
      <c r="M30" s="8">
        <v>1.0500000000000001E-2</v>
      </c>
      <c r="N30" s="8">
        <v>6.9999999999999999E-4</v>
      </c>
    </row>
    <row r="31" spans="2:14">
      <c r="B31" s="6" t="s">
        <v>542</v>
      </c>
      <c r="C31" s="17">
        <v>232017</v>
      </c>
      <c r="D31" s="6" t="s">
        <v>179</v>
      </c>
      <c r="E31" s="6"/>
      <c r="F31" s="6">
        <v>232</v>
      </c>
      <c r="G31" s="6" t="s">
        <v>401</v>
      </c>
      <c r="H31" s="6" t="s">
        <v>100</v>
      </c>
      <c r="I31" s="7">
        <v>3093462.5</v>
      </c>
      <c r="J31" s="7">
        <v>68.5</v>
      </c>
      <c r="K31" s="7">
        <v>2119.02</v>
      </c>
      <c r="L31" s="8">
        <v>2.0000000000000001E-4</v>
      </c>
      <c r="M31" s="8">
        <v>1.0999999999999999E-2</v>
      </c>
      <c r="N31" s="8">
        <v>6.9999999999999999E-4</v>
      </c>
    </row>
    <row r="32" spans="2:14">
      <c r="B32" s="6" t="s">
        <v>543</v>
      </c>
      <c r="C32" s="17">
        <v>230011</v>
      </c>
      <c r="D32" s="6" t="s">
        <v>179</v>
      </c>
      <c r="E32" s="6"/>
      <c r="F32" s="6">
        <v>230</v>
      </c>
      <c r="G32" s="6" t="s">
        <v>283</v>
      </c>
      <c r="H32" s="6" t="s">
        <v>100</v>
      </c>
      <c r="I32" s="7">
        <v>-117678.93</v>
      </c>
      <c r="J32" s="7">
        <v>706.9</v>
      </c>
      <c r="K32" s="7">
        <v>-831.87</v>
      </c>
      <c r="L32" s="8">
        <v>0</v>
      </c>
      <c r="M32" s="8">
        <v>4.3E-3</v>
      </c>
      <c r="N32" s="8">
        <v>2.9999999999999997E-4</v>
      </c>
    </row>
    <row r="33" spans="2:14">
      <c r="B33" s="6" t="s">
        <v>544</v>
      </c>
      <c r="C33" s="17">
        <v>273011</v>
      </c>
      <c r="D33" s="6" t="s">
        <v>179</v>
      </c>
      <c r="E33" s="6"/>
      <c r="F33" s="6">
        <v>273</v>
      </c>
      <c r="G33" s="6" t="s">
        <v>545</v>
      </c>
      <c r="H33" s="6" t="s">
        <v>100</v>
      </c>
      <c r="I33" s="7">
        <v>52.6</v>
      </c>
      <c r="J33" s="7">
        <v>25090</v>
      </c>
      <c r="K33" s="7">
        <v>13.2</v>
      </c>
      <c r="L33" s="8">
        <v>0</v>
      </c>
      <c r="M33" s="8">
        <v>1E-4</v>
      </c>
      <c r="N33" s="8">
        <v>0</v>
      </c>
    </row>
    <row r="34" spans="2:14">
      <c r="B34" s="6" t="s">
        <v>546</v>
      </c>
      <c r="C34" s="17">
        <v>1081124</v>
      </c>
      <c r="D34" s="6" t="s">
        <v>179</v>
      </c>
      <c r="E34" s="6"/>
      <c r="F34" s="6">
        <v>1040</v>
      </c>
      <c r="G34" s="6" t="s">
        <v>420</v>
      </c>
      <c r="H34" s="6" t="s">
        <v>100</v>
      </c>
      <c r="I34" s="7">
        <v>12225</v>
      </c>
      <c r="J34" s="7">
        <v>35800</v>
      </c>
      <c r="K34" s="7">
        <v>4376.55</v>
      </c>
      <c r="L34" s="8">
        <v>2.9999999999999997E-4</v>
      </c>
      <c r="M34" s="8">
        <v>2.2700000000000001E-2</v>
      </c>
      <c r="N34" s="8">
        <v>1.4E-3</v>
      </c>
    </row>
    <row r="35" spans="2:14">
      <c r="B35" s="13" t="s">
        <v>547</v>
      </c>
      <c r="C35" s="14"/>
      <c r="D35" s="13"/>
      <c r="E35" s="13"/>
      <c r="F35" s="13"/>
      <c r="G35" s="13"/>
      <c r="H35" s="13"/>
      <c r="I35" s="15">
        <v>5229239.08</v>
      </c>
      <c r="K35" s="15">
        <v>50780.7</v>
      </c>
      <c r="M35" s="16">
        <v>0.2631</v>
      </c>
      <c r="N35" s="16">
        <v>1.6400000000000001E-2</v>
      </c>
    </row>
    <row r="36" spans="2:14">
      <c r="B36" s="6" t="s">
        <v>548</v>
      </c>
      <c r="C36" s="17">
        <v>722314</v>
      </c>
      <c r="D36" s="6" t="s">
        <v>179</v>
      </c>
      <c r="E36" s="6"/>
      <c r="F36" s="6">
        <v>722</v>
      </c>
      <c r="G36" s="6" t="s">
        <v>256</v>
      </c>
      <c r="H36" s="6" t="s">
        <v>100</v>
      </c>
      <c r="I36" s="7">
        <v>9188</v>
      </c>
      <c r="J36" s="7">
        <v>1271</v>
      </c>
      <c r="K36" s="7">
        <v>116.78</v>
      </c>
      <c r="L36" s="8">
        <v>1E-4</v>
      </c>
      <c r="M36" s="8">
        <v>5.9999999999999995E-4</v>
      </c>
      <c r="N36" s="8">
        <v>0</v>
      </c>
    </row>
    <row r="37" spans="2:14">
      <c r="B37" s="6" t="s">
        <v>549</v>
      </c>
      <c r="C37" s="17">
        <v>763011</v>
      </c>
      <c r="D37" s="6" t="s">
        <v>179</v>
      </c>
      <c r="E37" s="6"/>
      <c r="F37" s="6">
        <v>763</v>
      </c>
      <c r="G37" s="6" t="s">
        <v>256</v>
      </c>
      <c r="H37" s="6" t="s">
        <v>100</v>
      </c>
      <c r="I37" s="7">
        <v>25051.1</v>
      </c>
      <c r="J37" s="7">
        <v>5845</v>
      </c>
      <c r="K37" s="7">
        <v>1464.24</v>
      </c>
      <c r="L37" s="8">
        <v>6.9999999999999999E-4</v>
      </c>
      <c r="M37" s="8">
        <v>7.6E-3</v>
      </c>
      <c r="N37" s="8">
        <v>5.0000000000000001E-4</v>
      </c>
    </row>
    <row r="38" spans="2:14">
      <c r="B38" s="6" t="s">
        <v>550</v>
      </c>
      <c r="C38" s="17">
        <v>767012</v>
      </c>
      <c r="D38" s="6" t="s">
        <v>179</v>
      </c>
      <c r="E38" s="6"/>
      <c r="F38" s="6">
        <v>767</v>
      </c>
      <c r="G38" s="6" t="s">
        <v>292</v>
      </c>
      <c r="H38" s="6" t="s">
        <v>100</v>
      </c>
      <c r="I38" s="7">
        <v>54010</v>
      </c>
      <c r="J38" s="7">
        <v>1030</v>
      </c>
      <c r="K38" s="7">
        <v>556.29999999999995</v>
      </c>
      <c r="L38" s="8">
        <v>2.0000000000000001E-4</v>
      </c>
      <c r="M38" s="8">
        <v>2.8999999999999998E-3</v>
      </c>
      <c r="N38" s="8">
        <v>2.0000000000000001E-4</v>
      </c>
    </row>
    <row r="39" spans="2:14">
      <c r="B39" s="6" t="s">
        <v>551</v>
      </c>
      <c r="C39" s="17">
        <v>585018</v>
      </c>
      <c r="D39" s="6" t="s">
        <v>179</v>
      </c>
      <c r="E39" s="6"/>
      <c r="F39" s="6">
        <v>585</v>
      </c>
      <c r="G39" s="6" t="s">
        <v>292</v>
      </c>
      <c r="H39" s="6" t="s">
        <v>100</v>
      </c>
      <c r="I39" s="7">
        <v>106806</v>
      </c>
      <c r="J39" s="7">
        <v>1355</v>
      </c>
      <c r="K39" s="7">
        <v>1447.22</v>
      </c>
      <c r="L39" s="8">
        <v>5.0000000000000001E-4</v>
      </c>
      <c r="M39" s="8">
        <v>7.4999999999999997E-3</v>
      </c>
      <c r="N39" s="8">
        <v>5.0000000000000001E-4</v>
      </c>
    </row>
    <row r="40" spans="2:14">
      <c r="B40" s="6" t="s">
        <v>552</v>
      </c>
      <c r="C40" s="17">
        <v>224014</v>
      </c>
      <c r="D40" s="6" t="s">
        <v>179</v>
      </c>
      <c r="E40" s="6"/>
      <c r="F40" s="6">
        <v>224</v>
      </c>
      <c r="G40" s="6" t="s">
        <v>292</v>
      </c>
      <c r="H40" s="6" t="s">
        <v>100</v>
      </c>
      <c r="I40" s="7">
        <v>26377</v>
      </c>
      <c r="J40" s="7">
        <v>4036</v>
      </c>
      <c r="K40" s="7">
        <v>1064.58</v>
      </c>
      <c r="L40" s="8">
        <v>5.0000000000000001E-4</v>
      </c>
      <c r="M40" s="8">
        <v>5.4999999999999997E-3</v>
      </c>
      <c r="N40" s="8">
        <v>2.9999999999999997E-4</v>
      </c>
    </row>
    <row r="41" spans="2:14">
      <c r="B41" s="6" t="s">
        <v>553</v>
      </c>
      <c r="C41" s="17">
        <v>1081165</v>
      </c>
      <c r="D41" s="6" t="s">
        <v>179</v>
      </c>
      <c r="E41" s="6"/>
      <c r="F41" s="6">
        <v>1041</v>
      </c>
      <c r="G41" s="6" t="s">
        <v>292</v>
      </c>
      <c r="H41" s="6" t="s">
        <v>100</v>
      </c>
      <c r="I41" s="7">
        <v>378774</v>
      </c>
      <c r="J41" s="7">
        <v>243.9</v>
      </c>
      <c r="K41" s="7">
        <v>923.83</v>
      </c>
      <c r="L41" s="8">
        <v>4.0000000000000002E-4</v>
      </c>
      <c r="M41" s="8">
        <v>4.7999999999999996E-3</v>
      </c>
      <c r="N41" s="8">
        <v>2.9999999999999997E-4</v>
      </c>
    </row>
    <row r="42" spans="2:14">
      <c r="B42" s="6" t="s">
        <v>554</v>
      </c>
      <c r="C42" s="17">
        <v>566018</v>
      </c>
      <c r="D42" s="6" t="s">
        <v>179</v>
      </c>
      <c r="E42" s="6"/>
      <c r="F42" s="6">
        <v>566</v>
      </c>
      <c r="G42" s="6" t="s">
        <v>292</v>
      </c>
      <c r="H42" s="6" t="s">
        <v>100</v>
      </c>
      <c r="I42" s="7">
        <v>20059</v>
      </c>
      <c r="J42" s="7">
        <v>3088</v>
      </c>
      <c r="K42" s="7">
        <v>619.41999999999996</v>
      </c>
      <c r="L42" s="8">
        <v>2.9999999999999997E-4</v>
      </c>
      <c r="M42" s="8">
        <v>3.2000000000000002E-3</v>
      </c>
      <c r="N42" s="8">
        <v>2.0000000000000001E-4</v>
      </c>
    </row>
    <row r="43" spans="2:14">
      <c r="B43" s="6" t="s">
        <v>555</v>
      </c>
      <c r="C43" s="17">
        <v>829010</v>
      </c>
      <c r="D43" s="6" t="s">
        <v>179</v>
      </c>
      <c r="E43" s="6"/>
      <c r="F43" s="6">
        <v>829</v>
      </c>
      <c r="G43" s="6" t="s">
        <v>556</v>
      </c>
      <c r="H43" s="6" t="s">
        <v>100</v>
      </c>
      <c r="I43" s="7">
        <v>5674</v>
      </c>
      <c r="J43" s="7">
        <v>3280</v>
      </c>
      <c r="K43" s="7">
        <v>186.11</v>
      </c>
      <c r="L43" s="8">
        <v>1E-4</v>
      </c>
      <c r="M43" s="8">
        <v>1E-3</v>
      </c>
      <c r="N43" s="8">
        <v>1E-4</v>
      </c>
    </row>
    <row r="44" spans="2:14">
      <c r="B44" s="6" t="s">
        <v>557</v>
      </c>
      <c r="C44" s="17">
        <v>1104249</v>
      </c>
      <c r="D44" s="6" t="s">
        <v>179</v>
      </c>
      <c r="E44" s="6"/>
      <c r="F44" s="6">
        <v>1445</v>
      </c>
      <c r="G44" s="6" t="s">
        <v>556</v>
      </c>
      <c r="H44" s="6" t="s">
        <v>100</v>
      </c>
      <c r="I44" s="7">
        <v>552</v>
      </c>
      <c r="J44" s="7">
        <v>15150</v>
      </c>
      <c r="K44" s="7">
        <v>83.63</v>
      </c>
      <c r="L44" s="8">
        <v>0</v>
      </c>
      <c r="M44" s="8">
        <v>4.0000000000000002E-4</v>
      </c>
      <c r="N44" s="8">
        <v>0</v>
      </c>
    </row>
    <row r="45" spans="2:14">
      <c r="B45" s="6" t="s">
        <v>558</v>
      </c>
      <c r="C45" s="17">
        <v>777037</v>
      </c>
      <c r="D45" s="6" t="s">
        <v>179</v>
      </c>
      <c r="E45" s="6"/>
      <c r="F45" s="6">
        <v>777</v>
      </c>
      <c r="G45" s="6" t="s">
        <v>556</v>
      </c>
      <c r="H45" s="6" t="s">
        <v>100</v>
      </c>
      <c r="I45" s="7">
        <v>47434</v>
      </c>
      <c r="J45" s="7">
        <v>1444</v>
      </c>
      <c r="K45" s="7">
        <v>684.95</v>
      </c>
      <c r="L45" s="8">
        <v>2.0000000000000001E-4</v>
      </c>
      <c r="M45" s="8">
        <v>3.5000000000000001E-3</v>
      </c>
      <c r="N45" s="8">
        <v>2.0000000000000001E-4</v>
      </c>
    </row>
    <row r="46" spans="2:14">
      <c r="B46" s="6" t="s">
        <v>559</v>
      </c>
      <c r="C46" s="17">
        <v>1087824</v>
      </c>
      <c r="D46" s="6" t="s">
        <v>179</v>
      </c>
      <c r="E46" s="6"/>
      <c r="F46" s="6">
        <v>1152</v>
      </c>
      <c r="G46" s="6" t="s">
        <v>359</v>
      </c>
      <c r="H46" s="6" t="s">
        <v>100</v>
      </c>
      <c r="I46" s="7">
        <v>15594</v>
      </c>
      <c r="J46" s="7">
        <v>343.3</v>
      </c>
      <c r="K46" s="7">
        <v>53.53</v>
      </c>
      <c r="L46" s="8">
        <v>0</v>
      </c>
      <c r="M46" s="8">
        <v>2.9999999999999997E-4</v>
      </c>
      <c r="N46" s="8">
        <v>0</v>
      </c>
    </row>
    <row r="47" spans="2:14">
      <c r="B47" s="6" t="s">
        <v>560</v>
      </c>
      <c r="C47" s="17">
        <v>505016</v>
      </c>
      <c r="D47" s="6" t="s">
        <v>179</v>
      </c>
      <c r="E47" s="6"/>
      <c r="F47" s="6">
        <v>505</v>
      </c>
      <c r="G47" s="6" t="s">
        <v>276</v>
      </c>
      <c r="H47" s="6" t="s">
        <v>100</v>
      </c>
      <c r="I47" s="7">
        <v>30799.279999999999</v>
      </c>
      <c r="J47" s="7">
        <v>5052</v>
      </c>
      <c r="K47" s="7">
        <v>1555.98</v>
      </c>
      <c r="L47" s="8">
        <v>8.0000000000000004E-4</v>
      </c>
      <c r="M47" s="8">
        <v>8.0999999999999996E-3</v>
      </c>
      <c r="N47" s="8">
        <v>5.0000000000000001E-4</v>
      </c>
    </row>
    <row r="48" spans="2:14">
      <c r="B48" s="6" t="s">
        <v>561</v>
      </c>
      <c r="C48" s="17">
        <v>1095835</v>
      </c>
      <c r="D48" s="6" t="s">
        <v>179</v>
      </c>
      <c r="E48" s="6"/>
      <c r="F48" s="6">
        <v>1300</v>
      </c>
      <c r="G48" s="6" t="s">
        <v>276</v>
      </c>
      <c r="H48" s="6" t="s">
        <v>100</v>
      </c>
      <c r="I48" s="7">
        <v>98969.73</v>
      </c>
      <c r="J48" s="7">
        <v>4272</v>
      </c>
      <c r="K48" s="7">
        <v>4227.99</v>
      </c>
      <c r="L48" s="8">
        <v>8.9999999999999998E-4</v>
      </c>
      <c r="M48" s="8">
        <v>2.1899999999999999E-2</v>
      </c>
      <c r="N48" s="8">
        <v>1.4E-3</v>
      </c>
    </row>
    <row r="49" spans="2:14">
      <c r="B49" s="6" t="s">
        <v>562</v>
      </c>
      <c r="C49" s="17">
        <v>390013</v>
      </c>
      <c r="D49" s="6" t="s">
        <v>179</v>
      </c>
      <c r="E49" s="6"/>
      <c r="F49" s="6">
        <v>390</v>
      </c>
      <c r="G49" s="6" t="s">
        <v>276</v>
      </c>
      <c r="H49" s="6" t="s">
        <v>100</v>
      </c>
      <c r="I49" s="7">
        <v>6903</v>
      </c>
      <c r="J49" s="7">
        <v>3392</v>
      </c>
      <c r="K49" s="7">
        <v>234.15</v>
      </c>
      <c r="L49" s="8">
        <v>0</v>
      </c>
      <c r="M49" s="8">
        <v>1.1999999999999999E-3</v>
      </c>
      <c r="N49" s="8">
        <v>1E-4</v>
      </c>
    </row>
    <row r="50" spans="2:14">
      <c r="B50" s="6" t="s">
        <v>563</v>
      </c>
      <c r="C50" s="17">
        <v>387019</v>
      </c>
      <c r="D50" s="6" t="s">
        <v>179</v>
      </c>
      <c r="E50" s="6"/>
      <c r="F50" s="6">
        <v>387</v>
      </c>
      <c r="G50" s="6" t="s">
        <v>276</v>
      </c>
      <c r="H50" s="6" t="s">
        <v>100</v>
      </c>
      <c r="I50" s="7">
        <v>8144.34</v>
      </c>
      <c r="J50" s="7">
        <v>8415</v>
      </c>
      <c r="K50" s="7">
        <v>685.35</v>
      </c>
      <c r="L50" s="8">
        <v>2.9999999999999997E-4</v>
      </c>
      <c r="M50" s="8">
        <v>3.5999999999999999E-3</v>
      </c>
      <c r="N50" s="8">
        <v>2.0000000000000001E-4</v>
      </c>
    </row>
    <row r="51" spans="2:14">
      <c r="B51" s="6" t="s">
        <v>564</v>
      </c>
      <c r="C51" s="17">
        <v>1097278</v>
      </c>
      <c r="D51" s="6" t="s">
        <v>179</v>
      </c>
      <c r="E51" s="6"/>
      <c r="F51" s="6">
        <v>1328</v>
      </c>
      <c r="G51" s="6" t="s">
        <v>276</v>
      </c>
      <c r="H51" s="6" t="s">
        <v>100</v>
      </c>
      <c r="I51" s="7">
        <v>188514</v>
      </c>
      <c r="J51" s="7">
        <v>1673</v>
      </c>
      <c r="K51" s="7">
        <v>3153.84</v>
      </c>
      <c r="L51" s="8">
        <v>5.9999999999999995E-4</v>
      </c>
      <c r="M51" s="8">
        <v>1.6299999999999999E-2</v>
      </c>
      <c r="N51" s="8">
        <v>1E-3</v>
      </c>
    </row>
    <row r="52" spans="2:14">
      <c r="B52" s="6" t="s">
        <v>565</v>
      </c>
      <c r="C52" s="17">
        <v>1097260</v>
      </c>
      <c r="D52" s="6" t="s">
        <v>179</v>
      </c>
      <c r="E52" s="6"/>
      <c r="F52" s="6">
        <v>1327</v>
      </c>
      <c r="G52" s="6" t="s">
        <v>276</v>
      </c>
      <c r="H52" s="6" t="s">
        <v>100</v>
      </c>
      <c r="I52" s="7">
        <v>956</v>
      </c>
      <c r="J52" s="7">
        <v>25690</v>
      </c>
      <c r="K52" s="7">
        <v>245.6</v>
      </c>
      <c r="L52" s="8">
        <v>1E-4</v>
      </c>
      <c r="M52" s="8">
        <v>1.2999999999999999E-3</v>
      </c>
      <c r="N52" s="8">
        <v>1E-4</v>
      </c>
    </row>
    <row r="53" spans="2:14">
      <c r="B53" s="6" t="s">
        <v>566</v>
      </c>
      <c r="C53" s="17">
        <v>1121607</v>
      </c>
      <c r="D53" s="6" t="s">
        <v>179</v>
      </c>
      <c r="E53" s="6"/>
      <c r="F53" s="6">
        <v>1560</v>
      </c>
      <c r="G53" s="6" t="s">
        <v>276</v>
      </c>
      <c r="H53" s="6" t="s">
        <v>100</v>
      </c>
      <c r="I53" s="7">
        <v>2062</v>
      </c>
      <c r="J53" s="7">
        <v>33960</v>
      </c>
      <c r="K53" s="7">
        <v>700.26</v>
      </c>
      <c r="L53" s="8">
        <v>2.9999999999999997E-4</v>
      </c>
      <c r="M53" s="8">
        <v>3.5999999999999999E-3</v>
      </c>
      <c r="N53" s="8">
        <v>2.0000000000000001E-4</v>
      </c>
    </row>
    <row r="54" spans="2:14">
      <c r="B54" s="6" t="s">
        <v>567</v>
      </c>
      <c r="C54" s="17">
        <v>759019</v>
      </c>
      <c r="D54" s="6" t="s">
        <v>179</v>
      </c>
      <c r="E54" s="6"/>
      <c r="F54" s="6">
        <v>759</v>
      </c>
      <c r="G54" s="6" t="s">
        <v>276</v>
      </c>
      <c r="H54" s="6" t="s">
        <v>100</v>
      </c>
      <c r="I54" s="7">
        <v>1517</v>
      </c>
      <c r="J54" s="7">
        <v>151900</v>
      </c>
      <c r="K54" s="7">
        <v>2304.3200000000002</v>
      </c>
      <c r="L54" s="8">
        <v>8.0000000000000004E-4</v>
      </c>
      <c r="M54" s="8">
        <v>1.1900000000000001E-2</v>
      </c>
      <c r="N54" s="8">
        <v>6.9999999999999999E-4</v>
      </c>
    </row>
    <row r="55" spans="2:14">
      <c r="B55" s="6" t="s">
        <v>568</v>
      </c>
      <c r="C55" s="17">
        <v>198010</v>
      </c>
      <c r="D55" s="6" t="s">
        <v>179</v>
      </c>
      <c r="E55" s="6"/>
      <c r="F55" s="6">
        <v>198</v>
      </c>
      <c r="G55" s="6" t="s">
        <v>276</v>
      </c>
      <c r="H55" s="6" t="s">
        <v>100</v>
      </c>
      <c r="I55" s="7">
        <v>54341.9</v>
      </c>
      <c r="J55" s="7">
        <v>861.7</v>
      </c>
      <c r="K55" s="7">
        <v>468.26</v>
      </c>
      <c r="L55" s="8">
        <v>2.0000000000000001E-4</v>
      </c>
      <c r="M55" s="8">
        <v>2.3999999999999998E-3</v>
      </c>
      <c r="N55" s="8">
        <v>2.0000000000000001E-4</v>
      </c>
    </row>
    <row r="56" spans="2:14">
      <c r="B56" s="6" t="s">
        <v>569</v>
      </c>
      <c r="C56" s="17">
        <v>226019</v>
      </c>
      <c r="D56" s="6" t="s">
        <v>179</v>
      </c>
      <c r="E56" s="6"/>
      <c r="F56" s="6">
        <v>226</v>
      </c>
      <c r="G56" s="6" t="s">
        <v>276</v>
      </c>
      <c r="H56" s="6" t="s">
        <v>100</v>
      </c>
      <c r="I56" s="7">
        <v>81600</v>
      </c>
      <c r="J56" s="7">
        <v>450.2</v>
      </c>
      <c r="K56" s="7">
        <v>367.36</v>
      </c>
      <c r="L56" s="8">
        <v>2.0000000000000001E-4</v>
      </c>
      <c r="M56" s="8">
        <v>1.9E-3</v>
      </c>
      <c r="N56" s="8">
        <v>1E-4</v>
      </c>
    </row>
    <row r="57" spans="2:14">
      <c r="B57" s="6" t="s">
        <v>570</v>
      </c>
      <c r="C57" s="17">
        <v>723007</v>
      </c>
      <c r="D57" s="6" t="s">
        <v>179</v>
      </c>
      <c r="E57" s="6"/>
      <c r="F57" s="6">
        <v>723</v>
      </c>
      <c r="G57" s="6" t="s">
        <v>276</v>
      </c>
      <c r="H57" s="6" t="s">
        <v>100</v>
      </c>
      <c r="I57" s="7">
        <v>28720</v>
      </c>
      <c r="J57" s="7">
        <v>7079</v>
      </c>
      <c r="K57" s="7">
        <v>2033.09</v>
      </c>
      <c r="L57" s="8">
        <v>1E-3</v>
      </c>
      <c r="M57" s="8">
        <v>1.0500000000000001E-2</v>
      </c>
      <c r="N57" s="8">
        <v>6.9999999999999999E-4</v>
      </c>
    </row>
    <row r="58" spans="2:14">
      <c r="B58" s="6" t="s">
        <v>571</v>
      </c>
      <c r="C58" s="17">
        <v>1098565</v>
      </c>
      <c r="D58" s="6" t="s">
        <v>179</v>
      </c>
      <c r="E58" s="6"/>
      <c r="F58" s="6">
        <v>1349</v>
      </c>
      <c r="G58" s="6" t="s">
        <v>276</v>
      </c>
      <c r="H58" s="6" t="s">
        <v>100</v>
      </c>
      <c r="I58" s="7">
        <v>1162</v>
      </c>
      <c r="J58" s="7">
        <v>15240</v>
      </c>
      <c r="K58" s="7">
        <v>177.09</v>
      </c>
      <c r="L58" s="8">
        <v>1E-4</v>
      </c>
      <c r="M58" s="8">
        <v>8.9999999999999998E-4</v>
      </c>
      <c r="N58" s="8">
        <v>1E-4</v>
      </c>
    </row>
    <row r="59" spans="2:14">
      <c r="B59" s="6" t="s">
        <v>572</v>
      </c>
      <c r="C59" s="17">
        <v>1098920</v>
      </c>
      <c r="D59" s="6" t="s">
        <v>179</v>
      </c>
      <c r="E59" s="6"/>
      <c r="F59" s="6">
        <v>1357</v>
      </c>
      <c r="G59" s="6" t="s">
        <v>276</v>
      </c>
      <c r="H59" s="6" t="s">
        <v>100</v>
      </c>
      <c r="I59" s="7">
        <v>278655</v>
      </c>
      <c r="J59" s="7">
        <v>1159</v>
      </c>
      <c r="K59" s="7">
        <v>3229.61</v>
      </c>
      <c r="L59" s="8">
        <v>1.6999999999999999E-3</v>
      </c>
      <c r="M59" s="8">
        <v>1.67E-2</v>
      </c>
      <c r="N59" s="8">
        <v>1E-3</v>
      </c>
    </row>
    <row r="60" spans="2:14">
      <c r="B60" s="6" t="s">
        <v>573</v>
      </c>
      <c r="C60" s="17">
        <v>1081942</v>
      </c>
      <c r="D60" s="6" t="s">
        <v>179</v>
      </c>
      <c r="E60" s="6"/>
      <c r="F60" s="6">
        <v>1068</v>
      </c>
      <c r="G60" s="6" t="s">
        <v>276</v>
      </c>
      <c r="H60" s="6" t="s">
        <v>100</v>
      </c>
      <c r="I60" s="7">
        <v>26455</v>
      </c>
      <c r="J60" s="7">
        <v>685.1</v>
      </c>
      <c r="K60" s="7">
        <v>181.24</v>
      </c>
      <c r="L60" s="8">
        <v>1E-4</v>
      </c>
      <c r="M60" s="8">
        <v>8.9999999999999998E-4</v>
      </c>
      <c r="N60" s="8">
        <v>1E-4</v>
      </c>
    </row>
    <row r="61" spans="2:14">
      <c r="B61" s="6" t="s">
        <v>574</v>
      </c>
      <c r="C61" s="17">
        <v>168013</v>
      </c>
      <c r="D61" s="6" t="s">
        <v>179</v>
      </c>
      <c r="E61" s="6"/>
      <c r="F61" s="6">
        <v>168</v>
      </c>
      <c r="G61" s="6" t="s">
        <v>532</v>
      </c>
      <c r="H61" s="6" t="s">
        <v>100</v>
      </c>
      <c r="I61" s="7">
        <v>4167</v>
      </c>
      <c r="J61" s="7">
        <v>29930</v>
      </c>
      <c r="K61" s="7">
        <v>1247.18</v>
      </c>
      <c r="L61" s="8">
        <v>1.1000000000000001E-3</v>
      </c>
      <c r="M61" s="8">
        <v>6.4999999999999997E-3</v>
      </c>
      <c r="N61" s="8">
        <v>4.0000000000000002E-4</v>
      </c>
    </row>
    <row r="62" spans="2:14">
      <c r="B62" s="6" t="s">
        <v>575</v>
      </c>
      <c r="C62" s="17">
        <v>621011</v>
      </c>
      <c r="D62" s="6" t="s">
        <v>179</v>
      </c>
      <c r="E62" s="6"/>
      <c r="F62" s="6">
        <v>621</v>
      </c>
      <c r="G62" s="6" t="s">
        <v>532</v>
      </c>
      <c r="H62" s="6" t="s">
        <v>100</v>
      </c>
      <c r="I62" s="7">
        <v>10163</v>
      </c>
      <c r="J62" s="7">
        <v>8819</v>
      </c>
      <c r="K62" s="7">
        <v>896.27</v>
      </c>
      <c r="L62" s="8">
        <v>8.0000000000000004E-4</v>
      </c>
      <c r="M62" s="8">
        <v>4.5999999999999999E-3</v>
      </c>
      <c r="N62" s="8">
        <v>2.9999999999999997E-4</v>
      </c>
    </row>
    <row r="63" spans="2:14">
      <c r="B63" s="6" t="s">
        <v>576</v>
      </c>
      <c r="C63" s="17">
        <v>627034</v>
      </c>
      <c r="D63" s="6" t="s">
        <v>179</v>
      </c>
      <c r="E63" s="6"/>
      <c r="F63" s="6">
        <v>627</v>
      </c>
      <c r="G63" s="6" t="s">
        <v>577</v>
      </c>
      <c r="H63" s="6" t="s">
        <v>100</v>
      </c>
      <c r="I63" s="7">
        <v>4113</v>
      </c>
      <c r="J63" s="7">
        <v>10590</v>
      </c>
      <c r="K63" s="7">
        <v>435.57</v>
      </c>
      <c r="L63" s="8">
        <v>2.0000000000000001E-4</v>
      </c>
      <c r="M63" s="8">
        <v>2.3E-3</v>
      </c>
      <c r="N63" s="8">
        <v>1E-4</v>
      </c>
    </row>
    <row r="64" spans="2:14">
      <c r="B64" s="6" t="s">
        <v>578</v>
      </c>
      <c r="C64" s="17">
        <v>1133875</v>
      </c>
      <c r="D64" s="6" t="s">
        <v>179</v>
      </c>
      <c r="E64" s="6"/>
      <c r="F64" s="6">
        <v>1633</v>
      </c>
      <c r="G64" s="6" t="s">
        <v>579</v>
      </c>
      <c r="H64" s="6" t="s">
        <v>100</v>
      </c>
      <c r="I64" s="7">
        <v>69853</v>
      </c>
      <c r="J64" s="7">
        <v>788.1</v>
      </c>
      <c r="K64" s="7">
        <v>550.51</v>
      </c>
      <c r="L64" s="8">
        <v>2.0000000000000001E-4</v>
      </c>
      <c r="M64" s="8">
        <v>2.8999999999999998E-3</v>
      </c>
      <c r="N64" s="8">
        <v>2.0000000000000001E-4</v>
      </c>
    </row>
    <row r="65" spans="2:14">
      <c r="B65" s="6" t="s">
        <v>580</v>
      </c>
      <c r="C65" s="17">
        <v>2590248</v>
      </c>
      <c r="D65" s="6" t="s">
        <v>179</v>
      </c>
      <c r="E65" s="6"/>
      <c r="F65" s="6">
        <v>259</v>
      </c>
      <c r="G65" s="6" t="s">
        <v>298</v>
      </c>
      <c r="H65" s="6" t="s">
        <v>100</v>
      </c>
      <c r="I65" s="7">
        <v>2025973.18</v>
      </c>
      <c r="J65" s="7">
        <v>138.69999999999999</v>
      </c>
      <c r="K65" s="7">
        <v>2810.02</v>
      </c>
      <c r="L65" s="8">
        <v>5.9999999999999995E-4</v>
      </c>
      <c r="M65" s="8">
        <v>1.46E-2</v>
      </c>
      <c r="N65" s="8">
        <v>8.9999999999999998E-4</v>
      </c>
    </row>
    <row r="66" spans="2:14">
      <c r="B66" s="6" t="s">
        <v>581</v>
      </c>
      <c r="C66" s="17">
        <v>1081603</v>
      </c>
      <c r="D66" s="6" t="s">
        <v>179</v>
      </c>
      <c r="E66" s="6"/>
      <c r="F66" s="6">
        <v>1057</v>
      </c>
      <c r="G66" s="6" t="s">
        <v>298</v>
      </c>
      <c r="H66" s="6" t="s">
        <v>100</v>
      </c>
      <c r="I66" s="7">
        <v>316</v>
      </c>
      <c r="J66" s="7">
        <v>10080</v>
      </c>
      <c r="K66" s="7">
        <v>31.85</v>
      </c>
      <c r="L66" s="8">
        <v>0</v>
      </c>
      <c r="M66" s="8">
        <v>2.0000000000000001E-4</v>
      </c>
      <c r="N66" s="8">
        <v>0</v>
      </c>
    </row>
    <row r="67" spans="2:14">
      <c r="B67" s="6" t="s">
        <v>582</v>
      </c>
      <c r="C67" s="17">
        <v>1100957</v>
      </c>
      <c r="D67" s="6" t="s">
        <v>179</v>
      </c>
      <c r="E67" s="6"/>
      <c r="F67" s="6">
        <v>1390</v>
      </c>
      <c r="G67" s="6" t="s">
        <v>442</v>
      </c>
      <c r="H67" s="6" t="s">
        <v>100</v>
      </c>
      <c r="I67" s="7">
        <v>212571</v>
      </c>
      <c r="J67" s="7">
        <v>460.9</v>
      </c>
      <c r="K67" s="7">
        <v>979.74</v>
      </c>
      <c r="L67" s="8">
        <v>6.9999999999999999E-4</v>
      </c>
      <c r="M67" s="8">
        <v>5.1000000000000004E-3</v>
      </c>
      <c r="N67" s="8">
        <v>2.9999999999999997E-4</v>
      </c>
    </row>
    <row r="68" spans="2:14">
      <c r="B68" s="6" t="s">
        <v>583</v>
      </c>
      <c r="C68" s="17">
        <v>739037</v>
      </c>
      <c r="D68" s="6" t="s">
        <v>179</v>
      </c>
      <c r="E68" s="6"/>
      <c r="F68" s="6">
        <v>739</v>
      </c>
      <c r="G68" s="6" t="s">
        <v>335</v>
      </c>
      <c r="H68" s="6" t="s">
        <v>100</v>
      </c>
      <c r="I68" s="7">
        <v>1236</v>
      </c>
      <c r="J68" s="7">
        <v>51380</v>
      </c>
      <c r="K68" s="7">
        <v>635.05999999999995</v>
      </c>
      <c r="L68" s="8">
        <v>2.9999999999999997E-4</v>
      </c>
      <c r="M68" s="8">
        <v>3.3E-3</v>
      </c>
      <c r="N68" s="8">
        <v>2.0000000000000001E-4</v>
      </c>
    </row>
    <row r="69" spans="2:14">
      <c r="B69" s="6" t="s">
        <v>584</v>
      </c>
      <c r="C69" s="17">
        <v>755017</v>
      </c>
      <c r="D69" s="6" t="s">
        <v>179</v>
      </c>
      <c r="E69" s="6"/>
      <c r="F69" s="6">
        <v>755</v>
      </c>
      <c r="G69" s="6" t="s">
        <v>335</v>
      </c>
      <c r="H69" s="6" t="s">
        <v>100</v>
      </c>
      <c r="I69" s="7">
        <v>3333</v>
      </c>
      <c r="J69" s="7">
        <v>7338</v>
      </c>
      <c r="K69" s="7">
        <v>244.58</v>
      </c>
      <c r="L69" s="8">
        <v>2.0000000000000001E-4</v>
      </c>
      <c r="M69" s="8">
        <v>1.2999999999999999E-3</v>
      </c>
      <c r="N69" s="8">
        <v>1E-4</v>
      </c>
    </row>
    <row r="70" spans="2:14">
      <c r="B70" s="6" t="s">
        <v>585</v>
      </c>
      <c r="C70" s="17">
        <v>583013</v>
      </c>
      <c r="D70" s="6" t="s">
        <v>179</v>
      </c>
      <c r="E70" s="6"/>
      <c r="F70" s="6">
        <v>583</v>
      </c>
      <c r="G70" s="6" t="s">
        <v>335</v>
      </c>
      <c r="H70" s="6" t="s">
        <v>100</v>
      </c>
      <c r="I70" s="7">
        <v>6968.17</v>
      </c>
      <c r="J70" s="7">
        <v>16750</v>
      </c>
      <c r="K70" s="7">
        <v>1167.17</v>
      </c>
      <c r="L70" s="8">
        <v>4.0000000000000002E-4</v>
      </c>
      <c r="M70" s="8">
        <v>6.0000000000000001E-3</v>
      </c>
      <c r="N70" s="8">
        <v>4.0000000000000002E-4</v>
      </c>
    </row>
    <row r="71" spans="2:14">
      <c r="B71" s="6" t="s">
        <v>586</v>
      </c>
      <c r="C71" s="17">
        <v>127019</v>
      </c>
      <c r="D71" s="6" t="s">
        <v>179</v>
      </c>
      <c r="E71" s="6"/>
      <c r="F71" s="6">
        <v>127</v>
      </c>
      <c r="G71" s="6" t="s">
        <v>335</v>
      </c>
      <c r="H71" s="6" t="s">
        <v>100</v>
      </c>
      <c r="I71" s="7">
        <v>4141</v>
      </c>
      <c r="J71" s="7">
        <v>7876</v>
      </c>
      <c r="K71" s="7">
        <v>326.14999999999998</v>
      </c>
      <c r="L71" s="8">
        <v>4.0000000000000002E-4</v>
      </c>
      <c r="M71" s="8">
        <v>1.6999999999999999E-3</v>
      </c>
      <c r="N71" s="8">
        <v>1E-4</v>
      </c>
    </row>
    <row r="72" spans="2:14">
      <c r="B72" s="6" t="s">
        <v>587</v>
      </c>
      <c r="C72" s="17">
        <v>1134139</v>
      </c>
      <c r="D72" s="6" t="s">
        <v>179</v>
      </c>
      <c r="E72" s="6"/>
      <c r="F72" s="6">
        <v>1635</v>
      </c>
      <c r="G72" s="6" t="s">
        <v>335</v>
      </c>
      <c r="H72" s="6" t="s">
        <v>100</v>
      </c>
      <c r="I72" s="7">
        <v>35715</v>
      </c>
      <c r="J72" s="7">
        <v>4300</v>
      </c>
      <c r="K72" s="7">
        <v>1535.74</v>
      </c>
      <c r="L72" s="8">
        <v>6.9999999999999999E-4</v>
      </c>
      <c r="M72" s="8">
        <v>8.0000000000000002E-3</v>
      </c>
      <c r="N72" s="8">
        <v>5.0000000000000001E-4</v>
      </c>
    </row>
    <row r="73" spans="2:14">
      <c r="B73" s="6" t="s">
        <v>588</v>
      </c>
      <c r="C73" s="17">
        <v>643015</v>
      </c>
      <c r="D73" s="6" t="s">
        <v>179</v>
      </c>
      <c r="E73" s="6"/>
      <c r="F73" s="6">
        <v>643</v>
      </c>
      <c r="G73" s="6" t="s">
        <v>401</v>
      </c>
      <c r="H73" s="6" t="s">
        <v>100</v>
      </c>
      <c r="I73" s="7">
        <v>35481</v>
      </c>
      <c r="J73" s="7">
        <v>2114</v>
      </c>
      <c r="K73" s="7">
        <v>750.07</v>
      </c>
      <c r="L73" s="8">
        <v>4.0000000000000002E-4</v>
      </c>
      <c r="M73" s="8">
        <v>3.8999999999999998E-3</v>
      </c>
      <c r="N73" s="8">
        <v>2.0000000000000001E-4</v>
      </c>
    </row>
    <row r="74" spans="2:14">
      <c r="B74" s="6" t="s">
        <v>589</v>
      </c>
      <c r="C74" s="17">
        <v>394015</v>
      </c>
      <c r="D74" s="6" t="s">
        <v>179</v>
      </c>
      <c r="E74" s="6"/>
      <c r="F74" s="6">
        <v>394</v>
      </c>
      <c r="G74" s="6" t="s">
        <v>401</v>
      </c>
      <c r="H74" s="6" t="s">
        <v>100</v>
      </c>
      <c r="I74" s="7">
        <v>862798</v>
      </c>
      <c r="J74" s="7">
        <v>30.3</v>
      </c>
      <c r="K74" s="7">
        <v>261.43</v>
      </c>
      <c r="L74" s="8">
        <v>1E-4</v>
      </c>
      <c r="M74" s="8">
        <v>1.4E-3</v>
      </c>
      <c r="N74" s="8">
        <v>1E-4</v>
      </c>
    </row>
    <row r="75" spans="2:14">
      <c r="B75" s="6" t="s">
        <v>590</v>
      </c>
      <c r="C75" s="17">
        <v>1083443</v>
      </c>
      <c r="D75" s="6" t="s">
        <v>179</v>
      </c>
      <c r="E75" s="6"/>
      <c r="F75" s="6">
        <v>2156</v>
      </c>
      <c r="G75" s="6" t="s">
        <v>283</v>
      </c>
      <c r="H75" s="6" t="s">
        <v>100</v>
      </c>
      <c r="I75" s="7">
        <v>13656</v>
      </c>
      <c r="J75" s="7">
        <v>4962</v>
      </c>
      <c r="K75" s="7">
        <v>677.61</v>
      </c>
      <c r="L75" s="8">
        <v>5.0000000000000001E-4</v>
      </c>
      <c r="M75" s="8">
        <v>3.5000000000000001E-3</v>
      </c>
      <c r="N75" s="8">
        <v>2.0000000000000001E-4</v>
      </c>
    </row>
    <row r="76" spans="2:14">
      <c r="B76" s="6" t="s">
        <v>591</v>
      </c>
      <c r="C76" s="17">
        <v>1107663</v>
      </c>
      <c r="D76" s="6" t="s">
        <v>179</v>
      </c>
      <c r="E76" s="6"/>
      <c r="F76" s="6">
        <v>1422</v>
      </c>
      <c r="G76" s="6" t="s">
        <v>283</v>
      </c>
      <c r="H76" s="6" t="s">
        <v>100</v>
      </c>
      <c r="I76" s="7">
        <v>22596</v>
      </c>
      <c r="J76" s="7">
        <v>8790</v>
      </c>
      <c r="K76" s="7">
        <v>1986.19</v>
      </c>
      <c r="L76" s="8">
        <v>8.0000000000000004E-4</v>
      </c>
      <c r="M76" s="8">
        <v>1.03E-2</v>
      </c>
      <c r="N76" s="8">
        <v>5.9999999999999995E-4</v>
      </c>
    </row>
    <row r="77" spans="2:14">
      <c r="B77" s="6" t="s">
        <v>592</v>
      </c>
      <c r="C77" s="17">
        <v>1101534</v>
      </c>
      <c r="D77" s="6" t="s">
        <v>179</v>
      </c>
      <c r="E77" s="6"/>
      <c r="F77" s="6">
        <v>2066</v>
      </c>
      <c r="G77" s="6" t="s">
        <v>283</v>
      </c>
      <c r="H77" s="6" t="s">
        <v>100</v>
      </c>
      <c r="I77" s="7">
        <v>67906</v>
      </c>
      <c r="J77" s="7">
        <v>2800</v>
      </c>
      <c r="K77" s="7">
        <v>1901.37</v>
      </c>
      <c r="L77" s="8">
        <v>6.9999999999999999E-4</v>
      </c>
      <c r="M77" s="8">
        <v>9.9000000000000008E-3</v>
      </c>
      <c r="N77" s="8">
        <v>5.9999999999999995E-4</v>
      </c>
    </row>
    <row r="78" spans="2:14">
      <c r="B78" s="6" t="s">
        <v>593</v>
      </c>
      <c r="C78" s="17">
        <v>1083484</v>
      </c>
      <c r="D78" s="6" t="s">
        <v>179</v>
      </c>
      <c r="E78" s="6"/>
      <c r="F78" s="6">
        <v>2095</v>
      </c>
      <c r="G78" s="6" t="s">
        <v>283</v>
      </c>
      <c r="H78" s="6" t="s">
        <v>100</v>
      </c>
      <c r="I78" s="7">
        <v>169431</v>
      </c>
      <c r="J78" s="7">
        <v>1714</v>
      </c>
      <c r="K78" s="7">
        <v>2904.05</v>
      </c>
      <c r="L78" s="8">
        <v>1.1000000000000001E-3</v>
      </c>
      <c r="M78" s="8">
        <v>1.4999999999999999E-2</v>
      </c>
      <c r="N78" s="8">
        <v>8.9999999999999998E-4</v>
      </c>
    </row>
    <row r="79" spans="2:14">
      <c r="B79" s="6" t="s">
        <v>594</v>
      </c>
      <c r="C79" s="17">
        <v>1082379</v>
      </c>
      <c r="D79" s="6" t="s">
        <v>179</v>
      </c>
      <c r="E79" s="6"/>
      <c r="F79" s="6">
        <v>2028</v>
      </c>
      <c r="G79" s="6" t="s">
        <v>405</v>
      </c>
      <c r="H79" s="6" t="s">
        <v>100</v>
      </c>
      <c r="I79" s="7">
        <v>34300.14</v>
      </c>
      <c r="J79" s="7">
        <v>5606</v>
      </c>
      <c r="K79" s="7">
        <v>1922.87</v>
      </c>
      <c r="L79" s="8">
        <v>4.0000000000000002E-4</v>
      </c>
      <c r="M79" s="8">
        <v>0.01</v>
      </c>
      <c r="N79" s="8">
        <v>5.9999999999999995E-4</v>
      </c>
    </row>
    <row r="80" spans="2:14">
      <c r="B80" s="6" t="s">
        <v>595</v>
      </c>
      <c r="C80" s="17">
        <v>1105055</v>
      </c>
      <c r="D80" s="6" t="s">
        <v>179</v>
      </c>
      <c r="E80" s="6"/>
      <c r="F80" s="6">
        <v>1461</v>
      </c>
      <c r="G80" s="6" t="s">
        <v>596</v>
      </c>
      <c r="H80" s="6" t="s">
        <v>100</v>
      </c>
      <c r="I80" s="7">
        <v>2486.5</v>
      </c>
      <c r="J80" s="7">
        <v>2349</v>
      </c>
      <c r="K80" s="7">
        <v>58.41</v>
      </c>
      <c r="L80" s="8">
        <v>1E-4</v>
      </c>
      <c r="M80" s="8">
        <v>2.9999999999999997E-4</v>
      </c>
      <c r="N80" s="8">
        <v>0</v>
      </c>
    </row>
    <row r="81" spans="2:14">
      <c r="B81" s="6" t="s">
        <v>597</v>
      </c>
      <c r="C81" s="17">
        <v>1120609</v>
      </c>
      <c r="D81" s="6" t="s">
        <v>179</v>
      </c>
      <c r="E81" s="6"/>
      <c r="F81" s="6">
        <v>1554</v>
      </c>
      <c r="G81" s="6" t="s">
        <v>596</v>
      </c>
      <c r="H81" s="6" t="s">
        <v>100</v>
      </c>
      <c r="I81" s="7">
        <v>58342</v>
      </c>
      <c r="J81" s="7">
        <v>204.49</v>
      </c>
      <c r="K81" s="7">
        <v>119.3</v>
      </c>
      <c r="L81" s="8">
        <v>5.9999999999999995E-4</v>
      </c>
      <c r="M81" s="8">
        <v>5.9999999999999995E-4</v>
      </c>
      <c r="N81" s="8">
        <v>0</v>
      </c>
    </row>
    <row r="82" spans="2:14">
      <c r="B82" s="6" t="s">
        <v>598</v>
      </c>
      <c r="C82" s="17">
        <v>445015</v>
      </c>
      <c r="D82" s="6" t="s">
        <v>179</v>
      </c>
      <c r="E82" s="6"/>
      <c r="F82" s="6">
        <v>445</v>
      </c>
      <c r="G82" s="6" t="s">
        <v>599</v>
      </c>
      <c r="H82" s="6" t="s">
        <v>100</v>
      </c>
      <c r="I82" s="7">
        <v>27783</v>
      </c>
      <c r="J82" s="7">
        <v>2702</v>
      </c>
      <c r="K82" s="7">
        <v>750.7</v>
      </c>
      <c r="L82" s="8">
        <v>5.0000000000000001E-4</v>
      </c>
      <c r="M82" s="8">
        <v>3.8999999999999998E-3</v>
      </c>
      <c r="N82" s="8">
        <v>2.0000000000000001E-4</v>
      </c>
    </row>
    <row r="83" spans="2:14">
      <c r="B83" s="6" t="s">
        <v>600</v>
      </c>
      <c r="C83" s="17">
        <v>256016</v>
      </c>
      <c r="D83" s="6" t="s">
        <v>179</v>
      </c>
      <c r="E83" s="6"/>
      <c r="F83" s="6">
        <v>256</v>
      </c>
      <c r="G83" s="6" t="s">
        <v>599</v>
      </c>
      <c r="H83" s="6" t="s">
        <v>100</v>
      </c>
      <c r="I83" s="7">
        <v>6088</v>
      </c>
      <c r="J83" s="7">
        <v>14600</v>
      </c>
      <c r="K83" s="7">
        <v>888.85</v>
      </c>
      <c r="L83" s="8">
        <v>4.0000000000000002E-4</v>
      </c>
      <c r="M83" s="8">
        <v>4.5999999999999999E-3</v>
      </c>
      <c r="N83" s="8">
        <v>2.9999999999999997E-4</v>
      </c>
    </row>
    <row r="84" spans="2:14">
      <c r="B84" s="6" t="s">
        <v>601</v>
      </c>
      <c r="C84" s="17">
        <v>1082510</v>
      </c>
      <c r="D84" s="6" t="s">
        <v>179</v>
      </c>
      <c r="E84" s="6"/>
      <c r="F84" s="6">
        <v>2030</v>
      </c>
      <c r="G84" s="6" t="s">
        <v>602</v>
      </c>
      <c r="H84" s="6" t="s">
        <v>100</v>
      </c>
      <c r="I84" s="7">
        <v>51503.74</v>
      </c>
      <c r="J84" s="7">
        <v>1816</v>
      </c>
      <c r="K84" s="7">
        <v>935.31</v>
      </c>
      <c r="L84" s="8">
        <v>8.9999999999999998E-4</v>
      </c>
      <c r="M84" s="8">
        <v>4.7999999999999996E-3</v>
      </c>
      <c r="N84" s="8">
        <v>2.9999999999999997E-4</v>
      </c>
    </row>
    <row r="85" spans="2:14">
      <c r="B85" s="13" t="s">
        <v>603</v>
      </c>
      <c r="C85" s="14"/>
      <c r="D85" s="13"/>
      <c r="E85" s="13"/>
      <c r="F85" s="13"/>
      <c r="G85" s="13"/>
      <c r="H85" s="13"/>
      <c r="I85" s="15">
        <v>2578032.52</v>
      </c>
      <c r="K85" s="15">
        <v>24345.4</v>
      </c>
      <c r="M85" s="16">
        <v>0.12620000000000001</v>
      </c>
      <c r="N85" s="16">
        <v>7.9000000000000008E-3</v>
      </c>
    </row>
    <row r="86" spans="2:14">
      <c r="B86" s="6" t="s">
        <v>604</v>
      </c>
      <c r="C86" s="17">
        <v>711010</v>
      </c>
      <c r="D86" s="6" t="s">
        <v>179</v>
      </c>
      <c r="E86" s="6"/>
      <c r="F86" s="6">
        <v>711</v>
      </c>
      <c r="G86" s="6" t="s">
        <v>256</v>
      </c>
      <c r="H86" s="6" t="s">
        <v>100</v>
      </c>
      <c r="I86" s="7">
        <v>543</v>
      </c>
      <c r="J86" s="7">
        <v>102000</v>
      </c>
      <c r="K86" s="7">
        <v>553.86</v>
      </c>
      <c r="L86" s="8">
        <v>6.9999999999999999E-4</v>
      </c>
      <c r="M86" s="8">
        <v>2.8999999999999998E-3</v>
      </c>
      <c r="N86" s="8">
        <v>2.0000000000000001E-4</v>
      </c>
    </row>
    <row r="87" spans="2:14">
      <c r="B87" s="6" t="s">
        <v>605</v>
      </c>
      <c r="C87" s="17">
        <v>601013</v>
      </c>
      <c r="D87" s="6" t="s">
        <v>179</v>
      </c>
      <c r="E87" s="6"/>
      <c r="F87" s="6">
        <v>601</v>
      </c>
      <c r="G87" s="6" t="s">
        <v>256</v>
      </c>
      <c r="H87" s="6" t="s">
        <v>100</v>
      </c>
      <c r="I87" s="7">
        <v>117</v>
      </c>
      <c r="J87" s="7">
        <v>841700</v>
      </c>
      <c r="K87" s="7">
        <v>984.79</v>
      </c>
      <c r="L87" s="8">
        <v>1.1000000000000001E-3</v>
      </c>
      <c r="M87" s="8">
        <v>5.1000000000000004E-3</v>
      </c>
      <c r="N87" s="8">
        <v>2.9999999999999997E-4</v>
      </c>
    </row>
    <row r="88" spans="2:14">
      <c r="B88" s="6" t="s">
        <v>606</v>
      </c>
      <c r="C88" s="17">
        <v>726018</v>
      </c>
      <c r="D88" s="6" t="s">
        <v>179</v>
      </c>
      <c r="E88" s="6"/>
      <c r="F88" s="6">
        <v>726</v>
      </c>
      <c r="G88" s="6" t="s">
        <v>256</v>
      </c>
      <c r="H88" s="6" t="s">
        <v>100</v>
      </c>
      <c r="I88" s="7">
        <v>54339</v>
      </c>
      <c r="J88" s="7">
        <v>791.9</v>
      </c>
      <c r="K88" s="7">
        <v>430.31</v>
      </c>
      <c r="L88" s="8">
        <v>8.0000000000000004E-4</v>
      </c>
      <c r="M88" s="8">
        <v>2.2000000000000001E-3</v>
      </c>
      <c r="N88" s="8">
        <v>1E-4</v>
      </c>
    </row>
    <row r="89" spans="2:14">
      <c r="B89" s="6" t="s">
        <v>607</v>
      </c>
      <c r="C89" s="17">
        <v>1096148</v>
      </c>
      <c r="D89" s="6" t="s">
        <v>179</v>
      </c>
      <c r="E89" s="6"/>
      <c r="F89" s="6">
        <v>1310</v>
      </c>
      <c r="G89" s="6" t="s">
        <v>556</v>
      </c>
      <c r="H89" s="6" t="s">
        <v>100</v>
      </c>
      <c r="I89" s="7">
        <v>60831</v>
      </c>
      <c r="J89" s="7">
        <v>771.1</v>
      </c>
      <c r="K89" s="7">
        <v>469.07</v>
      </c>
      <c r="L89" s="8">
        <v>1.5E-3</v>
      </c>
      <c r="M89" s="8">
        <v>2.3999999999999998E-3</v>
      </c>
      <c r="N89" s="8">
        <v>2.0000000000000001E-4</v>
      </c>
    </row>
    <row r="90" spans="2:14">
      <c r="B90" s="6" t="s">
        <v>608</v>
      </c>
      <c r="C90" s="17">
        <v>354019</v>
      </c>
      <c r="D90" s="6" t="s">
        <v>179</v>
      </c>
      <c r="E90" s="6"/>
      <c r="F90" s="6">
        <v>354</v>
      </c>
      <c r="G90" s="6" t="s">
        <v>556</v>
      </c>
      <c r="H90" s="6" t="s">
        <v>100</v>
      </c>
      <c r="I90" s="7">
        <v>2098</v>
      </c>
      <c r="J90" s="7">
        <v>2380</v>
      </c>
      <c r="K90" s="7">
        <v>49.93</v>
      </c>
      <c r="L90" s="8">
        <v>2.9999999999999997E-4</v>
      </c>
      <c r="M90" s="8">
        <v>2.9999999999999997E-4</v>
      </c>
      <c r="N90" s="8">
        <v>0</v>
      </c>
    </row>
    <row r="91" spans="2:14">
      <c r="B91" s="6" t="s">
        <v>609</v>
      </c>
      <c r="C91" s="17">
        <v>253013</v>
      </c>
      <c r="D91" s="6" t="s">
        <v>179</v>
      </c>
      <c r="E91" s="6"/>
      <c r="F91" s="6">
        <v>253</v>
      </c>
      <c r="G91" s="6" t="s">
        <v>556</v>
      </c>
      <c r="H91" s="6" t="s">
        <v>100</v>
      </c>
      <c r="I91" s="7">
        <v>18120</v>
      </c>
      <c r="J91" s="7">
        <v>1206</v>
      </c>
      <c r="K91" s="7">
        <v>218.53</v>
      </c>
      <c r="L91" s="8">
        <v>1.2999999999999999E-3</v>
      </c>
      <c r="M91" s="8">
        <v>1.1000000000000001E-3</v>
      </c>
      <c r="N91" s="8">
        <v>1E-4</v>
      </c>
    </row>
    <row r="92" spans="2:14">
      <c r="B92" s="6" t="s">
        <v>610</v>
      </c>
      <c r="C92" s="17">
        <v>1083575</v>
      </c>
      <c r="D92" s="6" t="s">
        <v>179</v>
      </c>
      <c r="E92" s="6"/>
      <c r="F92" s="6">
        <v>1085</v>
      </c>
      <c r="G92" s="6" t="s">
        <v>556</v>
      </c>
      <c r="H92" s="6" t="s">
        <v>100</v>
      </c>
      <c r="I92" s="7">
        <v>54284</v>
      </c>
      <c r="J92" s="7">
        <v>330.9</v>
      </c>
      <c r="K92" s="7">
        <v>179.63</v>
      </c>
      <c r="L92" s="8">
        <v>2.8999999999999998E-3</v>
      </c>
      <c r="M92" s="8">
        <v>8.9999999999999998E-4</v>
      </c>
      <c r="N92" s="8">
        <v>1E-4</v>
      </c>
    </row>
    <row r="93" spans="2:14">
      <c r="B93" s="6" t="s">
        <v>611</v>
      </c>
      <c r="C93" s="17">
        <v>1082353</v>
      </c>
      <c r="D93" s="6" t="s">
        <v>179</v>
      </c>
      <c r="E93" s="6"/>
      <c r="F93" s="6">
        <v>2009</v>
      </c>
      <c r="G93" s="6" t="s">
        <v>556</v>
      </c>
      <c r="H93" s="6" t="s">
        <v>100</v>
      </c>
      <c r="I93" s="7">
        <v>25884.9</v>
      </c>
      <c r="J93" s="7">
        <v>40.6</v>
      </c>
      <c r="K93" s="7">
        <v>10.51</v>
      </c>
      <c r="L93" s="8">
        <v>2.0000000000000001E-4</v>
      </c>
      <c r="M93" s="8">
        <v>1E-4</v>
      </c>
      <c r="N93" s="8">
        <v>0</v>
      </c>
    </row>
    <row r="94" spans="2:14">
      <c r="B94" s="6" t="s">
        <v>612</v>
      </c>
      <c r="C94" s="17">
        <v>1103506</v>
      </c>
      <c r="D94" s="6" t="s">
        <v>179</v>
      </c>
      <c r="E94" s="6"/>
      <c r="F94" s="6">
        <v>1425</v>
      </c>
      <c r="G94" s="6" t="s">
        <v>359</v>
      </c>
      <c r="H94" s="6" t="s">
        <v>100</v>
      </c>
      <c r="I94" s="7">
        <v>3563</v>
      </c>
      <c r="J94" s="7">
        <v>2343</v>
      </c>
      <c r="K94" s="7">
        <v>83.48</v>
      </c>
      <c r="L94" s="8">
        <v>2.9999999999999997E-4</v>
      </c>
      <c r="M94" s="8">
        <v>4.0000000000000002E-4</v>
      </c>
      <c r="N94" s="8">
        <v>0</v>
      </c>
    </row>
    <row r="95" spans="2:14">
      <c r="B95" s="6" t="s">
        <v>613</v>
      </c>
      <c r="C95" s="17">
        <v>654012</v>
      </c>
      <c r="D95" s="6" t="s">
        <v>179</v>
      </c>
      <c r="E95" s="6"/>
      <c r="F95" s="6">
        <v>654</v>
      </c>
      <c r="G95" s="6" t="s">
        <v>359</v>
      </c>
      <c r="H95" s="6" t="s">
        <v>100</v>
      </c>
      <c r="I95" s="7">
        <v>196</v>
      </c>
      <c r="J95" s="7">
        <v>2310</v>
      </c>
      <c r="K95" s="7">
        <v>4.53</v>
      </c>
      <c r="L95" s="8">
        <v>0</v>
      </c>
      <c r="M95" s="8">
        <v>0</v>
      </c>
      <c r="N95" s="8">
        <v>0</v>
      </c>
    </row>
    <row r="96" spans="2:14">
      <c r="B96" s="6" t="s">
        <v>614</v>
      </c>
      <c r="C96" s="17">
        <v>1093202</v>
      </c>
      <c r="D96" s="6" t="s">
        <v>179</v>
      </c>
      <c r="E96" s="6"/>
      <c r="F96" s="6">
        <v>1072</v>
      </c>
      <c r="G96" s="6" t="s">
        <v>359</v>
      </c>
      <c r="H96" s="6" t="s">
        <v>100</v>
      </c>
      <c r="I96" s="7">
        <v>18844</v>
      </c>
      <c r="J96" s="7">
        <v>4427</v>
      </c>
      <c r="K96" s="7">
        <v>834.22</v>
      </c>
      <c r="L96" s="8">
        <v>1.1000000000000001E-3</v>
      </c>
      <c r="M96" s="8">
        <v>4.3E-3</v>
      </c>
      <c r="N96" s="8">
        <v>2.9999999999999997E-4</v>
      </c>
    </row>
    <row r="97" spans="2:14">
      <c r="B97" s="6" t="s">
        <v>615</v>
      </c>
      <c r="C97" s="17">
        <v>319012</v>
      </c>
      <c r="D97" s="6" t="s">
        <v>179</v>
      </c>
      <c r="E97" s="6"/>
      <c r="F97" s="6">
        <v>319</v>
      </c>
      <c r="G97" s="6" t="s">
        <v>359</v>
      </c>
      <c r="H97" s="6" t="s">
        <v>100</v>
      </c>
      <c r="I97" s="7">
        <v>17241</v>
      </c>
      <c r="J97" s="7">
        <v>0</v>
      </c>
      <c r="K97" s="7">
        <v>0</v>
      </c>
      <c r="L97" s="8">
        <v>1.1000000000000001E-3</v>
      </c>
      <c r="M97" s="8">
        <v>0</v>
      </c>
      <c r="N97" s="8">
        <v>0</v>
      </c>
    </row>
    <row r="98" spans="2:14">
      <c r="B98" s="6" t="s">
        <v>616</v>
      </c>
      <c r="C98" s="17">
        <v>1138379</v>
      </c>
      <c r="D98" s="6" t="s">
        <v>179</v>
      </c>
      <c r="E98" s="6"/>
      <c r="F98" s="6">
        <v>1664</v>
      </c>
      <c r="G98" s="6" t="s">
        <v>359</v>
      </c>
      <c r="H98" s="6" t="s">
        <v>100</v>
      </c>
      <c r="I98" s="7">
        <v>12229</v>
      </c>
      <c r="J98" s="7">
        <v>727.1</v>
      </c>
      <c r="K98" s="7">
        <v>88.92</v>
      </c>
      <c r="L98" s="8">
        <v>1.5E-3</v>
      </c>
      <c r="M98" s="8">
        <v>5.0000000000000001E-4</v>
      </c>
      <c r="N98" s="8">
        <v>0</v>
      </c>
    </row>
    <row r="99" spans="2:14">
      <c r="B99" s="6" t="s">
        <v>617</v>
      </c>
      <c r="C99" s="17">
        <v>1105022</v>
      </c>
      <c r="D99" s="6" t="s">
        <v>179</v>
      </c>
      <c r="E99" s="6"/>
      <c r="F99" s="6">
        <v>1460</v>
      </c>
      <c r="G99" s="6" t="s">
        <v>359</v>
      </c>
      <c r="H99" s="6" t="s">
        <v>100</v>
      </c>
      <c r="I99" s="7">
        <v>15571</v>
      </c>
      <c r="J99" s="7">
        <v>970</v>
      </c>
      <c r="K99" s="7">
        <v>151.04</v>
      </c>
      <c r="L99" s="8">
        <v>1.5E-3</v>
      </c>
      <c r="M99" s="8">
        <v>8.0000000000000004E-4</v>
      </c>
      <c r="N99" s="8">
        <v>0</v>
      </c>
    </row>
    <row r="100" spans="2:14">
      <c r="B100" s="6" t="s">
        <v>618</v>
      </c>
      <c r="C100" s="17">
        <v>1820083</v>
      </c>
      <c r="D100" s="6" t="s">
        <v>179</v>
      </c>
      <c r="E100" s="6"/>
      <c r="F100" s="6">
        <v>182</v>
      </c>
      <c r="G100" s="6" t="s">
        <v>276</v>
      </c>
      <c r="H100" s="6" t="s">
        <v>100</v>
      </c>
      <c r="I100" s="7">
        <v>72120</v>
      </c>
      <c r="J100" s="7">
        <v>595.29999999999995</v>
      </c>
      <c r="K100" s="7">
        <v>429.33</v>
      </c>
      <c r="L100" s="8">
        <v>5.9999999999999995E-4</v>
      </c>
      <c r="M100" s="8">
        <v>2.2000000000000001E-3</v>
      </c>
      <c r="N100" s="8">
        <v>1E-4</v>
      </c>
    </row>
    <row r="101" spans="2:14">
      <c r="B101" s="6" t="s">
        <v>619</v>
      </c>
      <c r="C101" s="17">
        <v>1135706</v>
      </c>
      <c r="D101" s="6" t="s">
        <v>179</v>
      </c>
      <c r="E101" s="6"/>
      <c r="F101" s="6">
        <v>1644</v>
      </c>
      <c r="G101" s="6" t="s">
        <v>276</v>
      </c>
      <c r="H101" s="6" t="s">
        <v>100</v>
      </c>
      <c r="I101" s="7">
        <v>198135</v>
      </c>
      <c r="J101" s="7">
        <v>468.6</v>
      </c>
      <c r="K101" s="7">
        <v>928.46</v>
      </c>
      <c r="L101" s="8">
        <v>3.0000000000000001E-3</v>
      </c>
      <c r="M101" s="8">
        <v>4.7999999999999996E-3</v>
      </c>
      <c r="N101" s="8">
        <v>2.9999999999999997E-4</v>
      </c>
    </row>
    <row r="102" spans="2:14">
      <c r="B102" s="6" t="s">
        <v>620</v>
      </c>
      <c r="C102" s="17">
        <v>1094044</v>
      </c>
      <c r="D102" s="6" t="s">
        <v>179</v>
      </c>
      <c r="E102" s="6"/>
      <c r="F102" s="6">
        <v>1264</v>
      </c>
      <c r="G102" s="6" t="s">
        <v>276</v>
      </c>
      <c r="H102" s="6" t="s">
        <v>100</v>
      </c>
      <c r="I102" s="7">
        <v>28218.84</v>
      </c>
      <c r="J102" s="7">
        <v>640.20000000000005</v>
      </c>
      <c r="K102" s="7">
        <v>180.66</v>
      </c>
      <c r="L102" s="8">
        <v>5.0000000000000001E-4</v>
      </c>
      <c r="M102" s="8">
        <v>8.9999999999999998E-4</v>
      </c>
      <c r="N102" s="8">
        <v>1E-4</v>
      </c>
    </row>
    <row r="103" spans="2:14">
      <c r="B103" s="6" t="s">
        <v>621</v>
      </c>
      <c r="C103" s="17">
        <v>313015</v>
      </c>
      <c r="D103" s="6" t="s">
        <v>179</v>
      </c>
      <c r="E103" s="6"/>
      <c r="F103" s="6">
        <v>313</v>
      </c>
      <c r="G103" s="6" t="s">
        <v>276</v>
      </c>
      <c r="H103" s="6" t="s">
        <v>100</v>
      </c>
      <c r="I103" s="7">
        <v>198984.59</v>
      </c>
      <c r="J103" s="7">
        <v>625</v>
      </c>
      <c r="K103" s="7">
        <v>1243.6500000000001</v>
      </c>
      <c r="L103" s="8">
        <v>3.3E-3</v>
      </c>
      <c r="M103" s="8">
        <v>6.4000000000000003E-3</v>
      </c>
      <c r="N103" s="8">
        <v>4.0000000000000002E-4</v>
      </c>
    </row>
    <row r="104" spans="2:14">
      <c r="B104" s="6" t="s">
        <v>622</v>
      </c>
      <c r="C104" s="17">
        <v>1090315</v>
      </c>
      <c r="D104" s="6" t="s">
        <v>179</v>
      </c>
      <c r="E104" s="6"/>
      <c r="F104" s="6">
        <v>1193</v>
      </c>
      <c r="G104" s="6" t="s">
        <v>276</v>
      </c>
      <c r="H104" s="6" t="s">
        <v>100</v>
      </c>
      <c r="I104" s="7">
        <v>24089</v>
      </c>
      <c r="J104" s="7">
        <v>5959</v>
      </c>
      <c r="K104" s="7">
        <v>1435.46</v>
      </c>
      <c r="L104" s="8">
        <v>1.2999999999999999E-3</v>
      </c>
      <c r="M104" s="8">
        <v>7.4000000000000003E-3</v>
      </c>
      <c r="N104" s="8">
        <v>5.0000000000000001E-4</v>
      </c>
    </row>
    <row r="105" spans="2:14">
      <c r="B105" s="6" t="s">
        <v>623</v>
      </c>
      <c r="C105" s="17">
        <v>719013</v>
      </c>
      <c r="D105" s="6" t="s">
        <v>179</v>
      </c>
      <c r="E105" s="6"/>
      <c r="F105" s="6">
        <v>719</v>
      </c>
      <c r="G105" s="6" t="s">
        <v>276</v>
      </c>
      <c r="H105" s="6" t="s">
        <v>100</v>
      </c>
      <c r="I105" s="7">
        <v>5614</v>
      </c>
      <c r="J105" s="7">
        <v>74.8</v>
      </c>
      <c r="K105" s="7">
        <v>4.2</v>
      </c>
      <c r="L105" s="8">
        <v>4.0000000000000002E-4</v>
      </c>
      <c r="M105" s="8">
        <v>0</v>
      </c>
      <c r="N105" s="8">
        <v>0</v>
      </c>
    </row>
    <row r="106" spans="2:14">
      <c r="B106" s="6" t="s">
        <v>624</v>
      </c>
      <c r="C106" s="17">
        <v>155036</v>
      </c>
      <c r="D106" s="6" t="s">
        <v>179</v>
      </c>
      <c r="E106" s="6"/>
      <c r="F106" s="6">
        <v>155</v>
      </c>
      <c r="G106" s="6" t="s">
        <v>276</v>
      </c>
      <c r="H106" s="6" t="s">
        <v>100</v>
      </c>
      <c r="I106" s="7">
        <v>445</v>
      </c>
      <c r="J106" s="7">
        <v>50090</v>
      </c>
      <c r="K106" s="7">
        <v>222.9</v>
      </c>
      <c r="L106" s="8">
        <v>5.0000000000000001E-4</v>
      </c>
      <c r="M106" s="8">
        <v>1.1999999999999999E-3</v>
      </c>
      <c r="N106" s="8">
        <v>1E-4</v>
      </c>
    </row>
    <row r="107" spans="2:14">
      <c r="B107" s="6" t="s">
        <v>625</v>
      </c>
      <c r="C107" s="17">
        <v>1109644</v>
      </c>
      <c r="D107" s="6" t="s">
        <v>179</v>
      </c>
      <c r="E107" s="6"/>
      <c r="F107" s="6">
        <v>1514</v>
      </c>
      <c r="G107" s="6" t="s">
        <v>276</v>
      </c>
      <c r="H107" s="6" t="s">
        <v>100</v>
      </c>
      <c r="I107" s="7">
        <v>624419</v>
      </c>
      <c r="J107" s="7">
        <v>682.9</v>
      </c>
      <c r="K107" s="7">
        <v>4264.16</v>
      </c>
      <c r="L107" s="8">
        <v>4.4999999999999997E-3</v>
      </c>
      <c r="M107" s="8">
        <v>2.2100000000000002E-2</v>
      </c>
      <c r="N107" s="8">
        <v>1.4E-3</v>
      </c>
    </row>
    <row r="108" spans="2:14">
      <c r="B108" s="6" t="s">
        <v>626</v>
      </c>
      <c r="C108" s="17">
        <v>1109917</v>
      </c>
      <c r="D108" s="6" t="s">
        <v>179</v>
      </c>
      <c r="E108" s="6"/>
      <c r="F108" s="6">
        <v>1476</v>
      </c>
      <c r="G108" s="6" t="s">
        <v>276</v>
      </c>
      <c r="H108" s="6" t="s">
        <v>100</v>
      </c>
      <c r="I108" s="7">
        <v>2008.37</v>
      </c>
      <c r="J108" s="7">
        <v>1011</v>
      </c>
      <c r="K108" s="7">
        <v>20.3</v>
      </c>
      <c r="L108" s="8">
        <v>2.9999999999999997E-4</v>
      </c>
      <c r="M108" s="8">
        <v>1E-4</v>
      </c>
      <c r="N108" s="8">
        <v>0</v>
      </c>
    </row>
    <row r="109" spans="2:14">
      <c r="B109" s="6" t="s">
        <v>627</v>
      </c>
      <c r="C109" s="17">
        <v>528018</v>
      </c>
      <c r="D109" s="6" t="s">
        <v>179</v>
      </c>
      <c r="E109" s="6"/>
      <c r="F109" s="6">
        <v>528</v>
      </c>
      <c r="G109" s="6" t="s">
        <v>532</v>
      </c>
      <c r="H109" s="6" t="s">
        <v>100</v>
      </c>
      <c r="I109" s="7">
        <v>6285</v>
      </c>
      <c r="J109" s="7">
        <v>6014</v>
      </c>
      <c r="K109" s="7">
        <v>377.98</v>
      </c>
      <c r="L109" s="8">
        <v>5.9999999999999995E-4</v>
      </c>
      <c r="M109" s="8">
        <v>2E-3</v>
      </c>
      <c r="N109" s="8">
        <v>1E-4</v>
      </c>
    </row>
    <row r="110" spans="2:14">
      <c r="B110" s="6" t="s">
        <v>628</v>
      </c>
      <c r="C110" s="17">
        <v>399014</v>
      </c>
      <c r="D110" s="6" t="s">
        <v>179</v>
      </c>
      <c r="E110" s="6"/>
      <c r="F110" s="6">
        <v>399</v>
      </c>
      <c r="G110" s="6" t="s">
        <v>577</v>
      </c>
      <c r="H110" s="6" t="s">
        <v>100</v>
      </c>
      <c r="I110" s="7">
        <v>5073</v>
      </c>
      <c r="J110" s="7">
        <v>2112</v>
      </c>
      <c r="K110" s="7">
        <v>107.14</v>
      </c>
      <c r="L110" s="8">
        <v>8.0000000000000004E-4</v>
      </c>
      <c r="M110" s="8">
        <v>5.9999999999999995E-4</v>
      </c>
      <c r="N110" s="8">
        <v>0</v>
      </c>
    </row>
    <row r="111" spans="2:14">
      <c r="B111" s="6" t="s">
        <v>629</v>
      </c>
      <c r="C111" s="17">
        <v>280016</v>
      </c>
      <c r="D111" s="6" t="s">
        <v>179</v>
      </c>
      <c r="E111" s="6"/>
      <c r="F111" s="6">
        <v>280</v>
      </c>
      <c r="G111" s="6" t="s">
        <v>577</v>
      </c>
      <c r="H111" s="6" t="s">
        <v>100</v>
      </c>
      <c r="I111" s="7">
        <v>4883</v>
      </c>
      <c r="J111" s="7">
        <v>11370</v>
      </c>
      <c r="K111" s="7">
        <v>555.20000000000005</v>
      </c>
      <c r="L111" s="8">
        <v>8.0000000000000004E-4</v>
      </c>
      <c r="M111" s="8">
        <v>2.8999999999999998E-3</v>
      </c>
      <c r="N111" s="8">
        <v>2.0000000000000001E-4</v>
      </c>
    </row>
    <row r="112" spans="2:14">
      <c r="B112" s="6" t="s">
        <v>630</v>
      </c>
      <c r="C112" s="17">
        <v>1082585</v>
      </c>
      <c r="D112" s="6" t="s">
        <v>179</v>
      </c>
      <c r="E112" s="6"/>
      <c r="F112" s="6">
        <v>2076</v>
      </c>
      <c r="G112" s="6" t="s">
        <v>577</v>
      </c>
      <c r="H112" s="6" t="s">
        <v>100</v>
      </c>
      <c r="I112" s="7">
        <v>666</v>
      </c>
      <c r="J112" s="7">
        <v>592.4</v>
      </c>
      <c r="K112" s="7">
        <v>3.95</v>
      </c>
      <c r="L112" s="8">
        <v>1E-4</v>
      </c>
      <c r="M112" s="8">
        <v>0</v>
      </c>
      <c r="N112" s="8">
        <v>0</v>
      </c>
    </row>
    <row r="113" spans="2:14">
      <c r="B113" s="6" t="s">
        <v>631</v>
      </c>
      <c r="C113" s="17">
        <v>1081561</v>
      </c>
      <c r="D113" s="6" t="s">
        <v>179</v>
      </c>
      <c r="E113" s="6"/>
      <c r="F113" s="6">
        <v>1054</v>
      </c>
      <c r="G113" s="6" t="s">
        <v>579</v>
      </c>
      <c r="H113" s="6" t="s">
        <v>100</v>
      </c>
      <c r="I113" s="7">
        <v>25707</v>
      </c>
      <c r="J113" s="7">
        <v>6165</v>
      </c>
      <c r="K113" s="7">
        <v>1584.84</v>
      </c>
      <c r="L113" s="8">
        <v>3.8E-3</v>
      </c>
      <c r="M113" s="8">
        <v>8.2000000000000007E-3</v>
      </c>
      <c r="N113" s="8">
        <v>5.0000000000000001E-4</v>
      </c>
    </row>
    <row r="114" spans="2:14">
      <c r="B114" s="6" t="s">
        <v>632</v>
      </c>
      <c r="C114" s="17">
        <v>454017</v>
      </c>
      <c r="D114" s="6" t="s">
        <v>179</v>
      </c>
      <c r="E114" s="6"/>
      <c r="F114" s="6">
        <v>454</v>
      </c>
      <c r="G114" s="6" t="s">
        <v>579</v>
      </c>
      <c r="H114" s="6" t="s">
        <v>100</v>
      </c>
      <c r="I114" s="7">
        <v>29562</v>
      </c>
      <c r="J114" s="7">
        <v>697.9</v>
      </c>
      <c r="K114" s="7">
        <v>206.31</v>
      </c>
      <c r="L114" s="8">
        <v>5.9999999999999995E-4</v>
      </c>
      <c r="M114" s="8">
        <v>1.1000000000000001E-3</v>
      </c>
      <c r="N114" s="8">
        <v>1E-4</v>
      </c>
    </row>
    <row r="115" spans="2:14">
      <c r="B115" s="6" t="s">
        <v>633</v>
      </c>
      <c r="C115" s="17">
        <v>1090141</v>
      </c>
      <c r="D115" s="6" t="s">
        <v>179</v>
      </c>
      <c r="E115" s="6"/>
      <c r="F115" s="6">
        <v>1185</v>
      </c>
      <c r="G115" s="6" t="s">
        <v>579</v>
      </c>
      <c r="H115" s="6" t="s">
        <v>100</v>
      </c>
      <c r="I115" s="7">
        <v>20564</v>
      </c>
      <c r="J115" s="7">
        <v>43.2</v>
      </c>
      <c r="K115" s="7">
        <v>8.8800000000000008</v>
      </c>
      <c r="L115" s="8">
        <v>1E-4</v>
      </c>
      <c r="M115" s="8">
        <v>0</v>
      </c>
      <c r="N115" s="8">
        <v>0</v>
      </c>
    </row>
    <row r="116" spans="2:14">
      <c r="B116" s="6" t="s">
        <v>634</v>
      </c>
      <c r="C116" s="17">
        <v>1086230</v>
      </c>
      <c r="D116" s="6" t="s">
        <v>179</v>
      </c>
      <c r="E116" s="6"/>
      <c r="F116" s="6">
        <v>1135</v>
      </c>
      <c r="G116" s="6" t="s">
        <v>635</v>
      </c>
      <c r="H116" s="6" t="s">
        <v>100</v>
      </c>
      <c r="I116" s="7">
        <v>2894</v>
      </c>
      <c r="J116" s="7">
        <v>4661</v>
      </c>
      <c r="K116" s="7">
        <v>134.88999999999999</v>
      </c>
      <c r="L116" s="8">
        <v>5.0000000000000001E-4</v>
      </c>
      <c r="M116" s="8">
        <v>6.9999999999999999E-4</v>
      </c>
      <c r="N116" s="8">
        <v>0</v>
      </c>
    </row>
    <row r="117" spans="2:14">
      <c r="B117" s="6" t="s">
        <v>636</v>
      </c>
      <c r="C117" s="17">
        <v>328013</v>
      </c>
      <c r="D117" s="6" t="s">
        <v>179</v>
      </c>
      <c r="E117" s="6"/>
      <c r="F117" s="6">
        <v>328</v>
      </c>
      <c r="G117" s="6" t="s">
        <v>635</v>
      </c>
      <c r="H117" s="6" t="s">
        <v>100</v>
      </c>
      <c r="I117" s="7">
        <v>13470</v>
      </c>
      <c r="J117" s="7">
        <v>1536</v>
      </c>
      <c r="K117" s="7">
        <v>206.9</v>
      </c>
      <c r="L117" s="8">
        <v>1.1999999999999999E-3</v>
      </c>
      <c r="M117" s="8">
        <v>1.1000000000000001E-3</v>
      </c>
      <c r="N117" s="8">
        <v>1E-4</v>
      </c>
    </row>
    <row r="118" spans="2:14">
      <c r="B118" s="6" t="s">
        <v>637</v>
      </c>
      <c r="C118" s="17">
        <v>1091933</v>
      </c>
      <c r="D118" s="6" t="s">
        <v>179</v>
      </c>
      <c r="E118" s="6"/>
      <c r="F118" s="6">
        <v>1226</v>
      </c>
      <c r="G118" s="6" t="s">
        <v>298</v>
      </c>
      <c r="H118" s="6" t="s">
        <v>100</v>
      </c>
      <c r="I118" s="7">
        <v>21887.63</v>
      </c>
      <c r="J118" s="7">
        <v>767.5</v>
      </c>
      <c r="K118" s="7">
        <v>167.99</v>
      </c>
      <c r="L118" s="8">
        <v>8.0000000000000004E-4</v>
      </c>
      <c r="M118" s="8">
        <v>8.9999999999999998E-4</v>
      </c>
      <c r="N118" s="8">
        <v>1E-4</v>
      </c>
    </row>
    <row r="119" spans="2:14">
      <c r="B119" s="6" t="s">
        <v>638</v>
      </c>
      <c r="C119" s="17">
        <v>756015</v>
      </c>
      <c r="D119" s="6" t="s">
        <v>179</v>
      </c>
      <c r="E119" s="6"/>
      <c r="F119" s="6">
        <v>756</v>
      </c>
      <c r="G119" s="6" t="s">
        <v>298</v>
      </c>
      <c r="H119" s="6" t="s">
        <v>100</v>
      </c>
      <c r="I119" s="7">
        <v>4166.63</v>
      </c>
      <c r="J119" s="7">
        <v>453.6</v>
      </c>
      <c r="K119" s="7">
        <v>18.899999999999999</v>
      </c>
      <c r="L119" s="8">
        <v>6.9999999999999999E-4</v>
      </c>
      <c r="M119" s="8">
        <v>1E-4</v>
      </c>
      <c r="N119" s="8">
        <v>0</v>
      </c>
    </row>
    <row r="120" spans="2:14">
      <c r="B120" s="6" t="s">
        <v>639</v>
      </c>
      <c r="C120" s="17">
        <v>727016</v>
      </c>
      <c r="D120" s="6" t="s">
        <v>179</v>
      </c>
      <c r="E120" s="6"/>
      <c r="F120" s="6">
        <v>727</v>
      </c>
      <c r="G120" s="6" t="s">
        <v>298</v>
      </c>
      <c r="H120" s="6" t="s">
        <v>100</v>
      </c>
      <c r="I120" s="7">
        <v>33404.519999999997</v>
      </c>
      <c r="J120" s="7">
        <v>513.4</v>
      </c>
      <c r="K120" s="7">
        <v>171.5</v>
      </c>
      <c r="L120" s="8">
        <v>1.1000000000000001E-3</v>
      </c>
      <c r="M120" s="8">
        <v>8.9999999999999998E-4</v>
      </c>
      <c r="N120" s="8">
        <v>1E-4</v>
      </c>
    </row>
    <row r="121" spans="2:14">
      <c r="B121" s="6" t="s">
        <v>640</v>
      </c>
      <c r="C121" s="17">
        <v>1090943</v>
      </c>
      <c r="D121" s="6" t="s">
        <v>179</v>
      </c>
      <c r="E121" s="6"/>
      <c r="F121" s="6">
        <v>1209</v>
      </c>
      <c r="G121" s="6" t="s">
        <v>298</v>
      </c>
      <c r="H121" s="6" t="s">
        <v>100</v>
      </c>
      <c r="I121" s="7">
        <v>10640</v>
      </c>
      <c r="J121" s="7">
        <v>1124</v>
      </c>
      <c r="K121" s="7">
        <v>119.59</v>
      </c>
      <c r="L121" s="8">
        <v>5.9999999999999995E-4</v>
      </c>
      <c r="M121" s="8">
        <v>5.9999999999999995E-4</v>
      </c>
      <c r="N121" s="8">
        <v>0</v>
      </c>
    </row>
    <row r="122" spans="2:14">
      <c r="B122" s="6" t="s">
        <v>641</v>
      </c>
      <c r="C122" s="17">
        <v>660019</v>
      </c>
      <c r="D122" s="6" t="s">
        <v>179</v>
      </c>
      <c r="E122" s="6"/>
      <c r="F122" s="6">
        <v>660</v>
      </c>
      <c r="G122" s="6" t="s">
        <v>442</v>
      </c>
      <c r="H122" s="6" t="s">
        <v>100</v>
      </c>
      <c r="I122" s="7">
        <v>5253</v>
      </c>
      <c r="J122" s="7">
        <v>3794</v>
      </c>
      <c r="K122" s="7">
        <v>199.3</v>
      </c>
      <c r="L122" s="8">
        <v>5.9999999999999995E-4</v>
      </c>
      <c r="M122" s="8">
        <v>1E-3</v>
      </c>
      <c r="N122" s="8">
        <v>1E-4</v>
      </c>
    </row>
    <row r="123" spans="2:14">
      <c r="B123" s="6" t="s">
        <v>642</v>
      </c>
      <c r="C123" s="17">
        <v>625012</v>
      </c>
      <c r="D123" s="6" t="s">
        <v>179</v>
      </c>
      <c r="E123" s="6"/>
      <c r="F123" s="6">
        <v>625</v>
      </c>
      <c r="G123" s="6" t="s">
        <v>442</v>
      </c>
      <c r="H123" s="6" t="s">
        <v>100</v>
      </c>
      <c r="I123" s="7">
        <v>18569.82</v>
      </c>
      <c r="J123" s="7">
        <v>5589</v>
      </c>
      <c r="K123" s="7">
        <v>1037.8699999999999</v>
      </c>
      <c r="L123" s="8">
        <v>1.9E-3</v>
      </c>
      <c r="M123" s="8">
        <v>5.4000000000000003E-3</v>
      </c>
      <c r="N123" s="8">
        <v>2.9999999999999997E-4</v>
      </c>
    </row>
    <row r="124" spans="2:14">
      <c r="B124" s="6" t="s">
        <v>643</v>
      </c>
      <c r="C124" s="17">
        <v>1090547</v>
      </c>
      <c r="D124" s="6" t="s">
        <v>179</v>
      </c>
      <c r="E124" s="6"/>
      <c r="F124" s="6">
        <v>1198</v>
      </c>
      <c r="G124" s="6" t="s">
        <v>442</v>
      </c>
      <c r="H124" s="6" t="s">
        <v>100</v>
      </c>
      <c r="I124" s="7">
        <v>62626</v>
      </c>
      <c r="J124" s="7">
        <v>1896</v>
      </c>
      <c r="K124" s="7">
        <v>1187.3900000000001</v>
      </c>
      <c r="L124" s="8">
        <v>1.6999999999999999E-3</v>
      </c>
      <c r="M124" s="8">
        <v>6.1999999999999998E-3</v>
      </c>
      <c r="N124" s="8">
        <v>4.0000000000000002E-4</v>
      </c>
    </row>
    <row r="125" spans="2:14">
      <c r="B125" s="6" t="s">
        <v>644</v>
      </c>
      <c r="C125" s="17">
        <v>174011</v>
      </c>
      <c r="D125" s="6" t="s">
        <v>179</v>
      </c>
      <c r="E125" s="6"/>
      <c r="F125" s="6">
        <v>174</v>
      </c>
      <c r="G125" s="6" t="s">
        <v>335</v>
      </c>
      <c r="H125" s="6" t="s">
        <v>100</v>
      </c>
      <c r="I125" s="7">
        <v>525</v>
      </c>
      <c r="J125" s="7">
        <v>8000</v>
      </c>
      <c r="K125" s="7">
        <v>42</v>
      </c>
      <c r="L125" s="8">
        <v>2.0000000000000001E-4</v>
      </c>
      <c r="M125" s="8">
        <v>2.0000000000000001E-4</v>
      </c>
      <c r="N125" s="8">
        <v>0</v>
      </c>
    </row>
    <row r="126" spans="2:14">
      <c r="B126" s="6" t="s">
        <v>645</v>
      </c>
      <c r="C126" s="17">
        <v>1081116</v>
      </c>
      <c r="D126" s="6" t="s">
        <v>179</v>
      </c>
      <c r="E126" s="6"/>
      <c r="F126" s="6">
        <v>1039</v>
      </c>
      <c r="G126" s="6" t="s">
        <v>335</v>
      </c>
      <c r="H126" s="6" t="s">
        <v>100</v>
      </c>
      <c r="I126" s="7">
        <v>2386.59</v>
      </c>
      <c r="J126" s="7">
        <v>1417</v>
      </c>
      <c r="K126" s="7">
        <v>33.82</v>
      </c>
      <c r="L126" s="8">
        <v>2.9999999999999997E-4</v>
      </c>
      <c r="M126" s="8">
        <v>2.0000000000000001E-4</v>
      </c>
      <c r="N126" s="8">
        <v>0</v>
      </c>
    </row>
    <row r="127" spans="2:14">
      <c r="B127" s="6" t="s">
        <v>646</v>
      </c>
      <c r="C127" s="17">
        <v>1092709</v>
      </c>
      <c r="D127" s="6" t="s">
        <v>179</v>
      </c>
      <c r="E127" s="6"/>
      <c r="F127" s="6">
        <v>1238</v>
      </c>
      <c r="G127" s="6" t="s">
        <v>335</v>
      </c>
      <c r="H127" s="6" t="s">
        <v>100</v>
      </c>
      <c r="I127" s="7">
        <v>50514</v>
      </c>
      <c r="J127" s="7">
        <v>42.3</v>
      </c>
      <c r="K127" s="7">
        <v>21.37</v>
      </c>
      <c r="L127" s="8">
        <v>8.9999999999999998E-4</v>
      </c>
      <c r="M127" s="8">
        <v>1E-4</v>
      </c>
      <c r="N127" s="8">
        <v>0</v>
      </c>
    </row>
    <row r="128" spans="2:14">
      <c r="B128" s="6" t="s">
        <v>647</v>
      </c>
      <c r="C128" s="17">
        <v>1087949</v>
      </c>
      <c r="D128" s="6" t="s">
        <v>179</v>
      </c>
      <c r="E128" s="6"/>
      <c r="F128" s="6">
        <v>1154</v>
      </c>
      <c r="G128" s="6" t="s">
        <v>335</v>
      </c>
      <c r="H128" s="6" t="s">
        <v>100</v>
      </c>
      <c r="I128" s="7">
        <v>90859.59</v>
      </c>
      <c r="J128" s="7">
        <v>56.3</v>
      </c>
      <c r="K128" s="7">
        <v>51.15</v>
      </c>
      <c r="L128" s="8">
        <v>6.9999999999999999E-4</v>
      </c>
      <c r="M128" s="8">
        <v>2.9999999999999997E-4</v>
      </c>
      <c r="N128" s="8">
        <v>0</v>
      </c>
    </row>
    <row r="129" spans="2:14">
      <c r="B129" s="6" t="s">
        <v>648</v>
      </c>
      <c r="C129" s="17">
        <v>1117688</v>
      </c>
      <c r="D129" s="6" t="s">
        <v>179</v>
      </c>
      <c r="E129" s="6"/>
      <c r="F129" s="6">
        <v>1531</v>
      </c>
      <c r="G129" s="6" t="s">
        <v>401</v>
      </c>
      <c r="H129" s="6" t="s">
        <v>100</v>
      </c>
      <c r="I129" s="7">
        <v>8586</v>
      </c>
      <c r="J129" s="7">
        <v>6320</v>
      </c>
      <c r="K129" s="7">
        <v>542.64</v>
      </c>
      <c r="L129" s="8">
        <v>5.9999999999999995E-4</v>
      </c>
      <c r="M129" s="8">
        <v>2.8E-3</v>
      </c>
      <c r="N129" s="8">
        <v>2.0000000000000001E-4</v>
      </c>
    </row>
    <row r="130" spans="2:14">
      <c r="B130" s="6" t="s">
        <v>649</v>
      </c>
      <c r="C130" s="17">
        <v>565010</v>
      </c>
      <c r="D130" s="6" t="s">
        <v>179</v>
      </c>
      <c r="E130" s="6"/>
      <c r="F130" s="6">
        <v>565</v>
      </c>
      <c r="G130" s="6" t="s">
        <v>401</v>
      </c>
      <c r="H130" s="6" t="s">
        <v>100</v>
      </c>
      <c r="I130" s="7">
        <v>495</v>
      </c>
      <c r="J130" s="7">
        <v>202500</v>
      </c>
      <c r="K130" s="7">
        <v>1002.38</v>
      </c>
      <c r="L130" s="8">
        <v>1E-4</v>
      </c>
      <c r="M130" s="8">
        <v>5.1999999999999998E-3</v>
      </c>
      <c r="N130" s="8">
        <v>2.9999999999999997E-4</v>
      </c>
    </row>
    <row r="131" spans="2:14">
      <c r="B131" s="6" t="s">
        <v>650</v>
      </c>
      <c r="C131" s="17">
        <v>810010</v>
      </c>
      <c r="D131" s="6" t="s">
        <v>179</v>
      </c>
      <c r="E131" s="6"/>
      <c r="F131" s="6">
        <v>810</v>
      </c>
      <c r="G131" s="6" t="s">
        <v>401</v>
      </c>
      <c r="H131" s="6" t="s">
        <v>100</v>
      </c>
      <c r="I131" s="7">
        <v>2646</v>
      </c>
      <c r="J131" s="7">
        <v>8913</v>
      </c>
      <c r="K131" s="7">
        <v>235.84</v>
      </c>
      <c r="L131" s="8">
        <v>4.0000000000000002E-4</v>
      </c>
      <c r="M131" s="8">
        <v>1.1999999999999999E-3</v>
      </c>
      <c r="N131" s="8">
        <v>1E-4</v>
      </c>
    </row>
    <row r="132" spans="2:14">
      <c r="B132" s="6" t="s">
        <v>651</v>
      </c>
      <c r="C132" s="17">
        <v>175018</v>
      </c>
      <c r="D132" s="6" t="s">
        <v>179</v>
      </c>
      <c r="E132" s="6"/>
      <c r="F132" s="6">
        <v>175</v>
      </c>
      <c r="G132" s="6" t="s">
        <v>652</v>
      </c>
      <c r="H132" s="6" t="s">
        <v>100</v>
      </c>
      <c r="I132" s="7">
        <v>7993</v>
      </c>
      <c r="J132" s="7">
        <v>3496</v>
      </c>
      <c r="K132" s="7">
        <v>279.44</v>
      </c>
      <c r="L132" s="8">
        <v>5.0000000000000001E-4</v>
      </c>
      <c r="M132" s="8">
        <v>1.4E-3</v>
      </c>
      <c r="N132" s="8">
        <v>1E-4</v>
      </c>
    </row>
    <row r="133" spans="2:14">
      <c r="B133" s="6" t="s">
        <v>653</v>
      </c>
      <c r="C133" s="17">
        <v>1080613</v>
      </c>
      <c r="D133" s="6" t="s">
        <v>179</v>
      </c>
      <c r="E133" s="6"/>
      <c r="F133" s="6">
        <v>1008</v>
      </c>
      <c r="G133" s="6" t="s">
        <v>652</v>
      </c>
      <c r="H133" s="6" t="s">
        <v>100</v>
      </c>
      <c r="I133" s="7">
        <v>11307</v>
      </c>
      <c r="J133" s="7">
        <v>1430</v>
      </c>
      <c r="K133" s="7">
        <v>161.69</v>
      </c>
      <c r="L133" s="8">
        <v>8.0000000000000004E-4</v>
      </c>
      <c r="M133" s="8">
        <v>8.0000000000000004E-4</v>
      </c>
      <c r="N133" s="8">
        <v>1E-4</v>
      </c>
    </row>
    <row r="134" spans="2:14">
      <c r="B134" s="6" t="s">
        <v>654</v>
      </c>
      <c r="C134" s="17">
        <v>1080597</v>
      </c>
      <c r="D134" s="6" t="s">
        <v>179</v>
      </c>
      <c r="E134" s="6"/>
      <c r="F134" s="6">
        <v>1006</v>
      </c>
      <c r="G134" s="6" t="s">
        <v>283</v>
      </c>
      <c r="H134" s="6" t="s">
        <v>100</v>
      </c>
      <c r="I134" s="7">
        <v>34861</v>
      </c>
      <c r="J134" s="7">
        <v>118</v>
      </c>
      <c r="K134" s="7">
        <v>41.14</v>
      </c>
      <c r="L134" s="8">
        <v>1E-3</v>
      </c>
      <c r="M134" s="8">
        <v>2.0000000000000001E-4</v>
      </c>
      <c r="N134" s="8">
        <v>0</v>
      </c>
    </row>
    <row r="135" spans="2:14">
      <c r="B135" s="6" t="s">
        <v>655</v>
      </c>
      <c r="C135" s="17">
        <v>1099571</v>
      </c>
      <c r="D135" s="6" t="s">
        <v>179</v>
      </c>
      <c r="E135" s="6"/>
      <c r="F135" s="6">
        <v>1364</v>
      </c>
      <c r="G135" s="6" t="s">
        <v>656</v>
      </c>
      <c r="H135" s="6" t="s">
        <v>100</v>
      </c>
      <c r="I135" s="7">
        <v>26515</v>
      </c>
      <c r="J135" s="7">
        <v>83</v>
      </c>
      <c r="K135" s="7">
        <v>22.01</v>
      </c>
      <c r="L135" s="8">
        <v>6.9999999999999999E-4</v>
      </c>
      <c r="M135" s="8">
        <v>1E-4</v>
      </c>
      <c r="N135" s="8">
        <v>0</v>
      </c>
    </row>
    <row r="136" spans="2:14">
      <c r="B136" s="6" t="s">
        <v>657</v>
      </c>
      <c r="C136" s="17">
        <v>1090364</v>
      </c>
      <c r="D136" s="6" t="s">
        <v>179</v>
      </c>
      <c r="E136" s="6"/>
      <c r="F136" s="6">
        <v>1194</v>
      </c>
      <c r="G136" s="6" t="s">
        <v>658</v>
      </c>
      <c r="H136" s="6" t="s">
        <v>100</v>
      </c>
      <c r="I136" s="7">
        <v>22638</v>
      </c>
      <c r="J136" s="7">
        <v>412</v>
      </c>
      <c r="K136" s="7">
        <v>93.27</v>
      </c>
      <c r="L136" s="8">
        <v>1.1999999999999999E-3</v>
      </c>
      <c r="M136" s="8">
        <v>5.0000000000000001E-4</v>
      </c>
      <c r="N136" s="8">
        <v>0</v>
      </c>
    </row>
    <row r="137" spans="2:14">
      <c r="B137" s="6" t="s">
        <v>659</v>
      </c>
      <c r="C137" s="17">
        <v>1080522</v>
      </c>
      <c r="D137" s="6" t="s">
        <v>179</v>
      </c>
      <c r="E137" s="6"/>
      <c r="F137" s="6">
        <v>1001</v>
      </c>
      <c r="G137" s="6" t="s">
        <v>658</v>
      </c>
      <c r="H137" s="6" t="s">
        <v>100</v>
      </c>
      <c r="I137" s="7">
        <v>10007</v>
      </c>
      <c r="J137" s="7">
        <v>2475</v>
      </c>
      <c r="K137" s="7">
        <v>247.67</v>
      </c>
      <c r="L137" s="8">
        <v>2.3999999999999998E-3</v>
      </c>
      <c r="M137" s="8">
        <v>1.2999999999999999E-3</v>
      </c>
      <c r="N137" s="8">
        <v>1E-4</v>
      </c>
    </row>
    <row r="138" spans="2:14">
      <c r="B138" s="6" t="s">
        <v>660</v>
      </c>
      <c r="C138" s="17">
        <v>1095819</v>
      </c>
      <c r="D138" s="6" t="s">
        <v>179</v>
      </c>
      <c r="E138" s="6"/>
      <c r="F138" s="6">
        <v>2240</v>
      </c>
      <c r="G138" s="6" t="s">
        <v>545</v>
      </c>
      <c r="H138" s="6" t="s">
        <v>100</v>
      </c>
      <c r="I138" s="7">
        <v>9720</v>
      </c>
      <c r="J138" s="7">
        <v>454.5</v>
      </c>
      <c r="K138" s="7">
        <v>44.18</v>
      </c>
      <c r="L138" s="8">
        <v>1E-4</v>
      </c>
      <c r="M138" s="8">
        <v>2.0000000000000001E-4</v>
      </c>
      <c r="N138" s="8">
        <v>0</v>
      </c>
    </row>
    <row r="139" spans="2:14">
      <c r="B139" s="6" t="s">
        <v>661</v>
      </c>
      <c r="C139" s="17">
        <v>1117795</v>
      </c>
      <c r="D139" s="6" t="s">
        <v>179</v>
      </c>
      <c r="E139" s="6"/>
      <c r="F139" s="6">
        <v>1530</v>
      </c>
      <c r="G139" s="6" t="s">
        <v>596</v>
      </c>
      <c r="H139" s="6" t="s">
        <v>100</v>
      </c>
      <c r="I139" s="7">
        <v>6865.34</v>
      </c>
      <c r="J139" s="7">
        <v>2187</v>
      </c>
      <c r="K139" s="7">
        <v>150.13999999999999</v>
      </c>
      <c r="L139" s="8">
        <v>5.9999999999999995E-4</v>
      </c>
      <c r="M139" s="8">
        <v>8.0000000000000004E-4</v>
      </c>
      <c r="N139" s="8">
        <v>0</v>
      </c>
    </row>
    <row r="140" spans="2:14">
      <c r="B140" s="6" t="s">
        <v>662</v>
      </c>
      <c r="C140" s="17">
        <v>1120609</v>
      </c>
      <c r="D140" s="6" t="s">
        <v>179</v>
      </c>
      <c r="E140" s="6"/>
      <c r="F140" s="6">
        <v>1554</v>
      </c>
      <c r="G140" s="6" t="s">
        <v>596</v>
      </c>
      <c r="H140" s="6" t="s">
        <v>100</v>
      </c>
      <c r="I140" s="7">
        <v>5926</v>
      </c>
      <c r="J140" s="7">
        <v>214.1</v>
      </c>
      <c r="K140" s="7">
        <v>12.69</v>
      </c>
      <c r="L140" s="8">
        <v>1E-4</v>
      </c>
      <c r="M140" s="8">
        <v>1E-4</v>
      </c>
      <c r="N140" s="8">
        <v>0</v>
      </c>
    </row>
    <row r="141" spans="2:14">
      <c r="B141" s="6" t="s">
        <v>663</v>
      </c>
      <c r="C141" s="17">
        <v>496018</v>
      </c>
      <c r="D141" s="6" t="s">
        <v>179</v>
      </c>
      <c r="E141" s="6"/>
      <c r="F141" s="6">
        <v>496</v>
      </c>
      <c r="G141" s="6" t="s">
        <v>596</v>
      </c>
      <c r="H141" s="6" t="s">
        <v>100</v>
      </c>
      <c r="I141" s="7">
        <v>469413</v>
      </c>
      <c r="J141" s="7">
        <v>30.6</v>
      </c>
      <c r="K141" s="7">
        <v>143.63999999999999</v>
      </c>
      <c r="L141" s="8">
        <v>1.5E-3</v>
      </c>
      <c r="M141" s="8">
        <v>6.9999999999999999E-4</v>
      </c>
      <c r="N141" s="8">
        <v>0</v>
      </c>
    </row>
    <row r="142" spans="2:14">
      <c r="B142" s="6" t="s">
        <v>664</v>
      </c>
      <c r="C142" s="17">
        <v>1094119</v>
      </c>
      <c r="D142" s="6" t="s">
        <v>179</v>
      </c>
      <c r="E142" s="6"/>
      <c r="F142" s="6">
        <v>1267</v>
      </c>
      <c r="G142" s="6" t="s">
        <v>596</v>
      </c>
      <c r="H142" s="6" t="s">
        <v>100</v>
      </c>
      <c r="I142" s="7">
        <v>58979</v>
      </c>
      <c r="J142" s="7">
        <v>1927</v>
      </c>
      <c r="K142" s="7">
        <v>1136.53</v>
      </c>
      <c r="L142" s="8">
        <v>1.6000000000000001E-3</v>
      </c>
      <c r="M142" s="8">
        <v>5.8999999999999999E-3</v>
      </c>
      <c r="N142" s="8">
        <v>4.0000000000000002E-4</v>
      </c>
    </row>
    <row r="143" spans="2:14">
      <c r="B143" s="6" t="s">
        <v>665</v>
      </c>
      <c r="C143" s="17">
        <v>1101450</v>
      </c>
      <c r="D143" s="6" t="s">
        <v>179</v>
      </c>
      <c r="E143" s="6"/>
      <c r="F143" s="6">
        <v>1393</v>
      </c>
      <c r="G143" s="6" t="s">
        <v>666</v>
      </c>
      <c r="H143" s="6" t="s">
        <v>100</v>
      </c>
      <c r="I143" s="7">
        <v>10288</v>
      </c>
      <c r="J143" s="7">
        <v>118</v>
      </c>
      <c r="K143" s="7">
        <v>12.14</v>
      </c>
      <c r="L143" s="8">
        <v>2.0000000000000001E-4</v>
      </c>
      <c r="M143" s="8">
        <v>1E-4</v>
      </c>
      <c r="N143" s="8">
        <v>0</v>
      </c>
    </row>
    <row r="144" spans="2:14">
      <c r="B144" s="6" t="s">
        <v>667</v>
      </c>
      <c r="C144" s="17">
        <v>749077</v>
      </c>
      <c r="D144" s="6" t="s">
        <v>179</v>
      </c>
      <c r="E144" s="6"/>
      <c r="F144" s="6">
        <v>749</v>
      </c>
      <c r="G144" s="6" t="s">
        <v>668</v>
      </c>
      <c r="H144" s="6" t="s">
        <v>100</v>
      </c>
      <c r="I144" s="7">
        <v>21914</v>
      </c>
      <c r="J144" s="7">
        <v>1712</v>
      </c>
      <c r="K144" s="7">
        <v>375.17</v>
      </c>
      <c r="L144" s="8">
        <v>6.9999999999999999E-4</v>
      </c>
      <c r="M144" s="8">
        <v>1.9E-3</v>
      </c>
      <c r="N144" s="8">
        <v>1E-4</v>
      </c>
    </row>
    <row r="145" spans="2:14">
      <c r="B145" s="6" t="s">
        <v>669</v>
      </c>
      <c r="C145" s="17">
        <v>1084003</v>
      </c>
      <c r="D145" s="6" t="s">
        <v>179</v>
      </c>
      <c r="E145" s="6"/>
      <c r="F145" s="6">
        <v>1094</v>
      </c>
      <c r="G145" s="6" t="s">
        <v>599</v>
      </c>
      <c r="H145" s="6" t="s">
        <v>100</v>
      </c>
      <c r="I145" s="7">
        <v>1736.7</v>
      </c>
      <c r="J145" s="7">
        <v>297.10000000000002</v>
      </c>
      <c r="K145" s="7">
        <v>5.16</v>
      </c>
      <c r="L145" s="8">
        <v>2.9999999999999997E-4</v>
      </c>
      <c r="M145" s="8">
        <v>0</v>
      </c>
      <c r="N145" s="8">
        <v>0</v>
      </c>
    </row>
    <row r="146" spans="2:14">
      <c r="B146" s="6" t="s">
        <v>670</v>
      </c>
      <c r="C146" s="17">
        <v>382010</v>
      </c>
      <c r="D146" s="6" t="s">
        <v>179</v>
      </c>
      <c r="E146" s="6"/>
      <c r="F146" s="6">
        <v>382</v>
      </c>
      <c r="G146" s="6" t="s">
        <v>599</v>
      </c>
      <c r="H146" s="6" t="s">
        <v>100</v>
      </c>
      <c r="I146" s="7">
        <v>4137</v>
      </c>
      <c r="J146" s="7">
        <v>1296</v>
      </c>
      <c r="K146" s="7">
        <v>53.62</v>
      </c>
      <c r="L146" s="8">
        <v>1E-4</v>
      </c>
      <c r="M146" s="8">
        <v>2.9999999999999997E-4</v>
      </c>
      <c r="N146" s="8">
        <v>0</v>
      </c>
    </row>
    <row r="147" spans="2:14">
      <c r="B147" s="6" t="s">
        <v>671</v>
      </c>
      <c r="C147" s="17">
        <v>161018</v>
      </c>
      <c r="D147" s="6" t="s">
        <v>179</v>
      </c>
      <c r="E147" s="6"/>
      <c r="F147" s="6">
        <v>161</v>
      </c>
      <c r="G147" s="6" t="s">
        <v>599</v>
      </c>
      <c r="H147" s="6" t="s">
        <v>100</v>
      </c>
      <c r="I147" s="7">
        <v>2909</v>
      </c>
      <c r="J147" s="7">
        <v>14450</v>
      </c>
      <c r="K147" s="7">
        <v>420.35</v>
      </c>
      <c r="L147" s="8">
        <v>4.0000000000000002E-4</v>
      </c>
      <c r="M147" s="8">
        <v>2.2000000000000001E-3</v>
      </c>
      <c r="N147" s="8">
        <v>1E-4</v>
      </c>
    </row>
    <row r="148" spans="2:14">
      <c r="B148" s="6" t="s">
        <v>672</v>
      </c>
      <c r="C148" s="17">
        <v>1099787</v>
      </c>
      <c r="D148" s="6" t="s">
        <v>179</v>
      </c>
      <c r="E148" s="6"/>
      <c r="F148" s="6">
        <v>1370</v>
      </c>
      <c r="G148" s="6" t="s">
        <v>602</v>
      </c>
      <c r="H148" s="6" t="s">
        <v>100</v>
      </c>
      <c r="I148" s="7">
        <v>1036</v>
      </c>
      <c r="J148" s="7">
        <v>201.8</v>
      </c>
      <c r="K148" s="7">
        <v>2.09</v>
      </c>
      <c r="L148" s="8">
        <v>1E-4</v>
      </c>
      <c r="M148" s="8">
        <v>0</v>
      </c>
      <c r="N148" s="8">
        <v>0</v>
      </c>
    </row>
    <row r="149" spans="2:14">
      <c r="B149" s="6" t="s">
        <v>673</v>
      </c>
      <c r="C149" s="17">
        <v>1138189</v>
      </c>
      <c r="D149" s="6" t="s">
        <v>179</v>
      </c>
      <c r="E149" s="6"/>
      <c r="F149" s="6">
        <v>2100</v>
      </c>
      <c r="G149" s="6" t="s">
        <v>602</v>
      </c>
      <c r="H149" s="6" t="s">
        <v>100</v>
      </c>
      <c r="I149" s="7">
        <v>12229</v>
      </c>
      <c r="J149" s="7">
        <v>2770</v>
      </c>
      <c r="K149" s="7">
        <v>338.74</v>
      </c>
      <c r="L149" s="8">
        <v>1.6000000000000001E-3</v>
      </c>
      <c r="M149" s="8">
        <v>1.8E-3</v>
      </c>
      <c r="N149" s="8">
        <v>1E-4</v>
      </c>
    </row>
    <row r="150" spans="2:14">
      <c r="B150" s="13" t="s">
        <v>674</v>
      </c>
      <c r="C150" s="14"/>
      <c r="D150" s="13"/>
      <c r="E150" s="13"/>
      <c r="F150" s="13"/>
      <c r="G150" s="13"/>
      <c r="H150" s="13"/>
      <c r="I150" s="15">
        <v>0</v>
      </c>
      <c r="K150" s="15">
        <v>0</v>
      </c>
      <c r="M150" s="16">
        <v>0</v>
      </c>
      <c r="N150" s="16">
        <v>0</v>
      </c>
    </row>
    <row r="151" spans="2:14">
      <c r="B151" s="13" t="s">
        <v>675</v>
      </c>
      <c r="C151" s="14"/>
      <c r="D151" s="13"/>
      <c r="E151" s="13"/>
      <c r="F151" s="13"/>
      <c r="G151" s="13"/>
      <c r="H151" s="13"/>
      <c r="I151" s="15">
        <v>0</v>
      </c>
      <c r="K151" s="15">
        <v>0</v>
      </c>
      <c r="M151" s="16">
        <v>0</v>
      </c>
      <c r="N151" s="16">
        <v>0</v>
      </c>
    </row>
    <row r="152" spans="2:14">
      <c r="B152" s="3" t="s">
        <v>676</v>
      </c>
      <c r="C152" s="12"/>
      <c r="D152" s="3"/>
      <c r="E152" s="3"/>
      <c r="F152" s="3"/>
      <c r="G152" s="3"/>
      <c r="H152" s="3"/>
      <c r="I152" s="9">
        <v>1430009</v>
      </c>
      <c r="K152" s="9">
        <v>40255.870000000003</v>
      </c>
      <c r="M152" s="10">
        <v>0.20860000000000001</v>
      </c>
      <c r="N152" s="10">
        <v>1.2999999999999999E-2</v>
      </c>
    </row>
    <row r="153" spans="2:14">
      <c r="B153" s="13" t="s">
        <v>677</v>
      </c>
      <c r="C153" s="14"/>
      <c r="D153" s="13"/>
      <c r="E153" s="13"/>
      <c r="F153" s="13"/>
      <c r="G153" s="13"/>
      <c r="H153" s="13"/>
      <c r="I153" s="15">
        <v>331961</v>
      </c>
      <c r="K153" s="15">
        <v>15166.4</v>
      </c>
      <c r="M153" s="16">
        <v>7.8600000000000003E-2</v>
      </c>
      <c r="N153" s="16">
        <v>4.8999999999999998E-3</v>
      </c>
    </row>
    <row r="154" spans="2:14">
      <c r="B154" s="6" t="s">
        <v>678</v>
      </c>
      <c r="C154" s="17" t="s">
        <v>679</v>
      </c>
      <c r="D154" s="6" t="s">
        <v>485</v>
      </c>
      <c r="E154" s="6" t="s">
        <v>464</v>
      </c>
      <c r="F154" s="6"/>
      <c r="G154" s="6" t="s">
        <v>493</v>
      </c>
      <c r="H154" s="6" t="s">
        <v>43</v>
      </c>
      <c r="I154" s="7">
        <v>54502</v>
      </c>
      <c r="J154" s="7">
        <v>387</v>
      </c>
      <c r="K154" s="7">
        <v>792.01</v>
      </c>
      <c r="L154" s="8">
        <v>0</v>
      </c>
      <c r="M154" s="8">
        <v>4.1000000000000003E-3</v>
      </c>
      <c r="N154" s="8">
        <v>2.9999999999999997E-4</v>
      </c>
    </row>
    <row r="155" spans="2:14">
      <c r="B155" s="6" t="s">
        <v>680</v>
      </c>
      <c r="C155" s="17" t="s">
        <v>681</v>
      </c>
      <c r="D155" s="6" t="s">
        <v>485</v>
      </c>
      <c r="E155" s="6" t="s">
        <v>464</v>
      </c>
      <c r="F155" s="6"/>
      <c r="G155" s="6" t="s">
        <v>682</v>
      </c>
      <c r="H155" s="6" t="s">
        <v>43</v>
      </c>
      <c r="I155" s="7">
        <v>1866</v>
      </c>
      <c r="J155" s="7">
        <v>630</v>
      </c>
      <c r="K155" s="7">
        <v>44.14</v>
      </c>
      <c r="L155" s="8">
        <v>1E-4</v>
      </c>
      <c r="M155" s="8">
        <v>2.0000000000000001E-4</v>
      </c>
      <c r="N155" s="8">
        <v>0</v>
      </c>
    </row>
    <row r="156" spans="2:14">
      <c r="B156" s="6" t="s">
        <v>683</v>
      </c>
      <c r="C156" s="17" t="s">
        <v>684</v>
      </c>
      <c r="D156" s="6" t="s">
        <v>685</v>
      </c>
      <c r="E156" s="6" t="s">
        <v>464</v>
      </c>
      <c r="F156" s="6"/>
      <c r="G156" s="6" t="s">
        <v>682</v>
      </c>
      <c r="H156" s="6" t="s">
        <v>43</v>
      </c>
      <c r="I156" s="7">
        <v>13666</v>
      </c>
      <c r="J156" s="7">
        <v>578</v>
      </c>
      <c r="K156" s="7">
        <v>296.61</v>
      </c>
      <c r="L156" s="8">
        <v>1.1999999999999999E-3</v>
      </c>
      <c r="M156" s="8">
        <v>1.5E-3</v>
      </c>
      <c r="N156" s="8">
        <v>1E-4</v>
      </c>
    </row>
    <row r="157" spans="2:14">
      <c r="B157" s="6" t="s">
        <v>686</v>
      </c>
      <c r="C157" s="17" t="s">
        <v>687</v>
      </c>
      <c r="D157" s="6" t="s">
        <v>685</v>
      </c>
      <c r="E157" s="6" t="s">
        <v>464</v>
      </c>
      <c r="F157" s="6"/>
      <c r="G157" s="6" t="s">
        <v>682</v>
      </c>
      <c r="H157" s="6" t="s">
        <v>43</v>
      </c>
      <c r="I157" s="7">
        <v>1020</v>
      </c>
      <c r="J157" s="7">
        <v>504</v>
      </c>
      <c r="K157" s="7">
        <v>19.3</v>
      </c>
      <c r="L157" s="8">
        <v>0</v>
      </c>
      <c r="M157" s="8">
        <v>1E-4</v>
      </c>
      <c r="N157" s="8">
        <v>0</v>
      </c>
    </row>
    <row r="158" spans="2:14">
      <c r="B158" s="6" t="s">
        <v>688</v>
      </c>
      <c r="C158" s="17" t="s">
        <v>689</v>
      </c>
      <c r="D158" s="6" t="s">
        <v>685</v>
      </c>
      <c r="E158" s="6" t="s">
        <v>464</v>
      </c>
      <c r="F158" s="6"/>
      <c r="G158" s="6" t="s">
        <v>682</v>
      </c>
      <c r="H158" s="6" t="s">
        <v>43</v>
      </c>
      <c r="I158" s="7">
        <v>19620</v>
      </c>
      <c r="J158" s="7">
        <v>3847</v>
      </c>
      <c r="K158" s="7">
        <v>2834.2</v>
      </c>
      <c r="L158" s="8">
        <v>0</v>
      </c>
      <c r="M158" s="8">
        <v>1.47E-2</v>
      </c>
      <c r="N158" s="8">
        <v>8.9999999999999998E-4</v>
      </c>
    </row>
    <row r="159" spans="2:14">
      <c r="B159" s="6" t="s">
        <v>690</v>
      </c>
      <c r="C159" s="17" t="s">
        <v>691</v>
      </c>
      <c r="D159" s="6" t="s">
        <v>485</v>
      </c>
      <c r="E159" s="6" t="s">
        <v>464</v>
      </c>
      <c r="F159" s="6"/>
      <c r="G159" s="6" t="s">
        <v>682</v>
      </c>
      <c r="H159" s="6" t="s">
        <v>43</v>
      </c>
      <c r="I159" s="7">
        <v>12832</v>
      </c>
      <c r="J159" s="7">
        <v>9324</v>
      </c>
      <c r="K159" s="7">
        <v>4492.6899999999996</v>
      </c>
      <c r="L159" s="8">
        <v>1E-4</v>
      </c>
      <c r="M159" s="8">
        <v>2.3300000000000001E-2</v>
      </c>
      <c r="N159" s="8">
        <v>1.4E-3</v>
      </c>
    </row>
    <row r="160" spans="2:14">
      <c r="B160" s="6" t="s">
        <v>692</v>
      </c>
      <c r="C160" s="17" t="s">
        <v>693</v>
      </c>
      <c r="D160" s="6" t="s">
        <v>485</v>
      </c>
      <c r="E160" s="6" t="s">
        <v>464</v>
      </c>
      <c r="F160" s="6"/>
      <c r="G160" s="6" t="s">
        <v>682</v>
      </c>
      <c r="H160" s="6" t="s">
        <v>43</v>
      </c>
      <c r="I160" s="7">
        <v>7945</v>
      </c>
      <c r="J160" s="7">
        <v>4629</v>
      </c>
      <c r="K160" s="7">
        <v>1380.99</v>
      </c>
      <c r="L160" s="8">
        <v>0</v>
      </c>
      <c r="M160" s="8">
        <v>7.1999999999999998E-3</v>
      </c>
      <c r="N160" s="8">
        <v>4.0000000000000002E-4</v>
      </c>
    </row>
    <row r="161" spans="2:14">
      <c r="B161" s="6" t="s">
        <v>694</v>
      </c>
      <c r="C161" s="17" t="s">
        <v>695</v>
      </c>
      <c r="D161" s="6" t="s">
        <v>696</v>
      </c>
      <c r="E161" s="6" t="s">
        <v>464</v>
      </c>
      <c r="F161" s="6"/>
      <c r="G161" s="6" t="s">
        <v>473</v>
      </c>
      <c r="H161" s="6" t="s">
        <v>48</v>
      </c>
      <c r="I161" s="7">
        <v>37224</v>
      </c>
      <c r="J161" s="7">
        <v>454</v>
      </c>
      <c r="K161" s="7">
        <v>712.22</v>
      </c>
      <c r="L161" s="8">
        <v>1E-4</v>
      </c>
      <c r="M161" s="8">
        <v>3.7000000000000002E-3</v>
      </c>
      <c r="N161" s="8">
        <v>2.0000000000000001E-4</v>
      </c>
    </row>
    <row r="162" spans="2:14">
      <c r="B162" s="6" t="s">
        <v>697</v>
      </c>
      <c r="C162" s="17" t="s">
        <v>698</v>
      </c>
      <c r="D162" s="6" t="s">
        <v>685</v>
      </c>
      <c r="E162" s="6" t="s">
        <v>464</v>
      </c>
      <c r="F162" s="6"/>
      <c r="G162" s="6" t="s">
        <v>699</v>
      </c>
      <c r="H162" s="6" t="s">
        <v>43</v>
      </c>
      <c r="I162" s="7">
        <v>3234</v>
      </c>
      <c r="J162" s="7">
        <v>7673</v>
      </c>
      <c r="K162" s="7">
        <v>931.78</v>
      </c>
      <c r="L162" s="8">
        <v>0</v>
      </c>
      <c r="M162" s="8">
        <v>4.7999999999999996E-3</v>
      </c>
      <c r="N162" s="8">
        <v>2.9999999999999997E-4</v>
      </c>
    </row>
    <row r="163" spans="2:14">
      <c r="B163" s="6" t="s">
        <v>700</v>
      </c>
      <c r="C163" s="17" t="s">
        <v>701</v>
      </c>
      <c r="D163" s="6" t="s">
        <v>685</v>
      </c>
      <c r="E163" s="6" t="s">
        <v>464</v>
      </c>
      <c r="F163" s="6"/>
      <c r="G163" s="6" t="s">
        <v>699</v>
      </c>
      <c r="H163" s="6" t="s">
        <v>43</v>
      </c>
      <c r="I163" s="7">
        <v>15639</v>
      </c>
      <c r="J163" s="7">
        <v>705</v>
      </c>
      <c r="K163" s="7">
        <v>414.01</v>
      </c>
      <c r="L163" s="8">
        <v>4.0000000000000002E-4</v>
      </c>
      <c r="M163" s="8">
        <v>2.0999999999999999E-3</v>
      </c>
      <c r="N163" s="8">
        <v>1E-4</v>
      </c>
    </row>
    <row r="164" spans="2:14">
      <c r="B164" s="6" t="s">
        <v>702</v>
      </c>
      <c r="C164" s="17" t="s">
        <v>703</v>
      </c>
      <c r="D164" s="6" t="s">
        <v>472</v>
      </c>
      <c r="E164" s="6" t="s">
        <v>464</v>
      </c>
      <c r="F164" s="6"/>
      <c r="G164" s="6" t="s">
        <v>699</v>
      </c>
      <c r="H164" s="6" t="s">
        <v>45</v>
      </c>
      <c r="I164" s="7">
        <v>145098</v>
      </c>
      <c r="J164" s="7">
        <v>115.38</v>
      </c>
      <c r="K164" s="7">
        <v>819.12</v>
      </c>
      <c r="L164" s="8">
        <v>1.5E-3</v>
      </c>
      <c r="M164" s="8">
        <v>4.1999999999999997E-3</v>
      </c>
      <c r="N164" s="8">
        <v>2.9999999999999997E-4</v>
      </c>
    </row>
    <row r="165" spans="2:14">
      <c r="B165" s="6" t="s">
        <v>704</v>
      </c>
      <c r="C165" s="17" t="s">
        <v>705</v>
      </c>
      <c r="D165" s="6" t="s">
        <v>685</v>
      </c>
      <c r="E165" s="6" t="s">
        <v>464</v>
      </c>
      <c r="F165" s="6"/>
      <c r="G165" s="6" t="s">
        <v>706</v>
      </c>
      <c r="H165" s="6" t="s">
        <v>43</v>
      </c>
      <c r="I165" s="7">
        <v>31</v>
      </c>
      <c r="J165" s="7">
        <v>4044</v>
      </c>
      <c r="K165" s="7">
        <v>4.71</v>
      </c>
      <c r="L165" s="8">
        <v>0</v>
      </c>
      <c r="M165" s="8">
        <v>0</v>
      </c>
      <c r="N165" s="8">
        <v>0</v>
      </c>
    </row>
    <row r="166" spans="2:14">
      <c r="B166" s="6" t="s">
        <v>707</v>
      </c>
      <c r="C166" s="17" t="s">
        <v>708</v>
      </c>
      <c r="D166" s="6" t="s">
        <v>685</v>
      </c>
      <c r="E166" s="6" t="s">
        <v>464</v>
      </c>
      <c r="F166" s="6"/>
      <c r="G166" s="6" t="s">
        <v>709</v>
      </c>
      <c r="H166" s="6" t="s">
        <v>43</v>
      </c>
      <c r="I166" s="7">
        <v>13098</v>
      </c>
      <c r="J166" s="7">
        <v>4372</v>
      </c>
      <c r="K166" s="7">
        <v>2150.2800000000002</v>
      </c>
      <c r="L166" s="8">
        <v>2.9999999999999997E-4</v>
      </c>
      <c r="M166" s="8">
        <v>1.11E-2</v>
      </c>
      <c r="N166" s="8">
        <v>6.9999999999999999E-4</v>
      </c>
    </row>
    <row r="167" spans="2:14">
      <c r="B167" s="6" t="s">
        <v>710</v>
      </c>
      <c r="C167" s="17" t="s">
        <v>711</v>
      </c>
      <c r="D167" s="6" t="s">
        <v>685</v>
      </c>
      <c r="E167" s="6" t="s">
        <v>464</v>
      </c>
      <c r="F167" s="6"/>
      <c r="G167" s="6" t="s">
        <v>709</v>
      </c>
      <c r="H167" s="6" t="s">
        <v>43</v>
      </c>
      <c r="I167" s="7">
        <v>6186</v>
      </c>
      <c r="J167" s="7">
        <v>1181</v>
      </c>
      <c r="K167" s="7">
        <v>274.33</v>
      </c>
      <c r="L167" s="8">
        <v>2.0000000000000001E-4</v>
      </c>
      <c r="M167" s="8">
        <v>1.4E-3</v>
      </c>
      <c r="N167" s="8">
        <v>1E-4</v>
      </c>
    </row>
    <row r="168" spans="2:14">
      <c r="B168" s="13" t="s">
        <v>712</v>
      </c>
      <c r="C168" s="14"/>
      <c r="D168" s="13"/>
      <c r="E168" s="13"/>
      <c r="F168" s="13"/>
      <c r="G168" s="13"/>
      <c r="H168" s="13"/>
      <c r="I168" s="15">
        <v>1098048</v>
      </c>
      <c r="K168" s="15">
        <v>25089.47</v>
      </c>
      <c r="M168" s="16">
        <v>0.13</v>
      </c>
      <c r="N168" s="16">
        <v>8.0999999999999996E-3</v>
      </c>
    </row>
    <row r="169" spans="2:14">
      <c r="B169" s="6" t="s">
        <v>713</v>
      </c>
      <c r="C169" s="17" t="s">
        <v>714</v>
      </c>
      <c r="D169" s="6" t="s">
        <v>485</v>
      </c>
      <c r="E169" s="6" t="s">
        <v>464</v>
      </c>
      <c r="F169" s="6"/>
      <c r="G169" s="6" t="s">
        <v>506</v>
      </c>
      <c r="H169" s="6" t="s">
        <v>43</v>
      </c>
      <c r="I169" s="7">
        <v>9151</v>
      </c>
      <c r="J169" s="7">
        <v>3506</v>
      </c>
      <c r="K169" s="7">
        <v>1204.73</v>
      </c>
      <c r="L169" s="8">
        <v>0</v>
      </c>
      <c r="M169" s="8">
        <v>6.1999999999999998E-3</v>
      </c>
      <c r="N169" s="8">
        <v>4.0000000000000002E-4</v>
      </c>
    </row>
    <row r="170" spans="2:14">
      <c r="B170" s="6" t="s">
        <v>715</v>
      </c>
      <c r="C170" s="17" t="s">
        <v>716</v>
      </c>
      <c r="D170" s="6" t="s">
        <v>485</v>
      </c>
      <c r="E170" s="6" t="s">
        <v>464</v>
      </c>
      <c r="F170" s="6"/>
      <c r="G170" s="6" t="s">
        <v>493</v>
      </c>
      <c r="H170" s="6" t="s">
        <v>43</v>
      </c>
      <c r="I170" s="7">
        <v>4100</v>
      </c>
      <c r="J170" s="7">
        <v>4425</v>
      </c>
      <c r="K170" s="7">
        <v>681.25</v>
      </c>
      <c r="M170" s="8">
        <v>3.5000000000000001E-3</v>
      </c>
      <c r="N170" s="8">
        <v>2.0000000000000001E-4</v>
      </c>
    </row>
    <row r="171" spans="2:14">
      <c r="B171" s="6" t="s">
        <v>717</v>
      </c>
      <c r="C171" s="17" t="s">
        <v>718</v>
      </c>
      <c r="D171" s="6" t="s">
        <v>685</v>
      </c>
      <c r="E171" s="6" t="s">
        <v>464</v>
      </c>
      <c r="F171" s="6"/>
      <c r="G171" s="6" t="s">
        <v>719</v>
      </c>
      <c r="H171" s="6" t="s">
        <v>43</v>
      </c>
      <c r="I171" s="7">
        <v>21715</v>
      </c>
      <c r="J171" s="7">
        <v>936</v>
      </c>
      <c r="K171" s="7">
        <v>763.21</v>
      </c>
      <c r="L171" s="8">
        <v>6.9999999999999999E-4</v>
      </c>
      <c r="M171" s="8">
        <v>4.0000000000000001E-3</v>
      </c>
      <c r="N171" s="8">
        <v>2.0000000000000001E-4</v>
      </c>
    </row>
    <row r="172" spans="2:14">
      <c r="B172" s="6" t="s">
        <v>720</v>
      </c>
      <c r="C172" s="17" t="s">
        <v>721</v>
      </c>
      <c r="D172" s="6" t="s">
        <v>485</v>
      </c>
      <c r="E172" s="6" t="s">
        <v>464</v>
      </c>
      <c r="F172" s="6"/>
      <c r="G172" s="6" t="s">
        <v>722</v>
      </c>
      <c r="H172" s="6" t="s">
        <v>43</v>
      </c>
      <c r="I172" s="7">
        <v>5000</v>
      </c>
      <c r="J172" s="7">
        <v>7047</v>
      </c>
      <c r="K172" s="7">
        <v>1323.07</v>
      </c>
      <c r="L172" s="8">
        <v>1E-4</v>
      </c>
      <c r="M172" s="8">
        <v>6.8999999999999999E-3</v>
      </c>
      <c r="N172" s="8">
        <v>4.0000000000000002E-4</v>
      </c>
    </row>
    <row r="173" spans="2:14">
      <c r="B173" s="6" t="s">
        <v>723</v>
      </c>
      <c r="C173" s="17" t="s">
        <v>724</v>
      </c>
      <c r="D173" s="6" t="s">
        <v>725</v>
      </c>
      <c r="E173" s="6" t="s">
        <v>464</v>
      </c>
      <c r="F173" s="6"/>
      <c r="G173" s="6" t="s">
        <v>726</v>
      </c>
      <c r="H173" s="6" t="s">
        <v>70</v>
      </c>
      <c r="I173" s="7">
        <v>279315</v>
      </c>
      <c r="J173" s="7">
        <v>643</v>
      </c>
      <c r="K173" s="7">
        <v>869.62</v>
      </c>
      <c r="L173" s="8">
        <v>5.9999999999999995E-4</v>
      </c>
      <c r="M173" s="8">
        <v>4.4999999999999997E-3</v>
      </c>
      <c r="N173" s="8">
        <v>2.9999999999999997E-4</v>
      </c>
    </row>
    <row r="174" spans="2:14">
      <c r="B174" s="6" t="s">
        <v>727</v>
      </c>
      <c r="C174" s="17" t="s">
        <v>728</v>
      </c>
      <c r="D174" s="6" t="s">
        <v>685</v>
      </c>
      <c r="E174" s="6" t="s">
        <v>464</v>
      </c>
      <c r="F174" s="6"/>
      <c r="G174" s="6" t="s">
        <v>729</v>
      </c>
      <c r="H174" s="6" t="s">
        <v>43</v>
      </c>
      <c r="I174" s="7">
        <v>5500</v>
      </c>
      <c r="J174" s="7">
        <v>6625</v>
      </c>
      <c r="K174" s="7">
        <v>1368.23</v>
      </c>
      <c r="L174" s="8">
        <v>0</v>
      </c>
      <c r="M174" s="8">
        <v>7.1000000000000004E-3</v>
      </c>
      <c r="N174" s="8">
        <v>4.0000000000000002E-4</v>
      </c>
    </row>
    <row r="175" spans="2:14">
      <c r="B175" s="6" t="s">
        <v>730</v>
      </c>
      <c r="C175" s="17" t="s">
        <v>731</v>
      </c>
      <c r="D175" s="6" t="s">
        <v>685</v>
      </c>
      <c r="E175" s="6" t="s">
        <v>464</v>
      </c>
      <c r="F175" s="6"/>
      <c r="G175" s="6" t="s">
        <v>732</v>
      </c>
      <c r="H175" s="6" t="s">
        <v>43</v>
      </c>
      <c r="I175" s="7">
        <v>500</v>
      </c>
      <c r="J175" s="7">
        <v>82905</v>
      </c>
      <c r="K175" s="7">
        <v>1556.54</v>
      </c>
      <c r="L175" s="8">
        <v>0</v>
      </c>
      <c r="M175" s="8">
        <v>8.0999999999999996E-3</v>
      </c>
      <c r="N175" s="8">
        <v>5.0000000000000001E-4</v>
      </c>
    </row>
    <row r="176" spans="2:14">
      <c r="B176" s="6" t="s">
        <v>733</v>
      </c>
      <c r="C176" s="17" t="s">
        <v>734</v>
      </c>
      <c r="D176" s="6" t="s">
        <v>685</v>
      </c>
      <c r="E176" s="6" t="s">
        <v>464</v>
      </c>
      <c r="F176" s="6"/>
      <c r="G176" s="6" t="s">
        <v>682</v>
      </c>
      <c r="H176" s="6" t="s">
        <v>43</v>
      </c>
      <c r="I176" s="7">
        <v>1110</v>
      </c>
      <c r="J176" s="7">
        <v>30578</v>
      </c>
      <c r="K176" s="7">
        <v>1274.51</v>
      </c>
      <c r="L176" s="8">
        <v>0</v>
      </c>
      <c r="M176" s="8">
        <v>6.6E-3</v>
      </c>
      <c r="N176" s="8">
        <v>4.0000000000000002E-4</v>
      </c>
    </row>
    <row r="177" spans="2:14">
      <c r="B177" s="6" t="s">
        <v>735</v>
      </c>
      <c r="C177" s="17" t="s">
        <v>736</v>
      </c>
      <c r="D177" s="6" t="s">
        <v>472</v>
      </c>
      <c r="E177" s="6" t="s">
        <v>464</v>
      </c>
      <c r="F177" s="6"/>
      <c r="G177" s="6" t="s">
        <v>682</v>
      </c>
      <c r="H177" s="6" t="s">
        <v>45</v>
      </c>
      <c r="I177" s="7">
        <v>5200</v>
      </c>
      <c r="J177" s="7">
        <v>5061</v>
      </c>
      <c r="K177" s="7">
        <v>1287.6500000000001</v>
      </c>
      <c r="L177" s="8">
        <v>0</v>
      </c>
      <c r="M177" s="8">
        <v>6.7000000000000002E-3</v>
      </c>
      <c r="N177" s="8">
        <v>4.0000000000000002E-4</v>
      </c>
    </row>
    <row r="178" spans="2:14">
      <c r="B178" s="6" t="s">
        <v>737</v>
      </c>
      <c r="C178" s="17" t="s">
        <v>738</v>
      </c>
      <c r="D178" s="6" t="s">
        <v>485</v>
      </c>
      <c r="E178" s="6" t="s">
        <v>464</v>
      </c>
      <c r="F178" s="6"/>
      <c r="G178" s="6" t="s">
        <v>496</v>
      </c>
      <c r="H178" s="6" t="s">
        <v>43</v>
      </c>
      <c r="I178" s="7">
        <v>11700</v>
      </c>
      <c r="J178" s="7">
        <v>1405</v>
      </c>
      <c r="K178" s="7">
        <v>617.27</v>
      </c>
      <c r="L178" s="8">
        <v>0</v>
      </c>
      <c r="M178" s="8">
        <v>3.2000000000000002E-3</v>
      </c>
      <c r="N178" s="8">
        <v>2.0000000000000001E-4</v>
      </c>
    </row>
    <row r="179" spans="2:14">
      <c r="B179" s="6" t="s">
        <v>739</v>
      </c>
      <c r="C179" s="17" t="s">
        <v>740</v>
      </c>
      <c r="D179" s="6" t="s">
        <v>685</v>
      </c>
      <c r="E179" s="6" t="s">
        <v>464</v>
      </c>
      <c r="F179" s="6"/>
      <c r="G179" s="6" t="s">
        <v>496</v>
      </c>
      <c r="H179" s="6" t="s">
        <v>43</v>
      </c>
      <c r="I179" s="7">
        <v>2110</v>
      </c>
      <c r="J179" s="7">
        <v>16614</v>
      </c>
      <c r="K179" s="7">
        <v>1316.34</v>
      </c>
      <c r="M179" s="8">
        <v>6.7999999999999996E-3</v>
      </c>
      <c r="N179" s="8">
        <v>4.0000000000000002E-4</v>
      </c>
    </row>
    <row r="180" spans="2:14">
      <c r="B180" s="6" t="s">
        <v>741</v>
      </c>
      <c r="C180" s="17" t="s">
        <v>742</v>
      </c>
      <c r="D180" s="6" t="s">
        <v>123</v>
      </c>
      <c r="E180" s="6" t="s">
        <v>464</v>
      </c>
      <c r="F180" s="6"/>
      <c r="G180" s="6" t="s">
        <v>482</v>
      </c>
      <c r="H180" s="6" t="s">
        <v>43</v>
      </c>
      <c r="I180" s="7">
        <v>558</v>
      </c>
      <c r="J180" s="7">
        <v>57794</v>
      </c>
      <c r="K180" s="7">
        <v>1210.95</v>
      </c>
      <c r="L180" s="8">
        <v>0</v>
      </c>
      <c r="M180" s="8">
        <v>6.3E-3</v>
      </c>
      <c r="N180" s="8">
        <v>4.0000000000000002E-4</v>
      </c>
    </row>
    <row r="181" spans="2:14">
      <c r="B181" s="6" t="s">
        <v>741</v>
      </c>
      <c r="C181" s="17" t="s">
        <v>742</v>
      </c>
      <c r="D181" s="6" t="s">
        <v>743</v>
      </c>
      <c r="E181" s="6" t="s">
        <v>464</v>
      </c>
      <c r="F181" s="6"/>
      <c r="G181" s="6" t="s">
        <v>482</v>
      </c>
      <c r="H181" s="6" t="s">
        <v>47</v>
      </c>
      <c r="I181" s="7">
        <v>40</v>
      </c>
      <c r="J181" s="7">
        <v>75539</v>
      </c>
      <c r="K181" s="7">
        <v>86.72</v>
      </c>
      <c r="L181" s="8">
        <v>0</v>
      </c>
      <c r="M181" s="8">
        <v>4.0000000000000002E-4</v>
      </c>
      <c r="N181" s="8">
        <v>0</v>
      </c>
    </row>
    <row r="182" spans="2:14">
      <c r="B182" s="6" t="s">
        <v>744</v>
      </c>
      <c r="C182" s="17" t="s">
        <v>745</v>
      </c>
      <c r="D182" s="6" t="s">
        <v>472</v>
      </c>
      <c r="E182" s="6" t="s">
        <v>464</v>
      </c>
      <c r="F182" s="6"/>
      <c r="G182" s="6" t="s">
        <v>473</v>
      </c>
      <c r="H182" s="6" t="s">
        <v>43</v>
      </c>
      <c r="I182" s="7">
        <v>474417</v>
      </c>
      <c r="J182" s="7">
        <v>12.15</v>
      </c>
      <c r="K182" s="7">
        <v>216.44</v>
      </c>
      <c r="L182" s="8">
        <v>8.9999999999999998E-4</v>
      </c>
      <c r="M182" s="8">
        <v>1.1000000000000001E-3</v>
      </c>
      <c r="N182" s="8">
        <v>1E-4</v>
      </c>
    </row>
    <row r="183" spans="2:14">
      <c r="B183" s="6" t="s">
        <v>744</v>
      </c>
      <c r="C183" s="17" t="s">
        <v>746</v>
      </c>
      <c r="D183" s="6" t="s">
        <v>472</v>
      </c>
      <c r="E183" s="6" t="s">
        <v>464</v>
      </c>
      <c r="F183" s="6"/>
      <c r="G183" s="6" t="s">
        <v>473</v>
      </c>
      <c r="H183" s="6" t="s">
        <v>43</v>
      </c>
      <c r="I183" s="7">
        <v>161868</v>
      </c>
      <c r="J183" s="7">
        <v>14.5</v>
      </c>
      <c r="K183" s="7">
        <v>88.13</v>
      </c>
      <c r="L183" s="8">
        <v>2.9999999999999997E-4</v>
      </c>
      <c r="M183" s="8">
        <v>5.0000000000000001E-4</v>
      </c>
      <c r="N183" s="8">
        <v>0</v>
      </c>
    </row>
    <row r="184" spans="2:14">
      <c r="B184" s="6" t="s">
        <v>747</v>
      </c>
      <c r="C184" s="17" t="s">
        <v>748</v>
      </c>
      <c r="D184" s="6" t="s">
        <v>123</v>
      </c>
      <c r="E184" s="6" t="s">
        <v>464</v>
      </c>
      <c r="F184" s="6"/>
      <c r="G184" s="6" t="s">
        <v>473</v>
      </c>
      <c r="H184" s="6" t="s">
        <v>48</v>
      </c>
      <c r="I184" s="7">
        <v>47255</v>
      </c>
      <c r="J184" s="7">
        <v>399.4</v>
      </c>
      <c r="K184" s="7">
        <v>795.41</v>
      </c>
      <c r="L184" s="8">
        <v>1E-4</v>
      </c>
      <c r="M184" s="8">
        <v>4.1000000000000003E-3</v>
      </c>
      <c r="N184" s="8">
        <v>2.9999999999999997E-4</v>
      </c>
    </row>
    <row r="185" spans="2:14">
      <c r="B185" s="6" t="s">
        <v>749</v>
      </c>
      <c r="C185" s="17" t="s">
        <v>750</v>
      </c>
      <c r="D185" s="6" t="s">
        <v>123</v>
      </c>
      <c r="E185" s="6" t="s">
        <v>464</v>
      </c>
      <c r="F185" s="6"/>
      <c r="G185" s="6" t="s">
        <v>473</v>
      </c>
      <c r="H185" s="6" t="s">
        <v>48</v>
      </c>
      <c r="I185" s="7">
        <v>24540</v>
      </c>
      <c r="J185" s="7">
        <v>1748</v>
      </c>
      <c r="K185" s="7">
        <v>1807.81</v>
      </c>
      <c r="L185" s="8">
        <v>2.0000000000000001E-4</v>
      </c>
      <c r="M185" s="8">
        <v>9.4000000000000004E-3</v>
      </c>
      <c r="N185" s="8">
        <v>5.9999999999999995E-4</v>
      </c>
    </row>
    <row r="186" spans="2:14">
      <c r="B186" s="6" t="s">
        <v>751</v>
      </c>
      <c r="C186" s="17" t="s">
        <v>752</v>
      </c>
      <c r="D186" s="6" t="s">
        <v>685</v>
      </c>
      <c r="E186" s="6" t="s">
        <v>464</v>
      </c>
      <c r="F186" s="6"/>
      <c r="G186" s="6" t="s">
        <v>699</v>
      </c>
      <c r="H186" s="6" t="s">
        <v>43</v>
      </c>
      <c r="I186" s="7">
        <v>610</v>
      </c>
      <c r="J186" s="7">
        <v>80264</v>
      </c>
      <c r="K186" s="7">
        <v>1838.49</v>
      </c>
      <c r="L186" s="8">
        <v>0</v>
      </c>
      <c r="M186" s="8">
        <v>9.4999999999999998E-3</v>
      </c>
      <c r="N186" s="8">
        <v>5.9999999999999995E-4</v>
      </c>
    </row>
    <row r="187" spans="2:14">
      <c r="B187" s="6" t="s">
        <v>753</v>
      </c>
      <c r="C187" s="17" t="s">
        <v>754</v>
      </c>
      <c r="D187" s="6" t="s">
        <v>685</v>
      </c>
      <c r="E187" s="6" t="s">
        <v>464</v>
      </c>
      <c r="F187" s="6"/>
      <c r="G187" s="6" t="s">
        <v>699</v>
      </c>
      <c r="H187" s="6" t="s">
        <v>43</v>
      </c>
      <c r="I187" s="7">
        <v>2800</v>
      </c>
      <c r="J187" s="7">
        <v>12809</v>
      </c>
      <c r="K187" s="7">
        <v>1346.74</v>
      </c>
      <c r="L187" s="8">
        <v>0</v>
      </c>
      <c r="M187" s="8">
        <v>7.0000000000000001E-3</v>
      </c>
      <c r="N187" s="8">
        <v>4.0000000000000002E-4</v>
      </c>
    </row>
    <row r="188" spans="2:14">
      <c r="B188" s="6" t="s">
        <v>755</v>
      </c>
      <c r="C188" s="17" t="s">
        <v>756</v>
      </c>
      <c r="D188" s="6" t="s">
        <v>685</v>
      </c>
      <c r="E188" s="6" t="s">
        <v>464</v>
      </c>
      <c r="F188" s="6"/>
      <c r="G188" s="6" t="s">
        <v>699</v>
      </c>
      <c r="H188" s="6" t="s">
        <v>43</v>
      </c>
      <c r="I188" s="7">
        <v>5600</v>
      </c>
      <c r="J188" s="7">
        <v>5740</v>
      </c>
      <c r="K188" s="7">
        <v>1207.01</v>
      </c>
      <c r="L188" s="8">
        <v>0</v>
      </c>
      <c r="M188" s="8">
        <v>6.3E-3</v>
      </c>
      <c r="N188" s="8">
        <v>4.0000000000000002E-4</v>
      </c>
    </row>
    <row r="189" spans="2:14">
      <c r="B189" s="6" t="s">
        <v>757</v>
      </c>
      <c r="C189" s="17" t="s">
        <v>758</v>
      </c>
      <c r="D189" s="6" t="s">
        <v>685</v>
      </c>
      <c r="E189" s="6" t="s">
        <v>464</v>
      </c>
      <c r="F189" s="6"/>
      <c r="G189" s="6" t="s">
        <v>706</v>
      </c>
      <c r="H189" s="6" t="s">
        <v>43</v>
      </c>
      <c r="I189" s="7">
        <v>5931</v>
      </c>
      <c r="J189" s="7">
        <v>2629</v>
      </c>
      <c r="K189" s="7">
        <v>585.5</v>
      </c>
      <c r="L189" s="8">
        <v>2.9999999999999997E-4</v>
      </c>
      <c r="M189" s="8">
        <v>3.0000000000000001E-3</v>
      </c>
      <c r="N189" s="8">
        <v>2.0000000000000001E-4</v>
      </c>
    </row>
    <row r="190" spans="2:14">
      <c r="B190" s="6" t="s">
        <v>759</v>
      </c>
      <c r="C190" s="17" t="s">
        <v>760</v>
      </c>
      <c r="D190" s="6" t="s">
        <v>685</v>
      </c>
      <c r="E190" s="6" t="s">
        <v>464</v>
      </c>
      <c r="F190" s="6"/>
      <c r="G190" s="6" t="s">
        <v>709</v>
      </c>
      <c r="H190" s="6" t="s">
        <v>43</v>
      </c>
      <c r="I190" s="7">
        <v>7308</v>
      </c>
      <c r="J190" s="7">
        <v>1197</v>
      </c>
      <c r="K190" s="7">
        <v>328.48</v>
      </c>
      <c r="L190" s="8">
        <v>2.9999999999999997E-4</v>
      </c>
      <c r="M190" s="8">
        <v>1.6999999999999999E-3</v>
      </c>
      <c r="N190" s="8">
        <v>1E-4</v>
      </c>
    </row>
    <row r="191" spans="2:14">
      <c r="B191" s="6" t="s">
        <v>761</v>
      </c>
      <c r="C191" s="17" t="s">
        <v>762</v>
      </c>
      <c r="D191" s="6" t="s">
        <v>685</v>
      </c>
      <c r="E191" s="6" t="s">
        <v>464</v>
      </c>
      <c r="F191" s="6"/>
      <c r="G191" s="6" t="s">
        <v>709</v>
      </c>
      <c r="H191" s="6" t="s">
        <v>43</v>
      </c>
      <c r="I191" s="7">
        <v>3700</v>
      </c>
      <c r="J191" s="7">
        <v>9612</v>
      </c>
      <c r="K191" s="7">
        <v>1335.44</v>
      </c>
      <c r="L191" s="8">
        <v>0</v>
      </c>
      <c r="M191" s="8">
        <v>6.8999999999999999E-3</v>
      </c>
      <c r="N191" s="8">
        <v>4.0000000000000002E-4</v>
      </c>
    </row>
    <row r="192" spans="2:14">
      <c r="B192" s="6" t="s">
        <v>763</v>
      </c>
      <c r="C192" s="17" t="s">
        <v>764</v>
      </c>
      <c r="D192" s="6" t="s">
        <v>685</v>
      </c>
      <c r="E192" s="6" t="s">
        <v>464</v>
      </c>
      <c r="F192" s="6"/>
      <c r="G192" s="6" t="s">
        <v>709</v>
      </c>
      <c r="H192" s="6" t="s">
        <v>43</v>
      </c>
      <c r="I192" s="7">
        <v>8020</v>
      </c>
      <c r="J192" s="7">
        <v>1496</v>
      </c>
      <c r="K192" s="7">
        <v>450.52</v>
      </c>
      <c r="L192" s="8">
        <v>1E-4</v>
      </c>
      <c r="M192" s="8">
        <v>2.3E-3</v>
      </c>
      <c r="N192" s="8">
        <v>1E-4</v>
      </c>
    </row>
    <row r="193" spans="2:14">
      <c r="B193" s="6" t="s">
        <v>765</v>
      </c>
      <c r="C193" s="17" t="s">
        <v>766</v>
      </c>
      <c r="D193" s="6" t="s">
        <v>485</v>
      </c>
      <c r="E193" s="6" t="s">
        <v>464</v>
      </c>
      <c r="F193" s="6"/>
      <c r="G193" s="6" t="s">
        <v>468</v>
      </c>
      <c r="H193" s="6" t="s">
        <v>43</v>
      </c>
      <c r="I193" s="7">
        <v>10000</v>
      </c>
      <c r="J193" s="7">
        <v>4073</v>
      </c>
      <c r="K193" s="7">
        <v>1529.41</v>
      </c>
      <c r="L193" s="8">
        <v>0</v>
      </c>
      <c r="M193" s="8">
        <v>7.9000000000000008E-3</v>
      </c>
      <c r="N193" s="8">
        <v>5.0000000000000001E-4</v>
      </c>
    </row>
    <row r="196" spans="2:14">
      <c r="B196" s="6" t="s">
        <v>162</v>
      </c>
      <c r="C196" s="17"/>
      <c r="D196" s="6"/>
      <c r="E196" s="6"/>
      <c r="F196" s="6"/>
      <c r="G196" s="6"/>
      <c r="H196" s="6"/>
    </row>
    <row r="200" spans="2:14">
      <c r="B200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8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163</v>
      </c>
    </row>
    <row r="7" spans="2:13" ht="15.75">
      <c r="B7" s="2" t="s">
        <v>767</v>
      </c>
    </row>
    <row r="8" spans="2:13">
      <c r="B8" s="3" t="s">
        <v>80</v>
      </c>
      <c r="C8" s="3" t="s">
        <v>81</v>
      </c>
      <c r="D8" s="3" t="s">
        <v>165</v>
      </c>
      <c r="E8" s="3" t="s">
        <v>82</v>
      </c>
      <c r="F8" s="3" t="s">
        <v>241</v>
      </c>
      <c r="G8" s="3" t="s">
        <v>85</v>
      </c>
      <c r="H8" s="3" t="s">
        <v>168</v>
      </c>
      <c r="I8" s="3" t="s">
        <v>42</v>
      </c>
      <c r="J8" s="3" t="s">
        <v>88</v>
      </c>
      <c r="K8" s="3" t="s">
        <v>169</v>
      </c>
      <c r="L8" s="3" t="s">
        <v>170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173</v>
      </c>
      <c r="I9" s="4" t="s">
        <v>174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768</v>
      </c>
      <c r="C11" s="12"/>
      <c r="D11" s="3"/>
      <c r="E11" s="3"/>
      <c r="F11" s="3"/>
      <c r="G11" s="3"/>
      <c r="H11" s="9">
        <v>3202368.49</v>
      </c>
      <c r="J11" s="9">
        <v>210092.48</v>
      </c>
      <c r="L11" s="10">
        <v>1</v>
      </c>
      <c r="M11" s="10">
        <v>6.7799999999999999E-2</v>
      </c>
    </row>
    <row r="12" spans="2:13">
      <c r="B12" s="3" t="s">
        <v>769</v>
      </c>
      <c r="C12" s="12"/>
      <c r="D12" s="3"/>
      <c r="E12" s="3"/>
      <c r="F12" s="3"/>
      <c r="G12" s="3"/>
      <c r="H12" s="9">
        <v>1783908.49</v>
      </c>
      <c r="J12" s="9">
        <v>51088.56</v>
      </c>
      <c r="L12" s="10">
        <v>0.2432</v>
      </c>
      <c r="M12" s="10">
        <v>1.6500000000000001E-2</v>
      </c>
    </row>
    <row r="13" spans="2:13">
      <c r="B13" s="13" t="s">
        <v>770</v>
      </c>
      <c r="C13" s="14"/>
      <c r="D13" s="13"/>
      <c r="E13" s="13"/>
      <c r="F13" s="13"/>
      <c r="G13" s="13"/>
      <c r="H13" s="15">
        <v>1566957.49</v>
      </c>
      <c r="J13" s="15">
        <v>35408.57</v>
      </c>
      <c r="L13" s="16">
        <v>0.16850000000000001</v>
      </c>
      <c r="M13" s="16">
        <v>1.14E-2</v>
      </c>
    </row>
    <row r="14" spans="2:13">
      <c r="B14" s="6" t="s">
        <v>771</v>
      </c>
      <c r="C14" s="17">
        <v>1099357</v>
      </c>
      <c r="D14" s="6" t="s">
        <v>179</v>
      </c>
      <c r="E14" s="6">
        <v>1337</v>
      </c>
      <c r="F14" s="6" t="s">
        <v>772</v>
      </c>
      <c r="G14" s="6" t="s">
        <v>100</v>
      </c>
      <c r="H14" s="7">
        <v>20000</v>
      </c>
      <c r="I14" s="7">
        <v>1336</v>
      </c>
      <c r="J14" s="7">
        <v>267.2</v>
      </c>
      <c r="K14" s="8">
        <v>4.0000000000000002E-4</v>
      </c>
      <c r="L14" s="8">
        <v>1.2999999999999999E-3</v>
      </c>
      <c r="M14" s="8">
        <v>1E-4</v>
      </c>
    </row>
    <row r="15" spans="2:13">
      <c r="B15" s="6" t="s">
        <v>773</v>
      </c>
      <c r="C15" s="17">
        <v>1113703</v>
      </c>
      <c r="D15" s="6" t="s">
        <v>179</v>
      </c>
      <c r="E15" s="6">
        <v>1523</v>
      </c>
      <c r="F15" s="6" t="s">
        <v>772</v>
      </c>
      <c r="G15" s="6" t="s">
        <v>100</v>
      </c>
      <c r="H15" s="7">
        <v>45837</v>
      </c>
      <c r="I15" s="7">
        <v>1445</v>
      </c>
      <c r="J15" s="7">
        <v>662.34</v>
      </c>
      <c r="K15" s="8">
        <v>5.0000000000000001E-4</v>
      </c>
      <c r="L15" s="8">
        <v>3.2000000000000002E-3</v>
      </c>
      <c r="M15" s="8">
        <v>2.0000000000000001E-4</v>
      </c>
    </row>
    <row r="16" spans="2:13">
      <c r="B16" s="6" t="s">
        <v>774</v>
      </c>
      <c r="C16" s="17">
        <v>1113232</v>
      </c>
      <c r="D16" s="6" t="s">
        <v>179</v>
      </c>
      <c r="E16" s="6">
        <v>1523</v>
      </c>
      <c r="F16" s="6" t="s">
        <v>772</v>
      </c>
      <c r="G16" s="6" t="s">
        <v>100</v>
      </c>
      <c r="H16" s="7">
        <v>43297</v>
      </c>
      <c r="I16" s="7">
        <v>1258</v>
      </c>
      <c r="J16" s="7">
        <v>544.67999999999995</v>
      </c>
      <c r="K16" s="8">
        <v>2.0000000000000001E-4</v>
      </c>
      <c r="L16" s="8">
        <v>2.5999999999999999E-3</v>
      </c>
      <c r="M16" s="8">
        <v>2.0000000000000001E-4</v>
      </c>
    </row>
    <row r="17" spans="2:13">
      <c r="B17" s="6" t="s">
        <v>775</v>
      </c>
      <c r="C17" s="17">
        <v>1096437</v>
      </c>
      <c r="D17" s="6" t="s">
        <v>179</v>
      </c>
      <c r="E17" s="6">
        <v>1249</v>
      </c>
      <c r="F17" s="6" t="s">
        <v>772</v>
      </c>
      <c r="G17" s="6" t="s">
        <v>100</v>
      </c>
      <c r="H17" s="7">
        <v>17770</v>
      </c>
      <c r="I17" s="7">
        <v>1339</v>
      </c>
      <c r="J17" s="7">
        <v>237.94</v>
      </c>
      <c r="K17" s="8">
        <v>2.0000000000000001E-4</v>
      </c>
      <c r="L17" s="8">
        <v>1.1000000000000001E-3</v>
      </c>
      <c r="M17" s="8">
        <v>1E-4</v>
      </c>
    </row>
    <row r="18" spans="2:13">
      <c r="B18" s="6" t="s">
        <v>776</v>
      </c>
      <c r="C18" s="17">
        <v>1104645</v>
      </c>
      <c r="D18" s="6" t="s">
        <v>179</v>
      </c>
      <c r="E18" s="6">
        <v>1446</v>
      </c>
      <c r="F18" s="6" t="s">
        <v>772</v>
      </c>
      <c r="G18" s="6" t="s">
        <v>100</v>
      </c>
      <c r="H18" s="7">
        <v>31642</v>
      </c>
      <c r="I18" s="7">
        <v>1349</v>
      </c>
      <c r="J18" s="7">
        <v>426.85</v>
      </c>
      <c r="K18" s="8">
        <v>2.0000000000000001E-4</v>
      </c>
      <c r="L18" s="8">
        <v>2E-3</v>
      </c>
      <c r="M18" s="8">
        <v>1E-4</v>
      </c>
    </row>
    <row r="19" spans="2:13">
      <c r="B19" s="6" t="s">
        <v>777</v>
      </c>
      <c r="C19" s="17">
        <v>1125327</v>
      </c>
      <c r="D19" s="6" t="s">
        <v>179</v>
      </c>
      <c r="E19" s="6">
        <v>1249</v>
      </c>
      <c r="F19" s="6" t="s">
        <v>772</v>
      </c>
      <c r="G19" s="6" t="s">
        <v>100</v>
      </c>
      <c r="H19" s="7">
        <v>183923</v>
      </c>
      <c r="I19" s="7">
        <v>1254</v>
      </c>
      <c r="J19" s="7">
        <v>2306.39</v>
      </c>
      <c r="K19" s="8">
        <v>6.9999999999999999E-4</v>
      </c>
      <c r="L19" s="8">
        <v>1.0999999999999999E-2</v>
      </c>
      <c r="M19" s="8">
        <v>6.9999999999999999E-4</v>
      </c>
    </row>
    <row r="20" spans="2:13">
      <c r="B20" s="6" t="s">
        <v>778</v>
      </c>
      <c r="C20" s="17">
        <v>1117290</v>
      </c>
      <c r="D20" s="6" t="s">
        <v>179</v>
      </c>
      <c r="E20" s="6">
        <v>1224</v>
      </c>
      <c r="F20" s="6" t="s">
        <v>772</v>
      </c>
      <c r="G20" s="6" t="s">
        <v>100</v>
      </c>
      <c r="H20" s="7">
        <v>8379.49</v>
      </c>
      <c r="I20" s="7">
        <v>13130</v>
      </c>
      <c r="J20" s="7">
        <v>1100.23</v>
      </c>
      <c r="K20" s="8">
        <v>4.0000000000000002E-4</v>
      </c>
      <c r="L20" s="8">
        <v>5.1999999999999998E-3</v>
      </c>
      <c r="M20" s="8">
        <v>4.0000000000000002E-4</v>
      </c>
    </row>
    <row r="21" spans="2:13">
      <c r="B21" s="6" t="s">
        <v>779</v>
      </c>
      <c r="C21" s="17">
        <v>1117266</v>
      </c>
      <c r="D21" s="6" t="s">
        <v>179</v>
      </c>
      <c r="E21" s="6">
        <v>1224</v>
      </c>
      <c r="F21" s="6" t="s">
        <v>772</v>
      </c>
      <c r="G21" s="6" t="s">
        <v>100</v>
      </c>
      <c r="H21" s="7">
        <v>4401</v>
      </c>
      <c r="I21" s="7">
        <v>12570</v>
      </c>
      <c r="J21" s="7">
        <v>553.21</v>
      </c>
      <c r="K21" s="8">
        <v>0</v>
      </c>
      <c r="L21" s="8">
        <v>2.5999999999999999E-3</v>
      </c>
      <c r="M21" s="8">
        <v>2.0000000000000001E-4</v>
      </c>
    </row>
    <row r="22" spans="2:13">
      <c r="B22" s="6" t="s">
        <v>780</v>
      </c>
      <c r="C22" s="17">
        <v>1091818</v>
      </c>
      <c r="D22" s="6" t="s">
        <v>179</v>
      </c>
      <c r="E22" s="6">
        <v>1223</v>
      </c>
      <c r="F22" s="6" t="s">
        <v>772</v>
      </c>
      <c r="G22" s="6" t="s">
        <v>100</v>
      </c>
      <c r="H22" s="7">
        <v>124290</v>
      </c>
      <c r="I22" s="7">
        <v>12570</v>
      </c>
      <c r="J22" s="7">
        <v>15623.25</v>
      </c>
      <c r="K22" s="8">
        <v>3.0000000000000001E-3</v>
      </c>
      <c r="L22" s="8">
        <v>7.4399999999999994E-2</v>
      </c>
      <c r="M22" s="8">
        <v>5.0000000000000001E-3</v>
      </c>
    </row>
    <row r="23" spans="2:13">
      <c r="B23" s="6" t="s">
        <v>781</v>
      </c>
      <c r="C23" s="17">
        <v>1091826</v>
      </c>
      <c r="D23" s="6" t="s">
        <v>179</v>
      </c>
      <c r="E23" s="6">
        <v>1223</v>
      </c>
      <c r="F23" s="6" t="s">
        <v>772</v>
      </c>
      <c r="G23" s="6" t="s">
        <v>100</v>
      </c>
      <c r="H23" s="7">
        <v>771518</v>
      </c>
      <c r="I23" s="7">
        <v>1441</v>
      </c>
      <c r="J23" s="7">
        <v>11117.57</v>
      </c>
      <c r="K23" s="8">
        <v>3.3E-3</v>
      </c>
      <c r="L23" s="8">
        <v>5.2900000000000003E-2</v>
      </c>
      <c r="M23" s="8">
        <v>3.5999999999999999E-3</v>
      </c>
    </row>
    <row r="24" spans="2:13">
      <c r="B24" s="6" t="s">
        <v>782</v>
      </c>
      <c r="C24" s="17">
        <v>1105386</v>
      </c>
      <c r="D24" s="6" t="s">
        <v>179</v>
      </c>
      <c r="E24" s="6">
        <v>1336</v>
      </c>
      <c r="F24" s="6" t="s">
        <v>772</v>
      </c>
      <c r="G24" s="6" t="s">
        <v>100</v>
      </c>
      <c r="H24" s="7">
        <v>315900</v>
      </c>
      <c r="I24" s="7">
        <v>813.2</v>
      </c>
      <c r="J24" s="7">
        <v>2568.9</v>
      </c>
      <c r="K24" s="8">
        <v>2.9999999999999997E-4</v>
      </c>
      <c r="L24" s="8">
        <v>1.2200000000000001E-2</v>
      </c>
      <c r="M24" s="8">
        <v>8.0000000000000004E-4</v>
      </c>
    </row>
    <row r="25" spans="2:13">
      <c r="B25" s="13" t="s">
        <v>783</v>
      </c>
      <c r="C25" s="14"/>
      <c r="D25" s="13"/>
      <c r="E25" s="13"/>
      <c r="F25" s="13"/>
      <c r="G25" s="13"/>
      <c r="H25" s="15">
        <v>203138</v>
      </c>
      <c r="J25" s="15">
        <v>15224.29</v>
      </c>
      <c r="L25" s="16">
        <v>7.2499999999999995E-2</v>
      </c>
      <c r="M25" s="16">
        <v>4.8999999999999998E-3</v>
      </c>
    </row>
    <row r="26" spans="2:13">
      <c r="B26" s="6" t="s">
        <v>784</v>
      </c>
      <c r="C26" s="17">
        <v>1130442</v>
      </c>
      <c r="D26" s="6" t="s">
        <v>179</v>
      </c>
      <c r="E26" s="6">
        <v>1337</v>
      </c>
      <c r="F26" s="6" t="s">
        <v>785</v>
      </c>
      <c r="G26" s="6" t="s">
        <v>100</v>
      </c>
      <c r="H26" s="7">
        <v>46955</v>
      </c>
      <c r="I26" s="7">
        <v>4964</v>
      </c>
      <c r="J26" s="7">
        <v>2330.85</v>
      </c>
      <c r="K26" s="8">
        <v>3.8999999999999998E-3</v>
      </c>
      <c r="L26" s="8">
        <v>1.11E-2</v>
      </c>
      <c r="M26" s="8">
        <v>8.0000000000000004E-4</v>
      </c>
    </row>
    <row r="27" spans="2:13">
      <c r="B27" s="6" t="s">
        <v>786</v>
      </c>
      <c r="C27" s="17">
        <v>1118793</v>
      </c>
      <c r="D27" s="6" t="s">
        <v>179</v>
      </c>
      <c r="E27" s="6">
        <v>1475</v>
      </c>
      <c r="F27" s="6" t="s">
        <v>785</v>
      </c>
      <c r="G27" s="6" t="s">
        <v>100</v>
      </c>
      <c r="H27" s="7">
        <v>15507</v>
      </c>
      <c r="I27" s="7">
        <v>9970</v>
      </c>
      <c r="J27" s="7">
        <v>1546.05</v>
      </c>
      <c r="K27" s="8">
        <v>1.4E-3</v>
      </c>
      <c r="L27" s="8">
        <v>7.4000000000000003E-3</v>
      </c>
      <c r="M27" s="8">
        <v>5.0000000000000001E-4</v>
      </c>
    </row>
    <row r="28" spans="2:13">
      <c r="B28" s="6" t="s">
        <v>787</v>
      </c>
      <c r="C28" s="17">
        <v>1118777</v>
      </c>
      <c r="D28" s="6" t="s">
        <v>179</v>
      </c>
      <c r="E28" s="6">
        <v>1475</v>
      </c>
      <c r="F28" s="6" t="s">
        <v>785</v>
      </c>
      <c r="G28" s="6" t="s">
        <v>100</v>
      </c>
      <c r="H28" s="7">
        <v>41826</v>
      </c>
      <c r="I28" s="7">
        <v>5084</v>
      </c>
      <c r="J28" s="7">
        <v>2126.4299999999998</v>
      </c>
      <c r="K28" s="8">
        <v>3.8E-3</v>
      </c>
      <c r="L28" s="8">
        <v>1.01E-2</v>
      </c>
      <c r="M28" s="8">
        <v>6.9999999999999999E-4</v>
      </c>
    </row>
    <row r="29" spans="2:13">
      <c r="B29" s="6" t="s">
        <v>788</v>
      </c>
      <c r="C29" s="17">
        <v>1095751</v>
      </c>
      <c r="D29" s="6" t="s">
        <v>179</v>
      </c>
      <c r="E29" s="6">
        <v>1223</v>
      </c>
      <c r="F29" s="6" t="s">
        <v>785</v>
      </c>
      <c r="G29" s="6" t="s">
        <v>100</v>
      </c>
      <c r="H29" s="7">
        <v>24256</v>
      </c>
      <c r="I29" s="7">
        <v>10410</v>
      </c>
      <c r="J29" s="7">
        <v>2525.0500000000002</v>
      </c>
      <c r="K29" s="8">
        <v>1.8E-3</v>
      </c>
      <c r="L29" s="8">
        <v>1.2E-2</v>
      </c>
      <c r="M29" s="8">
        <v>8.0000000000000004E-4</v>
      </c>
    </row>
    <row r="30" spans="2:13">
      <c r="B30" s="6" t="s">
        <v>789</v>
      </c>
      <c r="C30" s="17">
        <v>1095728</v>
      </c>
      <c r="D30" s="6" t="s">
        <v>179</v>
      </c>
      <c r="E30" s="6">
        <v>1223</v>
      </c>
      <c r="F30" s="6" t="s">
        <v>785</v>
      </c>
      <c r="G30" s="6" t="s">
        <v>100</v>
      </c>
      <c r="H30" s="7">
        <v>28264</v>
      </c>
      <c r="I30" s="7">
        <v>9310</v>
      </c>
      <c r="J30" s="7">
        <v>2631.38</v>
      </c>
      <c r="K30" s="8">
        <v>1.6999999999999999E-3</v>
      </c>
      <c r="L30" s="8">
        <v>1.2500000000000001E-2</v>
      </c>
      <c r="M30" s="8">
        <v>8.0000000000000004E-4</v>
      </c>
    </row>
    <row r="31" spans="2:13">
      <c r="B31" s="6" t="s">
        <v>790</v>
      </c>
      <c r="C31" s="17">
        <v>1095710</v>
      </c>
      <c r="D31" s="6" t="s">
        <v>179</v>
      </c>
      <c r="E31" s="6">
        <v>1223</v>
      </c>
      <c r="F31" s="6" t="s">
        <v>785</v>
      </c>
      <c r="G31" s="6" t="s">
        <v>100</v>
      </c>
      <c r="H31" s="7">
        <v>46330</v>
      </c>
      <c r="I31" s="7">
        <v>8773</v>
      </c>
      <c r="J31" s="7">
        <v>4064.53</v>
      </c>
      <c r="K31" s="8">
        <v>1.8E-3</v>
      </c>
      <c r="L31" s="8">
        <v>1.9300000000000001E-2</v>
      </c>
      <c r="M31" s="8">
        <v>1.2999999999999999E-3</v>
      </c>
    </row>
    <row r="32" spans="2:13">
      <c r="B32" s="13" t="s">
        <v>791</v>
      </c>
      <c r="C32" s="14"/>
      <c r="D32" s="13"/>
      <c r="E32" s="13"/>
      <c r="F32" s="13"/>
      <c r="G32" s="13"/>
      <c r="H32" s="15">
        <v>13813</v>
      </c>
      <c r="J32" s="15">
        <v>455.7</v>
      </c>
      <c r="L32" s="16">
        <v>2.2000000000000001E-3</v>
      </c>
      <c r="M32" s="16">
        <v>1E-4</v>
      </c>
    </row>
    <row r="33" spans="2:13">
      <c r="B33" s="6" t="s">
        <v>792</v>
      </c>
      <c r="C33" s="17">
        <v>1128453</v>
      </c>
      <c r="D33" s="6" t="s">
        <v>179</v>
      </c>
      <c r="E33" s="6">
        <v>1337</v>
      </c>
      <c r="F33" s="6" t="s">
        <v>793</v>
      </c>
      <c r="G33" s="6" t="s">
        <v>100</v>
      </c>
      <c r="H33" s="7">
        <v>13813</v>
      </c>
      <c r="I33" s="7">
        <v>3299.09</v>
      </c>
      <c r="J33" s="7">
        <v>455.7</v>
      </c>
      <c r="K33" s="8">
        <v>4.0000000000000002E-4</v>
      </c>
      <c r="L33" s="8">
        <v>2.2000000000000001E-3</v>
      </c>
      <c r="M33" s="8">
        <v>1E-4</v>
      </c>
    </row>
    <row r="34" spans="2:13">
      <c r="B34" s="13" t="s">
        <v>794</v>
      </c>
      <c r="C34" s="14"/>
      <c r="D34" s="13"/>
      <c r="E34" s="13"/>
      <c r="F34" s="13"/>
      <c r="G34" s="13"/>
      <c r="H34" s="15">
        <v>0</v>
      </c>
      <c r="J34" s="15">
        <v>0</v>
      </c>
      <c r="L34" s="16">
        <v>0</v>
      </c>
      <c r="M34" s="16">
        <v>0</v>
      </c>
    </row>
    <row r="35" spans="2:13">
      <c r="B35" s="13" t="s">
        <v>795</v>
      </c>
      <c r="C35" s="14"/>
      <c r="D35" s="13"/>
      <c r="E35" s="13"/>
      <c r="F35" s="13"/>
      <c r="G35" s="13"/>
      <c r="H35" s="15">
        <v>0</v>
      </c>
      <c r="J35" s="15">
        <v>0</v>
      </c>
      <c r="L35" s="16">
        <v>0</v>
      </c>
      <c r="M35" s="16">
        <v>0</v>
      </c>
    </row>
    <row r="36" spans="2:13">
      <c r="B36" s="13" t="s">
        <v>796</v>
      </c>
      <c r="C36" s="14"/>
      <c r="D36" s="13"/>
      <c r="E36" s="13"/>
      <c r="F36" s="13"/>
      <c r="G36" s="13"/>
      <c r="H36" s="15">
        <v>0</v>
      </c>
      <c r="J36" s="15">
        <v>0</v>
      </c>
      <c r="L36" s="16">
        <v>0</v>
      </c>
      <c r="M36" s="16">
        <v>0</v>
      </c>
    </row>
    <row r="37" spans="2:13">
      <c r="B37" s="3" t="s">
        <v>797</v>
      </c>
      <c r="C37" s="12"/>
      <c r="D37" s="3"/>
      <c r="E37" s="3"/>
      <c r="F37" s="3"/>
      <c r="G37" s="3"/>
      <c r="H37" s="9">
        <v>1418460</v>
      </c>
      <c r="J37" s="9">
        <v>159003.93</v>
      </c>
      <c r="L37" s="10">
        <v>0.75680000000000003</v>
      </c>
      <c r="M37" s="10">
        <v>5.1299999999999998E-2</v>
      </c>
    </row>
    <row r="38" spans="2:13">
      <c r="B38" s="13" t="s">
        <v>798</v>
      </c>
      <c r="C38" s="14"/>
      <c r="D38" s="13"/>
      <c r="E38" s="13"/>
      <c r="F38" s="13"/>
      <c r="G38" s="13"/>
      <c r="H38" s="15">
        <v>1341833</v>
      </c>
      <c r="J38" s="15">
        <v>131258.84</v>
      </c>
      <c r="L38" s="16">
        <v>0.62480000000000002</v>
      </c>
      <c r="M38" s="16">
        <v>4.2299999999999997E-2</v>
      </c>
    </row>
    <row r="39" spans="2:13">
      <c r="B39" s="6" t="s">
        <v>799</v>
      </c>
      <c r="C39" s="17" t="s">
        <v>800</v>
      </c>
      <c r="D39" s="6" t="s">
        <v>696</v>
      </c>
      <c r="E39" s="6"/>
      <c r="F39" s="6" t="s">
        <v>785</v>
      </c>
      <c r="G39" s="6" t="s">
        <v>48</v>
      </c>
      <c r="H39" s="7">
        <v>3600</v>
      </c>
      <c r="I39" s="7">
        <v>16372</v>
      </c>
      <c r="J39" s="7">
        <v>2483.9299999999998</v>
      </c>
      <c r="K39" s="8">
        <v>1E-3</v>
      </c>
      <c r="L39" s="8">
        <v>1.18E-2</v>
      </c>
      <c r="M39" s="8">
        <v>8.0000000000000004E-4</v>
      </c>
    </row>
    <row r="40" spans="2:13">
      <c r="B40" s="6" t="s">
        <v>801</v>
      </c>
      <c r="C40" s="17" t="s">
        <v>802</v>
      </c>
      <c r="D40" s="6" t="s">
        <v>696</v>
      </c>
      <c r="E40" s="6"/>
      <c r="F40" s="6" t="s">
        <v>785</v>
      </c>
      <c r="G40" s="6" t="s">
        <v>48</v>
      </c>
      <c r="H40" s="7">
        <v>20000</v>
      </c>
      <c r="I40" s="7">
        <v>1638</v>
      </c>
      <c r="J40" s="7">
        <v>1380.64</v>
      </c>
      <c r="K40" s="8">
        <v>5.0000000000000001E-4</v>
      </c>
      <c r="L40" s="8">
        <v>6.6E-3</v>
      </c>
      <c r="M40" s="8">
        <v>4.0000000000000002E-4</v>
      </c>
    </row>
    <row r="41" spans="2:13">
      <c r="B41" s="6" t="s">
        <v>803</v>
      </c>
      <c r="C41" s="17" t="s">
        <v>804</v>
      </c>
      <c r="D41" s="6" t="s">
        <v>685</v>
      </c>
      <c r="E41" s="6"/>
      <c r="F41" s="6" t="s">
        <v>785</v>
      </c>
      <c r="G41" s="6" t="s">
        <v>43</v>
      </c>
      <c r="H41" s="7">
        <v>26753</v>
      </c>
      <c r="I41" s="7">
        <v>4140</v>
      </c>
      <c r="J41" s="7">
        <v>4158.9399999999996</v>
      </c>
      <c r="K41" s="8">
        <v>4.4000000000000003E-3</v>
      </c>
      <c r="L41" s="8">
        <v>1.9800000000000002E-2</v>
      </c>
      <c r="M41" s="8">
        <v>1.2999999999999999E-3</v>
      </c>
    </row>
    <row r="42" spans="2:13">
      <c r="B42" s="6" t="s">
        <v>805</v>
      </c>
      <c r="C42" s="17" t="s">
        <v>806</v>
      </c>
      <c r="D42" s="6" t="s">
        <v>807</v>
      </c>
      <c r="E42" s="6"/>
      <c r="F42" s="6" t="s">
        <v>785</v>
      </c>
      <c r="G42" s="6" t="s">
        <v>44</v>
      </c>
      <c r="H42" s="7">
        <v>3200</v>
      </c>
      <c r="I42" s="7">
        <v>1711000</v>
      </c>
      <c r="J42" s="7">
        <v>2025.99</v>
      </c>
      <c r="K42" s="8">
        <v>0</v>
      </c>
      <c r="L42" s="8">
        <v>9.5999999999999992E-3</v>
      </c>
      <c r="M42" s="8">
        <v>6.9999999999999999E-4</v>
      </c>
    </row>
    <row r="43" spans="2:13">
      <c r="B43" s="6" t="s">
        <v>808</v>
      </c>
      <c r="C43" s="17" t="s">
        <v>809</v>
      </c>
      <c r="D43" s="6" t="s">
        <v>485</v>
      </c>
      <c r="E43" s="6"/>
      <c r="F43" s="6" t="s">
        <v>785</v>
      </c>
      <c r="G43" s="6" t="s">
        <v>43</v>
      </c>
      <c r="H43" s="7">
        <v>4136</v>
      </c>
      <c r="I43" s="7">
        <v>1904</v>
      </c>
      <c r="J43" s="7">
        <v>295.7</v>
      </c>
      <c r="K43" s="8">
        <v>0</v>
      </c>
      <c r="L43" s="8">
        <v>1.4E-3</v>
      </c>
      <c r="M43" s="8">
        <v>1E-4</v>
      </c>
    </row>
    <row r="44" spans="2:13">
      <c r="B44" s="6" t="s">
        <v>810</v>
      </c>
      <c r="C44" s="17" t="s">
        <v>811</v>
      </c>
      <c r="D44" s="6" t="s">
        <v>485</v>
      </c>
      <c r="E44" s="6"/>
      <c r="F44" s="6" t="s">
        <v>785</v>
      </c>
      <c r="G44" s="6" t="s">
        <v>43</v>
      </c>
      <c r="H44" s="7">
        <v>15800</v>
      </c>
      <c r="I44" s="7">
        <v>8099</v>
      </c>
      <c r="J44" s="7">
        <v>4805.0600000000004</v>
      </c>
      <c r="K44" s="8">
        <v>2.9999999999999997E-4</v>
      </c>
      <c r="L44" s="8">
        <v>2.29E-2</v>
      </c>
      <c r="M44" s="8">
        <v>1.5E-3</v>
      </c>
    </row>
    <row r="45" spans="2:13">
      <c r="B45" s="6" t="s">
        <v>812</v>
      </c>
      <c r="C45" s="17" t="s">
        <v>813</v>
      </c>
      <c r="D45" s="6" t="s">
        <v>485</v>
      </c>
      <c r="E45" s="6"/>
      <c r="F45" s="6" t="s">
        <v>785</v>
      </c>
      <c r="G45" s="6" t="s">
        <v>43</v>
      </c>
      <c r="H45" s="7">
        <v>7800</v>
      </c>
      <c r="I45" s="7">
        <v>12133</v>
      </c>
      <c r="J45" s="7">
        <v>3553.63</v>
      </c>
      <c r="K45" s="8">
        <v>1.4E-3</v>
      </c>
      <c r="L45" s="8">
        <v>1.6899999999999998E-2</v>
      </c>
      <c r="M45" s="8">
        <v>1.1000000000000001E-3</v>
      </c>
    </row>
    <row r="46" spans="2:13">
      <c r="B46" s="6" t="s">
        <v>814</v>
      </c>
      <c r="C46" s="17" t="s">
        <v>815</v>
      </c>
      <c r="D46" s="6" t="s">
        <v>485</v>
      </c>
      <c r="E46" s="6"/>
      <c r="F46" s="6" t="s">
        <v>785</v>
      </c>
      <c r="G46" s="6" t="s">
        <v>43</v>
      </c>
      <c r="H46" s="7">
        <v>11700</v>
      </c>
      <c r="I46" s="7">
        <v>5786</v>
      </c>
      <c r="J46" s="7">
        <v>2541.9899999999998</v>
      </c>
      <c r="K46" s="8">
        <v>1E-4</v>
      </c>
      <c r="L46" s="8">
        <v>1.21E-2</v>
      </c>
      <c r="M46" s="8">
        <v>8.0000000000000004E-4</v>
      </c>
    </row>
    <row r="47" spans="2:13">
      <c r="B47" s="6" t="s">
        <v>816</v>
      </c>
      <c r="C47" s="17" t="s">
        <v>817</v>
      </c>
      <c r="D47" s="6" t="s">
        <v>123</v>
      </c>
      <c r="E47" s="6"/>
      <c r="F47" s="6" t="s">
        <v>785</v>
      </c>
      <c r="G47" s="6" t="s">
        <v>48</v>
      </c>
      <c r="H47" s="7">
        <v>7700</v>
      </c>
      <c r="I47" s="7">
        <v>9114</v>
      </c>
      <c r="J47" s="7">
        <v>2957.57</v>
      </c>
      <c r="K47" s="8">
        <v>1E-4</v>
      </c>
      <c r="L47" s="8">
        <v>1.41E-2</v>
      </c>
      <c r="M47" s="8">
        <v>1E-3</v>
      </c>
    </row>
    <row r="48" spans="2:13">
      <c r="B48" s="6" t="s">
        <v>818</v>
      </c>
      <c r="C48" s="17" t="s">
        <v>819</v>
      </c>
      <c r="D48" s="6" t="s">
        <v>485</v>
      </c>
      <c r="E48" s="6"/>
      <c r="F48" s="6" t="s">
        <v>785</v>
      </c>
      <c r="G48" s="6" t="s">
        <v>43</v>
      </c>
      <c r="H48" s="7">
        <v>7880</v>
      </c>
      <c r="I48" s="7">
        <v>8655</v>
      </c>
      <c r="J48" s="7">
        <v>2560.96</v>
      </c>
      <c r="K48" s="8">
        <v>8.9999999999999998E-4</v>
      </c>
      <c r="L48" s="8">
        <v>1.2200000000000001E-2</v>
      </c>
      <c r="M48" s="8">
        <v>8.0000000000000004E-4</v>
      </c>
    </row>
    <row r="49" spans="2:13">
      <c r="B49" s="6" t="s">
        <v>820</v>
      </c>
      <c r="C49" s="17" t="s">
        <v>821</v>
      </c>
      <c r="D49" s="6" t="s">
        <v>485</v>
      </c>
      <c r="E49" s="6"/>
      <c r="F49" s="6" t="s">
        <v>785</v>
      </c>
      <c r="G49" s="6" t="s">
        <v>43</v>
      </c>
      <c r="H49" s="7">
        <v>32900</v>
      </c>
      <c r="I49" s="7">
        <v>2741</v>
      </c>
      <c r="J49" s="7">
        <v>3386.22</v>
      </c>
      <c r="K49" s="8">
        <v>6.9999999999999999E-4</v>
      </c>
      <c r="L49" s="8">
        <v>1.61E-2</v>
      </c>
      <c r="M49" s="8">
        <v>1.1000000000000001E-3</v>
      </c>
    </row>
    <row r="50" spans="2:13">
      <c r="B50" s="6" t="s">
        <v>822</v>
      </c>
      <c r="C50" s="17" t="s">
        <v>823</v>
      </c>
      <c r="D50" s="6" t="s">
        <v>485</v>
      </c>
      <c r="E50" s="6"/>
      <c r="F50" s="6" t="s">
        <v>785</v>
      </c>
      <c r="G50" s="6" t="s">
        <v>43</v>
      </c>
      <c r="H50" s="7">
        <v>58844</v>
      </c>
      <c r="I50" s="7">
        <v>3729</v>
      </c>
      <c r="J50" s="7">
        <v>8239.57</v>
      </c>
      <c r="K50" s="8">
        <v>1E-4</v>
      </c>
      <c r="L50" s="8">
        <v>3.9199999999999999E-2</v>
      </c>
      <c r="M50" s="8">
        <v>2.7000000000000001E-3</v>
      </c>
    </row>
    <row r="51" spans="2:13">
      <c r="B51" s="6" t="s">
        <v>824</v>
      </c>
      <c r="C51" s="17" t="s">
        <v>825</v>
      </c>
      <c r="D51" s="6" t="s">
        <v>472</v>
      </c>
      <c r="E51" s="6"/>
      <c r="F51" s="6" t="s">
        <v>785</v>
      </c>
      <c r="G51" s="6" t="s">
        <v>45</v>
      </c>
      <c r="H51" s="7">
        <v>4766</v>
      </c>
      <c r="I51" s="7">
        <v>3404</v>
      </c>
      <c r="J51" s="7">
        <v>793.78</v>
      </c>
      <c r="K51" s="8">
        <v>1E-4</v>
      </c>
      <c r="L51" s="8">
        <v>3.8E-3</v>
      </c>
      <c r="M51" s="8">
        <v>2.9999999999999997E-4</v>
      </c>
    </row>
    <row r="52" spans="2:13">
      <c r="B52" s="6" t="s">
        <v>826</v>
      </c>
      <c r="C52" s="17" t="s">
        <v>827</v>
      </c>
      <c r="D52" s="6" t="s">
        <v>485</v>
      </c>
      <c r="E52" s="6"/>
      <c r="F52" s="6" t="s">
        <v>785</v>
      </c>
      <c r="G52" s="6" t="s">
        <v>43</v>
      </c>
      <c r="H52" s="7">
        <v>18300</v>
      </c>
      <c r="I52" s="7">
        <v>3792</v>
      </c>
      <c r="J52" s="7">
        <v>2605.73</v>
      </c>
      <c r="K52" s="8">
        <v>2.0000000000000001E-4</v>
      </c>
      <c r="L52" s="8">
        <v>1.24E-2</v>
      </c>
      <c r="M52" s="8">
        <v>8.0000000000000004E-4</v>
      </c>
    </row>
    <row r="53" spans="2:13">
      <c r="B53" s="6" t="s">
        <v>828</v>
      </c>
      <c r="C53" s="17" t="s">
        <v>829</v>
      </c>
      <c r="D53" s="6" t="s">
        <v>123</v>
      </c>
      <c r="E53" s="6"/>
      <c r="F53" s="6" t="s">
        <v>785</v>
      </c>
      <c r="G53" s="6" t="s">
        <v>48</v>
      </c>
      <c r="H53" s="7">
        <v>1600</v>
      </c>
      <c r="I53" s="7">
        <v>18658</v>
      </c>
      <c r="J53" s="7">
        <v>1258.1199999999999</v>
      </c>
      <c r="K53" s="8">
        <v>2.0000000000000001E-4</v>
      </c>
      <c r="L53" s="8">
        <v>6.0000000000000001E-3</v>
      </c>
      <c r="M53" s="8">
        <v>4.0000000000000002E-4</v>
      </c>
    </row>
    <row r="54" spans="2:13">
      <c r="B54" s="6" t="s">
        <v>830</v>
      </c>
      <c r="C54" s="17" t="s">
        <v>831</v>
      </c>
      <c r="D54" s="6" t="s">
        <v>485</v>
      </c>
      <c r="E54" s="6"/>
      <c r="F54" s="6" t="s">
        <v>785</v>
      </c>
      <c r="G54" s="6" t="s">
        <v>43</v>
      </c>
      <c r="H54" s="7">
        <v>18154</v>
      </c>
      <c r="I54" s="7">
        <v>4865</v>
      </c>
      <c r="J54" s="7">
        <v>3316.39</v>
      </c>
      <c r="K54" s="8">
        <v>8.9999999999999998E-4</v>
      </c>
      <c r="L54" s="8">
        <v>1.5800000000000002E-2</v>
      </c>
      <c r="M54" s="8">
        <v>1.1000000000000001E-3</v>
      </c>
    </row>
    <row r="55" spans="2:13">
      <c r="B55" s="6" t="s">
        <v>832</v>
      </c>
      <c r="C55" s="17" t="s">
        <v>833</v>
      </c>
      <c r="D55" s="6" t="s">
        <v>485</v>
      </c>
      <c r="E55" s="6"/>
      <c r="F55" s="6" t="s">
        <v>785</v>
      </c>
      <c r="G55" s="6" t="s">
        <v>43</v>
      </c>
      <c r="H55" s="7">
        <v>41000</v>
      </c>
      <c r="I55" s="7">
        <v>1563</v>
      </c>
      <c r="J55" s="7">
        <v>2406.3200000000002</v>
      </c>
      <c r="K55" s="8">
        <v>2.0000000000000001E-4</v>
      </c>
      <c r="L55" s="8">
        <v>1.15E-2</v>
      </c>
      <c r="M55" s="8">
        <v>8.0000000000000004E-4</v>
      </c>
    </row>
    <row r="56" spans="2:13">
      <c r="B56" s="6" t="s">
        <v>834</v>
      </c>
      <c r="C56" s="17" t="s">
        <v>835</v>
      </c>
      <c r="D56" s="6" t="s">
        <v>485</v>
      </c>
      <c r="E56" s="6"/>
      <c r="F56" s="6" t="s">
        <v>785</v>
      </c>
      <c r="G56" s="6" t="s">
        <v>43</v>
      </c>
      <c r="H56" s="7">
        <v>15200</v>
      </c>
      <c r="I56" s="7">
        <v>7710</v>
      </c>
      <c r="J56" s="7">
        <v>4400.5600000000004</v>
      </c>
      <c r="K56" s="8">
        <v>5.9999999999999995E-4</v>
      </c>
      <c r="L56" s="8">
        <v>2.0899999999999998E-2</v>
      </c>
      <c r="M56" s="8">
        <v>1.4E-3</v>
      </c>
    </row>
    <row r="57" spans="2:13">
      <c r="B57" s="6" t="s">
        <v>836</v>
      </c>
      <c r="C57" s="17" t="s">
        <v>837</v>
      </c>
      <c r="D57" s="6" t="s">
        <v>472</v>
      </c>
      <c r="E57" s="6"/>
      <c r="F57" s="6" t="s">
        <v>785</v>
      </c>
      <c r="G57" s="6" t="s">
        <v>45</v>
      </c>
      <c r="H57" s="7">
        <v>49400</v>
      </c>
      <c r="I57" s="7">
        <v>682.6</v>
      </c>
      <c r="J57" s="7">
        <v>1649.87</v>
      </c>
      <c r="K57" s="8">
        <v>1E-4</v>
      </c>
      <c r="L57" s="8">
        <v>7.9000000000000008E-3</v>
      </c>
      <c r="M57" s="8">
        <v>5.0000000000000001E-4</v>
      </c>
    </row>
    <row r="58" spans="2:13">
      <c r="B58" s="6" t="s">
        <v>838</v>
      </c>
      <c r="C58" s="17" t="s">
        <v>839</v>
      </c>
      <c r="D58" s="6" t="s">
        <v>485</v>
      </c>
      <c r="E58" s="6"/>
      <c r="F58" s="6" t="s">
        <v>785</v>
      </c>
      <c r="G58" s="6" t="s">
        <v>43</v>
      </c>
      <c r="H58" s="7">
        <v>41900</v>
      </c>
      <c r="I58" s="7">
        <v>9519</v>
      </c>
      <c r="J58" s="7">
        <v>14976.67</v>
      </c>
      <c r="K58" s="8">
        <v>8.9999999999999998E-4</v>
      </c>
      <c r="L58" s="8">
        <v>7.1300000000000002E-2</v>
      </c>
      <c r="M58" s="8">
        <v>4.7999999999999996E-3</v>
      </c>
    </row>
    <row r="59" spans="2:13">
      <c r="B59" s="6" t="s">
        <v>840</v>
      </c>
      <c r="C59" s="17" t="s">
        <v>841</v>
      </c>
      <c r="D59" s="6" t="s">
        <v>485</v>
      </c>
      <c r="E59" s="6"/>
      <c r="F59" s="6" t="s">
        <v>785</v>
      </c>
      <c r="G59" s="6" t="s">
        <v>43</v>
      </c>
      <c r="H59" s="7">
        <v>4700</v>
      </c>
      <c r="I59" s="7">
        <v>11285</v>
      </c>
      <c r="J59" s="7">
        <v>1991.63</v>
      </c>
      <c r="K59" s="8">
        <v>6.9999999999999999E-4</v>
      </c>
      <c r="L59" s="8">
        <v>9.4999999999999998E-3</v>
      </c>
      <c r="M59" s="8">
        <v>5.9999999999999995E-4</v>
      </c>
    </row>
    <row r="60" spans="2:13">
      <c r="B60" s="6" t="s">
        <v>842</v>
      </c>
      <c r="C60" s="17" t="s">
        <v>843</v>
      </c>
      <c r="D60" s="6" t="s">
        <v>485</v>
      </c>
      <c r="E60" s="6"/>
      <c r="F60" s="6" t="s">
        <v>785</v>
      </c>
      <c r="G60" s="6" t="s">
        <v>43</v>
      </c>
      <c r="H60" s="7">
        <v>9400</v>
      </c>
      <c r="I60" s="7">
        <v>14352</v>
      </c>
      <c r="J60" s="7">
        <v>5065.83</v>
      </c>
      <c r="K60" s="8">
        <v>2.2000000000000001E-3</v>
      </c>
      <c r="L60" s="8">
        <v>2.41E-2</v>
      </c>
      <c r="M60" s="8">
        <v>1.6000000000000001E-3</v>
      </c>
    </row>
    <row r="61" spans="2:13">
      <c r="B61" s="6" t="s">
        <v>844</v>
      </c>
      <c r="C61" s="17" t="s">
        <v>845</v>
      </c>
      <c r="D61" s="6" t="s">
        <v>696</v>
      </c>
      <c r="E61" s="6"/>
      <c r="F61" s="6" t="s">
        <v>785</v>
      </c>
      <c r="G61" s="6" t="s">
        <v>48</v>
      </c>
      <c r="H61" s="7">
        <v>16800</v>
      </c>
      <c r="I61" s="7">
        <v>3501</v>
      </c>
      <c r="J61" s="7">
        <v>2478.7800000000002</v>
      </c>
      <c r="K61" s="8">
        <v>3.5000000000000001E-3</v>
      </c>
      <c r="L61" s="8">
        <v>1.18E-2</v>
      </c>
      <c r="M61" s="8">
        <v>8.0000000000000004E-4</v>
      </c>
    </row>
    <row r="62" spans="2:13">
      <c r="B62" s="6" t="s">
        <v>846</v>
      </c>
      <c r="C62" s="17" t="s">
        <v>847</v>
      </c>
      <c r="D62" s="6" t="s">
        <v>696</v>
      </c>
      <c r="E62" s="6"/>
      <c r="F62" s="6" t="s">
        <v>785</v>
      </c>
      <c r="G62" s="6" t="s">
        <v>48</v>
      </c>
      <c r="H62" s="7">
        <v>7200</v>
      </c>
      <c r="I62" s="7">
        <v>8142</v>
      </c>
      <c r="J62" s="7">
        <v>2470.58</v>
      </c>
      <c r="K62" s="8">
        <v>2.8E-3</v>
      </c>
      <c r="L62" s="8">
        <v>1.18E-2</v>
      </c>
      <c r="M62" s="8">
        <v>8.0000000000000004E-4</v>
      </c>
    </row>
    <row r="63" spans="2:13">
      <c r="B63" s="6" t="s">
        <v>848</v>
      </c>
      <c r="C63" s="17" t="s">
        <v>849</v>
      </c>
      <c r="D63" s="6" t="s">
        <v>696</v>
      </c>
      <c r="E63" s="6"/>
      <c r="F63" s="6" t="s">
        <v>785</v>
      </c>
      <c r="G63" s="6" t="s">
        <v>48</v>
      </c>
      <c r="H63" s="7">
        <v>16000</v>
      </c>
      <c r="I63" s="7">
        <v>3699.5</v>
      </c>
      <c r="J63" s="7">
        <v>2494.59</v>
      </c>
      <c r="K63" s="8">
        <v>7.7000000000000002E-3</v>
      </c>
      <c r="L63" s="8">
        <v>1.1900000000000001E-2</v>
      </c>
      <c r="M63" s="8">
        <v>8.0000000000000004E-4</v>
      </c>
    </row>
    <row r="64" spans="2:13">
      <c r="B64" s="6" t="s">
        <v>850</v>
      </c>
      <c r="C64" s="17" t="s">
        <v>851</v>
      </c>
      <c r="D64" s="6" t="s">
        <v>807</v>
      </c>
      <c r="E64" s="6"/>
      <c r="F64" s="6" t="s">
        <v>785</v>
      </c>
      <c r="G64" s="6" t="s">
        <v>44</v>
      </c>
      <c r="H64" s="7">
        <v>693600</v>
      </c>
      <c r="I64" s="7">
        <v>15200</v>
      </c>
      <c r="J64" s="7">
        <v>3901.12</v>
      </c>
      <c r="K64" s="8">
        <v>4.0000000000000001E-3</v>
      </c>
      <c r="L64" s="8">
        <v>1.8599999999999998E-2</v>
      </c>
      <c r="M64" s="8">
        <v>1.2999999999999999E-3</v>
      </c>
    </row>
    <row r="65" spans="2:13">
      <c r="B65" s="6" t="s">
        <v>852</v>
      </c>
      <c r="C65" s="17" t="s">
        <v>853</v>
      </c>
      <c r="D65" s="6" t="s">
        <v>685</v>
      </c>
      <c r="E65" s="6"/>
      <c r="F65" s="6" t="s">
        <v>785</v>
      </c>
      <c r="G65" s="6" t="s">
        <v>43</v>
      </c>
      <c r="H65" s="7">
        <v>9827</v>
      </c>
      <c r="I65" s="7">
        <v>11784</v>
      </c>
      <c r="J65" s="7">
        <v>4348.34</v>
      </c>
      <c r="K65" s="8">
        <v>0</v>
      </c>
      <c r="L65" s="8">
        <v>2.07E-2</v>
      </c>
      <c r="M65" s="8">
        <v>1.4E-3</v>
      </c>
    </row>
    <row r="66" spans="2:13">
      <c r="B66" s="6" t="s">
        <v>854</v>
      </c>
      <c r="C66" s="17" t="s">
        <v>855</v>
      </c>
      <c r="D66" s="6" t="s">
        <v>485</v>
      </c>
      <c r="E66" s="6"/>
      <c r="F66" s="6" t="s">
        <v>785</v>
      </c>
      <c r="G66" s="6" t="s">
        <v>43</v>
      </c>
      <c r="H66" s="7">
        <v>8400</v>
      </c>
      <c r="I66" s="7">
        <v>3858.5</v>
      </c>
      <c r="J66" s="7">
        <v>1217.05</v>
      </c>
      <c r="K66" s="8">
        <v>1.1000000000000001E-3</v>
      </c>
      <c r="L66" s="8">
        <v>5.7999999999999996E-3</v>
      </c>
      <c r="M66" s="8">
        <v>4.0000000000000002E-4</v>
      </c>
    </row>
    <row r="67" spans="2:13">
      <c r="B67" s="6" t="s">
        <v>856</v>
      </c>
      <c r="C67" s="17" t="s">
        <v>857</v>
      </c>
      <c r="D67" s="6" t="s">
        <v>807</v>
      </c>
      <c r="E67" s="6"/>
      <c r="F67" s="6" t="s">
        <v>785</v>
      </c>
      <c r="G67" s="6" t="s">
        <v>44</v>
      </c>
      <c r="H67" s="7">
        <v>23729</v>
      </c>
      <c r="I67" s="7">
        <v>192600</v>
      </c>
      <c r="J67" s="7">
        <v>1691.11</v>
      </c>
      <c r="K67" s="8">
        <v>2.0000000000000001E-4</v>
      </c>
      <c r="L67" s="8">
        <v>8.0000000000000002E-3</v>
      </c>
      <c r="M67" s="8">
        <v>5.0000000000000001E-4</v>
      </c>
    </row>
    <row r="68" spans="2:13">
      <c r="B68" s="6" t="s">
        <v>858</v>
      </c>
      <c r="C68" s="17" t="s">
        <v>859</v>
      </c>
      <c r="D68" s="6" t="s">
        <v>485</v>
      </c>
      <c r="E68" s="6"/>
      <c r="F68" s="6" t="s">
        <v>785</v>
      </c>
      <c r="G68" s="6" t="s">
        <v>43</v>
      </c>
      <c r="H68" s="7">
        <v>43900</v>
      </c>
      <c r="I68" s="7">
        <v>6966</v>
      </c>
      <c r="J68" s="7">
        <v>11483.07</v>
      </c>
      <c r="K68" s="8">
        <v>2.0000000000000001E-4</v>
      </c>
      <c r="L68" s="8">
        <v>5.4699999999999999E-2</v>
      </c>
      <c r="M68" s="8">
        <v>3.7000000000000002E-3</v>
      </c>
    </row>
    <row r="69" spans="2:13">
      <c r="B69" s="6" t="s">
        <v>860</v>
      </c>
      <c r="C69" s="17" t="s">
        <v>861</v>
      </c>
      <c r="D69" s="6" t="s">
        <v>485</v>
      </c>
      <c r="E69" s="6"/>
      <c r="F69" s="6" t="s">
        <v>785</v>
      </c>
      <c r="G69" s="6" t="s">
        <v>43</v>
      </c>
      <c r="H69" s="7">
        <v>18215</v>
      </c>
      <c r="I69" s="7">
        <v>3365</v>
      </c>
      <c r="J69" s="7">
        <v>2301.5700000000002</v>
      </c>
      <c r="K69" s="8">
        <v>5.9999999999999995E-4</v>
      </c>
      <c r="L69" s="8">
        <v>1.0999999999999999E-2</v>
      </c>
      <c r="M69" s="8">
        <v>6.9999999999999999E-4</v>
      </c>
    </row>
    <row r="70" spans="2:13">
      <c r="B70" s="6" t="s">
        <v>862</v>
      </c>
      <c r="C70" s="17" t="s">
        <v>863</v>
      </c>
      <c r="D70" s="6" t="s">
        <v>485</v>
      </c>
      <c r="E70" s="6"/>
      <c r="F70" s="6" t="s">
        <v>785</v>
      </c>
      <c r="G70" s="6" t="s">
        <v>43</v>
      </c>
      <c r="H70" s="7">
        <v>10500</v>
      </c>
      <c r="I70" s="7">
        <v>4152</v>
      </c>
      <c r="J70" s="7">
        <v>1637.03</v>
      </c>
      <c r="K70" s="8">
        <v>2.0000000000000001E-4</v>
      </c>
      <c r="L70" s="8">
        <v>7.7999999999999996E-3</v>
      </c>
      <c r="M70" s="8">
        <v>5.0000000000000001E-4</v>
      </c>
    </row>
    <row r="71" spans="2:13">
      <c r="B71" s="6" t="s">
        <v>864</v>
      </c>
      <c r="C71" s="17" t="s">
        <v>865</v>
      </c>
      <c r="D71" s="6" t="s">
        <v>485</v>
      </c>
      <c r="E71" s="6"/>
      <c r="F71" s="6" t="s">
        <v>785</v>
      </c>
      <c r="G71" s="6" t="s">
        <v>43</v>
      </c>
      <c r="H71" s="7">
        <v>48000</v>
      </c>
      <c r="I71" s="7">
        <v>4393</v>
      </c>
      <c r="J71" s="7">
        <v>7917.94</v>
      </c>
      <c r="K71" s="8">
        <v>4.1999999999999997E-3</v>
      </c>
      <c r="L71" s="8">
        <v>3.7699999999999997E-2</v>
      </c>
      <c r="M71" s="8">
        <v>2.5999999999999999E-3</v>
      </c>
    </row>
    <row r="72" spans="2:13">
      <c r="B72" s="6" t="s">
        <v>866</v>
      </c>
      <c r="C72" s="17" t="s">
        <v>867</v>
      </c>
      <c r="D72" s="6" t="s">
        <v>485</v>
      </c>
      <c r="E72" s="6"/>
      <c r="F72" s="6" t="s">
        <v>785</v>
      </c>
      <c r="G72" s="6" t="s">
        <v>43</v>
      </c>
      <c r="H72" s="7">
        <v>1229</v>
      </c>
      <c r="I72" s="7">
        <v>21468</v>
      </c>
      <c r="J72" s="7">
        <v>990.73</v>
      </c>
      <c r="K72" s="8">
        <v>0</v>
      </c>
      <c r="L72" s="8">
        <v>4.7000000000000002E-3</v>
      </c>
      <c r="M72" s="8">
        <v>2.9999999999999997E-4</v>
      </c>
    </row>
    <row r="73" spans="2:13">
      <c r="B73" s="6" t="s">
        <v>868</v>
      </c>
      <c r="C73" s="17" t="s">
        <v>869</v>
      </c>
      <c r="D73" s="6" t="s">
        <v>485</v>
      </c>
      <c r="E73" s="6"/>
      <c r="F73" s="6" t="s">
        <v>785</v>
      </c>
      <c r="G73" s="6" t="s">
        <v>43</v>
      </c>
      <c r="H73" s="7">
        <v>21800</v>
      </c>
      <c r="I73" s="7">
        <v>2669</v>
      </c>
      <c r="J73" s="7">
        <v>2184.8200000000002</v>
      </c>
      <c r="K73" s="8">
        <v>1E-4</v>
      </c>
      <c r="L73" s="8">
        <v>1.04E-2</v>
      </c>
      <c r="M73" s="8">
        <v>6.9999999999999999E-4</v>
      </c>
    </row>
    <row r="74" spans="2:13">
      <c r="B74" s="6" t="s">
        <v>870</v>
      </c>
      <c r="C74" s="17" t="s">
        <v>871</v>
      </c>
      <c r="D74" s="6" t="s">
        <v>485</v>
      </c>
      <c r="E74" s="6"/>
      <c r="F74" s="6" t="s">
        <v>785</v>
      </c>
      <c r="G74" s="6" t="s">
        <v>43</v>
      </c>
      <c r="H74" s="7">
        <v>7600</v>
      </c>
      <c r="I74" s="7">
        <v>19711</v>
      </c>
      <c r="J74" s="7">
        <v>5625.13</v>
      </c>
      <c r="K74" s="8">
        <v>0</v>
      </c>
      <c r="L74" s="8">
        <v>2.6800000000000001E-2</v>
      </c>
      <c r="M74" s="8">
        <v>1.8E-3</v>
      </c>
    </row>
    <row r="75" spans="2:13">
      <c r="B75" s="6" t="s">
        <v>872</v>
      </c>
      <c r="C75" s="17" t="s">
        <v>873</v>
      </c>
      <c r="D75" s="6" t="s">
        <v>485</v>
      </c>
      <c r="E75" s="6"/>
      <c r="F75" s="6" t="s">
        <v>785</v>
      </c>
      <c r="G75" s="6" t="s">
        <v>43</v>
      </c>
      <c r="H75" s="7">
        <v>10300</v>
      </c>
      <c r="I75" s="7">
        <v>9468</v>
      </c>
      <c r="J75" s="7">
        <v>3661.89</v>
      </c>
      <c r="K75" s="8">
        <v>6.9999999999999999E-4</v>
      </c>
      <c r="L75" s="8">
        <v>1.7399999999999999E-2</v>
      </c>
      <c r="M75" s="8">
        <v>1.1999999999999999E-3</v>
      </c>
    </row>
    <row r="76" spans="2:13">
      <c r="B76" s="13" t="s">
        <v>874</v>
      </c>
      <c r="C76" s="14"/>
      <c r="D76" s="13"/>
      <c r="E76" s="13"/>
      <c r="F76" s="13"/>
      <c r="G76" s="13"/>
      <c r="H76" s="15">
        <v>76627</v>
      </c>
      <c r="J76" s="15">
        <v>27745.08</v>
      </c>
      <c r="L76" s="16">
        <v>0.1321</v>
      </c>
      <c r="M76" s="16">
        <v>8.8999999999999999E-3</v>
      </c>
    </row>
    <row r="77" spans="2:13">
      <c r="B77" s="6" t="s">
        <v>875</v>
      </c>
      <c r="C77" s="17" t="s">
        <v>876</v>
      </c>
      <c r="D77" s="6" t="s">
        <v>472</v>
      </c>
      <c r="E77" s="6"/>
      <c r="F77" s="6" t="s">
        <v>877</v>
      </c>
      <c r="G77" s="6" t="s">
        <v>48</v>
      </c>
      <c r="H77" s="7">
        <v>4195</v>
      </c>
      <c r="I77" s="7">
        <v>10496</v>
      </c>
      <c r="J77" s="7">
        <v>1855.63</v>
      </c>
      <c r="K77" s="8">
        <v>1E-4</v>
      </c>
      <c r="L77" s="8">
        <v>8.8000000000000005E-3</v>
      </c>
      <c r="M77" s="8">
        <v>5.9999999999999995E-4</v>
      </c>
    </row>
    <row r="78" spans="2:13">
      <c r="B78" s="6" t="s">
        <v>878</v>
      </c>
      <c r="C78" s="17" t="s">
        <v>879</v>
      </c>
      <c r="D78" s="6" t="s">
        <v>472</v>
      </c>
      <c r="E78" s="6"/>
      <c r="F78" s="6" t="s">
        <v>877</v>
      </c>
      <c r="G78" s="6" t="s">
        <v>43</v>
      </c>
      <c r="H78" s="7">
        <v>33200</v>
      </c>
      <c r="I78" s="7">
        <v>11827</v>
      </c>
      <c r="J78" s="7">
        <v>14744.25</v>
      </c>
      <c r="K78" s="8">
        <v>6.9999999999999999E-4</v>
      </c>
      <c r="L78" s="8">
        <v>7.0199999999999999E-2</v>
      </c>
      <c r="M78" s="8">
        <v>4.7999999999999996E-3</v>
      </c>
    </row>
    <row r="79" spans="2:13">
      <c r="B79" s="6" t="s">
        <v>880</v>
      </c>
      <c r="C79" s="17" t="s">
        <v>881</v>
      </c>
      <c r="D79" s="6" t="s">
        <v>472</v>
      </c>
      <c r="E79" s="6"/>
      <c r="F79" s="6" t="s">
        <v>877</v>
      </c>
      <c r="G79" s="6" t="s">
        <v>43</v>
      </c>
      <c r="H79" s="7">
        <v>39232</v>
      </c>
      <c r="I79" s="7">
        <v>7565.5</v>
      </c>
      <c r="J79" s="7">
        <v>11145.2</v>
      </c>
      <c r="K79" s="8">
        <v>1.4E-3</v>
      </c>
      <c r="L79" s="8">
        <v>5.2999999999999999E-2</v>
      </c>
      <c r="M79" s="8">
        <v>3.5999999999999999E-3</v>
      </c>
    </row>
    <row r="80" spans="2:13">
      <c r="B80" s="13" t="s">
        <v>795</v>
      </c>
      <c r="C80" s="14"/>
      <c r="D80" s="13"/>
      <c r="E80" s="13"/>
      <c r="F80" s="13"/>
      <c r="G80" s="13"/>
      <c r="H80" s="15">
        <v>0</v>
      </c>
      <c r="J80" s="15">
        <v>0</v>
      </c>
      <c r="L80" s="16">
        <v>0</v>
      </c>
      <c r="M80" s="16">
        <v>0</v>
      </c>
    </row>
    <row r="81" spans="2:13">
      <c r="B81" s="13" t="s">
        <v>796</v>
      </c>
      <c r="C81" s="14"/>
      <c r="D81" s="13"/>
      <c r="E81" s="13"/>
      <c r="F81" s="13"/>
      <c r="G81" s="13"/>
      <c r="H81" s="15">
        <v>0</v>
      </c>
      <c r="J81" s="15">
        <v>0</v>
      </c>
      <c r="L81" s="16">
        <v>0</v>
      </c>
      <c r="M81" s="16">
        <v>0</v>
      </c>
    </row>
    <row r="84" spans="2:13">
      <c r="B84" s="6" t="s">
        <v>162</v>
      </c>
      <c r="C84" s="17"/>
      <c r="D84" s="6"/>
      <c r="E84" s="6"/>
      <c r="F84" s="6"/>
      <c r="G84" s="6"/>
    </row>
    <row r="88" spans="2:13">
      <c r="B88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2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163</v>
      </c>
    </row>
    <row r="7" spans="2:15" ht="15.75">
      <c r="B7" s="2" t="s">
        <v>882</v>
      </c>
    </row>
    <row r="8" spans="2:15">
      <c r="B8" s="3" t="s">
        <v>80</v>
      </c>
      <c r="C8" s="3" t="s">
        <v>81</v>
      </c>
      <c r="D8" s="3" t="s">
        <v>165</v>
      </c>
      <c r="E8" s="3" t="s">
        <v>82</v>
      </c>
      <c r="F8" s="3" t="s">
        <v>241</v>
      </c>
      <c r="G8" s="3" t="s">
        <v>83</v>
      </c>
      <c r="H8" s="3" t="s">
        <v>84</v>
      </c>
      <c r="I8" s="3" t="s">
        <v>85</v>
      </c>
      <c r="J8" s="3" t="s">
        <v>168</v>
      </c>
      <c r="K8" s="3" t="s">
        <v>42</v>
      </c>
      <c r="L8" s="3" t="s">
        <v>88</v>
      </c>
      <c r="M8" s="3" t="s">
        <v>169</v>
      </c>
      <c r="N8" s="3" t="s">
        <v>170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173</v>
      </c>
      <c r="K9" s="4" t="s">
        <v>174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883</v>
      </c>
      <c r="C11" s="12"/>
      <c r="D11" s="3"/>
      <c r="E11" s="3"/>
      <c r="F11" s="3"/>
      <c r="G11" s="3"/>
      <c r="H11" s="3"/>
      <c r="I11" s="3"/>
      <c r="J11" s="9">
        <v>1690493.37</v>
      </c>
      <c r="L11" s="9">
        <v>166263.20000000001</v>
      </c>
      <c r="N11" s="10">
        <v>1</v>
      </c>
      <c r="O11" s="10">
        <v>5.3600000000000002E-2</v>
      </c>
    </row>
    <row r="12" spans="2:15">
      <c r="B12" s="3" t="s">
        <v>884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885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886</v>
      </c>
      <c r="C14" s="12"/>
      <c r="D14" s="3"/>
      <c r="E14" s="3"/>
      <c r="F14" s="3"/>
      <c r="G14" s="3"/>
      <c r="H14" s="3"/>
      <c r="I14" s="3"/>
      <c r="J14" s="9">
        <v>1690493.37</v>
      </c>
      <c r="L14" s="9">
        <v>166263.20000000001</v>
      </c>
      <c r="N14" s="10">
        <v>1</v>
      </c>
      <c r="O14" s="10">
        <v>5.3600000000000002E-2</v>
      </c>
    </row>
    <row r="15" spans="2:15">
      <c r="B15" s="13" t="s">
        <v>887</v>
      </c>
      <c r="C15" s="14"/>
      <c r="D15" s="13"/>
      <c r="E15" s="13"/>
      <c r="F15" s="13"/>
      <c r="G15" s="13"/>
      <c r="H15" s="13"/>
      <c r="I15" s="13"/>
      <c r="J15" s="15">
        <v>1690493.37</v>
      </c>
      <c r="L15" s="15">
        <v>166263.20000000001</v>
      </c>
      <c r="N15" s="16">
        <v>1</v>
      </c>
      <c r="O15" s="16">
        <v>5.3600000000000002E-2</v>
      </c>
    </row>
    <row r="16" spans="2:15">
      <c r="B16" s="6" t="s">
        <v>888</v>
      </c>
      <c r="C16" s="17" t="s">
        <v>889</v>
      </c>
      <c r="D16" s="6" t="s">
        <v>123</v>
      </c>
      <c r="E16" s="6"/>
      <c r="F16" s="6" t="s">
        <v>890</v>
      </c>
      <c r="G16" s="6"/>
      <c r="H16" s="6"/>
      <c r="I16" s="6" t="s">
        <v>44</v>
      </c>
      <c r="J16" s="7">
        <v>74394.75</v>
      </c>
      <c r="K16" s="7">
        <v>119266.43</v>
      </c>
      <c r="L16" s="7">
        <v>3283.2</v>
      </c>
      <c r="M16" s="8">
        <v>3.8999999999999998E-3</v>
      </c>
      <c r="N16" s="8">
        <v>1.9699999999999999E-2</v>
      </c>
      <c r="O16" s="8">
        <v>1.1000000000000001E-3</v>
      </c>
    </row>
    <row r="17" spans="2:15">
      <c r="B17" s="6" t="s">
        <v>891</v>
      </c>
      <c r="C17" s="17" t="s">
        <v>892</v>
      </c>
      <c r="D17" s="6" t="s">
        <v>123</v>
      </c>
      <c r="E17" s="6"/>
      <c r="F17" s="6" t="s">
        <v>890</v>
      </c>
      <c r="G17" s="6"/>
      <c r="H17" s="6"/>
      <c r="I17" s="6" t="s">
        <v>43</v>
      </c>
      <c r="J17" s="7">
        <v>4826</v>
      </c>
      <c r="K17" s="7">
        <v>6823.81</v>
      </c>
      <c r="L17" s="7">
        <v>1236.5899999999999</v>
      </c>
      <c r="M17" s="8">
        <v>2.0000000000000001E-4</v>
      </c>
      <c r="N17" s="8">
        <v>7.4000000000000003E-3</v>
      </c>
      <c r="O17" s="8">
        <v>4.0000000000000002E-4</v>
      </c>
    </row>
    <row r="18" spans="2:15">
      <c r="B18" s="6" t="s">
        <v>893</v>
      </c>
      <c r="C18" s="17" t="s">
        <v>894</v>
      </c>
      <c r="D18" s="6" t="s">
        <v>123</v>
      </c>
      <c r="E18" s="6"/>
      <c r="F18" s="6" t="s">
        <v>890</v>
      </c>
      <c r="G18" s="6"/>
      <c r="H18" s="6"/>
      <c r="I18" s="6" t="s">
        <v>48</v>
      </c>
      <c r="J18" s="7">
        <v>1288.99</v>
      </c>
      <c r="K18" s="7">
        <v>21614.080000000002</v>
      </c>
      <c r="L18" s="7">
        <v>1174.1500000000001</v>
      </c>
      <c r="N18" s="8">
        <v>7.1000000000000004E-3</v>
      </c>
      <c r="O18" s="8">
        <v>4.0000000000000002E-4</v>
      </c>
    </row>
    <row r="19" spans="2:15">
      <c r="B19" s="6" t="s">
        <v>895</v>
      </c>
      <c r="C19" s="17" t="s">
        <v>896</v>
      </c>
      <c r="D19" s="6" t="s">
        <v>490</v>
      </c>
      <c r="E19" s="6"/>
      <c r="F19" s="6" t="s">
        <v>890</v>
      </c>
      <c r="G19" s="6"/>
      <c r="H19" s="6"/>
      <c r="I19" s="6" t="s">
        <v>48</v>
      </c>
      <c r="J19" s="7">
        <v>35957.14</v>
      </c>
      <c r="K19" s="7">
        <v>2098</v>
      </c>
      <c r="L19" s="7">
        <v>3179.26</v>
      </c>
      <c r="M19" s="8">
        <v>8.9999999999999998E-4</v>
      </c>
      <c r="N19" s="8">
        <v>1.9099999999999999E-2</v>
      </c>
      <c r="O19" s="8">
        <v>1E-3</v>
      </c>
    </row>
    <row r="20" spans="2:15">
      <c r="B20" s="6" t="s">
        <v>897</v>
      </c>
      <c r="C20" s="17" t="s">
        <v>898</v>
      </c>
      <c r="D20" s="6" t="s">
        <v>123</v>
      </c>
      <c r="E20" s="6"/>
      <c r="F20" s="6" t="s">
        <v>899</v>
      </c>
      <c r="G20" s="6"/>
      <c r="H20" s="6"/>
      <c r="I20" s="6" t="s">
        <v>43</v>
      </c>
      <c r="J20" s="7">
        <v>32.159999999999997</v>
      </c>
      <c r="K20" s="7">
        <v>1318526.98</v>
      </c>
      <c r="L20" s="7">
        <v>1592.26</v>
      </c>
      <c r="N20" s="8">
        <v>9.5999999999999992E-3</v>
      </c>
      <c r="O20" s="8">
        <v>5.0000000000000001E-4</v>
      </c>
    </row>
    <row r="21" spans="2:15">
      <c r="B21" s="6" t="s">
        <v>900</v>
      </c>
      <c r="C21" s="17" t="s">
        <v>901</v>
      </c>
      <c r="D21" s="6" t="s">
        <v>123</v>
      </c>
      <c r="E21" s="6"/>
      <c r="F21" s="6" t="s">
        <v>899</v>
      </c>
      <c r="G21" s="6"/>
      <c r="H21" s="6"/>
      <c r="I21" s="6" t="s">
        <v>43</v>
      </c>
      <c r="J21" s="7">
        <v>3247.77</v>
      </c>
      <c r="K21" s="7">
        <v>116723</v>
      </c>
      <c r="L21" s="7">
        <v>14234.81</v>
      </c>
      <c r="M21" s="8">
        <v>1.6999999999999999E-3</v>
      </c>
      <c r="N21" s="8">
        <v>8.5599999999999996E-2</v>
      </c>
      <c r="O21" s="8">
        <v>4.5999999999999999E-3</v>
      </c>
    </row>
    <row r="22" spans="2:15">
      <c r="B22" s="6" t="s">
        <v>902</v>
      </c>
      <c r="C22" s="17" t="s">
        <v>903</v>
      </c>
      <c r="D22" s="6" t="s">
        <v>123</v>
      </c>
      <c r="E22" s="6"/>
      <c r="F22" s="6" t="s">
        <v>890</v>
      </c>
      <c r="G22" s="6"/>
      <c r="H22" s="6"/>
      <c r="I22" s="6" t="s">
        <v>43</v>
      </c>
      <c r="J22" s="7">
        <v>89117.58</v>
      </c>
      <c r="K22" s="7">
        <v>1151</v>
      </c>
      <c r="L22" s="7">
        <v>3851.67</v>
      </c>
      <c r="N22" s="8">
        <v>2.3199999999999998E-2</v>
      </c>
      <c r="O22" s="8">
        <v>1.1999999999999999E-3</v>
      </c>
    </row>
    <row r="23" spans="2:15">
      <c r="B23" s="6" t="s">
        <v>904</v>
      </c>
      <c r="C23" s="17" t="s">
        <v>905</v>
      </c>
      <c r="D23" s="6" t="s">
        <v>490</v>
      </c>
      <c r="E23" s="6"/>
      <c r="F23" s="6" t="s">
        <v>899</v>
      </c>
      <c r="G23" s="6"/>
      <c r="H23" s="6"/>
      <c r="I23" s="6" t="s">
        <v>43</v>
      </c>
      <c r="J23" s="7">
        <v>121743.34</v>
      </c>
      <c r="K23" s="7">
        <v>1322.31</v>
      </c>
      <c r="L23" s="7">
        <v>6044.89</v>
      </c>
      <c r="N23" s="8">
        <v>3.6400000000000002E-2</v>
      </c>
      <c r="O23" s="8">
        <v>1.9E-3</v>
      </c>
    </row>
    <row r="24" spans="2:15">
      <c r="B24" s="6" t="s">
        <v>904</v>
      </c>
      <c r="C24" s="17" t="s">
        <v>906</v>
      </c>
      <c r="D24" s="6" t="s">
        <v>490</v>
      </c>
      <c r="E24" s="6"/>
      <c r="F24" s="6" t="s">
        <v>899</v>
      </c>
      <c r="G24" s="6"/>
      <c r="H24" s="6"/>
      <c r="I24" s="6" t="s">
        <v>48</v>
      </c>
      <c r="J24" s="7">
        <v>114206.39999999999</v>
      </c>
      <c r="K24" s="7">
        <v>1370.72</v>
      </c>
      <c r="L24" s="7">
        <v>6597.43</v>
      </c>
      <c r="N24" s="8">
        <v>3.9699999999999999E-2</v>
      </c>
      <c r="O24" s="8">
        <v>2.0999999999999999E-3</v>
      </c>
    </row>
    <row r="25" spans="2:15">
      <c r="B25" s="6" t="s">
        <v>907</v>
      </c>
      <c r="C25" s="17" t="s">
        <v>908</v>
      </c>
      <c r="D25" s="6" t="s">
        <v>696</v>
      </c>
      <c r="E25" s="6"/>
      <c r="F25" s="6" t="s">
        <v>890</v>
      </c>
      <c r="G25" s="6"/>
      <c r="H25" s="6"/>
      <c r="I25" s="6" t="s">
        <v>48</v>
      </c>
      <c r="J25" s="7">
        <v>21783.38</v>
      </c>
      <c r="K25" s="7">
        <v>1890</v>
      </c>
      <c r="L25" s="7">
        <v>1735.09</v>
      </c>
      <c r="M25" s="8">
        <v>2.2000000000000001E-3</v>
      </c>
      <c r="N25" s="8">
        <v>1.04E-2</v>
      </c>
      <c r="O25" s="8">
        <v>5.9999999999999995E-4</v>
      </c>
    </row>
    <row r="26" spans="2:15">
      <c r="B26" s="6" t="s">
        <v>909</v>
      </c>
      <c r="C26" s="17" t="s">
        <v>910</v>
      </c>
      <c r="D26" s="6" t="s">
        <v>123</v>
      </c>
      <c r="E26" s="6"/>
      <c r="F26" s="6" t="s">
        <v>890</v>
      </c>
      <c r="G26" s="6"/>
      <c r="H26" s="6"/>
      <c r="I26" s="6" t="s">
        <v>44</v>
      </c>
      <c r="J26" s="7">
        <v>40320.04</v>
      </c>
      <c r="K26" s="7">
        <v>432783</v>
      </c>
      <c r="L26" s="7">
        <v>6456.96</v>
      </c>
      <c r="M26" s="8">
        <v>3.04E-2</v>
      </c>
      <c r="N26" s="8">
        <v>3.8800000000000001E-2</v>
      </c>
      <c r="O26" s="8">
        <v>2.0999999999999999E-3</v>
      </c>
    </row>
    <row r="27" spans="2:15">
      <c r="B27" s="6" t="s">
        <v>911</v>
      </c>
      <c r="C27" s="17" t="s">
        <v>912</v>
      </c>
      <c r="D27" s="6" t="s">
        <v>472</v>
      </c>
      <c r="E27" s="6"/>
      <c r="F27" s="6" t="s">
        <v>899</v>
      </c>
      <c r="G27" s="6"/>
      <c r="H27" s="6"/>
      <c r="I27" s="6" t="s">
        <v>45</v>
      </c>
      <c r="J27" s="7">
        <v>445978.83</v>
      </c>
      <c r="K27" s="7">
        <v>168.5</v>
      </c>
      <c r="L27" s="7">
        <v>3676.81</v>
      </c>
      <c r="N27" s="8">
        <v>2.2100000000000002E-2</v>
      </c>
      <c r="O27" s="8">
        <v>1.1999999999999999E-3</v>
      </c>
    </row>
    <row r="28" spans="2:15">
      <c r="B28" s="6" t="s">
        <v>913</v>
      </c>
      <c r="C28" s="17" t="s">
        <v>914</v>
      </c>
      <c r="D28" s="6" t="s">
        <v>123</v>
      </c>
      <c r="E28" s="6"/>
      <c r="F28" s="6" t="s">
        <v>899</v>
      </c>
      <c r="G28" s="6"/>
      <c r="H28" s="6"/>
      <c r="I28" s="6" t="s">
        <v>43</v>
      </c>
      <c r="J28" s="7">
        <v>289.05</v>
      </c>
      <c r="K28" s="7">
        <v>1074860</v>
      </c>
      <c r="L28" s="7">
        <v>11666.35</v>
      </c>
      <c r="M28" s="8">
        <v>2.2000000000000001E-3</v>
      </c>
      <c r="N28" s="8">
        <v>7.0199999999999999E-2</v>
      </c>
      <c r="O28" s="8">
        <v>3.8E-3</v>
      </c>
    </row>
    <row r="29" spans="2:15">
      <c r="B29" s="6" t="s">
        <v>915</v>
      </c>
      <c r="C29" s="17" t="s">
        <v>916</v>
      </c>
      <c r="D29" s="6" t="s">
        <v>123</v>
      </c>
      <c r="E29" s="6"/>
      <c r="F29" s="6" t="s">
        <v>899</v>
      </c>
      <c r="G29" s="6"/>
      <c r="H29" s="6"/>
      <c r="I29" s="6" t="s">
        <v>43</v>
      </c>
      <c r="J29" s="7">
        <v>19931.55</v>
      </c>
      <c r="K29" s="7">
        <v>12611</v>
      </c>
      <c r="L29" s="7">
        <v>9438.4500000000007</v>
      </c>
      <c r="M29" s="8">
        <v>1.6000000000000001E-3</v>
      </c>
      <c r="N29" s="8">
        <v>5.6800000000000003E-2</v>
      </c>
      <c r="O29" s="8">
        <v>3.0000000000000001E-3</v>
      </c>
    </row>
    <row r="30" spans="2:15">
      <c r="B30" s="6" t="s">
        <v>917</v>
      </c>
      <c r="C30" s="17" t="s">
        <v>918</v>
      </c>
      <c r="D30" s="6" t="s">
        <v>123</v>
      </c>
      <c r="E30" s="6"/>
      <c r="F30" s="6" t="s">
        <v>919</v>
      </c>
      <c r="G30" s="6"/>
      <c r="H30" s="6"/>
      <c r="I30" s="6" t="s">
        <v>43</v>
      </c>
      <c r="J30" s="7">
        <v>5356.46</v>
      </c>
      <c r="K30" s="7">
        <v>31019</v>
      </c>
      <c r="L30" s="7">
        <v>6239.01</v>
      </c>
      <c r="M30" s="8">
        <v>4.0000000000000002E-4</v>
      </c>
      <c r="N30" s="8">
        <v>3.7499999999999999E-2</v>
      </c>
      <c r="O30" s="8">
        <v>2E-3</v>
      </c>
    </row>
    <row r="31" spans="2:15">
      <c r="B31" s="6" t="s">
        <v>920</v>
      </c>
      <c r="C31" s="17" t="s">
        <v>921</v>
      </c>
      <c r="D31" s="6" t="s">
        <v>123</v>
      </c>
      <c r="E31" s="6"/>
      <c r="F31" s="6" t="s">
        <v>899</v>
      </c>
      <c r="G31" s="6"/>
      <c r="H31" s="6"/>
      <c r="I31" s="6" t="s">
        <v>43</v>
      </c>
      <c r="J31" s="7">
        <v>33909.03</v>
      </c>
      <c r="K31" s="7">
        <v>1248.21</v>
      </c>
      <c r="L31" s="7">
        <v>1589.33</v>
      </c>
      <c r="N31" s="8">
        <v>9.5999999999999992E-3</v>
      </c>
      <c r="O31" s="8">
        <v>5.0000000000000001E-4</v>
      </c>
    </row>
    <row r="32" spans="2:15">
      <c r="B32" s="6" t="s">
        <v>922</v>
      </c>
      <c r="C32" s="17" t="s">
        <v>923</v>
      </c>
      <c r="D32" s="6" t="s">
        <v>490</v>
      </c>
      <c r="E32" s="6"/>
      <c r="F32" s="6" t="s">
        <v>899</v>
      </c>
      <c r="G32" s="6"/>
      <c r="H32" s="6"/>
      <c r="I32" s="6" t="s">
        <v>43</v>
      </c>
      <c r="J32" s="7">
        <v>11205.66</v>
      </c>
      <c r="K32" s="7">
        <v>9422</v>
      </c>
      <c r="L32" s="7">
        <v>3964.52</v>
      </c>
      <c r="M32" s="8">
        <v>1.0500000000000001E-2</v>
      </c>
      <c r="N32" s="8">
        <v>2.3800000000000002E-2</v>
      </c>
      <c r="O32" s="8">
        <v>1.2999999999999999E-3</v>
      </c>
    </row>
    <row r="33" spans="2:15">
      <c r="B33" s="6" t="s">
        <v>924</v>
      </c>
      <c r="C33" s="17" t="s">
        <v>925</v>
      </c>
      <c r="D33" s="6" t="s">
        <v>123</v>
      </c>
      <c r="E33" s="6"/>
      <c r="F33" s="6" t="s">
        <v>899</v>
      </c>
      <c r="G33" s="6"/>
      <c r="H33" s="6"/>
      <c r="I33" s="6" t="s">
        <v>43</v>
      </c>
      <c r="J33" s="7">
        <v>2048.3200000000002</v>
      </c>
      <c r="K33" s="7">
        <v>146272</v>
      </c>
      <c r="L33" s="7">
        <v>11250.43</v>
      </c>
      <c r="M33" s="8">
        <v>4.2700000000000002E-2</v>
      </c>
      <c r="N33" s="8">
        <v>6.7699999999999996E-2</v>
      </c>
      <c r="O33" s="8">
        <v>3.5999999999999999E-3</v>
      </c>
    </row>
    <row r="34" spans="2:15">
      <c r="B34" s="6" t="s">
        <v>926</v>
      </c>
      <c r="C34" s="17" t="s">
        <v>927</v>
      </c>
      <c r="D34" s="6" t="s">
        <v>490</v>
      </c>
      <c r="E34" s="6"/>
      <c r="F34" s="6" t="s">
        <v>899</v>
      </c>
      <c r="G34" s="6"/>
      <c r="H34" s="6"/>
      <c r="I34" s="6" t="s">
        <v>43</v>
      </c>
      <c r="J34" s="7">
        <v>120144.74</v>
      </c>
      <c r="K34" s="7">
        <v>2164</v>
      </c>
      <c r="L34" s="7">
        <v>9762.75</v>
      </c>
      <c r="M34" s="8">
        <v>1.1000000000000001E-3</v>
      </c>
      <c r="N34" s="8">
        <v>5.8700000000000002E-2</v>
      </c>
      <c r="O34" s="8">
        <v>3.0999999999999999E-3</v>
      </c>
    </row>
    <row r="35" spans="2:15">
      <c r="B35" s="6" t="s">
        <v>928</v>
      </c>
      <c r="C35" s="17" t="s">
        <v>929</v>
      </c>
      <c r="D35" s="6" t="s">
        <v>696</v>
      </c>
      <c r="E35" s="6"/>
      <c r="F35" s="6" t="s">
        <v>890</v>
      </c>
      <c r="G35" s="6"/>
      <c r="H35" s="6"/>
      <c r="I35" s="6" t="s">
        <v>48</v>
      </c>
      <c r="J35" s="7">
        <v>0.85</v>
      </c>
      <c r="K35" s="7">
        <v>28021106</v>
      </c>
      <c r="L35" s="7">
        <v>1003.78</v>
      </c>
      <c r="M35" s="8">
        <v>2.0000000000000001E-4</v>
      </c>
      <c r="N35" s="8">
        <v>6.0000000000000001E-3</v>
      </c>
      <c r="O35" s="8">
        <v>2.9999999999999997E-4</v>
      </c>
    </row>
    <row r="36" spans="2:15">
      <c r="B36" s="6" t="s">
        <v>930</v>
      </c>
      <c r="C36" s="17" t="s">
        <v>931</v>
      </c>
      <c r="D36" s="6" t="s">
        <v>123</v>
      </c>
      <c r="E36" s="6"/>
      <c r="F36" s="6" t="s">
        <v>890</v>
      </c>
      <c r="G36" s="6"/>
      <c r="H36" s="6"/>
      <c r="I36" s="6" t="s">
        <v>43</v>
      </c>
      <c r="J36" s="7">
        <v>5590.79</v>
      </c>
      <c r="K36" s="7">
        <v>8461</v>
      </c>
      <c r="L36" s="7">
        <v>1776.25</v>
      </c>
      <c r="M36" s="8">
        <v>6.4000000000000003E-3</v>
      </c>
      <c r="N36" s="8">
        <v>1.0699999999999999E-2</v>
      </c>
      <c r="O36" s="8">
        <v>5.9999999999999995E-4</v>
      </c>
    </row>
    <row r="37" spans="2:15">
      <c r="B37" s="6" t="s">
        <v>932</v>
      </c>
      <c r="C37" s="17" t="s">
        <v>933</v>
      </c>
      <c r="D37" s="6" t="s">
        <v>490</v>
      </c>
      <c r="E37" s="6"/>
      <c r="F37" s="6" t="s">
        <v>899</v>
      </c>
      <c r="G37" s="6"/>
      <c r="H37" s="6"/>
      <c r="I37" s="6" t="s">
        <v>43</v>
      </c>
      <c r="J37" s="7">
        <v>178657.07</v>
      </c>
      <c r="K37" s="7">
        <v>1807</v>
      </c>
      <c r="L37" s="7">
        <v>12122.39</v>
      </c>
      <c r="N37" s="8">
        <v>7.2900000000000006E-2</v>
      </c>
      <c r="O37" s="8">
        <v>3.8999999999999998E-3</v>
      </c>
    </row>
    <row r="38" spans="2:15">
      <c r="B38" s="6" t="s">
        <v>934</v>
      </c>
      <c r="C38" s="17" t="s">
        <v>935</v>
      </c>
      <c r="D38" s="6" t="s">
        <v>123</v>
      </c>
      <c r="E38" s="6"/>
      <c r="F38" s="6" t="s">
        <v>890</v>
      </c>
      <c r="G38" s="6"/>
      <c r="H38" s="6"/>
      <c r="I38" s="6" t="s">
        <v>43</v>
      </c>
      <c r="J38" s="7">
        <v>6935.91</v>
      </c>
      <c r="K38" s="7">
        <v>16096</v>
      </c>
      <c r="L38" s="7">
        <v>4192.1000000000004</v>
      </c>
      <c r="M38" s="8">
        <v>6.9999999999999999E-4</v>
      </c>
      <c r="N38" s="8">
        <v>2.52E-2</v>
      </c>
      <c r="O38" s="8">
        <v>1.4E-3</v>
      </c>
    </row>
    <row r="39" spans="2:15">
      <c r="B39" s="6" t="s">
        <v>936</v>
      </c>
      <c r="C39" s="17" t="s">
        <v>937</v>
      </c>
      <c r="D39" s="6" t="s">
        <v>123</v>
      </c>
      <c r="E39" s="6"/>
      <c r="F39" s="6" t="s">
        <v>899</v>
      </c>
      <c r="G39" s="6"/>
      <c r="H39" s="6"/>
      <c r="I39" s="6" t="s">
        <v>43</v>
      </c>
      <c r="J39" s="7">
        <v>11656.56</v>
      </c>
      <c r="K39" s="7">
        <v>24993</v>
      </c>
      <c r="L39" s="7">
        <v>10939.53</v>
      </c>
      <c r="N39" s="8">
        <v>6.5799999999999997E-2</v>
      </c>
      <c r="O39" s="8">
        <v>3.5000000000000001E-3</v>
      </c>
    </row>
    <row r="40" spans="2:15">
      <c r="B40" s="6" t="s">
        <v>938</v>
      </c>
      <c r="C40" s="17" t="s">
        <v>939</v>
      </c>
      <c r="D40" s="6" t="s">
        <v>123</v>
      </c>
      <c r="E40" s="6"/>
      <c r="F40" s="6" t="s">
        <v>890</v>
      </c>
      <c r="G40" s="6"/>
      <c r="H40" s="6"/>
      <c r="I40" s="6" t="s">
        <v>43</v>
      </c>
      <c r="J40" s="7">
        <v>39836.61</v>
      </c>
      <c r="K40" s="7">
        <v>1800.54</v>
      </c>
      <c r="L40" s="7">
        <v>2693.36</v>
      </c>
      <c r="N40" s="8">
        <v>1.6199999999999999E-2</v>
      </c>
      <c r="O40" s="8">
        <v>8.9999999999999998E-4</v>
      </c>
    </row>
    <row r="41" spans="2:15">
      <c r="B41" s="6" t="s">
        <v>940</v>
      </c>
      <c r="C41" s="17" t="s">
        <v>941</v>
      </c>
      <c r="D41" s="6" t="s">
        <v>123</v>
      </c>
      <c r="E41" s="6"/>
      <c r="F41" s="6" t="s">
        <v>899</v>
      </c>
      <c r="G41" s="6"/>
      <c r="H41" s="6"/>
      <c r="I41" s="6" t="s">
        <v>43</v>
      </c>
      <c r="J41" s="7">
        <v>971.07</v>
      </c>
      <c r="K41" s="7">
        <v>132624.5</v>
      </c>
      <c r="L41" s="7">
        <v>4835.9799999999996</v>
      </c>
      <c r="M41" s="8">
        <v>7.1000000000000004E-3</v>
      </c>
      <c r="N41" s="8">
        <v>2.9100000000000001E-2</v>
      </c>
      <c r="O41" s="8">
        <v>1.6000000000000001E-3</v>
      </c>
    </row>
    <row r="42" spans="2:15">
      <c r="B42" s="6" t="s">
        <v>942</v>
      </c>
      <c r="C42" s="17" t="s">
        <v>943</v>
      </c>
      <c r="D42" s="6" t="s">
        <v>123</v>
      </c>
      <c r="E42" s="6"/>
      <c r="F42" s="6" t="s">
        <v>899</v>
      </c>
      <c r="G42" s="6"/>
      <c r="H42" s="6"/>
      <c r="I42" s="6" t="s">
        <v>43</v>
      </c>
      <c r="J42" s="7">
        <v>47429</v>
      </c>
      <c r="K42" s="7">
        <v>2557</v>
      </c>
      <c r="L42" s="7">
        <v>4553.91</v>
      </c>
      <c r="N42" s="8">
        <v>2.7400000000000001E-2</v>
      </c>
      <c r="O42" s="8">
        <v>1.5E-3</v>
      </c>
    </row>
    <row r="43" spans="2:15">
      <c r="B43" s="6" t="s">
        <v>944</v>
      </c>
      <c r="C43" s="17" t="s">
        <v>945</v>
      </c>
      <c r="D43" s="6" t="s">
        <v>472</v>
      </c>
      <c r="E43" s="6"/>
      <c r="F43" s="6" t="s">
        <v>890</v>
      </c>
      <c r="G43" s="6"/>
      <c r="H43" s="6"/>
      <c r="I43" s="6" t="s">
        <v>48</v>
      </c>
      <c r="J43" s="7">
        <v>246136.99</v>
      </c>
      <c r="K43" s="7">
        <v>335.42</v>
      </c>
      <c r="L43" s="7">
        <v>3479.38</v>
      </c>
      <c r="N43" s="8">
        <v>2.0899999999999998E-2</v>
      </c>
      <c r="O43" s="8">
        <v>1.1000000000000001E-3</v>
      </c>
    </row>
    <row r="44" spans="2:15">
      <c r="B44" s="6" t="s">
        <v>946</v>
      </c>
      <c r="C44" s="17" t="s">
        <v>947</v>
      </c>
      <c r="D44" s="6" t="s">
        <v>696</v>
      </c>
      <c r="E44" s="6"/>
      <c r="F44" s="6" t="s">
        <v>899</v>
      </c>
      <c r="G44" s="6"/>
      <c r="H44" s="6"/>
      <c r="I44" s="6" t="s">
        <v>48</v>
      </c>
      <c r="J44" s="7">
        <v>2357.2399999999998</v>
      </c>
      <c r="K44" s="7">
        <v>107792</v>
      </c>
      <c r="L44" s="7">
        <v>10708.44</v>
      </c>
      <c r="M44" s="8">
        <v>2.87E-2</v>
      </c>
      <c r="N44" s="8">
        <v>6.4399999999999999E-2</v>
      </c>
      <c r="O44" s="8">
        <v>3.5000000000000001E-3</v>
      </c>
    </row>
    <row r="45" spans="2:15">
      <c r="B45" s="6" t="s">
        <v>948</v>
      </c>
      <c r="C45" s="17" t="s">
        <v>949</v>
      </c>
      <c r="D45" s="6" t="s">
        <v>123</v>
      </c>
      <c r="E45" s="6"/>
      <c r="F45" s="6" t="s">
        <v>899</v>
      </c>
      <c r="G45" s="6"/>
      <c r="H45" s="6"/>
      <c r="I45" s="6" t="s">
        <v>43</v>
      </c>
      <c r="J45" s="7">
        <v>5140.09</v>
      </c>
      <c r="K45" s="7">
        <v>15461</v>
      </c>
      <c r="L45" s="7">
        <v>2984.13</v>
      </c>
      <c r="M45" s="8">
        <v>1.1999999999999999E-3</v>
      </c>
      <c r="N45" s="8">
        <v>1.7899999999999999E-2</v>
      </c>
      <c r="O45" s="8">
        <v>1E-3</v>
      </c>
    </row>
    <row r="48" spans="2:15">
      <c r="B48" s="6" t="s">
        <v>162</v>
      </c>
      <c r="C48" s="17"/>
      <c r="D48" s="6"/>
      <c r="E48" s="6"/>
      <c r="F48" s="6"/>
      <c r="G48" s="6"/>
      <c r="H48" s="6"/>
      <c r="I48" s="6"/>
    </row>
    <row r="52" spans="2:2">
      <c r="B52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163</v>
      </c>
    </row>
    <row r="7" spans="2:12" ht="15.75">
      <c r="B7" s="2" t="s">
        <v>950</v>
      </c>
    </row>
    <row r="8" spans="2:12">
      <c r="B8" s="3" t="s">
        <v>80</v>
      </c>
      <c r="C8" s="3" t="s">
        <v>81</v>
      </c>
      <c r="D8" s="3" t="s">
        <v>165</v>
      </c>
      <c r="E8" s="3" t="s">
        <v>241</v>
      </c>
      <c r="F8" s="3" t="s">
        <v>85</v>
      </c>
      <c r="G8" s="3" t="s">
        <v>168</v>
      </c>
      <c r="H8" s="3" t="s">
        <v>42</v>
      </c>
      <c r="I8" s="3" t="s">
        <v>88</v>
      </c>
      <c r="J8" s="3" t="s">
        <v>169</v>
      </c>
      <c r="K8" s="3" t="s">
        <v>170</v>
      </c>
      <c r="L8" s="3" t="s">
        <v>90</v>
      </c>
    </row>
    <row r="9" spans="2:12">
      <c r="B9" s="4"/>
      <c r="C9" s="4"/>
      <c r="D9" s="4"/>
      <c r="E9" s="4"/>
      <c r="F9" s="4"/>
      <c r="G9" s="4" t="s">
        <v>173</v>
      </c>
      <c r="H9" s="4" t="s">
        <v>174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951</v>
      </c>
      <c r="C11" s="12"/>
      <c r="D11" s="3"/>
      <c r="E11" s="3"/>
      <c r="F11" s="3"/>
      <c r="G11" s="9">
        <v>1943302</v>
      </c>
      <c r="I11" s="9">
        <v>246.45</v>
      </c>
      <c r="K11" s="10">
        <v>1</v>
      </c>
      <c r="L11" s="10">
        <v>1E-4</v>
      </c>
    </row>
    <row r="12" spans="2:12">
      <c r="B12" s="3" t="s">
        <v>952</v>
      </c>
      <c r="C12" s="12"/>
      <c r="D12" s="3"/>
      <c r="E12" s="3"/>
      <c r="F12" s="3"/>
      <c r="G12" s="9">
        <v>1943302</v>
      </c>
      <c r="I12" s="9">
        <v>246.45</v>
      </c>
      <c r="K12" s="10">
        <v>1</v>
      </c>
      <c r="L12" s="10">
        <v>1E-4</v>
      </c>
    </row>
    <row r="13" spans="2:12">
      <c r="B13" s="13" t="s">
        <v>952</v>
      </c>
      <c r="C13" s="14"/>
      <c r="D13" s="13"/>
      <c r="E13" s="13"/>
      <c r="F13" s="13"/>
      <c r="G13" s="15">
        <v>1943302</v>
      </c>
      <c r="I13" s="15">
        <v>246.45</v>
      </c>
      <c r="K13" s="16">
        <v>1</v>
      </c>
      <c r="L13" s="16">
        <v>1E-4</v>
      </c>
    </row>
    <row r="14" spans="2:12">
      <c r="B14" s="6" t="s">
        <v>953</v>
      </c>
      <c r="C14" s="17">
        <v>6910152</v>
      </c>
      <c r="D14" s="6" t="s">
        <v>179</v>
      </c>
      <c r="E14" s="6" t="s">
        <v>335</v>
      </c>
      <c r="F14" s="6" t="s">
        <v>100</v>
      </c>
      <c r="G14" s="7">
        <v>53750</v>
      </c>
      <c r="H14" s="7">
        <v>242</v>
      </c>
      <c r="I14" s="7">
        <v>130.07</v>
      </c>
      <c r="J14" s="8">
        <v>1.2999999999999999E-3</v>
      </c>
      <c r="K14" s="8">
        <v>0.52780000000000005</v>
      </c>
      <c r="L14" s="8">
        <v>0</v>
      </c>
    </row>
    <row r="15" spans="2:12">
      <c r="B15" s="6" t="s">
        <v>954</v>
      </c>
      <c r="C15" s="17">
        <v>1135565</v>
      </c>
      <c r="D15" s="6" t="s">
        <v>179</v>
      </c>
      <c r="E15" s="6" t="s">
        <v>276</v>
      </c>
      <c r="F15" s="6" t="s">
        <v>100</v>
      </c>
      <c r="G15" s="7">
        <v>85500</v>
      </c>
      <c r="H15" s="7">
        <v>78.7</v>
      </c>
      <c r="I15" s="7">
        <v>67.290000000000006</v>
      </c>
      <c r="J15" s="8">
        <v>3.5000000000000001E-3</v>
      </c>
      <c r="K15" s="8">
        <v>0.27300000000000002</v>
      </c>
      <c r="L15" s="8">
        <v>0</v>
      </c>
    </row>
    <row r="16" spans="2:12">
      <c r="B16" s="6" t="s">
        <v>955</v>
      </c>
      <c r="C16" s="17">
        <v>4960175</v>
      </c>
      <c r="D16" s="6" t="s">
        <v>179</v>
      </c>
      <c r="E16" s="6" t="s">
        <v>596</v>
      </c>
      <c r="F16" s="6" t="s">
        <v>100</v>
      </c>
      <c r="G16" s="7">
        <v>465000</v>
      </c>
      <c r="H16" s="7">
        <v>7.1</v>
      </c>
      <c r="I16" s="7">
        <v>33.020000000000003</v>
      </c>
      <c r="J16" s="8">
        <v>1.2699999999999999E-2</v>
      </c>
      <c r="K16" s="8">
        <v>0.13400000000000001</v>
      </c>
      <c r="L16" s="8">
        <v>0</v>
      </c>
    </row>
    <row r="17" spans="2:12">
      <c r="B17" s="6" t="s">
        <v>956</v>
      </c>
      <c r="C17" s="17">
        <v>4960126</v>
      </c>
      <c r="D17" s="6" t="s">
        <v>179</v>
      </c>
      <c r="E17" s="6" t="s">
        <v>596</v>
      </c>
      <c r="F17" s="6" t="s">
        <v>100</v>
      </c>
      <c r="G17" s="7">
        <v>86400</v>
      </c>
      <c r="H17" s="7">
        <v>1.2</v>
      </c>
      <c r="I17" s="7">
        <v>1.04</v>
      </c>
      <c r="J17" s="8">
        <v>1E-3</v>
      </c>
      <c r="K17" s="8">
        <v>4.1999999999999997E-3</v>
      </c>
      <c r="L17" s="8">
        <v>0</v>
      </c>
    </row>
    <row r="18" spans="2:12">
      <c r="B18" s="6" t="s">
        <v>957</v>
      </c>
      <c r="C18" s="17">
        <v>3940244</v>
      </c>
      <c r="D18" s="6" t="s">
        <v>179</v>
      </c>
      <c r="E18" s="6" t="s">
        <v>401</v>
      </c>
      <c r="F18" s="6" t="s">
        <v>100</v>
      </c>
      <c r="G18" s="7">
        <v>1252652</v>
      </c>
      <c r="H18" s="7">
        <v>1.2</v>
      </c>
      <c r="I18" s="7">
        <v>15.03</v>
      </c>
      <c r="J18" s="8">
        <v>1.9E-3</v>
      </c>
      <c r="K18" s="8">
        <v>6.0999999999999999E-2</v>
      </c>
      <c r="L18" s="8">
        <v>0</v>
      </c>
    </row>
    <row r="19" spans="2:12">
      <c r="B19" s="3" t="s">
        <v>958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958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3" spans="2:12">
      <c r="B23" s="6" t="s">
        <v>162</v>
      </c>
      <c r="C23" s="17"/>
      <c r="D23" s="6"/>
      <c r="E23" s="6"/>
      <c r="F23" s="6"/>
    </row>
    <row r="27" spans="2:12">
      <c r="B27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2016-11-20T15:17:04Z</dcterms:modified>
</cp:coreProperties>
</file>