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2" i="1" l="1"/>
  <c r="C12" i="1"/>
  <c r="K11" i="11"/>
  <c r="D37" i="1" l="1"/>
  <c r="D11" i="1"/>
  <c r="L11" i="2"/>
  <c r="L10" i="2"/>
  <c r="L30" i="2"/>
  <c r="J10" i="2"/>
  <c r="J30" i="2"/>
  <c r="J18" i="26"/>
  <c r="J17" i="26"/>
  <c r="J11" i="26"/>
  <c r="K11" i="26"/>
  <c r="K10" i="26"/>
  <c r="K17" i="26"/>
  <c r="I10" i="26"/>
  <c r="I11" i="26"/>
</calcChain>
</file>

<file path=xl/sharedStrings.xml><?xml version="1.0" encoding="utf-8"?>
<sst xmlns="http://schemas.openxmlformats.org/spreadsheetml/2006/main" count="3208" uniqueCount="948">
  <si>
    <t>תאריך הדיווח: 29/09/2016</t>
  </si>
  <si>
    <t>החברה המדווחת: מיטב דש גמל ופנסיה בעמ</t>
  </si>
  <si>
    <t>שם מסלול/קרן/קופה: מיטב דש בטחון (399)</t>
  </si>
  <si>
    <t>מספר מסלול/קרן/קופה: 923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</si>
  <si>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</si>
  <si>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</si>
  <si>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</si>
  <si>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</si>
  <si>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</si>
  <si>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</si>
  <si>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</si>
  <si>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</si>
  <si>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</si>
  <si>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</si>
  <si>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</si>
  <si>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</si>
  <si>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</si>
  <si>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</si>
  <si>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</si>
  <si>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</si>
  <si>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</si>
  <si>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</si>
  <si>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</si>
  <si>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</si>
  <si>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</si>
  <si>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</si>
  <si>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</si>
  <si>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</si>
  <si>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</si>
  <si>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</si>
  <si>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</si>
  <si>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</si>
  <si>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</si>
  <si>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</si>
  <si>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</si>
  <si>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</si>
  <si>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</si>
  <si>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</si>
  <si>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</si>
  <si>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</si>
  <si>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</si>
  <si>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</si>
  <si>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</si>
  <si>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</si>
  <si>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</si>
  <si>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</si>
  <si>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</si>
  <si>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</si>
  <si>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</si>
  <si>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</si>
  <si>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</si>
  <si>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</si>
  <si>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</si>
  <si>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</si>
  <si>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</si>
  <si>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</si>
  <si>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</si>
  <si>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</si>
  <si>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</si>
  <si>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</si>
  <si>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</si>
  <si>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</si>
  <si>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</si>
  <si>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</si>
  <si>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</si>
  <si>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</si>
  <si>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</si>
  <si>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</si>
  <si>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</si>
  <si>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</si>
  <si>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</si>
  <si>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</si>
  <si>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</si>
  <si>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</si>
  <si>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</si>
  <si>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</si>
  <si>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</si>
  <si>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</si>
  <si>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</si>
  <si>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</si>
  <si>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</si>
  <si>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</si>
  <si>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</si>
  <si>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</si>
  <si>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</si>
  <si>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</si>
  <si>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</si>
  <si>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</si>
  <si>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</si>
  <si>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</si>
  <si>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</si>
  <si>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</si>
  <si>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</si>
  <si>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</si>
  <si>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</si>
  <si>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</si>
  <si>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</si>
  <si>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</si>
  <si>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</si>
  <si>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</si>
  <si>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</si>
  <si>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</si>
  <si>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</si>
  <si>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</si>
  <si>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</si>
  <si>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</si>
  <si>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</si>
  <si>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</si>
  <si>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</si>
  <si>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</si>
  <si>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</si>
  <si>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</si>
  <si>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</si>
  <si>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</si>
  <si>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</si>
  <si>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יין (הבינלאומי)</t>
  </si>
  <si>
    <t>31-00001002</t>
  </si>
  <si>
    <t>מזומן שטרלינג (מזרחי)</t>
  </si>
  <si>
    <t>20-00001004</t>
  </si>
  <si>
    <t>סה"כ פח"ק/פר"י</t>
  </si>
  <si>
    <t>פח"ק 1617 (מזרחי)</t>
  </si>
  <si>
    <t>20-100116170</t>
  </si>
  <si>
    <t>פח"ק 1639 (מזרחי)</t>
  </si>
  <si>
    <t>20-100116390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</si>
  <si>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</si>
  <si>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</si>
  <si>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</si>
  <si>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</si>
  <si>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</si>
  <si>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JPY HSB</t>
  </si>
  <si>
    <t>FUTJPYHSBC US</t>
  </si>
  <si>
    <t>HSBC USD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</si>
  <si>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</si>
  <si>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</si>
  <si>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</si>
  <si>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</si>
  <si>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</si>
  <si>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</si>
  <si>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</si>
  <si>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</si>
  <si>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</si>
  <si>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</si>
  <si>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</si>
  <si>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</si>
  <si>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</si>
  <si>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</si>
  <si>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</si>
  <si>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</si>
  <si>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</si>
  <si>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</si>
  <si>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</si>
  <si>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</si>
  <si>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</si>
  <si>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</si>
  <si>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</si>
  <si>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</si>
  <si>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</si>
  <si>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</si>
  <si>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</si>
  <si>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</si>
  <si>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</si>
  <si>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</si>
  <si>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</si>
  <si>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</si>
  <si>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ממשלתי צמוד 1016</t>
  </si>
  <si>
    <t>סה"כ ממשלתי לא צמוד</t>
  </si>
  <si>
    <t>מ.ק.מ 1016</t>
  </si>
  <si>
    <t>מ.ק.מ 117</t>
  </si>
  <si>
    <t>מ.ק.מ 227</t>
  </si>
  <si>
    <t>מק"מ 1116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</si>
  <si>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</si>
  <si>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</si>
  <si>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</si>
  <si>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</si>
  <si>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</si>
  <si>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</si>
  <si>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</si>
  <si>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</si>
  <si>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</si>
  <si>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</si>
  <si>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</si>
  <si>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</si>
  <si>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</si>
  <si>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</si>
  <si>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</si>
  <si>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</si>
  <si>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</si>
  <si>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</si>
  <si>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</si>
  <si>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</si>
  <si>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</si>
  <si>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</si>
  <si>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</si>
  <si>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אחר</t>
  </si>
  <si>
    <t>A+</t>
  </si>
  <si>
    <t>S&amp;P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</si>
  <si>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</si>
  <si>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</si>
  <si>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</si>
  <si>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</si>
  <si>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</si>
  <si>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</si>
  <si>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</si>
  <si>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</si>
  <si>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</si>
  <si>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</si>
  <si>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</si>
  <si>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</si>
  <si>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</si>
  <si>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</si>
  <si>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</si>
  <si>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</si>
  <si>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</si>
  <si>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</si>
  <si>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</si>
  <si>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</si>
  <si>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</si>
  <si>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</si>
  <si>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</si>
  <si>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</si>
  <si>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</si>
  <si>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</si>
  <si>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אג32</t>
  </si>
  <si>
    <t>פועלים הנפ אגח 33</t>
  </si>
  <si>
    <t>פועלים הנפ אגח 34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</si>
  <si>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</si>
  <si>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</si>
  <si>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</si>
  <si>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</si>
  <si>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</si>
  <si>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</si>
  <si>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</si>
  <si>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</si>
  <si>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</si>
  <si>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 הת טו</t>
  </si>
  <si>
    <t>פועלים הנפ הת10</t>
  </si>
  <si>
    <t>פועלים הנפ יד</t>
  </si>
  <si>
    <t>בינל הנפ אג4</t>
  </si>
  <si>
    <t>AA</t>
  </si>
  <si>
    <t>בינל הנפ התח כ</t>
  </si>
  <si>
    <t>בינלאומי הנפקות הת21</t>
  </si>
  <si>
    <t>כללביט אגח ב</t>
  </si>
  <si>
    <t>ביטוח</t>
  </si>
  <si>
    <t>נצבא אג5</t>
  </si>
  <si>
    <t>אגוד הנפקות אג"ח ו</t>
  </si>
  <si>
    <t>AA-</t>
  </si>
  <si>
    <t>אדמה אג 2</t>
  </si>
  <si>
    <t>כימיה גומי ופלסטיק</t>
  </si>
  <si>
    <t>בינל הנפ אג6</t>
  </si>
  <si>
    <t>גב ים ו</t>
  </si>
  <si>
    <t>גזית גלוב אג"ח ט'</t>
  </si>
  <si>
    <t>גזית גלוב אג11</t>
  </si>
  <si>
    <t>גזית גלוב אג4</t>
  </si>
  <si>
    <t>דיסקונט מנפ' אג"ח ח'</t>
  </si>
  <si>
    <t>דיסקונט מנפיקים הת4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</si>
  <si>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</si>
  <si>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</si>
  <si>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</si>
  <si>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</si>
  <si>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</si>
  <si>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אג5</t>
  </si>
  <si>
    <t>הראל הנפקות אג8</t>
  </si>
  <si>
    <t>הראל הנפקות אג9</t>
  </si>
  <si>
    <t>כללביט אגח ג</t>
  </si>
  <si>
    <t>כללביט אגח ט</t>
  </si>
  <si>
    <t>מליסרון אג"ח י'</t>
  </si>
  <si>
    <t>מליסרון אג"ח יד'</t>
  </si>
  <si>
    <t>מליסרון אגח ז</t>
  </si>
  <si>
    <t>מנורה החז אגח א'</t>
  </si>
  <si>
    <t>פניקס הון אגח ה</t>
  </si>
  <si>
    <t>פניקס הון התח ב'</t>
  </si>
  <si>
    <t>ריט1 אג1</t>
  </si>
  <si>
    <t>אגוד הנפקות הת2</t>
  </si>
  <si>
    <t>אלקטרה  4.7  אגח ג</t>
  </si>
  <si>
    <t>השקעה ואחזקות</t>
  </si>
  <si>
    <t>חברה לישראל 7</t>
  </si>
  <si>
    <t>ירושלים הנפקות אג2</t>
  </si>
  <si>
    <t>נכסים ובנין אג6</t>
  </si>
  <si>
    <t>סלע נדלן אג1</t>
  </si>
  <si>
    <t>סלקום אג"ח 6</t>
  </si>
  <si>
    <t>תקשורת ומדיה</t>
  </si>
  <si>
    <t>סלקום אג8</t>
  </si>
  <si>
    <t>פניקס סד 1 5.4%</t>
  </si>
  <si>
    <t>פרטנר אג3</t>
  </si>
  <si>
    <t>שופרסל אג2</t>
  </si>
  <si>
    <t>מסחר</t>
  </si>
  <si>
    <t>איידיאו גרופ אג"ח ז'</t>
  </si>
  <si>
    <t>A</t>
  </si>
  <si>
    <t>דלק כב</t>
  </si>
  <si>
    <t>דלק קבוצה אג18</t>
  </si>
  <si>
    <t>ישפרו אג2</t>
  </si>
  <si>
    <t>נכסים ובנין אג4</t>
  </si>
  <si>
    <t>קבוצה דלק אגח 13</t>
  </si>
  <si>
    <t>רבוע נדלן אג ה</t>
  </si>
  <si>
    <t>רבוע נדלן אג4</t>
  </si>
  <si>
    <t>שלמה החזקות אג14</t>
  </si>
  <si>
    <t>שרותים</t>
  </si>
  <si>
    <t>אלבר אג"ח י"ג</t>
  </si>
  <si>
    <t>A-</t>
  </si>
  <si>
    <t>אפריקה נכסים אגח ה'</t>
  </si>
  <si>
    <t>אשדר.ק1</t>
  </si>
  <si>
    <t>ירושלים ג'</t>
  </si>
  <si>
    <t>ירושלים הנפקות נד 10</t>
  </si>
  <si>
    <t>מבני תעשיה אג18</t>
  </si>
  <si>
    <t>בזן       אגח ז</t>
  </si>
  <si>
    <t>BBB+</t>
  </si>
  <si>
    <t>בזן אג"ח א'</t>
  </si>
  <si>
    <t>כלכלית ירושלים אג10</t>
  </si>
  <si>
    <t>כלכלית ירושלים אג12</t>
  </si>
  <si>
    <t>מבני תעש אג8</t>
  </si>
  <si>
    <t>מבני תעשיה אג14</t>
  </si>
  <si>
    <t>מבני תעשיה ט</t>
  </si>
  <si>
    <t>פטרוכימים ב</t>
  </si>
  <si>
    <t>הכש הישוב ביטוח הת 1</t>
  </si>
  <si>
    <t>BBB</t>
  </si>
  <si>
    <t>דיסקונט השקעות ו</t>
  </si>
  <si>
    <t>BBB-</t>
  </si>
  <si>
    <t>פלאזה סנטר אג1</t>
  </si>
  <si>
    <t>קרדן אן.וי אג1</t>
  </si>
  <si>
    <t>B</t>
  </si>
  <si>
    <t>קרדן אןוי אגח ב</t>
  </si>
  <si>
    <t>אידיבי פיתוח אג7</t>
  </si>
  <si>
    <t>CCC</t>
  </si>
  <si>
    <t>אפריקה אגח כז</t>
  </si>
  <si>
    <t>CC</t>
  </si>
  <si>
    <t>אפרק.ק26</t>
  </si>
  <si>
    <t>אלביט הדמיה אג8</t>
  </si>
  <si>
    <t>אלביט הדמיה אג9</t>
  </si>
  <si>
    <t>דלק אנרגיה אג5</t>
  </si>
  <si>
    <t>חיפושי נפט וגז</t>
  </si>
  <si>
    <t>חלל אג5</t>
  </si>
  <si>
    <t>חלל תקשורת אג"ח ח'</t>
  </si>
  <si>
    <t>לידר השק ה צמוד</t>
  </si>
  <si>
    <t>סה"כ אגרות חוב קונצרניות לא צמודות</t>
  </si>
  <si>
    <t>לאומי אגח 178</t>
  </si>
  <si>
    <t>מז טפ הנפק   40</t>
  </si>
  <si>
    <t>פועלים הנפ אג29</t>
  </si>
  <si>
    <t>פועלים הנפ אג30</t>
  </si>
  <si>
    <t>פועלים הנפ הת אג13</t>
  </si>
  <si>
    <t>בזק אגח 7</t>
  </si>
  <si>
    <t>בזק אגח8</t>
  </si>
  <si>
    <t>תעשיה אווירית ג'</t>
  </si>
  <si>
    <t>ביטחוניות</t>
  </si>
  <si>
    <t>אגוד הנפקות אג"ח ח</t>
  </si>
  <si>
    <t>אלוני חץ אגח י</t>
  </si>
  <si>
    <t>גב ים אג"ח ז</t>
  </si>
  <si>
    <t>דקסיה ישראל הנפקות יא'</t>
  </si>
  <si>
    <t>הראל הנפ אגח יא</t>
  </si>
  <si>
    <t>הראל הנפ אגח יב</t>
  </si>
  <si>
    <t>הראל הנפקות אג יג</t>
  </si>
  <si>
    <t>מגדל ביט ג'</t>
  </si>
  <si>
    <t>מויניאן אג"ח א</t>
  </si>
  <si>
    <t>מנורה כת הת נד ד'</t>
  </si>
  <si>
    <t>פז נפט אג3</t>
  </si>
  <si>
    <t>נכסים ובנין אג7</t>
  </si>
  <si>
    <t>סלקום אג9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</si>
  <si>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</si>
  <si>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</si>
  <si>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</si>
  <si>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</si>
  <si>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</si>
  <si>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כלכלית ירושלים אג11</t>
  </si>
  <si>
    <t>כלכלית ירושלים אג13</t>
  </si>
  <si>
    <t>מבני תעשיה אג15</t>
  </si>
  <si>
    <t>פטרוכימים ג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</si>
  <si>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</si>
  <si>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</si>
  <si>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</si>
  <si>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</si>
  <si>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</si>
  <si>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</si>
  <si>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</si>
  <si>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</si>
  <si>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</si>
  <si>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</si>
  <si>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</si>
  <si>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1.5 01/21</t>
  </si>
  <si>
    <t>XS1336607715</t>
  </si>
  <si>
    <t>FWB</t>
  </si>
  <si>
    <t>בלומברג</t>
  </si>
  <si>
    <t>Real Estate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</si>
  <si>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</si>
  <si>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</si>
  <si>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</si>
  <si>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</si>
  <si>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</si>
  <si>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</si>
  <si>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</si>
  <si>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</si>
  <si>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</si>
  <si>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</si>
  <si>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</si>
  <si>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</si>
  <si>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</si>
  <si>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</si>
  <si>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</si>
  <si>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</si>
  <si>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</si>
  <si>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</si>
  <si>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</si>
  <si>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</si>
  <si>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</si>
  <si>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</si>
  <si>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</si>
  <si>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</si>
  <si>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</si>
  <si>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</si>
  <si>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</si>
  <si>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</si>
  <si>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</si>
  <si>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</si>
  <si>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</si>
  <si>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</si>
  <si>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</si>
  <si>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</si>
  <si>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</si>
  <si>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</si>
  <si>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</si>
  <si>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</si>
  <si>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</si>
  <si>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</si>
  <si>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</si>
  <si>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</si>
  <si>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</si>
  <si>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</si>
  <si>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</si>
  <si>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</si>
  <si>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</si>
  <si>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</si>
  <si>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</si>
  <si>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</si>
  <si>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</si>
  <si>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</si>
  <si>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</si>
  <si>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מבני תעשיה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</si>
  <si>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</si>
  <si>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</si>
  <si>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</si>
  <si>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</si>
  <si>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</si>
  <si>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</si>
  <si>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</si>
  <si>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</si>
  <si>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שפיר הנדסה</t>
  </si>
  <si>
    <t>מתכת ומוצרי בניה</t>
  </si>
  <si>
    <t>בזן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</si>
  <si>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</si>
  <si>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</si>
  <si>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</si>
  <si>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</si>
  <si>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</si>
  <si>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</si>
  <si>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</si>
  <si>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</si>
  <si>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</si>
  <si>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</si>
  <si>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</si>
  <si>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</si>
  <si>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</si>
  <si>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טאואר</t>
  </si>
  <si>
    <t>מוליכים למחצה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</si>
  <si>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</si>
  <si>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</si>
  <si>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</si>
  <si>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</si>
  <si>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</si>
  <si>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</si>
  <si>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</si>
  <si>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</si>
  <si>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</si>
  <si>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התישבות</t>
  </si>
  <si>
    <t>גולף</t>
  </si>
  <si>
    <t>טלסיס</t>
  </si>
  <si>
    <t>סקיילקס</t>
  </si>
  <si>
    <t>דור אלון</t>
  </si>
  <si>
    <t>פרידנזון</t>
  </si>
  <si>
    <t>שגריר</t>
  </si>
  <si>
    <t>אדגר</t>
  </si>
  <si>
    <t>אורון קבוצה</t>
  </si>
  <si>
    <t>אלקטרה נדלן</t>
  </si>
  <si>
    <t>אספן בניה</t>
  </si>
  <si>
    <t>דמרי</t>
  </si>
  <si>
    <t>מנרב</t>
  </si>
  <si>
    <t>סלע קפיטל</t>
  </si>
  <si>
    <t>פלאזה סנטרס</t>
  </si>
  <si>
    <t>קסטרו</t>
  </si>
  <si>
    <t>בית שמש</t>
  </si>
  <si>
    <t>פריורטק</t>
  </si>
  <si>
    <t>אלקטרוניקה ואופטיקה</t>
  </si>
  <si>
    <t>פטרוכימיים</t>
  </si>
  <si>
    <t>על בד</t>
  </si>
  <si>
    <t>אלביט הדמיה</t>
  </si>
  <si>
    <t>קרדן נ.ו</t>
  </si>
  <si>
    <t>אלון גז</t>
  </si>
  <si>
    <t>דלק אנרגיה</t>
  </si>
  <si>
    <t>כהן פתוח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</si>
  <si>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</si>
  <si>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</si>
  <si>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</si>
  <si>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</si>
  <si>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</si>
  <si>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</si>
  <si>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</si>
  <si>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</si>
  <si>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השקעות במדעי החיים</t>
  </si>
  <si>
    <t>וואן תוכנה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</si>
  <si>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</si>
  <si>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</si>
  <si>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</si>
  <si>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</si>
  <si>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</si>
  <si>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</si>
  <si>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</si>
  <si>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NYSE</t>
  </si>
  <si>
    <t>Materials</t>
  </si>
  <si>
    <t>EVOGENE LTD</t>
  </si>
  <si>
    <t>IL0011050551</t>
  </si>
  <si>
    <t>Pharmaceuticals &amp; Biotechnology</t>
  </si>
  <si>
    <t>MYLAN LABORATOR דש</t>
  </si>
  <si>
    <t>NL0011031208</t>
  </si>
  <si>
    <t>NASDAQ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</si>
  <si>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</si>
  <si>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</si>
  <si>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</si>
  <si>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</si>
  <si>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</si>
  <si>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</si>
  <si>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</si>
  <si>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</si>
  <si>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</si>
  <si>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</si>
  <si>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</si>
  <si>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</si>
  <si>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</si>
  <si>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</si>
  <si>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LSE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</si>
  <si>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</si>
  <si>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</si>
  <si>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</si>
  <si>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</si>
  <si>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</si>
  <si>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</si>
  <si>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KORNIT DIGITAL</t>
  </si>
  <si>
    <t>IL0011216723</t>
  </si>
  <si>
    <t>Capital Goods</t>
  </si>
  <si>
    <t>AFI DEVELOPMENT</t>
  </si>
  <si>
    <t>US00106J2006</t>
  </si>
  <si>
    <t>CY0101380612</t>
  </si>
  <si>
    <t>GRAND CITY PROP</t>
  </si>
  <si>
    <t>LU0775917882</t>
  </si>
  <si>
    <t>ITURAN LOCATION</t>
  </si>
  <si>
    <t>IL0010818685</t>
  </si>
  <si>
    <t>Technology Hardware &amp; Equipment</t>
  </si>
  <si>
    <t>TOWER SEMICONDU</t>
  </si>
  <si>
    <t>IL0010823792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</si>
  <si>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</si>
  <si>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</si>
  <si>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</si>
  <si>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</si>
  <si>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פסגות סל בנקים</t>
  </si>
  <si>
    <t>מדדי מניות בארץ</t>
  </si>
  <si>
    <t>פסגות סל תא100 סד1</t>
  </si>
  <si>
    <t>קסם1.ס33</t>
  </si>
  <si>
    <t>תכלית תא 100 (*) (*)</t>
  </si>
  <si>
    <t>תכלית תא 25 (*) (*)</t>
  </si>
  <si>
    <t>סה"כ תעודות סל שמחקות מדדי מניות בחו"ל</t>
  </si>
  <si>
    <t>קס50.ס35</t>
  </si>
  <si>
    <t>מדדי מניות בחול</t>
  </si>
  <si>
    <t>קסם MSCI ALL COUNTRI</t>
  </si>
  <si>
    <t>קסם MSCI WORLD</t>
  </si>
  <si>
    <t>קסם S&amp;P Health Care</t>
  </si>
  <si>
    <t>תכלית ניקיי 225 שקלי (*) (*)</t>
  </si>
  <si>
    <t>תכלתמר מא כלעול (*) (*)</t>
  </si>
  <si>
    <t>סה"כ תעודות סל שמחקות מדדים אחרים בישראל</t>
  </si>
  <si>
    <t>הראל סל תל בונד 60</t>
  </si>
  <si>
    <t>מדדים אחרים בארץ</t>
  </si>
  <si>
    <t>קסםסמ סג בונד40</t>
  </si>
  <si>
    <t>תכלאינ עט בנדתש (*) (*)</t>
  </si>
  <si>
    <t>תכלית תל בונד 20 RE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</si>
  <si>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</si>
  <si>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</si>
  <si>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</si>
  <si>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</si>
  <si>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</si>
  <si>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FINANCIAL SELEC</t>
  </si>
  <si>
    <t>US81369Y6059</t>
  </si>
  <si>
    <t>GUGGENHEIM S&amp;P</t>
  </si>
  <si>
    <t>US78355W8745</t>
  </si>
  <si>
    <t>ISHARES DAX</t>
  </si>
  <si>
    <t>DE0005933931</t>
  </si>
  <si>
    <t>ISHARES MDAX DE</t>
  </si>
  <si>
    <t>DE0005933923</t>
  </si>
  <si>
    <t>ISHARES MSCI AC</t>
  </si>
  <si>
    <t>US4642882579</t>
  </si>
  <si>
    <t>NOMURA TOPIX BA</t>
  </si>
  <si>
    <t>JP3040170007</t>
  </si>
  <si>
    <t>TSE</t>
  </si>
  <si>
    <t>POWERSHARES 100</t>
  </si>
  <si>
    <t>US73935A1043</t>
  </si>
  <si>
    <t>SECTOR ENERGY</t>
  </si>
  <si>
    <t>US81369Y5069</t>
  </si>
  <si>
    <t>SPDR TRUST</t>
  </si>
  <si>
    <t>US78462F1030</t>
  </si>
  <si>
    <t>VANGUARD EMERG</t>
  </si>
  <si>
    <t>US9220428588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</si>
  <si>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</si>
  <si>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</si>
  <si>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</si>
  <si>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</si>
  <si>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</si>
  <si>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</si>
  <si>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</si>
  <si>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</si>
  <si>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</si>
  <si>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CS NOVA LUX GLB</t>
  </si>
  <si>
    <t>LU0635707705</t>
  </si>
  <si>
    <t>אג"ח קונצרני</t>
  </si>
  <si>
    <t>HENDERSON HOR.</t>
  </si>
  <si>
    <t>LU1190461654</t>
  </si>
  <si>
    <t>מניות</t>
  </si>
  <si>
    <t>ING L FLEX- SEN</t>
  </si>
  <si>
    <t>LU0426533492</t>
  </si>
  <si>
    <t>NEUBER BERMAN H</t>
  </si>
  <si>
    <t>IE00B12VW565</t>
  </si>
  <si>
    <t>ISE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</si>
  <si>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</si>
  <si>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</si>
  <si>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</si>
  <si>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</si>
  <si>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</si>
  <si>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</si>
  <si>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</si>
  <si>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</si>
  <si>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7. כתבי אופציה</t>
  </si>
  <si>
    <t>סה"כ כתבי אופציה</t>
  </si>
  <si>
    <t>סה"כ כתבי אופציה בישראל</t>
  </si>
  <si>
    <t>דסקנט אופ 1</t>
  </si>
  <si>
    <t>סלע נדלן   אפ 3</t>
  </si>
  <si>
    <t>קולפלנט אופ יא'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</si>
  <si>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</si>
  <si>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</si>
  <si>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</si>
  <si>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</si>
  <si>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</si>
  <si>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</si>
  <si>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</si>
  <si>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</si>
  <si>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</si>
  <si>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</si>
  <si>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</si>
  <si>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</si>
  <si>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</si>
  <si>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</si>
  <si>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</si>
  <si>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</si>
  <si>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</si>
  <si>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</si>
  <si>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JPX-NIK</t>
  </si>
  <si>
    <t>JPWZ6</t>
  </si>
  <si>
    <t>ל.ר.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</si>
  <si>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</si>
  <si>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</si>
  <si>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</si>
  <si>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</si>
  <si>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</si>
  <si>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</si>
  <si>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</si>
  <si>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</si>
  <si>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</si>
  <si>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</si>
  <si>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</si>
  <si>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</si>
  <si>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</si>
  <si>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</si>
  <si>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</si>
  <si>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</si>
  <si>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</si>
  <si>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</si>
  <si>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</si>
  <si>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</si>
  <si>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</si>
  <si>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</si>
  <si>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</si>
  <si>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</si>
  <si>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</si>
  <si>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</si>
  <si>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</si>
  <si>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</si>
  <si>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</si>
  <si>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</si>
  <si>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</si>
  <si>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</si>
  <si>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</si>
  <si>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</si>
  <si>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טפחות ש-ה מדד5.65%</t>
  </si>
  <si>
    <t>14/04/2002</t>
  </si>
  <si>
    <t>לאומי ש"ה  5.38%</t>
  </si>
  <si>
    <t>דיביאס  5.85% סד ב'</t>
  </si>
  <si>
    <t>7/11/2010</t>
  </si>
  <si>
    <t>חשמל 2022 6%</t>
  </si>
  <si>
    <t>18/01/2011</t>
  </si>
  <si>
    <t>חשמל 2029 6%</t>
  </si>
  <si>
    <t>7/05/2014</t>
  </si>
  <si>
    <t>יהוד 5.8%</t>
  </si>
  <si>
    <t>שירותים פיננסיים</t>
  </si>
  <si>
    <t>21/08/2006</t>
  </si>
  <si>
    <t>לאומי ש-ה מדד 5.5%</t>
  </si>
  <si>
    <t>1/05/2002</t>
  </si>
  <si>
    <t>סויטלנד אג"ח א'</t>
  </si>
  <si>
    <t>20/11/2011</t>
  </si>
  <si>
    <t>אלון דלק א'</t>
  </si>
  <si>
    <t>D</t>
  </si>
  <si>
    <t>22/01/2007</t>
  </si>
  <si>
    <t>3AMPL.B דש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</si>
  <si>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</si>
  <si>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</si>
  <si>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</si>
  <si>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</si>
  <si>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</si>
  <si>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סה"כ אג"ח קונצרני לא צמוד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</si>
  <si>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</si>
  <si>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</si>
  <si>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</si>
  <si>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</si>
  <si>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</si>
  <si>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</si>
  <si>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</si>
  <si>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</si>
  <si>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בי קומיוניקיישן A144</t>
  </si>
  <si>
    <t>10/02/2014</t>
  </si>
  <si>
    <t>כיל אג"ח דולר 4.5%</t>
  </si>
  <si>
    <t>20/11/2014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</si>
  <si>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</si>
  <si>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</si>
  <si>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</si>
  <si>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</si>
  <si>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</si>
  <si>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</si>
  <si>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</si>
  <si>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DELEK GLOBAL RE</t>
  </si>
  <si>
    <t>JE00B1S0VN88</t>
  </si>
  <si>
    <t>Energy</t>
  </si>
  <si>
    <t>5. קרנות השקעה</t>
  </si>
  <si>
    <t>סה"כ קרנות השקעה ל"ס</t>
  </si>
  <si>
    <t>סה"כ קרנות השקעה ל"ס בישראל</t>
  </si>
  <si>
    <t>סה"כ קרנות הון סיכון</t>
  </si>
  <si>
    <t>VINTAGE קרן הון סיכו</t>
  </si>
  <si>
    <t>27/05/2009</t>
  </si>
  <si>
    <t>אינפיניטי ישראל סין</t>
  </si>
  <si>
    <t>23/12/2013</t>
  </si>
  <si>
    <t>סה"כ קרנות גידור</t>
  </si>
  <si>
    <t>סה"כ קרנות נדל"ן</t>
  </si>
  <si>
    <t>סה"כ קרנות השקעה אחרות</t>
  </si>
  <si>
    <t>קרן מנוף בראשית</t>
  </si>
  <si>
    <t>1/03/2009</t>
  </si>
  <si>
    <t>סה"כ קרנות השקעה ל"ס בחו"ל</t>
  </si>
  <si>
    <t>BSP ABSOLUTE RE</t>
  </si>
  <si>
    <t>KYG166511041</t>
  </si>
  <si>
    <t>Hamilton Lane SA</t>
  </si>
  <si>
    <t>8/12/2100</t>
  </si>
  <si>
    <t>Hamilton Lane Second</t>
  </si>
  <si>
    <t>Hamilton lane co inv</t>
  </si>
  <si>
    <t>SIGNET MULTI MANAGER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</si>
  <si>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</si>
  <si>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</si>
  <si>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</si>
  <si>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</si>
  <si>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</si>
  <si>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</si>
  <si>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</si>
  <si>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</si>
  <si>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</si>
  <si>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</si>
  <si>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</si>
  <si>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</si>
  <si>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</si>
  <si>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</si>
  <si>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</si>
  <si>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</si>
  <si>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</si>
  <si>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</si>
  <si>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</si>
  <si>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</si>
  <si>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FW081116 EUR/NIS4.24</t>
  </si>
  <si>
    <t>26/09/2016</t>
  </si>
  <si>
    <t>FW081116 EUR/NIS4.26</t>
  </si>
  <si>
    <t>10/08/2016</t>
  </si>
  <si>
    <t>FW081116 USD/NIS3.74</t>
  </si>
  <si>
    <t>6/09/2016</t>
  </si>
  <si>
    <t>FW081116 USD/NIS3.80</t>
  </si>
  <si>
    <t>FW131016 USD/NIS3.87</t>
  </si>
  <si>
    <t>11/07/2016</t>
  </si>
  <si>
    <t>סה"כ חוזים מט"ח/ מט"ח</t>
  </si>
  <si>
    <t>FW061016 GBP/USD1.34</t>
  </si>
  <si>
    <t>FW081116 EUR/USD1.12</t>
  </si>
  <si>
    <t>FW181016 USD/JPY102.</t>
  </si>
  <si>
    <t>14/09/2016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</si>
  <si>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</si>
  <si>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</si>
  <si>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</si>
  <si>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</si>
  <si>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</si>
  <si>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</si>
  <si>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</si>
  <si>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</si>
  <si>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</si>
  <si>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</si>
  <si>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</si>
  <si>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</si>
  <si>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</si>
  <si>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</si>
  <si>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</si>
  <si>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</si>
  <si>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</si>
  <si>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</si>
  <si>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TAMAR NEGEV ליבור2.3</t>
  </si>
  <si>
    <t>כן</t>
  </si>
  <si>
    <t>מקבץ דיור נתנאל הלוו</t>
  </si>
  <si>
    <t>שבעת הכוכבים הלוואה</t>
  </si>
  <si>
    <t>מילניום הלוואה-דש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</si>
  <si>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</si>
  <si>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</si>
  <si>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</si>
  <si>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</si>
  <si>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</si>
  <si>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</si>
  <si>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</si>
  <si>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</si>
  <si>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</si>
  <si>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</si>
  <si>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</si>
  <si>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</si>
  <si>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</si>
  <si>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</si>
  <si>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5.8%</t>
  </si>
  <si>
    <t>10-506021013</t>
  </si>
  <si>
    <t>משכן פיקדון 5.6%</t>
  </si>
  <si>
    <t>12-506471804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</si>
  <si>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</si>
  <si>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</si>
  <si>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</si>
  <si>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</si>
  <si>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</si>
  <si>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</si>
  <si>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</si>
  <si>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</si>
  <si>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</si>
  <si>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</si>
  <si>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</si>
  <si>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</si>
  <si>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</si>
  <si>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</si>
  <si>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</si>
  <si>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</si>
  <si>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</si>
  <si>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</si>
  <si>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</si>
  <si>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</si>
  <si>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</si>
  <si>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</si>
  <si>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</si>
  <si>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</si>
  <si>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</si>
  <si>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חו"ז מס"ה 2014- בינלאומי ופועלים</t>
  </si>
  <si>
    <t>חוז מ"ה מיטב דש 2013</t>
  </si>
  <si>
    <t>לקבלים בש"ח</t>
  </si>
  <si>
    <t>מס"ה מניירות ערך-בבינלאומי</t>
  </si>
  <si>
    <t>סה"כ השקעות אחרות בחו"ל</t>
  </si>
  <si>
    <t>לקבלים במט"ח</t>
  </si>
  <si>
    <t>XS0595225318</t>
  </si>
  <si>
    <t>1. ט. יתרות התחייבות להשקעה:</t>
  </si>
  <si>
    <t>2.א. אג"ח קונצרני סחיר</t>
  </si>
  <si>
    <t>ריבית אפקטיבית</t>
  </si>
  <si>
    <t>עלות מותאמת</t>
  </si>
  <si>
    <t>גזית גלוב 4 ע.מתו ד1</t>
  </si>
  <si>
    <t>4-312603971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</si>
  <si>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</si>
  <si>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</si>
  <si>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</si>
  <si>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</si>
  <si>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</si>
  <si>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</si>
  <si>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</si>
  <si>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</si>
  <si>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</si>
  <si>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</si>
  <si>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</si>
  <si>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</si>
  <si>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</si>
  <si>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</si>
  <si>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</si>
  <si>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</si>
  <si>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</si>
  <si>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</si>
  <si>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</si>
  <si>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</si>
  <si>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</si>
  <si>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</si>
  <si>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</si>
  <si>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</si>
  <si>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</si>
  <si>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</si>
  <si>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</si>
  <si>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</si>
  <si>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</si>
  <si>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</si>
  <si>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</si>
  <si>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</si>
  <si>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</si>
  <si>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</si>
  <si>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</si>
  <si>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</si>
  <si>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</si>
  <si>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</si>
  <si>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FIMI VI</t>
  </si>
  <si>
    <t>נוי נגב אנרגיה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</si>
  <si>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</si>
  <si>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</si>
  <si>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</si>
  <si>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</si>
  <si>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</si>
  <si>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Dover Street VII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</si>
  <si>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</si>
  <si>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</si>
  <si>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</si>
  <si>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</si>
  <si>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</si>
  <si>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</si>
  <si>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</si>
  <si>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Harbor Group 2</t>
  </si>
  <si>
    <t>EDRES SICAR ק. נדלן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</si>
  <si>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</si>
  <si>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</si>
  <si>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</si>
  <si>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</si>
  <si>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</si>
  <si>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</si>
  <si>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</si>
  <si>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Thoma Bravo Fund XII</t>
  </si>
  <si>
    <t>Saw Mill Capital Partners II</t>
  </si>
  <si>
    <t>Hamilton Lane Co-Investment Fund III</t>
  </si>
  <si>
    <t>BCP Energy Services</t>
  </si>
  <si>
    <t>U.S. Ventures Partners XI</t>
  </si>
  <si>
    <t>קרן רוטשילד Ares sca</t>
  </si>
  <si>
    <t>ARES ELOF קרן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</si>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</sst>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4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1" fillId="0" borderId="0" xfId="3" applyFont="1" applyAlignment="1">
      <alignment horizontal="right" readingOrder="2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10" fillId="0" borderId="0" xfId="3" applyFont="1" applyBorder="1" applyAlignment="1">
      <alignment horizontal="right" readingOrder="2"/>
    </xf>
    <xf numFmtId="0" fontId="10" fillId="0" borderId="0" xfId="3" applyFont="1" applyBorder="1" applyAlignment="1">
      <alignment horizontal="right"/>
    </xf>
    <xf numFmtId="0" fontId="11" fillId="0" borderId="0" xfId="3" applyFont="1" applyBorder="1" applyAlignment="1">
      <alignment horizontal="right" readingOrder="2"/>
    </xf>
    <xf numFmtId="0" fontId="11" fillId="0" borderId="0" xfId="3" applyFont="1" applyBorder="1" applyAlignment="1">
      <alignment horizontal="right"/>
    </xf>
    <xf numFmtId="0" fontId="12" fillId="0" borderId="0" xfId="3" applyFont="1" applyBorder="1" applyAlignment="1">
      <alignment horizontal="right" readingOrder="2"/>
    </xf>
    <xf numFmtId="0" fontId="12" fillId="0" borderId="0" xfId="3" applyFont="1" applyBorder="1" applyAlignment="1">
      <alignment horizontal="right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topLeftCell="A19" workbookViewId="0">
      <selection activeCell="F24" sqref="F2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1349.66</v>
      </c>
      <c r="D11" s="8">
        <f>C11/C42</f>
        <v>5.8890314248064859E-2</v>
      </c>
    </row>
    <row r="12" spans="2:4">
      <c r="B12" s="6" t="s">
        <v>10</v>
      </c>
      <c r="C12" s="7">
        <f>C13+C14+C15+C16+C17+C18+C19+C20+C21+C22</f>
        <v>19773.984649999999</v>
      </c>
      <c r="D12" s="8">
        <f>C12/C42</f>
        <v>0.86280705509158651</v>
      </c>
    </row>
    <row r="13" spans="2:4">
      <c r="B13" s="6" t="s">
        <v>11</v>
      </c>
      <c r="C13" s="7">
        <v>7261.5994499999997</v>
      </c>
      <c r="D13" s="8">
        <v>0.31485035208372197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3737.5831400000002</v>
      </c>
      <c r="D15" s="8">
        <v>0.16205511962948899</v>
      </c>
    </row>
    <row r="16" spans="2:4">
      <c r="B16" s="6" t="s">
        <v>14</v>
      </c>
      <c r="C16" s="7">
        <v>3245.9154800000001</v>
      </c>
      <c r="D16" s="8">
        <v>0.141280379914551</v>
      </c>
    </row>
    <row r="17" spans="2:4">
      <c r="B17" s="6" t="s">
        <v>15</v>
      </c>
      <c r="C17" s="7">
        <v>4690.8594800000001</v>
      </c>
      <c r="D17" s="8">
        <v>0.20338752764079601</v>
      </c>
    </row>
    <row r="18" spans="2:4">
      <c r="B18" s="6" t="s">
        <v>16</v>
      </c>
      <c r="C18" s="7">
        <v>803.59662000000003</v>
      </c>
      <c r="D18" s="8">
        <v>3.48425550710166E-2</v>
      </c>
    </row>
    <row r="19" spans="2:4">
      <c r="B19" s="6" t="s">
        <v>17</v>
      </c>
      <c r="C19" s="7">
        <v>4.2090899999999998</v>
      </c>
      <c r="D19" s="8">
        <v>1.82498838937209E-4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0.189</v>
      </c>
      <c r="D21" s="8">
        <v>9.0487397964117406E-5</v>
      </c>
    </row>
    <row r="22" spans="2:4">
      <c r="B22" s="6" t="s">
        <v>20</v>
      </c>
      <c r="C22" s="7">
        <v>30.032389999999999</v>
      </c>
      <c r="D22" s="8">
        <v>1.3021523192683999E-3</v>
      </c>
    </row>
    <row r="23" spans="2:4">
      <c r="B23" s="6" t="s">
        <v>21</v>
      </c>
      <c r="C23" s="7">
        <v>1260.03998</v>
      </c>
      <c r="D23" s="8">
        <v>5.4970552501682202E-2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604.59839999999997</v>
      </c>
      <c r="D26" s="8">
        <v>2.62143375464279E-2</v>
      </c>
    </row>
    <row r="27" spans="2:4">
      <c r="B27" s="6" t="s">
        <v>24</v>
      </c>
      <c r="C27" s="7">
        <v>3.986E-2</v>
      </c>
      <c r="D27" s="8">
        <v>1.7282604363501701E-6</v>
      </c>
    </row>
    <row r="28" spans="2:4">
      <c r="B28" s="6" t="s">
        <v>25</v>
      </c>
      <c r="C28" s="7">
        <v>605.21169999999995</v>
      </c>
      <c r="D28" s="8">
        <v>2.6240929170251601E-2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50.190019999999997</v>
      </c>
      <c r="D31" s="8">
        <v>2.5135575245663201E-3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419.11023</v>
      </c>
      <c r="D33" s="8">
        <v>1.8171892347682399E-2</v>
      </c>
    </row>
    <row r="34" spans="2:5">
      <c r="B34" s="6" t="s">
        <v>31</v>
      </c>
      <c r="C34" s="7">
        <v>55.840800000000002</v>
      </c>
      <c r="D34" s="8">
        <v>2.4211601950361902E-3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30.93</v>
      </c>
      <c r="D37" s="8">
        <f>C37/C42</f>
        <v>1.3495824279393669E-3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28.63618</v>
      </c>
      <c r="D39" s="8">
        <v>1.2416150763221801E-3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22918.2</v>
      </c>
      <c r="D42" s="10">
        <v>1</v>
      </c>
      <c r="E42" s="41"/>
    </row>
    <row r="43" spans="2:5">
      <c r="B43" s="6" t="s">
        <v>40</v>
      </c>
      <c r="C43" s="27">
        <v>266.04803442367802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135</v>
      </c>
    </row>
    <row r="7" spans="2:12" ht="15.75">
      <c r="B7" s="2" t="s">
        <v>641</v>
      </c>
    </row>
    <row r="8" spans="2:12">
      <c r="B8" s="3" t="s">
        <v>80</v>
      </c>
      <c r="C8" s="3" t="s">
        <v>81</v>
      </c>
      <c r="D8" s="3" t="s">
        <v>137</v>
      </c>
      <c r="E8" s="3" t="s">
        <v>199</v>
      </c>
      <c r="F8" s="3" t="s">
        <v>85</v>
      </c>
      <c r="G8" s="3" t="s">
        <v>140</v>
      </c>
      <c r="H8" s="3" t="s">
        <v>42</v>
      </c>
      <c r="I8" s="3" t="s">
        <v>88</v>
      </c>
      <c r="J8" s="3" t="s">
        <v>141</v>
      </c>
      <c r="K8" s="3" t="s">
        <v>142</v>
      </c>
      <c r="L8" s="3" t="s">
        <v>90</v>
      </c>
    </row>
    <row r="9" spans="2:12">
      <c r="B9" s="4"/>
      <c r="C9" s="4"/>
      <c r="D9" s="4"/>
      <c r="E9" s="4"/>
      <c r="F9" s="4"/>
      <c r="G9" s="4" t="s">
        <v>145</v>
      </c>
      <c r="H9" s="4" t="s">
        <v>146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645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648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644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649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646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650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647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134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topLeftCell="C1" workbookViewId="0">
      <selection activeCell="K12" sqref="K12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135</v>
      </c>
    </row>
    <row r="7" spans="2:11" ht="15.75">
      <c r="B7" s="2" t="s">
        <v>651</v>
      </c>
    </row>
    <row r="8" spans="2:11">
      <c r="B8" s="3" t="s">
        <v>80</v>
      </c>
      <c r="C8" s="3" t="s">
        <v>81</v>
      </c>
      <c r="D8" s="3" t="s">
        <v>137</v>
      </c>
      <c r="E8" s="3" t="s">
        <v>199</v>
      </c>
      <c r="F8" s="3" t="s">
        <v>85</v>
      </c>
      <c r="G8" s="3" t="s">
        <v>140</v>
      </c>
      <c r="H8" s="3" t="s">
        <v>42</v>
      </c>
      <c r="I8" s="3" t="s">
        <v>88</v>
      </c>
      <c r="J8" s="3" t="s">
        <v>142</v>
      </c>
      <c r="K8" s="3" t="s">
        <v>90</v>
      </c>
    </row>
    <row r="9" spans="2:11">
      <c r="B9" s="4"/>
      <c r="C9" s="4"/>
      <c r="D9" s="4"/>
      <c r="E9" s="4"/>
      <c r="F9" s="4"/>
      <c r="G9" s="4" t="s">
        <v>145</v>
      </c>
      <c r="H9" s="4" t="s">
        <v>146</v>
      </c>
      <c r="I9" s="4" t="s">
        <v>92</v>
      </c>
      <c r="J9" s="4" t="s">
        <v>91</v>
      </c>
      <c r="K9" s="4" t="s">
        <v>91</v>
      </c>
    </row>
    <row r="11" spans="2:11">
      <c r="B11" s="3" t="s">
        <v>652</v>
      </c>
      <c r="C11" s="12"/>
      <c r="D11" s="3"/>
      <c r="E11" s="3"/>
      <c r="F11" s="3"/>
      <c r="G11" s="9">
        <v>3</v>
      </c>
      <c r="I11" s="9">
        <v>0.189</v>
      </c>
      <c r="J11" s="10">
        <v>1</v>
      </c>
      <c r="K11" s="10">
        <f>I11/'סכום נכסי הקרן'!C42</f>
        <v>8.2467209466712047E-6</v>
      </c>
    </row>
    <row r="12" spans="2:11">
      <c r="B12" s="3" t="s">
        <v>653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654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655</v>
      </c>
      <c r="C14" s="12"/>
      <c r="D14" s="3"/>
      <c r="E14" s="3"/>
      <c r="F14" s="3"/>
      <c r="G14" s="9">
        <v>3</v>
      </c>
      <c r="I14" s="9">
        <v>0.189</v>
      </c>
      <c r="J14" s="10">
        <v>1</v>
      </c>
      <c r="K14" s="10">
        <v>1E-4</v>
      </c>
    </row>
    <row r="15" spans="2:11">
      <c r="B15" s="13" t="s">
        <v>656</v>
      </c>
      <c r="C15" s="14"/>
      <c r="D15" s="13"/>
      <c r="E15" s="13"/>
      <c r="F15" s="13"/>
      <c r="G15" s="15">
        <v>3</v>
      </c>
      <c r="I15" s="15">
        <v>0.189</v>
      </c>
      <c r="J15" s="16">
        <v>1</v>
      </c>
      <c r="K15" s="16">
        <v>1E-4</v>
      </c>
    </row>
    <row r="16" spans="2:11">
      <c r="B16" s="6" t="s">
        <v>657</v>
      </c>
      <c r="C16" s="17" t="s">
        <v>658</v>
      </c>
      <c r="D16" s="6" t="s">
        <v>193</v>
      </c>
      <c r="E16" s="6" t="s">
        <v>659</v>
      </c>
      <c r="F16" s="6" t="s">
        <v>44</v>
      </c>
      <c r="G16" s="7">
        <v>3</v>
      </c>
      <c r="H16" s="7">
        <v>1205000</v>
      </c>
      <c r="I16" s="7">
        <v>0.189</v>
      </c>
      <c r="J16" s="8">
        <v>1</v>
      </c>
      <c r="K16" s="8">
        <v>1E-4</v>
      </c>
    </row>
    <row r="19" spans="2:6">
      <c r="B19" s="6" t="s">
        <v>134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135</v>
      </c>
    </row>
    <row r="7" spans="2:17" ht="15.75">
      <c r="B7" s="2" t="s">
        <v>660</v>
      </c>
    </row>
    <row r="8" spans="2:17">
      <c r="B8" s="3" t="s">
        <v>80</v>
      </c>
      <c r="C8" s="3" t="s">
        <v>81</v>
      </c>
      <c r="D8" s="3" t="s">
        <v>661</v>
      </c>
      <c r="E8" s="3" t="s">
        <v>83</v>
      </c>
      <c r="F8" s="3" t="s">
        <v>84</v>
      </c>
      <c r="G8" s="3" t="s">
        <v>138</v>
      </c>
      <c r="H8" s="3" t="s">
        <v>139</v>
      </c>
      <c r="I8" s="3" t="s">
        <v>85</v>
      </c>
      <c r="J8" s="3" t="s">
        <v>86</v>
      </c>
      <c r="K8" s="3" t="s">
        <v>87</v>
      </c>
      <c r="L8" s="3" t="s">
        <v>140</v>
      </c>
      <c r="M8" s="3" t="s">
        <v>42</v>
      </c>
      <c r="N8" s="3" t="s">
        <v>88</v>
      </c>
      <c r="O8" s="3" t="s">
        <v>141</v>
      </c>
      <c r="P8" s="3" t="s">
        <v>142</v>
      </c>
      <c r="Q8" s="3" t="s">
        <v>90</v>
      </c>
    </row>
    <row r="9" spans="2:17">
      <c r="B9" s="4"/>
      <c r="C9" s="4"/>
      <c r="D9" s="4"/>
      <c r="E9" s="4"/>
      <c r="F9" s="4"/>
      <c r="G9" s="4" t="s">
        <v>143</v>
      </c>
      <c r="H9" s="4" t="s">
        <v>144</v>
      </c>
      <c r="I9" s="4"/>
      <c r="J9" s="4" t="s">
        <v>91</v>
      </c>
      <c r="K9" s="4" t="s">
        <v>91</v>
      </c>
      <c r="L9" s="4" t="s">
        <v>145</v>
      </c>
      <c r="M9" s="4" t="s">
        <v>146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662</v>
      </c>
      <c r="C11" s="12"/>
      <c r="D11" s="3"/>
      <c r="E11" s="3"/>
      <c r="F11" s="3"/>
      <c r="G11" s="3"/>
      <c r="H11" s="12">
        <v>1.17</v>
      </c>
      <c r="I11" s="3"/>
      <c r="K11" s="10">
        <v>3.1899999999999998E-2</v>
      </c>
      <c r="L11" s="9">
        <v>25451.18</v>
      </c>
      <c r="N11" s="9">
        <v>30.03</v>
      </c>
      <c r="P11" s="10">
        <v>1</v>
      </c>
      <c r="Q11" s="10">
        <v>1.2999999999999999E-3</v>
      </c>
    </row>
    <row r="12" spans="2:17">
      <c r="B12" s="3" t="s">
        <v>663</v>
      </c>
      <c r="C12" s="12"/>
      <c r="D12" s="3"/>
      <c r="E12" s="3"/>
      <c r="F12" s="3"/>
      <c r="G12" s="3"/>
      <c r="H12" s="12">
        <v>1.17</v>
      </c>
      <c r="I12" s="3"/>
      <c r="K12" s="10">
        <v>3.1899999999999998E-2</v>
      </c>
      <c r="L12" s="9">
        <v>25451.18</v>
      </c>
      <c r="N12" s="9">
        <v>30.03</v>
      </c>
      <c r="P12" s="10">
        <v>1</v>
      </c>
      <c r="Q12" s="10">
        <v>1.2999999999999999E-3</v>
      </c>
    </row>
    <row r="13" spans="2:17">
      <c r="B13" s="13" t="s">
        <v>664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667</v>
      </c>
      <c r="C16" s="14"/>
      <c r="D16" s="13"/>
      <c r="E16" s="13"/>
      <c r="F16" s="13"/>
      <c r="G16" s="13"/>
      <c r="H16" s="14">
        <v>1.17</v>
      </c>
      <c r="I16" s="13"/>
      <c r="K16" s="16">
        <v>3.1899999999999998E-2</v>
      </c>
      <c r="L16" s="15">
        <v>25451.18</v>
      </c>
      <c r="N16" s="15">
        <v>30.03</v>
      </c>
      <c r="P16" s="16">
        <v>1</v>
      </c>
      <c r="Q16" s="16">
        <v>1.2999999999999999E-3</v>
      </c>
    </row>
    <row r="17" spans="2:17">
      <c r="B17" s="6" t="s">
        <v>668</v>
      </c>
      <c r="C17" s="17">
        <v>1108620</v>
      </c>
      <c r="D17" s="6" t="s">
        <v>669</v>
      </c>
      <c r="E17" s="6" t="s">
        <v>287</v>
      </c>
      <c r="F17" s="6" t="s">
        <v>233</v>
      </c>
      <c r="G17" s="6"/>
      <c r="H17" s="17">
        <v>1.17</v>
      </c>
      <c r="I17" s="6" t="s">
        <v>100</v>
      </c>
      <c r="J17" s="18">
        <v>4.1000000000000002E-2</v>
      </c>
      <c r="K17" s="8">
        <v>3.1899999999999998E-2</v>
      </c>
      <c r="L17" s="7">
        <v>25451.18</v>
      </c>
      <c r="M17" s="7">
        <v>118</v>
      </c>
      <c r="N17" s="7">
        <v>30.03</v>
      </c>
      <c r="O17" s="8">
        <v>1E-4</v>
      </c>
      <c r="P17" s="8">
        <v>1</v>
      </c>
      <c r="Q17" s="8">
        <v>1.2999999999999999E-3</v>
      </c>
    </row>
    <row r="18" spans="2:17">
      <c r="B18" s="13" t="s">
        <v>670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671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672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664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667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671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134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673</v>
      </c>
    </row>
    <row r="7" spans="2:16" ht="15.75">
      <c r="B7" s="2" t="s">
        <v>136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138</v>
      </c>
      <c r="G8" s="3" t="s">
        <v>139</v>
      </c>
      <c r="H8" s="3" t="s">
        <v>85</v>
      </c>
      <c r="I8" s="3" t="s">
        <v>86</v>
      </c>
      <c r="J8" s="3" t="s">
        <v>87</v>
      </c>
      <c r="K8" s="3" t="s">
        <v>140</v>
      </c>
      <c r="L8" s="3" t="s">
        <v>42</v>
      </c>
      <c r="M8" s="3" t="s">
        <v>674</v>
      </c>
      <c r="N8" s="3" t="s">
        <v>141</v>
      </c>
      <c r="O8" s="3" t="s">
        <v>142</v>
      </c>
      <c r="P8" s="3" t="s">
        <v>90</v>
      </c>
    </row>
    <row r="9" spans="2:16">
      <c r="B9" s="4"/>
      <c r="C9" s="4"/>
      <c r="D9" s="4"/>
      <c r="E9" s="4"/>
      <c r="F9" s="4" t="s">
        <v>143</v>
      </c>
      <c r="G9" s="4" t="s">
        <v>144</v>
      </c>
      <c r="H9" s="4"/>
      <c r="I9" s="4" t="s">
        <v>91</v>
      </c>
      <c r="J9" s="4" t="s">
        <v>91</v>
      </c>
      <c r="K9" s="4" t="s">
        <v>145</v>
      </c>
      <c r="L9" s="4" t="s">
        <v>146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147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675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676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679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680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681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682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134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673</v>
      </c>
    </row>
    <row r="7" spans="2:19" ht="15.75">
      <c r="B7" s="2" t="s">
        <v>197</v>
      </c>
    </row>
    <row r="8" spans="2:19">
      <c r="B8" s="3" t="s">
        <v>80</v>
      </c>
      <c r="C8" s="3" t="s">
        <v>81</v>
      </c>
      <c r="D8" s="3" t="s">
        <v>198</v>
      </c>
      <c r="E8" s="3" t="s">
        <v>82</v>
      </c>
      <c r="F8" s="3" t="s">
        <v>199</v>
      </c>
      <c r="G8" s="3" t="s">
        <v>83</v>
      </c>
      <c r="H8" s="3" t="s">
        <v>84</v>
      </c>
      <c r="I8" s="3" t="s">
        <v>138</v>
      </c>
      <c r="J8" s="3" t="s">
        <v>139</v>
      </c>
      <c r="K8" s="3" t="s">
        <v>85</v>
      </c>
      <c r="L8" s="3" t="s">
        <v>86</v>
      </c>
      <c r="M8" s="3" t="s">
        <v>87</v>
      </c>
      <c r="N8" s="3" t="s">
        <v>140</v>
      </c>
      <c r="O8" s="3" t="s">
        <v>42</v>
      </c>
      <c r="P8" s="3" t="s">
        <v>674</v>
      </c>
      <c r="Q8" s="3" t="s">
        <v>141</v>
      </c>
      <c r="R8" s="3" t="s">
        <v>142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143</v>
      </c>
      <c r="J9" s="4" t="s">
        <v>144</v>
      </c>
      <c r="K9" s="4"/>
      <c r="L9" s="4" t="s">
        <v>91</v>
      </c>
      <c r="M9" s="4" t="s">
        <v>91</v>
      </c>
      <c r="N9" s="4" t="s">
        <v>145</v>
      </c>
      <c r="O9" s="4" t="s">
        <v>146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683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684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685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686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687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688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689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690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134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673</v>
      </c>
    </row>
    <row r="7" spans="2:19" ht="15.75">
      <c r="B7" s="2" t="s">
        <v>209</v>
      </c>
    </row>
    <row r="8" spans="2:19">
      <c r="B8" s="3" t="s">
        <v>80</v>
      </c>
      <c r="C8" s="3" t="s">
        <v>81</v>
      </c>
      <c r="D8" s="3" t="s">
        <v>198</v>
      </c>
      <c r="E8" s="3" t="s">
        <v>82</v>
      </c>
      <c r="F8" s="3" t="s">
        <v>199</v>
      </c>
      <c r="G8" s="3" t="s">
        <v>83</v>
      </c>
      <c r="H8" s="3" t="s">
        <v>84</v>
      </c>
      <c r="I8" s="3" t="s">
        <v>138</v>
      </c>
      <c r="J8" s="3" t="s">
        <v>139</v>
      </c>
      <c r="K8" s="3" t="s">
        <v>85</v>
      </c>
      <c r="L8" s="3" t="s">
        <v>86</v>
      </c>
      <c r="M8" s="3" t="s">
        <v>87</v>
      </c>
      <c r="N8" s="3" t="s">
        <v>140</v>
      </c>
      <c r="O8" s="3" t="s">
        <v>42</v>
      </c>
      <c r="P8" s="3" t="s">
        <v>674</v>
      </c>
      <c r="Q8" s="3" t="s">
        <v>141</v>
      </c>
      <c r="R8" s="3" t="s">
        <v>142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143</v>
      </c>
      <c r="J9" s="4" t="s">
        <v>144</v>
      </c>
      <c r="K9" s="4"/>
      <c r="L9" s="4" t="s">
        <v>91</v>
      </c>
      <c r="M9" s="4" t="s">
        <v>91</v>
      </c>
      <c r="N9" s="4" t="s">
        <v>145</v>
      </c>
      <c r="O9" s="4" t="s">
        <v>146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691</v>
      </c>
      <c r="C11" s="12"/>
      <c r="D11" s="3"/>
      <c r="E11" s="3"/>
      <c r="F11" s="3"/>
      <c r="G11" s="3"/>
      <c r="H11" s="3"/>
      <c r="I11" s="3"/>
      <c r="J11" s="12">
        <v>3.72</v>
      </c>
      <c r="K11" s="3"/>
      <c r="M11" s="10">
        <v>3.9699999999999999E-2</v>
      </c>
      <c r="N11" s="9">
        <v>463787.37</v>
      </c>
      <c r="P11" s="9">
        <v>604.6</v>
      </c>
      <c r="R11" s="10">
        <v>1</v>
      </c>
      <c r="S11" s="10">
        <v>2.6200000000000001E-2</v>
      </c>
    </row>
    <row r="12" spans="2:19">
      <c r="B12" s="3" t="s">
        <v>692</v>
      </c>
      <c r="C12" s="12"/>
      <c r="D12" s="3"/>
      <c r="E12" s="3"/>
      <c r="F12" s="3"/>
      <c r="G12" s="3"/>
      <c r="H12" s="3"/>
      <c r="I12" s="3"/>
      <c r="J12" s="12">
        <v>3.72</v>
      </c>
      <c r="K12" s="3"/>
      <c r="M12" s="10">
        <v>3.9699999999999999E-2</v>
      </c>
      <c r="N12" s="9">
        <v>463787.37</v>
      </c>
      <c r="P12" s="9">
        <v>604.6</v>
      </c>
      <c r="R12" s="10">
        <v>1</v>
      </c>
      <c r="S12" s="10">
        <v>2.6200000000000001E-2</v>
      </c>
    </row>
    <row r="13" spans="2:19">
      <c r="B13" s="13" t="s">
        <v>693</v>
      </c>
      <c r="C13" s="14"/>
      <c r="D13" s="13"/>
      <c r="E13" s="13"/>
      <c r="F13" s="13"/>
      <c r="G13" s="13"/>
      <c r="H13" s="13"/>
      <c r="I13" s="13"/>
      <c r="J13" s="14">
        <v>3.4</v>
      </c>
      <c r="K13" s="13"/>
      <c r="M13" s="16">
        <v>3.9100000000000003E-2</v>
      </c>
      <c r="N13" s="15">
        <v>421183.37</v>
      </c>
      <c r="P13" s="15">
        <v>428.27</v>
      </c>
      <c r="R13" s="16">
        <v>0.70840000000000003</v>
      </c>
      <c r="S13" s="16">
        <v>1.8599999999999998E-2</v>
      </c>
    </row>
    <row r="14" spans="2:19">
      <c r="B14" s="6" t="s">
        <v>694</v>
      </c>
      <c r="C14" s="17">
        <v>306681255</v>
      </c>
      <c r="D14" s="6"/>
      <c r="E14" s="6">
        <v>695</v>
      </c>
      <c r="F14" s="6" t="s">
        <v>214</v>
      </c>
      <c r="G14" s="6" t="s">
        <v>114</v>
      </c>
      <c r="H14" s="6" t="s">
        <v>99</v>
      </c>
      <c r="I14" s="6" t="s">
        <v>695</v>
      </c>
      <c r="J14" s="17">
        <v>0.54</v>
      </c>
      <c r="K14" s="6" t="s">
        <v>100</v>
      </c>
      <c r="L14" s="18">
        <v>5.6500000000000002E-2</v>
      </c>
      <c r="M14" s="8">
        <v>1.34E-2</v>
      </c>
      <c r="N14" s="7">
        <v>22011.759999999998</v>
      </c>
      <c r="O14" s="7">
        <v>133.36000000000001</v>
      </c>
      <c r="P14" s="7">
        <v>29.35</v>
      </c>
      <c r="R14" s="8">
        <v>4.8599999999999997E-2</v>
      </c>
      <c r="S14" s="8">
        <v>1.2999999999999999E-3</v>
      </c>
    </row>
    <row r="15" spans="2:19">
      <c r="B15" s="6" t="s">
        <v>696</v>
      </c>
      <c r="C15" s="17">
        <v>306020454</v>
      </c>
      <c r="D15" s="6"/>
      <c r="E15" s="6">
        <v>602</v>
      </c>
      <c r="F15" s="6" t="s">
        <v>214</v>
      </c>
      <c r="G15" s="6" t="s">
        <v>114</v>
      </c>
      <c r="H15" s="6" t="s">
        <v>99</v>
      </c>
      <c r="I15" s="6" t="s">
        <v>695</v>
      </c>
      <c r="J15" s="17">
        <v>0.54</v>
      </c>
      <c r="K15" s="6" t="s">
        <v>100</v>
      </c>
      <c r="L15" s="18">
        <v>5.3800000000000001E-2</v>
      </c>
      <c r="M15" s="8">
        <v>1.11E-2</v>
      </c>
      <c r="N15" s="7">
        <v>10019.030000000001</v>
      </c>
      <c r="O15" s="7">
        <v>133.18</v>
      </c>
      <c r="P15" s="7">
        <v>13.34</v>
      </c>
      <c r="R15" s="8">
        <v>2.2100000000000002E-2</v>
      </c>
      <c r="S15" s="8">
        <v>5.9999999999999995E-4</v>
      </c>
    </row>
    <row r="16" spans="2:19">
      <c r="B16" s="6" t="s">
        <v>697</v>
      </c>
      <c r="C16" s="17">
        <v>1121490</v>
      </c>
      <c r="D16" s="6"/>
      <c r="E16" s="6">
        <v>2201</v>
      </c>
      <c r="F16" s="6" t="s">
        <v>296</v>
      </c>
      <c r="G16" s="6" t="s">
        <v>238</v>
      </c>
      <c r="H16" s="6" t="s">
        <v>99</v>
      </c>
      <c r="I16" s="6" t="s">
        <v>698</v>
      </c>
      <c r="J16" s="17">
        <v>1.57</v>
      </c>
      <c r="K16" s="6" t="s">
        <v>100</v>
      </c>
      <c r="L16" s="18">
        <v>5.3499999999999999E-2</v>
      </c>
      <c r="M16" s="8">
        <v>2.0899999999999998E-2</v>
      </c>
      <c r="N16" s="7">
        <v>14500</v>
      </c>
      <c r="O16" s="7">
        <v>114.1</v>
      </c>
      <c r="P16" s="7">
        <v>16.54</v>
      </c>
      <c r="Q16" s="8">
        <v>1E-4</v>
      </c>
      <c r="R16" s="8">
        <v>2.7400000000000001E-2</v>
      </c>
      <c r="S16" s="8">
        <v>6.9999999999999999E-4</v>
      </c>
    </row>
    <row r="17" spans="2:19">
      <c r="B17" s="6" t="s">
        <v>699</v>
      </c>
      <c r="C17" s="17">
        <v>6000129</v>
      </c>
      <c r="D17" s="6"/>
      <c r="E17" s="6">
        <v>600</v>
      </c>
      <c r="F17" s="6" t="s">
        <v>296</v>
      </c>
      <c r="G17" s="6" t="s">
        <v>238</v>
      </c>
      <c r="H17" s="6" t="s">
        <v>99</v>
      </c>
      <c r="I17" s="6" t="s">
        <v>700</v>
      </c>
      <c r="J17" s="17">
        <v>4.4400000000000004</v>
      </c>
      <c r="K17" s="6" t="s">
        <v>100</v>
      </c>
      <c r="L17" s="18">
        <v>0.06</v>
      </c>
      <c r="M17" s="8">
        <v>2.92E-2</v>
      </c>
      <c r="N17" s="7">
        <v>186140</v>
      </c>
      <c r="O17" s="7">
        <v>120.91</v>
      </c>
      <c r="P17" s="7">
        <v>225.06</v>
      </c>
      <c r="Q17" s="8">
        <v>1E-4</v>
      </c>
      <c r="R17" s="8">
        <v>0.37230000000000002</v>
      </c>
      <c r="S17" s="8">
        <v>9.7999999999999997E-3</v>
      </c>
    </row>
    <row r="18" spans="2:19">
      <c r="B18" s="6" t="s">
        <v>701</v>
      </c>
      <c r="C18" s="17">
        <v>6000186</v>
      </c>
      <c r="D18" s="6"/>
      <c r="E18" s="6">
        <v>600</v>
      </c>
      <c r="F18" s="6" t="s">
        <v>296</v>
      </c>
      <c r="G18" s="6" t="s">
        <v>238</v>
      </c>
      <c r="H18" s="6" t="s">
        <v>233</v>
      </c>
      <c r="I18" s="6" t="s">
        <v>702</v>
      </c>
      <c r="J18" s="17">
        <v>7.84</v>
      </c>
      <c r="K18" s="6" t="s">
        <v>100</v>
      </c>
      <c r="L18" s="18">
        <v>0.06</v>
      </c>
      <c r="M18" s="8">
        <v>3.3099999999999997E-2</v>
      </c>
      <c r="N18" s="7">
        <v>22578</v>
      </c>
      <c r="O18" s="7">
        <v>125.49</v>
      </c>
      <c r="P18" s="7">
        <v>28.33</v>
      </c>
      <c r="R18" s="8">
        <v>4.6899999999999997E-2</v>
      </c>
      <c r="S18" s="8">
        <v>1.1999999999999999E-3</v>
      </c>
    </row>
    <row r="19" spans="2:19">
      <c r="B19" s="6" t="s">
        <v>703</v>
      </c>
      <c r="C19" s="17">
        <v>1099084</v>
      </c>
      <c r="D19" s="6"/>
      <c r="E19" s="6">
        <v>1359</v>
      </c>
      <c r="F19" s="6" t="s">
        <v>704</v>
      </c>
      <c r="G19" s="6" t="s">
        <v>238</v>
      </c>
      <c r="H19" s="6" t="s">
        <v>99</v>
      </c>
      <c r="I19" s="6" t="s">
        <v>705</v>
      </c>
      <c r="J19" s="17">
        <v>2.5</v>
      </c>
      <c r="K19" s="6" t="s">
        <v>100</v>
      </c>
      <c r="L19" s="18">
        <v>5.8159000000000002E-2</v>
      </c>
      <c r="M19" s="8">
        <v>9.1000000000000004E-3</v>
      </c>
      <c r="N19" s="7">
        <v>10850.76</v>
      </c>
      <c r="O19" s="7">
        <v>133.35</v>
      </c>
      <c r="P19" s="7">
        <v>14.47</v>
      </c>
      <c r="Q19" s="8">
        <v>4.0000000000000002E-4</v>
      </c>
      <c r="R19" s="8">
        <v>2.3900000000000001E-2</v>
      </c>
      <c r="S19" s="8">
        <v>5.9999999999999995E-4</v>
      </c>
    </row>
    <row r="20" spans="2:19">
      <c r="B20" s="6" t="s">
        <v>706</v>
      </c>
      <c r="C20" s="17">
        <v>306040403</v>
      </c>
      <c r="D20" s="6"/>
      <c r="E20" s="6">
        <v>604</v>
      </c>
      <c r="F20" s="6" t="s">
        <v>214</v>
      </c>
      <c r="G20" s="6" t="s">
        <v>238</v>
      </c>
      <c r="H20" s="6" t="s">
        <v>233</v>
      </c>
      <c r="I20" s="6" t="s">
        <v>707</v>
      </c>
      <c r="J20" s="17">
        <v>0.59</v>
      </c>
      <c r="K20" s="6" t="s">
        <v>100</v>
      </c>
      <c r="L20" s="18">
        <v>5.5E-2</v>
      </c>
      <c r="M20" s="8">
        <v>1.21E-2</v>
      </c>
      <c r="N20" s="7">
        <v>23378</v>
      </c>
      <c r="O20" s="7">
        <v>132.55000000000001</v>
      </c>
      <c r="P20" s="7">
        <v>30.99</v>
      </c>
      <c r="R20" s="8">
        <v>5.1299999999999998E-2</v>
      </c>
      <c r="S20" s="8">
        <v>1.2999999999999999E-3</v>
      </c>
    </row>
    <row r="21" spans="2:19">
      <c r="B21" s="6" t="s">
        <v>708</v>
      </c>
      <c r="C21" s="17">
        <v>1124908</v>
      </c>
      <c r="D21" s="6"/>
      <c r="E21" s="6">
        <v>1596</v>
      </c>
      <c r="F21" s="6" t="s">
        <v>231</v>
      </c>
      <c r="G21" s="6" t="s">
        <v>305</v>
      </c>
      <c r="H21" s="6" t="s">
        <v>99</v>
      </c>
      <c r="I21" s="6" t="s">
        <v>709</v>
      </c>
      <c r="J21" s="17">
        <v>0.65</v>
      </c>
      <c r="K21" s="6" t="s">
        <v>100</v>
      </c>
      <c r="L21" s="18">
        <v>8.5000000000000006E-2</v>
      </c>
      <c r="M21" s="8">
        <v>3.2800000000000003E-2</v>
      </c>
      <c r="N21" s="7">
        <v>25000</v>
      </c>
      <c r="O21" s="7">
        <v>108.62</v>
      </c>
      <c r="P21" s="7">
        <v>27.16</v>
      </c>
      <c r="R21" s="8">
        <v>4.4900000000000002E-2</v>
      </c>
      <c r="S21" s="8">
        <v>1.1999999999999999E-3</v>
      </c>
    </row>
    <row r="22" spans="2:19">
      <c r="B22" s="6" t="s">
        <v>710</v>
      </c>
      <c r="C22" s="17">
        <v>1101567</v>
      </c>
      <c r="D22" s="6"/>
      <c r="E22" s="6">
        <v>2202</v>
      </c>
      <c r="F22" s="6" t="s">
        <v>274</v>
      </c>
      <c r="G22" s="6" t="s">
        <v>711</v>
      </c>
      <c r="H22" s="6" t="s">
        <v>99</v>
      </c>
      <c r="I22" s="6" t="s">
        <v>712</v>
      </c>
      <c r="J22" s="17">
        <v>2.5099999999999998</v>
      </c>
      <c r="K22" s="6" t="s">
        <v>100</v>
      </c>
      <c r="L22" s="18">
        <v>5.6001000000000002E-2</v>
      </c>
      <c r="M22" s="8">
        <v>0.19020000000000001</v>
      </c>
      <c r="N22" s="7">
        <v>34805.26</v>
      </c>
      <c r="O22" s="7">
        <v>100.04</v>
      </c>
      <c r="P22" s="7">
        <v>34.82</v>
      </c>
      <c r="Q22" s="8">
        <v>0</v>
      </c>
      <c r="R22" s="8">
        <v>5.7599999999999998E-2</v>
      </c>
      <c r="S22" s="8">
        <v>1.5E-3</v>
      </c>
    </row>
    <row r="23" spans="2:19">
      <c r="B23" s="6" t="s">
        <v>713</v>
      </c>
      <c r="C23" s="17">
        <v>1120740</v>
      </c>
      <c r="D23" s="6"/>
      <c r="E23" s="6">
        <v>2023</v>
      </c>
      <c r="F23" s="6" t="s">
        <v>274</v>
      </c>
      <c r="G23" s="6"/>
      <c r="H23" s="6"/>
      <c r="I23" s="6"/>
      <c r="K23" s="6" t="s">
        <v>100</v>
      </c>
      <c r="N23" s="7">
        <v>7577.56</v>
      </c>
      <c r="O23" s="7">
        <v>10.6</v>
      </c>
      <c r="P23" s="7">
        <v>0.8</v>
      </c>
      <c r="Q23" s="8">
        <v>0</v>
      </c>
      <c r="R23" s="8">
        <v>1.2999999999999999E-3</v>
      </c>
      <c r="S23" s="8">
        <v>0</v>
      </c>
    </row>
    <row r="24" spans="2:19">
      <c r="B24" s="6" t="s">
        <v>714</v>
      </c>
      <c r="C24" s="17">
        <v>1127679</v>
      </c>
      <c r="D24" s="6"/>
      <c r="E24" s="6">
        <v>2023</v>
      </c>
      <c r="F24" s="6" t="s">
        <v>274</v>
      </c>
      <c r="G24" s="6"/>
      <c r="H24" s="6"/>
      <c r="I24" s="6"/>
      <c r="K24" s="6" t="s">
        <v>100</v>
      </c>
      <c r="N24" s="7">
        <v>12864.6</v>
      </c>
      <c r="O24" s="7">
        <v>11.5</v>
      </c>
      <c r="P24" s="7">
        <v>1.48</v>
      </c>
      <c r="R24" s="8">
        <v>2.3999999999999998E-3</v>
      </c>
      <c r="S24" s="8">
        <v>1E-4</v>
      </c>
    </row>
    <row r="25" spans="2:19">
      <c r="B25" s="6" t="s">
        <v>715</v>
      </c>
      <c r="C25" s="17">
        <v>1110378</v>
      </c>
      <c r="D25" s="6"/>
      <c r="E25" s="6">
        <v>2023</v>
      </c>
      <c r="F25" s="6" t="s">
        <v>274</v>
      </c>
      <c r="G25" s="6"/>
      <c r="H25" s="6"/>
      <c r="I25" s="6"/>
      <c r="K25" s="6" t="s">
        <v>100</v>
      </c>
      <c r="N25" s="7">
        <v>12864.6</v>
      </c>
      <c r="O25" s="7">
        <v>11.5</v>
      </c>
      <c r="P25" s="7">
        <v>1.48</v>
      </c>
      <c r="R25" s="8">
        <v>2.3999999999999998E-3</v>
      </c>
      <c r="S25" s="8">
        <v>1E-4</v>
      </c>
    </row>
    <row r="26" spans="2:19">
      <c r="B26" s="6" t="s">
        <v>716</v>
      </c>
      <c r="C26" s="17">
        <v>1131184</v>
      </c>
      <c r="D26" s="6"/>
      <c r="E26" s="6">
        <v>2023</v>
      </c>
      <c r="F26" s="6" t="s">
        <v>274</v>
      </c>
      <c r="G26" s="6"/>
      <c r="H26" s="6"/>
      <c r="I26" s="6"/>
      <c r="K26" s="6" t="s">
        <v>100</v>
      </c>
      <c r="N26" s="7">
        <v>12864.6</v>
      </c>
      <c r="O26" s="7">
        <v>11.5</v>
      </c>
      <c r="P26" s="7">
        <v>1.48</v>
      </c>
      <c r="R26" s="8">
        <v>2.3999999999999998E-3</v>
      </c>
      <c r="S26" s="8">
        <v>1E-4</v>
      </c>
    </row>
    <row r="27" spans="2:19">
      <c r="B27" s="6" t="s">
        <v>717</v>
      </c>
      <c r="C27" s="17">
        <v>113439418</v>
      </c>
      <c r="D27" s="6"/>
      <c r="E27" s="6">
        <v>2023</v>
      </c>
      <c r="F27" s="6" t="s">
        <v>274</v>
      </c>
      <c r="G27" s="6"/>
      <c r="H27" s="6"/>
      <c r="I27" s="6"/>
      <c r="K27" s="6" t="s">
        <v>100</v>
      </c>
      <c r="N27" s="7">
        <v>12864.6</v>
      </c>
      <c r="O27" s="7">
        <v>11.5</v>
      </c>
      <c r="P27" s="7">
        <v>1.48</v>
      </c>
      <c r="R27" s="8">
        <v>2.3999999999999998E-3</v>
      </c>
      <c r="S27" s="8">
        <v>1E-4</v>
      </c>
    </row>
    <row r="28" spans="2:19">
      <c r="B28" s="6" t="s">
        <v>718</v>
      </c>
      <c r="C28" s="17">
        <v>1125624</v>
      </c>
      <c r="D28" s="6"/>
      <c r="E28" s="6">
        <v>2023</v>
      </c>
      <c r="F28" s="6" t="s">
        <v>274</v>
      </c>
      <c r="G28" s="6"/>
      <c r="H28" s="6"/>
      <c r="I28" s="6"/>
      <c r="K28" s="6" t="s">
        <v>100</v>
      </c>
      <c r="N28" s="7">
        <v>12864.6</v>
      </c>
      <c r="O28" s="7">
        <v>11.5</v>
      </c>
      <c r="P28" s="7">
        <v>1.48</v>
      </c>
      <c r="R28" s="8">
        <v>2.3999999999999998E-3</v>
      </c>
      <c r="S28" s="8">
        <v>1E-4</v>
      </c>
    </row>
    <row r="29" spans="2:19">
      <c r="B29" s="13" t="s">
        <v>719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0" spans="2:19">
      <c r="B30" s="13" t="s">
        <v>720</v>
      </c>
      <c r="C30" s="14"/>
      <c r="D30" s="13"/>
      <c r="E30" s="13"/>
      <c r="F30" s="13"/>
      <c r="G30" s="13"/>
      <c r="H30" s="13"/>
      <c r="I30" s="13"/>
      <c r="J30" s="14">
        <v>4.49</v>
      </c>
      <c r="K30" s="13"/>
      <c r="M30" s="16">
        <v>4.1300000000000003E-2</v>
      </c>
      <c r="N30" s="15">
        <v>42604</v>
      </c>
      <c r="P30" s="15">
        <v>176.33</v>
      </c>
      <c r="R30" s="16">
        <v>0.29160000000000003</v>
      </c>
      <c r="S30" s="16">
        <v>7.6E-3</v>
      </c>
    </row>
    <row r="31" spans="2:19">
      <c r="B31" s="6" t="s">
        <v>721</v>
      </c>
      <c r="C31" s="17">
        <v>1132141</v>
      </c>
      <c r="D31" s="6"/>
      <c r="E31" s="6">
        <v>1620</v>
      </c>
      <c r="F31" s="6" t="s">
        <v>329</v>
      </c>
      <c r="G31" s="6" t="s">
        <v>238</v>
      </c>
      <c r="H31" s="6" t="s">
        <v>722</v>
      </c>
      <c r="I31" s="6" t="s">
        <v>723</v>
      </c>
      <c r="J31" s="17">
        <v>0.25</v>
      </c>
      <c r="K31" s="6" t="s">
        <v>43</v>
      </c>
      <c r="L31" s="18">
        <v>2.8029999999999999E-2</v>
      </c>
      <c r="M31" s="8">
        <v>2.24E-2</v>
      </c>
      <c r="N31" s="7">
        <v>1439</v>
      </c>
      <c r="O31" s="7">
        <v>100.84</v>
      </c>
      <c r="P31" s="7">
        <v>5.45</v>
      </c>
      <c r="Q31" s="8">
        <v>0</v>
      </c>
      <c r="R31" s="8">
        <v>8.9999999999999993E-3</v>
      </c>
      <c r="S31" s="8">
        <v>2.0000000000000001E-4</v>
      </c>
    </row>
    <row r="32" spans="2:19">
      <c r="B32" s="6" t="s">
        <v>724</v>
      </c>
      <c r="C32" s="17">
        <v>1132158</v>
      </c>
      <c r="D32" s="6"/>
      <c r="E32" s="6">
        <v>1620</v>
      </c>
      <c r="F32" s="6" t="s">
        <v>329</v>
      </c>
      <c r="G32" s="6" t="s">
        <v>238</v>
      </c>
      <c r="H32" s="6" t="s">
        <v>722</v>
      </c>
      <c r="I32" s="6" t="s">
        <v>723</v>
      </c>
      <c r="J32" s="17">
        <v>2.16</v>
      </c>
      <c r="K32" s="6" t="s">
        <v>43</v>
      </c>
      <c r="L32" s="18">
        <v>3.8390000000000001E-2</v>
      </c>
      <c r="M32" s="8">
        <v>2.8000000000000001E-2</v>
      </c>
      <c r="N32" s="7">
        <v>3948</v>
      </c>
      <c r="O32" s="7">
        <v>103.25</v>
      </c>
      <c r="P32" s="7">
        <v>15.31</v>
      </c>
      <c r="Q32" s="8">
        <v>0</v>
      </c>
      <c r="R32" s="8">
        <v>2.53E-2</v>
      </c>
      <c r="S32" s="8">
        <v>6.9999999999999999E-4</v>
      </c>
    </row>
    <row r="33" spans="2:19">
      <c r="B33" s="6" t="s">
        <v>725</v>
      </c>
      <c r="C33" s="17">
        <v>1132166</v>
      </c>
      <c r="D33" s="6"/>
      <c r="E33" s="6">
        <v>1620</v>
      </c>
      <c r="F33" s="6" t="s">
        <v>329</v>
      </c>
      <c r="G33" s="6" t="s">
        <v>238</v>
      </c>
      <c r="H33" s="6" t="s">
        <v>722</v>
      </c>
      <c r="I33" s="6" t="s">
        <v>723</v>
      </c>
      <c r="J33" s="17">
        <v>3.9</v>
      </c>
      <c r="K33" s="6" t="s">
        <v>43</v>
      </c>
      <c r="L33" s="18">
        <v>4.4350000000000001E-2</v>
      </c>
      <c r="M33" s="8">
        <v>2.9499999999999998E-2</v>
      </c>
      <c r="N33" s="7">
        <v>1985</v>
      </c>
      <c r="O33" s="7">
        <v>107.07</v>
      </c>
      <c r="P33" s="7">
        <v>7.98</v>
      </c>
      <c r="Q33" s="8">
        <v>0</v>
      </c>
      <c r="R33" s="8">
        <v>1.32E-2</v>
      </c>
      <c r="S33" s="8">
        <v>2.9999999999999997E-4</v>
      </c>
    </row>
    <row r="34" spans="2:19">
      <c r="B34" s="6" t="s">
        <v>726</v>
      </c>
      <c r="C34" s="17">
        <v>1132174</v>
      </c>
      <c r="D34" s="6"/>
      <c r="E34" s="6">
        <v>1620</v>
      </c>
      <c r="F34" s="6" t="s">
        <v>329</v>
      </c>
      <c r="G34" s="6" t="s">
        <v>238</v>
      </c>
      <c r="H34" s="6" t="s">
        <v>722</v>
      </c>
      <c r="I34" s="6" t="s">
        <v>723</v>
      </c>
      <c r="J34" s="17">
        <v>6.15</v>
      </c>
      <c r="K34" s="6" t="s">
        <v>43</v>
      </c>
      <c r="L34" s="18">
        <v>5.0819999999999997E-2</v>
      </c>
      <c r="M34" s="8">
        <v>3.6200000000000003E-2</v>
      </c>
      <c r="N34" s="7">
        <v>1764</v>
      </c>
      <c r="O34" s="7">
        <v>110.73</v>
      </c>
      <c r="P34" s="7">
        <v>7.33</v>
      </c>
      <c r="Q34" s="8">
        <v>0</v>
      </c>
      <c r="R34" s="8">
        <v>1.21E-2</v>
      </c>
      <c r="S34" s="8">
        <v>2.9999999999999997E-4</v>
      </c>
    </row>
    <row r="35" spans="2:19">
      <c r="B35" s="6" t="s">
        <v>727</v>
      </c>
      <c r="C35" s="17">
        <v>1132182</v>
      </c>
      <c r="D35" s="6"/>
      <c r="E35" s="6">
        <v>1620</v>
      </c>
      <c r="F35" s="6" t="s">
        <v>329</v>
      </c>
      <c r="G35" s="6" t="s">
        <v>238</v>
      </c>
      <c r="H35" s="6" t="s">
        <v>722</v>
      </c>
      <c r="I35" s="6" t="s">
        <v>723</v>
      </c>
      <c r="J35" s="17">
        <v>7.44</v>
      </c>
      <c r="K35" s="6" t="s">
        <v>43</v>
      </c>
      <c r="L35" s="18">
        <v>5.4120000000000001E-2</v>
      </c>
      <c r="M35" s="8">
        <v>3.8699999999999998E-2</v>
      </c>
      <c r="N35" s="7">
        <v>1523</v>
      </c>
      <c r="O35" s="7">
        <v>113.57</v>
      </c>
      <c r="P35" s="7">
        <v>6.49</v>
      </c>
      <c r="Q35" s="8">
        <v>0</v>
      </c>
      <c r="R35" s="8">
        <v>1.0699999999999999E-2</v>
      </c>
      <c r="S35" s="8">
        <v>2.9999999999999997E-4</v>
      </c>
    </row>
    <row r="36" spans="2:19">
      <c r="B36" s="6" t="s">
        <v>728</v>
      </c>
      <c r="C36" s="17">
        <v>1131226</v>
      </c>
      <c r="D36" s="6"/>
      <c r="E36" s="6">
        <v>1422</v>
      </c>
      <c r="F36" s="6" t="s">
        <v>280</v>
      </c>
      <c r="G36" s="6" t="s">
        <v>194</v>
      </c>
      <c r="H36" s="6" t="s">
        <v>233</v>
      </c>
      <c r="I36" s="6" t="s">
        <v>729</v>
      </c>
      <c r="J36" s="17">
        <v>3.77</v>
      </c>
      <c r="K36" s="6" t="s">
        <v>43</v>
      </c>
      <c r="L36" s="18">
        <v>7.3749999999999996E-2</v>
      </c>
      <c r="M36" s="8">
        <v>5.0299999999999997E-2</v>
      </c>
      <c r="N36" s="7">
        <v>22143</v>
      </c>
      <c r="O36" s="7">
        <v>111.8</v>
      </c>
      <c r="P36" s="7">
        <v>92.96</v>
      </c>
      <c r="R36" s="8">
        <v>0.15379999999999999</v>
      </c>
      <c r="S36" s="8">
        <v>4.0000000000000001E-3</v>
      </c>
    </row>
    <row r="37" spans="2:19">
      <c r="B37" s="6" t="s">
        <v>730</v>
      </c>
      <c r="C37" s="17">
        <v>2810273</v>
      </c>
      <c r="D37" s="6"/>
      <c r="E37" s="6">
        <v>281</v>
      </c>
      <c r="F37" s="6" t="s">
        <v>247</v>
      </c>
      <c r="G37" s="6" t="s">
        <v>314</v>
      </c>
      <c r="H37" s="6" t="s">
        <v>99</v>
      </c>
      <c r="I37" s="6" t="s">
        <v>731</v>
      </c>
      <c r="J37" s="17">
        <v>6.91</v>
      </c>
      <c r="K37" s="6" t="s">
        <v>43</v>
      </c>
      <c r="L37" s="18">
        <v>4.4999999999999998E-2</v>
      </c>
      <c r="M37" s="8">
        <v>3.2099999999999997E-2</v>
      </c>
      <c r="N37" s="7">
        <v>9802</v>
      </c>
      <c r="O37" s="7">
        <v>110.86</v>
      </c>
      <c r="P37" s="7">
        <v>40.799999999999997</v>
      </c>
      <c r="Q37" s="8">
        <v>0</v>
      </c>
      <c r="R37" s="8">
        <v>6.7500000000000004E-2</v>
      </c>
      <c r="S37" s="8">
        <v>1.8E-3</v>
      </c>
    </row>
    <row r="38" spans="2:19">
      <c r="B38" s="13" t="s">
        <v>732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39" spans="2:19">
      <c r="B39" s="3" t="s">
        <v>733</v>
      </c>
      <c r="C39" s="12"/>
      <c r="D39" s="3"/>
      <c r="E39" s="3"/>
      <c r="F39" s="3"/>
      <c r="G39" s="3"/>
      <c r="H39" s="3"/>
      <c r="I39" s="3"/>
      <c r="K39" s="3"/>
      <c r="N39" s="9">
        <v>0</v>
      </c>
      <c r="P39" s="9">
        <v>0</v>
      </c>
      <c r="R39" s="10">
        <v>0</v>
      </c>
      <c r="S39" s="10">
        <v>0</v>
      </c>
    </row>
    <row r="40" spans="2:19">
      <c r="B40" s="13" t="s">
        <v>734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13" t="s">
        <v>735</v>
      </c>
      <c r="C41" s="14"/>
      <c r="D41" s="13"/>
      <c r="E41" s="13"/>
      <c r="F41" s="13"/>
      <c r="G41" s="13"/>
      <c r="H41" s="13"/>
      <c r="I41" s="13"/>
      <c r="K41" s="13"/>
      <c r="N41" s="15">
        <v>0</v>
      </c>
      <c r="P41" s="15">
        <v>0</v>
      </c>
      <c r="R41" s="16">
        <v>0</v>
      </c>
      <c r="S41" s="16">
        <v>0</v>
      </c>
    </row>
    <row r="44" spans="2:19">
      <c r="B44" s="6" t="s">
        <v>134</v>
      </c>
      <c r="C44" s="17"/>
      <c r="D44" s="6"/>
      <c r="E44" s="6"/>
      <c r="F44" s="6"/>
      <c r="G44" s="6"/>
      <c r="H44" s="6"/>
      <c r="I44" s="6"/>
      <c r="K44" s="6"/>
    </row>
    <row r="48" spans="2:19">
      <c r="B48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673</v>
      </c>
    </row>
    <row r="7" spans="2:13" ht="15.75">
      <c r="B7" s="2" t="s">
        <v>383</v>
      </c>
    </row>
    <row r="8" spans="2:13">
      <c r="B8" s="3" t="s">
        <v>80</v>
      </c>
      <c r="C8" s="3" t="s">
        <v>81</v>
      </c>
      <c r="D8" s="3" t="s">
        <v>198</v>
      </c>
      <c r="E8" s="3" t="s">
        <v>82</v>
      </c>
      <c r="F8" s="3" t="s">
        <v>199</v>
      </c>
      <c r="G8" s="3" t="s">
        <v>85</v>
      </c>
      <c r="H8" s="3" t="s">
        <v>140</v>
      </c>
      <c r="I8" s="3" t="s">
        <v>42</v>
      </c>
      <c r="J8" s="3" t="s">
        <v>674</v>
      </c>
      <c r="K8" s="3" t="s">
        <v>141</v>
      </c>
      <c r="L8" s="3" t="s">
        <v>142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145</v>
      </c>
      <c r="I9" s="4" t="s">
        <v>146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736</v>
      </c>
      <c r="C11" s="12"/>
      <c r="D11" s="3"/>
      <c r="E11" s="3"/>
      <c r="F11" s="3"/>
      <c r="G11" s="3"/>
      <c r="H11" s="9">
        <v>814.68</v>
      </c>
      <c r="J11" s="9">
        <v>0.04</v>
      </c>
      <c r="L11" s="10">
        <v>1</v>
      </c>
      <c r="M11" s="10">
        <v>0</v>
      </c>
    </row>
    <row r="12" spans="2:13">
      <c r="B12" s="3" t="s">
        <v>737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385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738</v>
      </c>
      <c r="C14" s="12"/>
      <c r="D14" s="3"/>
      <c r="E14" s="3"/>
      <c r="F14" s="3"/>
      <c r="G14" s="3"/>
      <c r="H14" s="9">
        <v>814.68</v>
      </c>
      <c r="J14" s="9">
        <v>0.04</v>
      </c>
      <c r="L14" s="10">
        <v>1</v>
      </c>
      <c r="M14" s="10">
        <v>0</v>
      </c>
    </row>
    <row r="15" spans="2:13">
      <c r="B15" s="13" t="s">
        <v>510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541</v>
      </c>
      <c r="C16" s="14"/>
      <c r="D16" s="13"/>
      <c r="E16" s="13"/>
      <c r="F16" s="13"/>
      <c r="G16" s="13"/>
      <c r="H16" s="15">
        <v>814.68</v>
      </c>
      <c r="J16" s="15">
        <v>0.04</v>
      </c>
      <c r="L16" s="16">
        <v>1</v>
      </c>
      <c r="M16" s="16">
        <v>0</v>
      </c>
    </row>
    <row r="17" spans="2:13">
      <c r="B17" s="6" t="s">
        <v>739</v>
      </c>
      <c r="C17" s="17" t="s">
        <v>740</v>
      </c>
      <c r="D17" s="6" t="s">
        <v>379</v>
      </c>
      <c r="E17" s="6"/>
      <c r="F17" s="6" t="s">
        <v>741</v>
      </c>
      <c r="G17" s="6" t="s">
        <v>45</v>
      </c>
      <c r="H17" s="7">
        <v>814.68</v>
      </c>
      <c r="I17" s="7">
        <v>1</v>
      </c>
      <c r="J17" s="7">
        <v>0.04</v>
      </c>
      <c r="L17" s="8">
        <v>1</v>
      </c>
      <c r="M17" s="8">
        <v>0</v>
      </c>
    </row>
    <row r="20" spans="2:13">
      <c r="B20" s="6" t="s">
        <v>134</v>
      </c>
      <c r="C20" s="17"/>
      <c r="D20" s="6"/>
      <c r="E20" s="6"/>
      <c r="F20" s="6"/>
      <c r="G20" s="6"/>
    </row>
    <row r="24" spans="2:13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3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673</v>
      </c>
    </row>
    <row r="7" spans="2:11" ht="15.75">
      <c r="B7" s="2" t="s">
        <v>742</v>
      </c>
    </row>
    <row r="8" spans="2:11">
      <c r="B8" s="3" t="s">
        <v>80</v>
      </c>
      <c r="C8" s="3" t="s">
        <v>81</v>
      </c>
      <c r="D8" s="3" t="s">
        <v>85</v>
      </c>
      <c r="E8" s="3" t="s">
        <v>138</v>
      </c>
      <c r="F8" s="3" t="s">
        <v>140</v>
      </c>
      <c r="G8" s="3" t="s">
        <v>42</v>
      </c>
      <c r="H8" s="3" t="s">
        <v>674</v>
      </c>
      <c r="I8" s="3" t="s">
        <v>141</v>
      </c>
      <c r="J8" s="3" t="s">
        <v>142</v>
      </c>
      <c r="K8" s="3" t="s">
        <v>90</v>
      </c>
    </row>
    <row r="9" spans="2:11">
      <c r="B9" s="4"/>
      <c r="C9" s="4"/>
      <c r="D9" s="4"/>
      <c r="E9" s="4" t="s">
        <v>143</v>
      </c>
      <c r="F9" s="4" t="s">
        <v>145</v>
      </c>
      <c r="G9" s="4" t="s">
        <v>146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743</v>
      </c>
      <c r="C11" s="12"/>
      <c r="D11" s="3"/>
      <c r="E11" s="3"/>
      <c r="F11" s="9">
        <v>261153.71</v>
      </c>
      <c r="H11" s="9">
        <v>605.21</v>
      </c>
      <c r="J11" s="10">
        <v>1</v>
      </c>
      <c r="K11" s="10">
        <v>2.6200000000000001E-2</v>
      </c>
    </row>
    <row r="12" spans="2:11">
      <c r="B12" s="3" t="s">
        <v>744</v>
      </c>
      <c r="C12" s="12"/>
      <c r="D12" s="3"/>
      <c r="E12" s="3"/>
      <c r="F12" s="9">
        <v>108433</v>
      </c>
      <c r="H12" s="9">
        <v>216.17</v>
      </c>
      <c r="J12" s="10">
        <v>0.35720000000000002</v>
      </c>
      <c r="K12" s="10">
        <v>9.4000000000000004E-3</v>
      </c>
    </row>
    <row r="13" spans="2:11">
      <c r="B13" s="13" t="s">
        <v>745</v>
      </c>
      <c r="C13" s="14"/>
      <c r="D13" s="13"/>
      <c r="E13" s="13"/>
      <c r="F13" s="15">
        <v>49075</v>
      </c>
      <c r="H13" s="15">
        <v>185.6</v>
      </c>
      <c r="J13" s="16">
        <v>0.30669999999999997</v>
      </c>
      <c r="K13" s="16">
        <v>8.0000000000000002E-3</v>
      </c>
    </row>
    <row r="14" spans="2:11">
      <c r="B14" s="6" t="s">
        <v>746</v>
      </c>
      <c r="C14" s="17">
        <v>666102108</v>
      </c>
      <c r="D14" s="6" t="s">
        <v>43</v>
      </c>
      <c r="E14" s="6" t="s">
        <v>747</v>
      </c>
      <c r="F14" s="7">
        <v>22685</v>
      </c>
      <c r="G14" s="7">
        <v>103.68</v>
      </c>
      <c r="H14" s="7">
        <v>88.32</v>
      </c>
      <c r="J14" s="8">
        <v>0.1459</v>
      </c>
      <c r="K14" s="8">
        <v>3.8E-3</v>
      </c>
    </row>
    <row r="15" spans="2:11">
      <c r="B15" s="6" t="s">
        <v>748</v>
      </c>
      <c r="C15" s="17">
        <v>666101829</v>
      </c>
      <c r="D15" s="6" t="s">
        <v>43</v>
      </c>
      <c r="E15" s="6" t="s">
        <v>749</v>
      </c>
      <c r="F15" s="7">
        <v>26390</v>
      </c>
      <c r="G15" s="7">
        <v>98.17</v>
      </c>
      <c r="H15" s="7">
        <v>97.28</v>
      </c>
      <c r="J15" s="8">
        <v>0.16070000000000001</v>
      </c>
      <c r="K15" s="8">
        <v>4.1999999999999997E-3</v>
      </c>
    </row>
    <row r="16" spans="2:11">
      <c r="B16" s="13" t="s">
        <v>750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751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752</v>
      </c>
      <c r="C18" s="14"/>
      <c r="D18" s="13"/>
      <c r="E18" s="13"/>
      <c r="F18" s="15">
        <v>59358</v>
      </c>
      <c r="H18" s="15">
        <v>30.58</v>
      </c>
      <c r="J18" s="16">
        <v>5.0500000000000003E-2</v>
      </c>
      <c r="K18" s="16">
        <v>1.2999999999999999E-3</v>
      </c>
    </row>
    <row r="19" spans="2:11">
      <c r="B19" s="6" t="s">
        <v>753</v>
      </c>
      <c r="C19" s="17">
        <v>666100110</v>
      </c>
      <c r="D19" s="6" t="s">
        <v>100</v>
      </c>
      <c r="E19" s="6" t="s">
        <v>754</v>
      </c>
      <c r="F19" s="7">
        <v>59358</v>
      </c>
      <c r="G19" s="7">
        <v>51.51</v>
      </c>
      <c r="H19" s="7">
        <v>30.58</v>
      </c>
      <c r="I19" s="8">
        <v>1E-4</v>
      </c>
      <c r="J19" s="8">
        <v>5.0500000000000003E-2</v>
      </c>
      <c r="K19" s="8">
        <v>1.2999999999999999E-3</v>
      </c>
    </row>
    <row r="20" spans="2:11">
      <c r="B20" s="3" t="s">
        <v>755</v>
      </c>
      <c r="C20" s="12"/>
      <c r="D20" s="3"/>
      <c r="E20" s="3"/>
      <c r="F20" s="9">
        <v>152720.71</v>
      </c>
      <c r="H20" s="9">
        <v>389.04</v>
      </c>
      <c r="J20" s="10">
        <v>0.64280000000000004</v>
      </c>
      <c r="K20" s="10">
        <v>1.6899999999999998E-2</v>
      </c>
    </row>
    <row r="21" spans="2:11">
      <c r="B21" s="13" t="s">
        <v>745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750</v>
      </c>
      <c r="C22" s="14"/>
      <c r="D22" s="13"/>
      <c r="E22" s="13"/>
      <c r="F22" s="15">
        <v>31.01</v>
      </c>
      <c r="H22" s="15">
        <v>14.41</v>
      </c>
      <c r="J22" s="16">
        <v>2.3800000000000002E-2</v>
      </c>
      <c r="K22" s="16">
        <v>5.9999999999999995E-4</v>
      </c>
    </row>
    <row r="23" spans="2:11">
      <c r="B23" s="6" t="s">
        <v>756</v>
      </c>
      <c r="C23" s="17" t="s">
        <v>757</v>
      </c>
      <c r="D23" s="6" t="s">
        <v>43</v>
      </c>
      <c r="E23" s="6"/>
      <c r="F23" s="7">
        <v>31.01</v>
      </c>
      <c r="G23" s="7">
        <v>12376</v>
      </c>
      <c r="H23" s="7">
        <v>14.41</v>
      </c>
      <c r="J23" s="8">
        <v>2.3800000000000002E-2</v>
      </c>
      <c r="K23" s="8">
        <v>5.9999999999999995E-4</v>
      </c>
    </row>
    <row r="24" spans="2:11">
      <c r="B24" s="13" t="s">
        <v>751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752</v>
      </c>
      <c r="C25" s="14"/>
      <c r="D25" s="13"/>
      <c r="E25" s="13"/>
      <c r="F25" s="15">
        <v>152689.70000000001</v>
      </c>
      <c r="H25" s="15">
        <v>374.63</v>
      </c>
      <c r="J25" s="16">
        <v>0.61899999999999999</v>
      </c>
      <c r="K25" s="16">
        <v>1.6199999999999999E-2</v>
      </c>
    </row>
    <row r="26" spans="2:11">
      <c r="B26" s="6" t="s">
        <v>758</v>
      </c>
      <c r="C26" s="17">
        <v>666102066</v>
      </c>
      <c r="D26" s="6" t="s">
        <v>43</v>
      </c>
      <c r="E26" s="6" t="s">
        <v>759</v>
      </c>
      <c r="F26" s="7">
        <v>102819</v>
      </c>
      <c r="G26" s="7">
        <v>70.78</v>
      </c>
      <c r="H26" s="7">
        <v>273.27</v>
      </c>
      <c r="J26" s="8">
        <v>0.45150000000000001</v>
      </c>
      <c r="K26" s="8">
        <v>1.18E-2</v>
      </c>
    </row>
    <row r="27" spans="2:11">
      <c r="B27" s="6" t="s">
        <v>760</v>
      </c>
      <c r="C27" s="17">
        <v>666102090</v>
      </c>
      <c r="D27" s="6" t="s">
        <v>43</v>
      </c>
      <c r="E27" s="6" t="s">
        <v>759</v>
      </c>
      <c r="F27" s="7">
        <v>17733.7</v>
      </c>
      <c r="G27" s="7">
        <v>22.02</v>
      </c>
      <c r="H27" s="7">
        <v>14.66</v>
      </c>
      <c r="J27" s="8">
        <v>2.4199999999999999E-2</v>
      </c>
      <c r="K27" s="8">
        <v>5.9999999999999995E-4</v>
      </c>
    </row>
    <row r="28" spans="2:11">
      <c r="B28" s="6" t="s">
        <v>761</v>
      </c>
      <c r="C28" s="17">
        <v>666102140</v>
      </c>
      <c r="D28" s="6" t="s">
        <v>43</v>
      </c>
      <c r="E28" s="6" t="s">
        <v>759</v>
      </c>
      <c r="F28" s="7">
        <v>26229</v>
      </c>
      <c r="G28" s="7">
        <v>75.86</v>
      </c>
      <c r="H28" s="7">
        <v>74.709999999999994</v>
      </c>
      <c r="J28" s="8">
        <v>0.1235</v>
      </c>
      <c r="K28" s="8">
        <v>3.2000000000000002E-3</v>
      </c>
    </row>
    <row r="29" spans="2:11">
      <c r="B29" s="6" t="s">
        <v>762</v>
      </c>
      <c r="C29" s="17">
        <v>666102132</v>
      </c>
      <c r="D29" s="6" t="s">
        <v>43</v>
      </c>
      <c r="E29" s="6" t="s">
        <v>759</v>
      </c>
      <c r="F29" s="7">
        <v>5908</v>
      </c>
      <c r="G29" s="7">
        <v>54</v>
      </c>
      <c r="H29" s="7">
        <v>11.98</v>
      </c>
      <c r="J29" s="8">
        <v>1.9800000000000002E-2</v>
      </c>
      <c r="K29" s="8">
        <v>5.0000000000000001E-4</v>
      </c>
    </row>
    <row r="32" spans="2:11">
      <c r="B32" s="6" t="s">
        <v>134</v>
      </c>
      <c r="C32" s="17"/>
      <c r="D32" s="6"/>
      <c r="E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673</v>
      </c>
    </row>
    <row r="7" spans="2:12" ht="15.75">
      <c r="B7" s="2" t="s">
        <v>763</v>
      </c>
    </row>
    <row r="8" spans="2:12">
      <c r="B8" s="3" t="s">
        <v>80</v>
      </c>
      <c r="C8" s="3" t="s">
        <v>81</v>
      </c>
      <c r="D8" s="3" t="s">
        <v>199</v>
      </c>
      <c r="E8" s="3" t="s">
        <v>85</v>
      </c>
      <c r="F8" s="3" t="s">
        <v>138</v>
      </c>
      <c r="G8" s="3" t="s">
        <v>140</v>
      </c>
      <c r="H8" s="3" t="s">
        <v>42</v>
      </c>
      <c r="I8" s="3" t="s">
        <v>674</v>
      </c>
      <c r="J8" s="3" t="s">
        <v>141</v>
      </c>
      <c r="K8" s="3" t="s">
        <v>142</v>
      </c>
      <c r="L8" s="3" t="s">
        <v>90</v>
      </c>
    </row>
    <row r="9" spans="2:12">
      <c r="B9" s="4"/>
      <c r="C9" s="4"/>
      <c r="D9" s="4"/>
      <c r="E9" s="4"/>
      <c r="F9" s="4" t="s">
        <v>143</v>
      </c>
      <c r="G9" s="4" t="s">
        <v>145</v>
      </c>
      <c r="H9" s="4" t="s">
        <v>146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764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635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766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640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673</v>
      </c>
    </row>
    <row r="7" spans="2:12" ht="15.75">
      <c r="B7" s="2" t="s">
        <v>767</v>
      </c>
    </row>
    <row r="8" spans="2:12">
      <c r="B8" s="3" t="s">
        <v>80</v>
      </c>
      <c r="C8" s="3" t="s">
        <v>81</v>
      </c>
      <c r="D8" s="3" t="s">
        <v>199</v>
      </c>
      <c r="E8" s="3" t="s">
        <v>138</v>
      </c>
      <c r="F8" s="3" t="s">
        <v>85</v>
      </c>
      <c r="G8" s="3" t="s">
        <v>140</v>
      </c>
      <c r="H8" s="3" t="s">
        <v>42</v>
      </c>
      <c r="I8" s="3" t="s">
        <v>674</v>
      </c>
      <c r="J8" s="3" t="s">
        <v>141</v>
      </c>
      <c r="K8" s="3" t="s">
        <v>142</v>
      </c>
      <c r="L8" s="3" t="s">
        <v>90</v>
      </c>
    </row>
    <row r="9" spans="2:12">
      <c r="B9" s="4"/>
      <c r="C9" s="4"/>
      <c r="D9" s="4"/>
      <c r="E9" s="4" t="s">
        <v>143</v>
      </c>
      <c r="F9" s="4"/>
      <c r="G9" s="4" t="s">
        <v>145</v>
      </c>
      <c r="H9" s="4" t="s">
        <v>146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770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771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772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773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774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775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770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776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773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777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774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134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rightToLeft="1" topLeftCell="E4" workbookViewId="0">
      <selection activeCell="H18" sqref="H18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J11+J30</f>
        <v>1349.6599999999999</v>
      </c>
      <c r="K10" s="10">
        <v>1</v>
      </c>
      <c r="L10" s="10">
        <f>J10/'סכום נכסי הקרן'!C42</f>
        <v>5.8890314248064846E-2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1330.05</v>
      </c>
      <c r="K11" s="10">
        <v>0.96</v>
      </c>
      <c r="L11" s="10">
        <f>J11/'סכום נכסי הקרן'!C42</f>
        <v>5.803466240804251E-2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-40.869999999999997</v>
      </c>
      <c r="K12" s="16">
        <v>3.3000000000000002E-2</v>
      </c>
      <c r="L12" s="16">
        <v>2.0999999999999999E-3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0.1</v>
      </c>
      <c r="K13" s="8">
        <v>1E-4</v>
      </c>
      <c r="L13" s="8">
        <v>0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3.87</v>
      </c>
      <c r="K14" s="8">
        <v>2.5999999999999999E-3</v>
      </c>
      <c r="L14" s="8">
        <v>2.0000000000000001E-4</v>
      </c>
    </row>
    <row r="15" spans="2:12">
      <c r="B15" s="6" t="s">
        <v>103</v>
      </c>
      <c r="C15" s="17" t="s">
        <v>104</v>
      </c>
      <c r="D15" s="6">
        <v>695</v>
      </c>
      <c r="E15" s="6" t="s">
        <v>98</v>
      </c>
      <c r="F15" s="6" t="s">
        <v>99</v>
      </c>
      <c r="G15" s="6" t="s">
        <v>100</v>
      </c>
      <c r="J15" s="7">
        <v>-44.84</v>
      </c>
      <c r="K15" s="8">
        <v>3.0300000000000001E-2</v>
      </c>
      <c r="L15" s="8">
        <v>1.9E-3</v>
      </c>
    </row>
    <row r="16" spans="2:12">
      <c r="B16" s="13" t="s">
        <v>105</v>
      </c>
      <c r="C16" s="14"/>
      <c r="D16" s="13"/>
      <c r="E16" s="13"/>
      <c r="F16" s="13"/>
      <c r="G16" s="13"/>
      <c r="J16" s="15">
        <v>226.01</v>
      </c>
      <c r="K16" s="16">
        <v>0.15279999999999999</v>
      </c>
      <c r="L16" s="16">
        <v>9.7999999999999997E-3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139.41999999999999</v>
      </c>
      <c r="K17" s="8">
        <v>9.4299999999999995E-2</v>
      </c>
      <c r="L17" s="8">
        <v>6.0000000000000001E-3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10.4</v>
      </c>
      <c r="K18" s="8">
        <v>7.0000000000000001E-3</v>
      </c>
      <c r="L18" s="8">
        <v>5.0000000000000001E-4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48</v>
      </c>
      <c r="J19" s="7">
        <v>68.900000000000006</v>
      </c>
      <c r="K19" s="8">
        <v>4.6600000000000003E-2</v>
      </c>
      <c r="L19" s="8">
        <v>3.0000000000000001E-3</v>
      </c>
    </row>
    <row r="20" spans="2:12">
      <c r="B20" s="6" t="s">
        <v>112</v>
      </c>
      <c r="C20" s="17" t="s">
        <v>113</v>
      </c>
      <c r="D20" s="6">
        <v>593</v>
      </c>
      <c r="E20" s="6" t="s">
        <v>114</v>
      </c>
      <c r="F20" s="6" t="s">
        <v>99</v>
      </c>
      <c r="G20" s="6" t="s">
        <v>70</v>
      </c>
      <c r="J20" s="7">
        <v>0.37</v>
      </c>
      <c r="K20" s="8">
        <v>2.9999999999999997E-4</v>
      </c>
      <c r="L20" s="8">
        <v>0</v>
      </c>
    </row>
    <row r="21" spans="2:12">
      <c r="B21" s="6" t="s">
        <v>115</v>
      </c>
      <c r="C21" s="17" t="s">
        <v>116</v>
      </c>
      <c r="D21" s="6">
        <v>593</v>
      </c>
      <c r="E21" s="6" t="s">
        <v>114</v>
      </c>
      <c r="F21" s="6" t="s">
        <v>99</v>
      </c>
      <c r="G21" s="6" t="s">
        <v>44</v>
      </c>
      <c r="J21" s="7">
        <v>0.91</v>
      </c>
      <c r="K21" s="8">
        <v>5.9999999999999995E-4</v>
      </c>
      <c r="L21" s="8">
        <v>0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45</v>
      </c>
      <c r="J22" s="7">
        <v>6.02</v>
      </c>
      <c r="K22" s="8">
        <v>4.1000000000000003E-3</v>
      </c>
      <c r="L22" s="8">
        <v>2.9999999999999997E-4</v>
      </c>
    </row>
    <row r="23" spans="2:12">
      <c r="B23" s="13" t="s">
        <v>119</v>
      </c>
      <c r="C23" s="14"/>
      <c r="D23" s="13"/>
      <c r="E23" s="13"/>
      <c r="F23" s="13"/>
      <c r="G23" s="13"/>
      <c r="J23" s="15">
        <v>1144.9100000000001</v>
      </c>
      <c r="K23" s="16">
        <v>0.7742</v>
      </c>
      <c r="L23" s="16">
        <v>4.9599999999999998E-2</v>
      </c>
    </row>
    <row r="24" spans="2:12">
      <c r="B24" s="6" t="s">
        <v>120</v>
      </c>
      <c r="C24" s="17" t="s">
        <v>121</v>
      </c>
      <c r="D24" s="6">
        <v>695</v>
      </c>
      <c r="E24" s="6" t="s">
        <v>98</v>
      </c>
      <c r="F24" s="6" t="s">
        <v>99</v>
      </c>
      <c r="G24" s="6" t="s">
        <v>100</v>
      </c>
      <c r="J24" s="7">
        <v>1139.76</v>
      </c>
      <c r="K24" s="8">
        <v>0.77070000000000005</v>
      </c>
      <c r="L24" s="8">
        <v>4.9399999999999999E-2</v>
      </c>
    </row>
    <row r="25" spans="2:12">
      <c r="B25" s="6" t="s">
        <v>122</v>
      </c>
      <c r="C25" s="17" t="s">
        <v>123</v>
      </c>
      <c r="D25" s="6">
        <v>695</v>
      </c>
      <c r="E25" s="6" t="s">
        <v>98</v>
      </c>
      <c r="F25" s="6" t="s">
        <v>99</v>
      </c>
      <c r="G25" s="6" t="s">
        <v>100</v>
      </c>
      <c r="J25" s="7">
        <v>5.15</v>
      </c>
      <c r="K25" s="8">
        <v>3.5000000000000001E-3</v>
      </c>
      <c r="L25" s="8">
        <v>2.0000000000000001E-4</v>
      </c>
    </row>
    <row r="26" spans="2:12">
      <c r="B26" s="13" t="s">
        <v>124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125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126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127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3" t="s">
        <v>128</v>
      </c>
      <c r="C30" s="12"/>
      <c r="D30" s="3"/>
      <c r="E30" s="3"/>
      <c r="F30" s="3"/>
      <c r="G30" s="3"/>
      <c r="J30" s="9">
        <f>J31+J32</f>
        <v>19.61</v>
      </c>
      <c r="K30" s="10">
        <v>0.04</v>
      </c>
      <c r="L30" s="10">
        <f>J30/'סכום נכסי הקרן'!C42</f>
        <v>8.5565184002234023E-4</v>
      </c>
    </row>
    <row r="31" spans="2:12">
      <c r="B31" s="13" t="s">
        <v>105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127</v>
      </c>
      <c r="C32" s="14"/>
      <c r="D32" s="13"/>
      <c r="E32" s="13"/>
      <c r="F32" s="13"/>
      <c r="G32" s="13"/>
      <c r="J32" s="15">
        <v>19.61</v>
      </c>
      <c r="K32" s="16">
        <v>0.04</v>
      </c>
      <c r="L32" s="16">
        <v>8.9999999999999998E-4</v>
      </c>
    </row>
    <row r="33" spans="2:12">
      <c r="B33" s="6" t="s">
        <v>129</v>
      </c>
      <c r="C33" s="17" t="s">
        <v>130</v>
      </c>
      <c r="D33" s="6"/>
      <c r="E33" s="6"/>
      <c r="F33" s="6"/>
      <c r="G33" s="6" t="s">
        <v>44</v>
      </c>
      <c r="J33" s="7">
        <v>0</v>
      </c>
      <c r="K33" s="8">
        <v>0</v>
      </c>
      <c r="L33" s="8">
        <v>0</v>
      </c>
    </row>
    <row r="34" spans="2:12">
      <c r="B34" s="6" t="s">
        <v>131</v>
      </c>
      <c r="C34" s="17" t="s">
        <v>131</v>
      </c>
      <c r="D34" s="6"/>
      <c r="E34" s="6"/>
      <c r="F34" s="6"/>
      <c r="G34" s="6" t="s">
        <v>43</v>
      </c>
      <c r="J34" s="7">
        <v>42.38</v>
      </c>
      <c r="K34" s="8">
        <v>2.87E-2</v>
      </c>
      <c r="L34" s="8">
        <v>1.8E-3</v>
      </c>
    </row>
    <row r="35" spans="2:12">
      <c r="B35" s="6" t="s">
        <v>132</v>
      </c>
      <c r="C35" s="17" t="s">
        <v>133</v>
      </c>
      <c r="D35" s="6"/>
      <c r="E35" s="6"/>
      <c r="F35" s="6"/>
      <c r="G35" s="6" t="s">
        <v>44</v>
      </c>
      <c r="J35" s="7">
        <v>-22.774000000000001</v>
      </c>
      <c r="K35" s="8">
        <v>1.1299999999999999E-2</v>
      </c>
      <c r="L35" s="8">
        <v>6.9999999999999999E-4</v>
      </c>
    </row>
    <row r="38" spans="2:12">
      <c r="B38" s="6" t="s">
        <v>134</v>
      </c>
      <c r="C38" s="17"/>
      <c r="D38" s="6"/>
      <c r="E38" s="6"/>
      <c r="F38" s="6"/>
      <c r="G38" s="6"/>
    </row>
    <row r="42" spans="2:12">
      <c r="B42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4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673</v>
      </c>
    </row>
    <row r="7" spans="2:11" ht="15.75">
      <c r="B7" s="2" t="s">
        <v>778</v>
      </c>
    </row>
    <row r="8" spans="2:11">
      <c r="B8" s="3" t="s">
        <v>80</v>
      </c>
      <c r="C8" s="3" t="s">
        <v>81</v>
      </c>
      <c r="D8" s="3" t="s">
        <v>199</v>
      </c>
      <c r="E8" s="3" t="s">
        <v>138</v>
      </c>
      <c r="F8" s="3" t="s">
        <v>85</v>
      </c>
      <c r="G8" s="3" t="s">
        <v>140</v>
      </c>
      <c r="H8" s="3" t="s">
        <v>42</v>
      </c>
      <c r="I8" s="3" t="s">
        <v>674</v>
      </c>
      <c r="J8" s="3" t="s">
        <v>142</v>
      </c>
      <c r="K8" s="3" t="s">
        <v>90</v>
      </c>
    </row>
    <row r="9" spans="2:11">
      <c r="B9" s="4"/>
      <c r="C9" s="4"/>
      <c r="D9" s="4"/>
      <c r="E9" s="4" t="s">
        <v>143</v>
      </c>
      <c r="F9" s="4"/>
      <c r="G9" s="4" t="s">
        <v>145</v>
      </c>
      <c r="H9" s="4" t="s">
        <v>146</v>
      </c>
      <c r="I9" s="4" t="s">
        <v>92</v>
      </c>
      <c r="J9" s="4" t="s">
        <v>91</v>
      </c>
      <c r="K9" s="4" t="s">
        <v>91</v>
      </c>
    </row>
    <row r="11" spans="2:11">
      <c r="B11" s="3" t="s">
        <v>779</v>
      </c>
      <c r="C11" s="12"/>
      <c r="D11" s="3"/>
      <c r="E11" s="3"/>
      <c r="F11" s="3"/>
      <c r="G11" s="9">
        <v>-631548</v>
      </c>
      <c r="I11" s="9">
        <v>50.19</v>
      </c>
      <c r="J11" s="10">
        <v>1</v>
      </c>
      <c r="K11" s="10">
        <v>2.5000000000000001E-3</v>
      </c>
    </row>
    <row r="12" spans="2:11">
      <c r="B12" s="3" t="s">
        <v>780</v>
      </c>
      <c r="C12" s="12"/>
      <c r="D12" s="3"/>
      <c r="E12" s="3"/>
      <c r="F12" s="3"/>
      <c r="G12" s="9">
        <v>-631548</v>
      </c>
      <c r="I12" s="9">
        <v>50.19</v>
      </c>
      <c r="J12" s="10">
        <v>1</v>
      </c>
      <c r="K12" s="10">
        <v>2.5000000000000001E-3</v>
      </c>
    </row>
    <row r="13" spans="2:11">
      <c r="B13" s="13" t="s">
        <v>781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782</v>
      </c>
      <c r="C14" s="14"/>
      <c r="D14" s="13"/>
      <c r="E14" s="13"/>
      <c r="F14" s="13"/>
      <c r="G14" s="15">
        <v>-592500</v>
      </c>
      <c r="I14" s="15">
        <v>52.84</v>
      </c>
      <c r="J14" s="16">
        <v>0.95420000000000005</v>
      </c>
      <c r="K14" s="16">
        <v>2.3999999999999998E-3</v>
      </c>
    </row>
    <row r="15" spans="2:11">
      <c r="B15" s="6" t="s">
        <v>783</v>
      </c>
      <c r="C15" s="17">
        <v>418215828</v>
      </c>
      <c r="D15" s="6" t="s">
        <v>659</v>
      </c>
      <c r="E15" s="6" t="s">
        <v>784</v>
      </c>
      <c r="F15" s="6" t="s">
        <v>100</v>
      </c>
      <c r="G15" s="7">
        <v>58000</v>
      </c>
      <c r="H15" s="7">
        <v>-2.13</v>
      </c>
      <c r="I15" s="7">
        <v>-1.24</v>
      </c>
      <c r="J15" s="8">
        <v>2.1299999999999999E-2</v>
      </c>
      <c r="K15" s="8">
        <v>1E-4</v>
      </c>
    </row>
    <row r="16" spans="2:11">
      <c r="B16" s="6" t="s">
        <v>785</v>
      </c>
      <c r="C16" s="17">
        <v>417394889</v>
      </c>
      <c r="D16" s="6" t="s">
        <v>659</v>
      </c>
      <c r="E16" s="6" t="s">
        <v>786</v>
      </c>
      <c r="F16" s="6" t="s">
        <v>100</v>
      </c>
      <c r="G16" s="7">
        <v>-39000</v>
      </c>
      <c r="H16" s="7">
        <v>-3.94</v>
      </c>
      <c r="I16" s="7">
        <v>1.54</v>
      </c>
      <c r="J16" s="8">
        <v>2.6499999999999999E-2</v>
      </c>
      <c r="K16" s="8">
        <v>1E-4</v>
      </c>
    </row>
    <row r="17" spans="2:11">
      <c r="B17" s="6" t="s">
        <v>787</v>
      </c>
      <c r="C17" s="17">
        <v>417866860</v>
      </c>
      <c r="D17" s="6" t="s">
        <v>659</v>
      </c>
      <c r="E17" s="6" t="s">
        <v>788</v>
      </c>
      <c r="F17" s="6" t="s">
        <v>100</v>
      </c>
      <c r="G17" s="7">
        <v>26000</v>
      </c>
      <c r="H17" s="7">
        <v>1.0900000000000001</v>
      </c>
      <c r="I17" s="7">
        <v>0.28000000000000003</v>
      </c>
      <c r="J17" s="8">
        <v>4.8999999999999998E-3</v>
      </c>
      <c r="K17" s="8">
        <v>0</v>
      </c>
    </row>
    <row r="18" spans="2:11">
      <c r="B18" s="6" t="s">
        <v>789</v>
      </c>
      <c r="C18" s="17">
        <v>417403797</v>
      </c>
      <c r="D18" s="6" t="s">
        <v>659</v>
      </c>
      <c r="E18" s="6" t="s">
        <v>786</v>
      </c>
      <c r="F18" s="6" t="s">
        <v>100</v>
      </c>
      <c r="G18" s="7">
        <v>-330500</v>
      </c>
      <c r="H18" s="7">
        <v>-5.04</v>
      </c>
      <c r="I18" s="7">
        <v>16.64</v>
      </c>
      <c r="J18" s="8">
        <v>0.28710000000000002</v>
      </c>
      <c r="K18" s="8">
        <v>6.9999999999999999E-4</v>
      </c>
    </row>
    <row r="19" spans="2:11">
      <c r="B19" s="6" t="s">
        <v>790</v>
      </c>
      <c r="C19" s="17">
        <v>416830875</v>
      </c>
      <c r="D19" s="6" t="s">
        <v>659</v>
      </c>
      <c r="E19" s="6" t="s">
        <v>791</v>
      </c>
      <c r="F19" s="6" t="s">
        <v>100</v>
      </c>
      <c r="G19" s="7">
        <v>-307000</v>
      </c>
      <c r="H19" s="7">
        <v>-11.6</v>
      </c>
      <c r="I19" s="7">
        <v>35.619999999999997</v>
      </c>
      <c r="J19" s="8">
        <v>0.61439999999999995</v>
      </c>
      <c r="K19" s="8">
        <v>1.5E-3</v>
      </c>
    </row>
    <row r="20" spans="2:11">
      <c r="B20" s="13" t="s">
        <v>792</v>
      </c>
      <c r="C20" s="14"/>
      <c r="D20" s="13"/>
      <c r="E20" s="13"/>
      <c r="F20" s="13"/>
      <c r="G20" s="15">
        <v>-39048</v>
      </c>
      <c r="I20" s="15">
        <v>-2.65</v>
      </c>
      <c r="J20" s="16">
        <v>4.58E-2</v>
      </c>
      <c r="K20" s="16">
        <v>1E-4</v>
      </c>
    </row>
    <row r="21" spans="2:11">
      <c r="B21" s="6" t="s">
        <v>793</v>
      </c>
      <c r="C21" s="17">
        <v>417862810</v>
      </c>
      <c r="D21" s="6" t="s">
        <v>659</v>
      </c>
      <c r="E21" s="6" t="s">
        <v>788</v>
      </c>
      <c r="F21" s="6" t="s">
        <v>43</v>
      </c>
      <c r="G21" s="7">
        <v>13000</v>
      </c>
      <c r="H21" s="7">
        <v>-3.22</v>
      </c>
      <c r="I21" s="7">
        <v>-1.57</v>
      </c>
      <c r="J21" s="8">
        <v>2.7099999999999999E-2</v>
      </c>
      <c r="K21" s="8">
        <v>1E-4</v>
      </c>
    </row>
    <row r="22" spans="2:11">
      <c r="B22" s="6" t="s">
        <v>794</v>
      </c>
      <c r="C22" s="17">
        <v>417396918</v>
      </c>
      <c r="D22" s="6" t="s">
        <v>659</v>
      </c>
      <c r="E22" s="6" t="s">
        <v>786</v>
      </c>
      <c r="F22" s="6" t="s">
        <v>43</v>
      </c>
      <c r="G22" s="7">
        <v>-68000</v>
      </c>
      <c r="H22" s="7">
        <v>0.2</v>
      </c>
      <c r="I22" s="7">
        <v>-0.52</v>
      </c>
      <c r="J22" s="8">
        <v>8.9999999999999993E-3</v>
      </c>
      <c r="K22" s="8">
        <v>0</v>
      </c>
    </row>
    <row r="23" spans="2:11">
      <c r="B23" s="6" t="s">
        <v>795</v>
      </c>
      <c r="C23" s="17">
        <v>418028270</v>
      </c>
      <c r="D23" s="6" t="s">
        <v>659</v>
      </c>
      <c r="E23" s="6" t="s">
        <v>796</v>
      </c>
      <c r="F23" s="6" t="s">
        <v>44</v>
      </c>
      <c r="G23" s="7">
        <v>15952</v>
      </c>
      <c r="H23" s="7">
        <v>-95.17</v>
      </c>
      <c r="I23" s="7">
        <v>-0.56000000000000005</v>
      </c>
      <c r="J23" s="8">
        <v>9.7000000000000003E-3</v>
      </c>
      <c r="K23" s="8">
        <v>0</v>
      </c>
    </row>
    <row r="24" spans="2:11">
      <c r="B24" s="13" t="s">
        <v>797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798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3" t="s">
        <v>799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781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800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797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798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134</v>
      </c>
      <c r="C33" s="17"/>
      <c r="D33" s="6"/>
      <c r="E33" s="6"/>
      <c r="F33" s="6"/>
    </row>
    <row r="37" spans="2:6">
      <c r="B37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673</v>
      </c>
    </row>
    <row r="7" spans="2:17" ht="15.75">
      <c r="B7" s="2" t="s">
        <v>801</v>
      </c>
    </row>
    <row r="8" spans="2:17">
      <c r="B8" s="3" t="s">
        <v>80</v>
      </c>
      <c r="C8" s="3" t="s">
        <v>81</v>
      </c>
      <c r="D8" s="3" t="s">
        <v>661</v>
      </c>
      <c r="E8" s="3" t="s">
        <v>83</v>
      </c>
      <c r="F8" s="3" t="s">
        <v>84</v>
      </c>
      <c r="G8" s="3" t="s">
        <v>138</v>
      </c>
      <c r="H8" s="3" t="s">
        <v>139</v>
      </c>
      <c r="I8" s="3" t="s">
        <v>85</v>
      </c>
      <c r="J8" s="3" t="s">
        <v>86</v>
      </c>
      <c r="K8" s="3" t="s">
        <v>87</v>
      </c>
      <c r="L8" s="3" t="s">
        <v>140</v>
      </c>
      <c r="M8" s="3" t="s">
        <v>42</v>
      </c>
      <c r="N8" s="3" t="s">
        <v>674</v>
      </c>
      <c r="O8" s="3" t="s">
        <v>141</v>
      </c>
      <c r="P8" s="3" t="s">
        <v>142</v>
      </c>
      <c r="Q8" s="3" t="s">
        <v>90</v>
      </c>
    </row>
    <row r="9" spans="2:17">
      <c r="B9" s="4"/>
      <c r="C9" s="4"/>
      <c r="D9" s="4"/>
      <c r="E9" s="4"/>
      <c r="F9" s="4"/>
      <c r="G9" s="4" t="s">
        <v>143</v>
      </c>
      <c r="H9" s="4" t="s">
        <v>144</v>
      </c>
      <c r="I9" s="4"/>
      <c r="J9" s="4" t="s">
        <v>91</v>
      </c>
      <c r="K9" s="4" t="s">
        <v>91</v>
      </c>
      <c r="L9" s="4" t="s">
        <v>145</v>
      </c>
      <c r="M9" s="4" t="s">
        <v>146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802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803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664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665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666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667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670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671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804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664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666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667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670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671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134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805</v>
      </c>
    </row>
    <row r="7" spans="2:15">
      <c r="B7" s="3" t="s">
        <v>80</v>
      </c>
      <c r="C7" s="3" t="s">
        <v>806</v>
      </c>
      <c r="D7" s="3" t="s">
        <v>81</v>
      </c>
      <c r="E7" s="3" t="s">
        <v>83</v>
      </c>
      <c r="F7" s="3" t="s">
        <v>84</v>
      </c>
      <c r="G7" s="3" t="s">
        <v>139</v>
      </c>
      <c r="H7" s="3" t="s">
        <v>85</v>
      </c>
      <c r="I7" s="3" t="s">
        <v>86</v>
      </c>
      <c r="J7" s="3" t="s">
        <v>87</v>
      </c>
      <c r="K7" s="3" t="s">
        <v>140</v>
      </c>
      <c r="L7" s="3" t="s">
        <v>42</v>
      </c>
      <c r="M7" s="3" t="s">
        <v>674</v>
      </c>
      <c r="N7" s="3" t="s">
        <v>142</v>
      </c>
      <c r="O7" s="3" t="s">
        <v>90</v>
      </c>
    </row>
    <row r="8" spans="2:15">
      <c r="B8" s="4"/>
      <c r="C8" s="4"/>
      <c r="D8" s="4"/>
      <c r="E8" s="4"/>
      <c r="F8" s="4"/>
      <c r="G8" s="4" t="s">
        <v>144</v>
      </c>
      <c r="H8" s="4"/>
      <c r="I8" s="4" t="s">
        <v>91</v>
      </c>
      <c r="J8" s="4" t="s">
        <v>91</v>
      </c>
      <c r="K8" s="4" t="s">
        <v>145</v>
      </c>
      <c r="L8" s="4" t="s">
        <v>146</v>
      </c>
      <c r="M8" s="4" t="s">
        <v>92</v>
      </c>
      <c r="N8" s="4" t="s">
        <v>91</v>
      </c>
      <c r="O8" s="4" t="s">
        <v>91</v>
      </c>
    </row>
    <row r="10" spans="2:15">
      <c r="B10" s="3" t="s">
        <v>807</v>
      </c>
      <c r="C10" s="3"/>
      <c r="D10" s="12"/>
      <c r="E10" s="3"/>
      <c r="F10" s="3"/>
      <c r="G10" s="12">
        <v>2.4700000000000002</v>
      </c>
      <c r="H10" s="3"/>
      <c r="J10" s="10">
        <v>2.4299999999999999E-2</v>
      </c>
      <c r="K10" s="9">
        <v>347592.61</v>
      </c>
      <c r="M10" s="9">
        <v>419.11</v>
      </c>
      <c r="N10" s="10">
        <v>1</v>
      </c>
      <c r="O10" s="10">
        <v>1.8200000000000001E-2</v>
      </c>
    </row>
    <row r="11" spans="2:15">
      <c r="B11" s="3" t="s">
        <v>808</v>
      </c>
      <c r="C11" s="3"/>
      <c r="D11" s="12"/>
      <c r="E11" s="3"/>
      <c r="F11" s="3"/>
      <c r="G11" s="12">
        <v>2.4700000000000002</v>
      </c>
      <c r="H11" s="3"/>
      <c r="J11" s="10">
        <v>2.4299999999999999E-2</v>
      </c>
      <c r="K11" s="9">
        <v>347592.61</v>
      </c>
      <c r="M11" s="9">
        <v>419.11</v>
      </c>
      <c r="N11" s="10">
        <v>1</v>
      </c>
      <c r="O11" s="10">
        <v>1.8200000000000001E-2</v>
      </c>
    </row>
    <row r="12" spans="2:15">
      <c r="B12" s="13" t="s">
        <v>809</v>
      </c>
      <c r="C12" s="13"/>
      <c r="D12" s="14"/>
      <c r="E12" s="13"/>
      <c r="F12" s="13"/>
      <c r="H12" s="13"/>
      <c r="K12" s="15">
        <v>54699.14</v>
      </c>
      <c r="M12" s="15">
        <v>56.83</v>
      </c>
      <c r="N12" s="16">
        <v>0.1356</v>
      </c>
      <c r="O12" s="16">
        <v>2.5000000000000001E-3</v>
      </c>
    </row>
    <row r="13" spans="2:15">
      <c r="B13" s="6" t="s">
        <v>810</v>
      </c>
      <c r="C13" s="6" t="s">
        <v>811</v>
      </c>
      <c r="D13" s="17">
        <v>300399086</v>
      </c>
      <c r="E13" s="6" t="s">
        <v>114</v>
      </c>
      <c r="F13" s="6" t="s">
        <v>99</v>
      </c>
      <c r="H13" s="6" t="s">
        <v>100</v>
      </c>
      <c r="K13" s="7">
        <v>54699.14</v>
      </c>
      <c r="L13" s="7">
        <v>103.89</v>
      </c>
      <c r="M13" s="7">
        <v>56.83</v>
      </c>
      <c r="N13" s="8">
        <v>0.1356</v>
      </c>
      <c r="O13" s="8">
        <v>2.5000000000000001E-3</v>
      </c>
    </row>
    <row r="14" spans="2:15">
      <c r="B14" s="13" t="s">
        <v>812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813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814</v>
      </c>
      <c r="C16" s="13"/>
      <c r="D16" s="14"/>
      <c r="E16" s="13"/>
      <c r="F16" s="13"/>
      <c r="G16" s="14">
        <v>2.4700000000000002</v>
      </c>
      <c r="H16" s="13"/>
      <c r="J16" s="16">
        <v>2.4299999999999999E-2</v>
      </c>
      <c r="K16" s="15">
        <v>292893.46999999997</v>
      </c>
      <c r="M16" s="15">
        <v>362.28</v>
      </c>
      <c r="N16" s="16">
        <v>0.86439999999999995</v>
      </c>
      <c r="O16" s="16">
        <v>1.5699999999999999E-2</v>
      </c>
    </row>
    <row r="17" spans="2:15">
      <c r="B17" s="6" t="s">
        <v>815</v>
      </c>
      <c r="C17" s="6" t="s">
        <v>816</v>
      </c>
      <c r="D17" s="17">
        <v>99102261</v>
      </c>
      <c r="E17" s="6" t="s">
        <v>238</v>
      </c>
      <c r="F17" s="6" t="s">
        <v>99</v>
      </c>
      <c r="G17" s="17">
        <v>1.68</v>
      </c>
      <c r="H17" s="6" t="s">
        <v>43</v>
      </c>
      <c r="I17" s="18">
        <v>3.9032999999999998E-2</v>
      </c>
      <c r="J17" s="8">
        <v>2.6700000000000002E-2</v>
      </c>
      <c r="K17" s="7">
        <v>15277.5</v>
      </c>
      <c r="L17" s="7">
        <v>103.61</v>
      </c>
      <c r="M17" s="7">
        <v>59.44</v>
      </c>
      <c r="N17" s="8">
        <v>0.14180000000000001</v>
      </c>
      <c r="O17" s="8">
        <v>2.5999999999999999E-3</v>
      </c>
    </row>
    <row r="18" spans="2:15">
      <c r="B18" s="6" t="s">
        <v>817</v>
      </c>
      <c r="C18" s="6" t="s">
        <v>811</v>
      </c>
      <c r="D18" s="17">
        <v>99102733</v>
      </c>
      <c r="E18" s="6" t="s">
        <v>245</v>
      </c>
      <c r="F18" s="6" t="s">
        <v>722</v>
      </c>
      <c r="G18" s="17">
        <v>0.81</v>
      </c>
      <c r="H18" s="6" t="s">
        <v>100</v>
      </c>
      <c r="I18" s="18">
        <v>4.1929000000000001E-2</v>
      </c>
      <c r="J18" s="8">
        <v>1.95E-2</v>
      </c>
      <c r="K18" s="7">
        <v>88263.35</v>
      </c>
      <c r="L18" s="7">
        <v>103.14</v>
      </c>
      <c r="M18" s="7">
        <v>91.03</v>
      </c>
      <c r="N18" s="8">
        <v>0.2172</v>
      </c>
      <c r="O18" s="8">
        <v>3.8999999999999998E-3</v>
      </c>
    </row>
    <row r="19" spans="2:15">
      <c r="B19" s="6" t="s">
        <v>818</v>
      </c>
      <c r="C19" s="6" t="s">
        <v>816</v>
      </c>
      <c r="D19" s="17">
        <v>99102741</v>
      </c>
      <c r="E19" s="6" t="s">
        <v>298</v>
      </c>
      <c r="F19" s="6" t="s">
        <v>99</v>
      </c>
      <c r="G19" s="17">
        <v>5.1100000000000003</v>
      </c>
      <c r="H19" s="6" t="s">
        <v>100</v>
      </c>
      <c r="I19" s="18">
        <v>5.1555999999999998E-2</v>
      </c>
      <c r="J19" s="8">
        <v>1.54E-2</v>
      </c>
      <c r="K19" s="7">
        <v>86152.62</v>
      </c>
      <c r="L19" s="7">
        <v>120.87</v>
      </c>
      <c r="M19" s="7">
        <v>104.13</v>
      </c>
      <c r="N19" s="8">
        <v>0.2485</v>
      </c>
      <c r="O19" s="8">
        <v>4.4999999999999997E-3</v>
      </c>
    </row>
    <row r="20" spans="2:15">
      <c r="B20" s="6" t="s">
        <v>819</v>
      </c>
      <c r="C20" s="6" t="s">
        <v>811</v>
      </c>
      <c r="D20" s="17">
        <v>99102576</v>
      </c>
      <c r="E20" s="6"/>
      <c r="F20" s="6"/>
      <c r="G20" s="17">
        <v>1.76</v>
      </c>
      <c r="H20" s="6" t="s">
        <v>100</v>
      </c>
      <c r="I20" s="18">
        <v>0.04</v>
      </c>
      <c r="J20" s="8">
        <v>3.5700000000000003E-2</v>
      </c>
      <c r="K20" s="7">
        <v>103200</v>
      </c>
      <c r="L20" s="7">
        <v>104.34</v>
      </c>
      <c r="M20" s="7">
        <v>107.68</v>
      </c>
      <c r="N20" s="8">
        <v>0.25690000000000002</v>
      </c>
      <c r="O20" s="8">
        <v>4.7000000000000002E-3</v>
      </c>
    </row>
    <row r="21" spans="2:15">
      <c r="B21" s="13" t="s">
        <v>820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821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822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823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824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3" t="s">
        <v>825</v>
      </c>
      <c r="C26" s="3"/>
      <c r="D26" s="12"/>
      <c r="E26" s="3"/>
      <c r="F26" s="3"/>
      <c r="H26" s="3"/>
      <c r="K26" s="9">
        <v>0</v>
      </c>
      <c r="M26" s="9">
        <v>0</v>
      </c>
      <c r="N26" s="10">
        <v>0</v>
      </c>
      <c r="O26" s="10">
        <v>0</v>
      </c>
    </row>
    <row r="27" spans="2:15">
      <c r="B27" s="13" t="s">
        <v>826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827</v>
      </c>
      <c r="C28" s="13"/>
      <c r="D28" s="14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29" spans="2:15">
      <c r="B29" s="13" t="s">
        <v>828</v>
      </c>
      <c r="C29" s="13"/>
      <c r="D29" s="14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0" spans="2:15">
      <c r="B30" s="13" t="s">
        <v>829</v>
      </c>
      <c r="C30" s="13"/>
      <c r="D30" s="14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3" spans="2:8">
      <c r="B33" s="6" t="s">
        <v>134</v>
      </c>
      <c r="C33" s="6"/>
      <c r="D33" s="17"/>
      <c r="E33" s="6"/>
      <c r="F33" s="6"/>
      <c r="H33" s="6"/>
    </row>
    <row r="37" spans="2:8">
      <c r="B37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830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139</v>
      </c>
      <c r="H7" s="3" t="s">
        <v>85</v>
      </c>
      <c r="I7" s="3" t="s">
        <v>86</v>
      </c>
      <c r="J7" s="3" t="s">
        <v>87</v>
      </c>
      <c r="K7" s="3" t="s">
        <v>140</v>
      </c>
      <c r="L7" s="3" t="s">
        <v>42</v>
      </c>
      <c r="M7" s="3" t="s">
        <v>674</v>
      </c>
      <c r="N7" s="3" t="s">
        <v>142</v>
      </c>
      <c r="O7" s="3" t="s">
        <v>90</v>
      </c>
    </row>
    <row r="8" spans="2:15">
      <c r="B8" s="4"/>
      <c r="C8" s="4"/>
      <c r="D8" s="4"/>
      <c r="E8" s="4"/>
      <c r="F8" s="4"/>
      <c r="G8" s="4" t="s">
        <v>144</v>
      </c>
      <c r="H8" s="4"/>
      <c r="I8" s="4" t="s">
        <v>91</v>
      </c>
      <c r="J8" s="4" t="s">
        <v>91</v>
      </c>
      <c r="K8" s="4" t="s">
        <v>145</v>
      </c>
      <c r="L8" s="4" t="s">
        <v>146</v>
      </c>
      <c r="M8" s="4" t="s">
        <v>92</v>
      </c>
      <c r="N8" s="4" t="s">
        <v>91</v>
      </c>
      <c r="O8" s="4" t="s">
        <v>91</v>
      </c>
    </row>
    <row r="10" spans="2:15">
      <c r="B10" s="3" t="s">
        <v>831</v>
      </c>
      <c r="C10" s="12"/>
      <c r="D10" s="3"/>
      <c r="E10" s="3"/>
      <c r="F10" s="3"/>
      <c r="G10" s="12">
        <v>1.25</v>
      </c>
      <c r="H10" s="3"/>
      <c r="J10" s="10">
        <v>9.7000000000000003E-3</v>
      </c>
      <c r="K10" s="9">
        <v>40293.56</v>
      </c>
      <c r="M10" s="9">
        <v>55.84</v>
      </c>
      <c r="N10" s="10">
        <v>1</v>
      </c>
      <c r="O10" s="10">
        <v>2.3999999999999998E-3</v>
      </c>
    </row>
    <row r="11" spans="2:15">
      <c r="B11" s="3" t="s">
        <v>832</v>
      </c>
      <c r="C11" s="12"/>
      <c r="D11" s="3"/>
      <c r="E11" s="3"/>
      <c r="F11" s="3"/>
      <c r="G11" s="12">
        <v>1.25</v>
      </c>
      <c r="H11" s="3"/>
      <c r="J11" s="10">
        <v>9.7000000000000003E-3</v>
      </c>
      <c r="K11" s="9">
        <v>40293.56</v>
      </c>
      <c r="M11" s="9">
        <v>55.84</v>
      </c>
      <c r="N11" s="10">
        <v>1</v>
      </c>
      <c r="O11" s="10">
        <v>2.3999999999999998E-3</v>
      </c>
    </row>
    <row r="12" spans="2:15">
      <c r="B12" s="13" t="s">
        <v>833</v>
      </c>
      <c r="C12" s="14"/>
      <c r="D12" s="13"/>
      <c r="E12" s="13"/>
      <c r="F12" s="13"/>
      <c r="G12" s="14">
        <v>1.25</v>
      </c>
      <c r="H12" s="13"/>
      <c r="J12" s="16">
        <v>9.7000000000000003E-3</v>
      </c>
      <c r="K12" s="15">
        <v>40293.56</v>
      </c>
      <c r="M12" s="15">
        <v>55.84</v>
      </c>
      <c r="N12" s="16">
        <v>1</v>
      </c>
      <c r="O12" s="16">
        <v>2.3999999999999998E-3</v>
      </c>
    </row>
    <row r="13" spans="2:15">
      <c r="B13" s="6" t="s">
        <v>834</v>
      </c>
      <c r="C13" s="17" t="s">
        <v>835</v>
      </c>
      <c r="D13" s="6">
        <v>604</v>
      </c>
      <c r="E13" s="6" t="s">
        <v>98</v>
      </c>
      <c r="F13" s="6" t="s">
        <v>99</v>
      </c>
      <c r="G13" s="17">
        <v>1.82</v>
      </c>
      <c r="H13" s="6" t="s">
        <v>100</v>
      </c>
      <c r="I13" s="18">
        <v>5.8000000000000003E-2</v>
      </c>
      <c r="J13" s="8">
        <v>7.4000000000000003E-3</v>
      </c>
      <c r="K13" s="7">
        <v>19213.990000000002</v>
      </c>
      <c r="L13" s="7">
        <v>147.4</v>
      </c>
      <c r="M13" s="7">
        <v>28.32</v>
      </c>
      <c r="N13" s="8">
        <v>0.50719999999999998</v>
      </c>
      <c r="O13" s="8">
        <v>1.1999999999999999E-3</v>
      </c>
    </row>
    <row r="14" spans="2:15">
      <c r="B14" s="6" t="s">
        <v>836</v>
      </c>
      <c r="C14" s="17" t="s">
        <v>837</v>
      </c>
      <c r="D14" s="6">
        <v>662</v>
      </c>
      <c r="E14" s="6" t="s">
        <v>98</v>
      </c>
      <c r="F14" s="6" t="s">
        <v>99</v>
      </c>
      <c r="G14" s="17">
        <v>0.67</v>
      </c>
      <c r="H14" s="6" t="s">
        <v>100</v>
      </c>
      <c r="I14" s="18">
        <v>5.6000000000000001E-2</v>
      </c>
      <c r="J14" s="8">
        <v>1.2E-2</v>
      </c>
      <c r="K14" s="7">
        <v>21079.58</v>
      </c>
      <c r="L14" s="7">
        <v>130.55000000000001</v>
      </c>
      <c r="M14" s="7">
        <v>27.52</v>
      </c>
      <c r="N14" s="8">
        <v>0.49280000000000002</v>
      </c>
      <c r="O14" s="8">
        <v>1.1999999999999999E-3</v>
      </c>
    </row>
    <row r="15" spans="2:15">
      <c r="B15" s="13" t="s">
        <v>838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839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840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841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842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842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134</v>
      </c>
      <c r="C23" s="17"/>
      <c r="D23" s="6"/>
      <c r="E23" s="6"/>
      <c r="F23" s="6"/>
      <c r="H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843</v>
      </c>
    </row>
    <row r="7" spans="2:9">
      <c r="B7" s="3" t="s">
        <v>80</v>
      </c>
      <c r="C7" s="3" t="s">
        <v>844</v>
      </c>
      <c r="D7" s="3" t="s">
        <v>845</v>
      </c>
      <c r="E7" s="3" t="s">
        <v>846</v>
      </c>
      <c r="F7" s="3" t="s">
        <v>85</v>
      </c>
      <c r="G7" s="3" t="s">
        <v>847</v>
      </c>
      <c r="H7" s="3" t="s">
        <v>142</v>
      </c>
      <c r="I7" s="3" t="s">
        <v>90</v>
      </c>
    </row>
    <row r="8" spans="2:9">
      <c r="B8" s="4"/>
      <c r="C8" s="4"/>
      <c r="D8" s="4"/>
      <c r="E8" s="4" t="s">
        <v>144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848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849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850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851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852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853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854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134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855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674</v>
      </c>
      <c r="J7" s="3" t="s">
        <v>142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856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134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opLeftCell="C1" workbookViewId="0">
      <selection activeCell="G23" sqref="G23"/>
    </sheetView>
  </sheetViews>
  <sheetFormatPr defaultColWidth="9.140625" defaultRowHeight="12.75"/>
  <cols>
    <col min="2" max="2" width="37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860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674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861</v>
      </c>
      <c r="C10" s="12"/>
      <c r="D10" s="3"/>
      <c r="E10" s="3"/>
      <c r="F10" s="3"/>
      <c r="I10" s="9">
        <f>I11+I18</f>
        <v>30.93</v>
      </c>
      <c r="J10" s="10">
        <v>1</v>
      </c>
      <c r="K10" s="10">
        <f>I10/'סכום נכסי הקרן'!C42</f>
        <v>1.3495824279393669E-3</v>
      </c>
    </row>
    <row r="11" spans="2:11">
      <c r="B11" s="3" t="s">
        <v>862</v>
      </c>
      <c r="C11" s="12"/>
      <c r="D11" s="3"/>
      <c r="E11" s="3"/>
      <c r="F11" s="3"/>
      <c r="I11" s="9">
        <f>I12</f>
        <v>29.23</v>
      </c>
      <c r="J11" s="10">
        <f>I11/I10</f>
        <v>0.94503718073068221</v>
      </c>
      <c r="K11" s="10">
        <f>I11/'סכום נכסי הקרן'!C42</f>
        <v>1.2754055728634885E-3</v>
      </c>
    </row>
    <row r="12" spans="2:11">
      <c r="B12" s="13" t="s">
        <v>862</v>
      </c>
      <c r="C12" s="14"/>
      <c r="D12" s="13"/>
      <c r="E12" s="13"/>
      <c r="F12" s="13"/>
      <c r="I12" s="15">
        <v>29.23</v>
      </c>
      <c r="J12" s="16">
        <v>0.94499999999999995</v>
      </c>
      <c r="K12" s="16">
        <v>1.2999999999999999E-3</v>
      </c>
    </row>
    <row r="13" spans="2:11">
      <c r="B13" s="6" t="s">
        <v>863</v>
      </c>
      <c r="C13" s="17">
        <v>5840003</v>
      </c>
      <c r="D13" s="6"/>
      <c r="E13" s="6"/>
      <c r="F13" s="6" t="s">
        <v>100</v>
      </c>
      <c r="I13" s="7">
        <v>0.56000000000000005</v>
      </c>
      <c r="J13" s="8">
        <v>2.2700000000000001E-2</v>
      </c>
      <c r="K13" s="8">
        <v>0</v>
      </c>
    </row>
    <row r="14" spans="2:11">
      <c r="B14" s="6" t="s">
        <v>864</v>
      </c>
      <c r="C14" s="17">
        <v>419527973</v>
      </c>
      <c r="D14" s="6"/>
      <c r="E14" s="6"/>
      <c r="F14" s="6" t="s">
        <v>100</v>
      </c>
      <c r="I14" s="7">
        <v>3.32</v>
      </c>
      <c r="J14" s="8">
        <v>0.1331</v>
      </c>
      <c r="K14" s="8">
        <v>1E-4</v>
      </c>
    </row>
    <row r="15" spans="2:11">
      <c r="B15" s="6" t="s">
        <v>865</v>
      </c>
      <c r="C15" s="17">
        <v>126016</v>
      </c>
      <c r="D15" s="6"/>
      <c r="E15" s="6"/>
      <c r="F15" s="6" t="s">
        <v>100</v>
      </c>
      <c r="I15" s="7">
        <v>19.36</v>
      </c>
      <c r="J15" s="8">
        <v>0.77610000000000001</v>
      </c>
      <c r="K15" s="8">
        <v>8.0000000000000004E-4</v>
      </c>
    </row>
    <row r="16" spans="2:11">
      <c r="B16" s="6" t="s">
        <v>866</v>
      </c>
      <c r="C16" s="17">
        <v>5840001</v>
      </c>
      <c r="D16" s="6"/>
      <c r="E16" s="6"/>
      <c r="F16" s="6" t="s">
        <v>100</v>
      </c>
      <c r="I16" s="7">
        <v>0</v>
      </c>
      <c r="J16" s="8">
        <v>0</v>
      </c>
      <c r="K16" s="8">
        <v>0</v>
      </c>
    </row>
    <row r="17" spans="2:11">
      <c r="B17" s="6" t="s">
        <v>947</v>
      </c>
      <c r="C17" s="17"/>
      <c r="D17" s="6"/>
      <c r="E17" s="6"/>
      <c r="F17" s="6"/>
      <c r="I17" s="7">
        <v>5.9939999999999998</v>
      </c>
      <c r="J17" s="8">
        <f>I17/I10</f>
        <v>0.19379243452958292</v>
      </c>
      <c r="K17" s="8">
        <f>I17/'סכום נכסי הקרן'!C42</f>
        <v>2.6153886430871533E-4</v>
      </c>
    </row>
    <row r="18" spans="2:11">
      <c r="B18" s="3" t="s">
        <v>867</v>
      </c>
      <c r="C18" s="12"/>
      <c r="D18" s="3"/>
      <c r="E18" s="3"/>
      <c r="F18" s="3"/>
      <c r="I18" s="9">
        <v>1.7</v>
      </c>
      <c r="J18" s="10">
        <f>I18/I10</f>
        <v>5.4962819269317814E-2</v>
      </c>
      <c r="K18" s="10">
        <v>1E-4</v>
      </c>
    </row>
    <row r="19" spans="2:11">
      <c r="B19" s="13" t="s">
        <v>867</v>
      </c>
      <c r="C19" s="14"/>
      <c r="D19" s="13"/>
      <c r="E19" s="13"/>
      <c r="F19" s="13"/>
      <c r="I19" s="15">
        <v>1.7</v>
      </c>
      <c r="J19" s="16">
        <v>5.5E-2</v>
      </c>
      <c r="K19" s="16">
        <v>1E-4</v>
      </c>
    </row>
    <row r="20" spans="2:11">
      <c r="B20" s="6" t="s">
        <v>868</v>
      </c>
      <c r="C20" s="17" t="s">
        <v>869</v>
      </c>
      <c r="D20" s="6"/>
      <c r="E20" s="6"/>
      <c r="F20" s="6" t="s">
        <v>100</v>
      </c>
      <c r="I20" s="7">
        <v>1.7</v>
      </c>
      <c r="J20" s="8">
        <v>5.5E-2</v>
      </c>
      <c r="K20" s="8">
        <v>1E-4</v>
      </c>
    </row>
    <row r="23" spans="2:11">
      <c r="B23" s="6" t="s">
        <v>134</v>
      </c>
      <c r="C23" s="17"/>
      <c r="D23" s="6"/>
      <c r="E23" s="6"/>
      <c r="F23" s="6"/>
    </row>
    <row r="27" spans="2:11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0"/>
  <sheetViews>
    <sheetView rightToLeft="1" topLeftCell="A91" workbookViewId="0">
      <selection activeCell="A120" sqref="A120:XFD12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870</v>
      </c>
    </row>
    <row r="7" spans="2:6">
      <c r="B7" s="31" t="s">
        <v>80</v>
      </c>
      <c r="C7" s="31" t="s">
        <v>81</v>
      </c>
      <c r="D7" s="20" t="s">
        <v>878</v>
      </c>
      <c r="E7" s="20" t="s">
        <v>879</v>
      </c>
      <c r="F7" s="39" t="s">
        <v>880</v>
      </c>
    </row>
    <row r="8" spans="2:6" ht="13.5" thickBot="1">
      <c r="B8" s="31"/>
      <c r="C8" s="31"/>
      <c r="D8" s="21"/>
      <c r="E8" s="21"/>
      <c r="F8" s="19"/>
    </row>
    <row r="9" spans="2:6" ht="13.5" thickTop="1">
      <c r="B9" s="19"/>
      <c r="C9" s="19"/>
      <c r="D9" s="19"/>
      <c r="E9" s="24"/>
      <c r="F9" s="19"/>
    </row>
    <row r="10" spans="2:6">
      <c r="B10" s="19"/>
      <c r="C10" s="19"/>
      <c r="D10" s="19"/>
      <c r="E10" s="24"/>
      <c r="F10" s="19"/>
    </row>
    <row r="11" spans="2:6">
      <c r="B11" s="31" t="s">
        <v>881</v>
      </c>
      <c r="C11" s="32"/>
      <c r="D11" s="20"/>
      <c r="E11" s="23"/>
      <c r="F11" s="19"/>
    </row>
    <row r="12" spans="2:6">
      <c r="B12" s="19"/>
      <c r="C12" s="19"/>
      <c r="D12" s="19"/>
      <c r="E12" s="24"/>
      <c r="F12" s="19"/>
    </row>
    <row r="13" spans="2:6">
      <c r="B13" s="19"/>
      <c r="C13" s="19"/>
      <c r="D13" s="19"/>
      <c r="E13" s="24"/>
      <c r="F13" s="19"/>
    </row>
    <row r="14" spans="2:6">
      <c r="B14" s="31" t="s">
        <v>882</v>
      </c>
      <c r="C14" s="32"/>
      <c r="D14" s="20"/>
      <c r="E14" s="23"/>
      <c r="F14" s="19"/>
    </row>
    <row r="15" spans="2:6">
      <c r="B15" s="33" t="s">
        <v>883</v>
      </c>
      <c r="C15" s="34"/>
      <c r="D15" s="22"/>
      <c r="E15" s="23"/>
      <c r="F15" s="19"/>
    </row>
    <row r="16" spans="2:6">
      <c r="B16" s="35" t="s">
        <v>884</v>
      </c>
      <c r="C16" s="36">
        <v>666102074</v>
      </c>
      <c r="D16" s="28"/>
      <c r="E16" s="25">
        <v>0</v>
      </c>
      <c r="F16" s="40">
        <v>42916</v>
      </c>
    </row>
    <row r="17" spans="2:6">
      <c r="B17" s="35" t="s">
        <v>885</v>
      </c>
      <c r="C17" s="36">
        <v>666102033</v>
      </c>
      <c r="D17" s="28"/>
      <c r="E17" s="25">
        <v>0</v>
      </c>
      <c r="F17" s="40">
        <v>42887</v>
      </c>
    </row>
    <row r="18" spans="2:6">
      <c r="B18" s="35" t="s">
        <v>746</v>
      </c>
      <c r="C18" s="36">
        <v>666102108</v>
      </c>
      <c r="D18" s="28"/>
      <c r="E18" s="25">
        <v>12.450762160999991</v>
      </c>
      <c r="F18" s="40">
        <v>43617</v>
      </c>
    </row>
    <row r="19" spans="2:6">
      <c r="B19" s="35" t="s">
        <v>748</v>
      </c>
      <c r="C19" s="36">
        <v>666101829</v>
      </c>
      <c r="D19" s="28"/>
      <c r="E19" s="25">
        <v>9.8005499999999994</v>
      </c>
      <c r="F19" s="40">
        <v>42826</v>
      </c>
    </row>
    <row r="20" spans="2:6">
      <c r="B20" s="35" t="s">
        <v>886</v>
      </c>
      <c r="C20" s="36">
        <v>666102249</v>
      </c>
      <c r="D20" s="28"/>
      <c r="E20" s="25">
        <v>0</v>
      </c>
      <c r="F20" s="40">
        <v>42794</v>
      </c>
    </row>
    <row r="21" spans="2:6">
      <c r="B21" s="35" t="s">
        <v>887</v>
      </c>
      <c r="C21" s="36">
        <v>666102256</v>
      </c>
      <c r="D21" s="28"/>
      <c r="E21" s="25">
        <v>0</v>
      </c>
      <c r="F21" s="40">
        <v>43007</v>
      </c>
    </row>
    <row r="22" spans="2:6">
      <c r="B22" s="35" t="s">
        <v>888</v>
      </c>
      <c r="C22" s="36">
        <v>666102736</v>
      </c>
      <c r="D22" s="28"/>
      <c r="E22" s="25">
        <v>0</v>
      </c>
      <c r="F22" s="40">
        <v>45444</v>
      </c>
    </row>
    <row r="23" spans="2:6">
      <c r="B23" s="35" t="s">
        <v>889</v>
      </c>
      <c r="C23" s="36">
        <v>666102280</v>
      </c>
      <c r="D23" s="28"/>
      <c r="E23" s="25">
        <v>0</v>
      </c>
      <c r="F23" s="40">
        <v>42248</v>
      </c>
    </row>
    <row r="24" spans="2:6">
      <c r="B24" s="35" t="s">
        <v>890</v>
      </c>
      <c r="C24" s="36">
        <v>666101837</v>
      </c>
      <c r="D24" s="28"/>
      <c r="E24" s="25">
        <v>0</v>
      </c>
      <c r="F24" s="40">
        <v>42826</v>
      </c>
    </row>
    <row r="25" spans="2:6">
      <c r="B25" s="35" t="s">
        <v>891</v>
      </c>
      <c r="C25" s="36">
        <v>666102157</v>
      </c>
      <c r="D25" s="30"/>
      <c r="E25" s="25">
        <v>0</v>
      </c>
      <c r="F25" s="40">
        <v>43070</v>
      </c>
    </row>
    <row r="26" spans="2:6">
      <c r="B26" s="35" t="s">
        <v>892</v>
      </c>
      <c r="C26" s="36">
        <v>666102025</v>
      </c>
      <c r="D26" s="28"/>
      <c r="E26" s="25">
        <v>0</v>
      </c>
      <c r="F26" s="40">
        <v>43007</v>
      </c>
    </row>
    <row r="27" spans="2:6">
      <c r="B27" s="33" t="s">
        <v>745</v>
      </c>
      <c r="C27" s="34"/>
      <c r="D27" s="22"/>
      <c r="E27" s="26">
        <v>22.251312160999991</v>
      </c>
      <c r="F27" s="40" t="s">
        <v>893</v>
      </c>
    </row>
    <row r="28" spans="2:6">
      <c r="B28" s="19"/>
      <c r="C28" s="19"/>
      <c r="D28" s="19"/>
      <c r="E28" s="24"/>
      <c r="F28" s="40" t="s">
        <v>893</v>
      </c>
    </row>
    <row r="29" spans="2:6">
      <c r="B29" s="33" t="s">
        <v>894</v>
      </c>
      <c r="C29" s="34"/>
      <c r="D29" s="22"/>
      <c r="E29" s="23"/>
      <c r="F29" s="40" t="s">
        <v>893</v>
      </c>
    </row>
    <row r="30" spans="2:6">
      <c r="B30" s="33" t="s">
        <v>750</v>
      </c>
      <c r="C30" s="34"/>
      <c r="D30" s="22"/>
      <c r="E30" s="25">
        <v>0</v>
      </c>
      <c r="F30" s="40" t="s">
        <v>893</v>
      </c>
    </row>
    <row r="31" spans="2:6">
      <c r="B31" s="19"/>
      <c r="C31" s="19"/>
      <c r="D31" s="19"/>
      <c r="E31" s="24"/>
      <c r="F31" s="40" t="s">
        <v>893</v>
      </c>
    </row>
    <row r="32" spans="2:6">
      <c r="B32" s="33" t="s">
        <v>895</v>
      </c>
      <c r="C32" s="34"/>
      <c r="D32" s="22"/>
      <c r="E32" s="23"/>
      <c r="F32" s="40" t="s">
        <v>893</v>
      </c>
    </row>
    <row r="33" spans="2:6">
      <c r="B33" s="35" t="s">
        <v>896</v>
      </c>
      <c r="C33" s="36">
        <v>666103098</v>
      </c>
      <c r="D33" s="30"/>
      <c r="E33" s="25">
        <v>0</v>
      </c>
      <c r="F33" s="40">
        <v>43040</v>
      </c>
    </row>
    <row r="34" spans="2:6">
      <c r="B34" s="33" t="s">
        <v>751</v>
      </c>
      <c r="C34" s="34"/>
      <c r="D34" s="22"/>
      <c r="E34" s="26">
        <v>0</v>
      </c>
      <c r="F34" s="40" t="s">
        <v>893</v>
      </c>
    </row>
    <row r="35" spans="2:6">
      <c r="B35" s="19"/>
      <c r="C35" s="19"/>
      <c r="D35" s="19"/>
      <c r="E35" s="24"/>
      <c r="F35" s="40" t="s">
        <v>893</v>
      </c>
    </row>
    <row r="36" spans="2:6">
      <c r="B36" s="33" t="s">
        <v>897</v>
      </c>
      <c r="C36" s="34"/>
      <c r="D36" s="22"/>
      <c r="E36" s="23"/>
      <c r="F36" s="40" t="s">
        <v>893</v>
      </c>
    </row>
    <row r="37" spans="2:6">
      <c r="B37" s="35" t="s">
        <v>898</v>
      </c>
      <c r="C37" s="36">
        <v>666101852</v>
      </c>
      <c r="D37" s="28"/>
      <c r="E37" s="25">
        <v>0</v>
      </c>
      <c r="F37" s="40">
        <v>43070</v>
      </c>
    </row>
    <row r="38" spans="2:6">
      <c r="B38" s="35" t="s">
        <v>899</v>
      </c>
      <c r="C38" s="36">
        <v>666101894</v>
      </c>
      <c r="D38" s="28"/>
      <c r="E38" s="25">
        <v>0</v>
      </c>
      <c r="F38" s="40">
        <v>42886</v>
      </c>
    </row>
    <row r="39" spans="2:6">
      <c r="B39" s="35" t="s">
        <v>900</v>
      </c>
      <c r="C39" s="36">
        <v>666101886</v>
      </c>
      <c r="D39" s="28"/>
      <c r="E39" s="25">
        <v>0</v>
      </c>
      <c r="F39" s="40">
        <v>44470</v>
      </c>
    </row>
    <row r="40" spans="2:6">
      <c r="B40" s="35" t="s">
        <v>901</v>
      </c>
      <c r="C40" s="36">
        <v>666101910</v>
      </c>
      <c r="D40" s="28"/>
      <c r="E40" s="25">
        <v>0</v>
      </c>
      <c r="F40" s="40">
        <v>43160</v>
      </c>
    </row>
    <row r="41" spans="2:6">
      <c r="B41" s="35" t="s">
        <v>902</v>
      </c>
      <c r="C41" s="36">
        <v>666101860</v>
      </c>
      <c r="D41" s="28"/>
      <c r="E41" s="25">
        <v>0</v>
      </c>
      <c r="F41" s="40">
        <v>43069</v>
      </c>
    </row>
    <row r="42" spans="2:6">
      <c r="B42" s="35" t="s">
        <v>903</v>
      </c>
      <c r="C42" s="36">
        <v>666100094</v>
      </c>
      <c r="D42" s="28"/>
      <c r="E42" s="25">
        <v>0</v>
      </c>
      <c r="F42" s="40">
        <v>43313</v>
      </c>
    </row>
    <row r="43" spans="2:6">
      <c r="B43" s="35" t="s">
        <v>904</v>
      </c>
      <c r="C43" s="36">
        <v>666103056</v>
      </c>
      <c r="D43" s="28"/>
      <c r="E43" s="25">
        <v>0</v>
      </c>
      <c r="F43" s="40">
        <v>44652</v>
      </c>
    </row>
    <row r="44" spans="2:6">
      <c r="B44" s="35" t="s">
        <v>905</v>
      </c>
      <c r="C44" s="36">
        <v>666103064</v>
      </c>
      <c r="D44" s="28"/>
      <c r="E44" s="25">
        <v>0</v>
      </c>
      <c r="F44" s="40">
        <v>44835</v>
      </c>
    </row>
    <row r="45" spans="2:6">
      <c r="B45" s="35" t="s">
        <v>906</v>
      </c>
      <c r="C45" s="36">
        <v>666103106</v>
      </c>
      <c r="D45" s="28"/>
      <c r="E45" s="25">
        <v>0</v>
      </c>
      <c r="F45" s="40">
        <v>45962</v>
      </c>
    </row>
    <row r="46" spans="2:6">
      <c r="B46" s="35" t="s">
        <v>907</v>
      </c>
      <c r="C46" s="36">
        <v>666101001</v>
      </c>
      <c r="D46" s="28"/>
      <c r="E46" s="25">
        <v>0</v>
      </c>
      <c r="F46" s="40">
        <v>44562</v>
      </c>
    </row>
    <row r="47" spans="2:6">
      <c r="B47" s="35" t="s">
        <v>908</v>
      </c>
      <c r="C47" s="36">
        <v>666102223</v>
      </c>
      <c r="D47" s="28"/>
      <c r="E47" s="25">
        <v>0</v>
      </c>
      <c r="F47" s="40">
        <v>43100</v>
      </c>
    </row>
    <row r="48" spans="2:6">
      <c r="B48" s="35" t="s">
        <v>909</v>
      </c>
      <c r="C48" s="36">
        <v>666101878</v>
      </c>
      <c r="D48" s="28"/>
      <c r="E48" s="25">
        <v>0</v>
      </c>
      <c r="F48" s="40">
        <v>43586</v>
      </c>
    </row>
    <row r="49" spans="2:6">
      <c r="B49" s="35" t="s">
        <v>910</v>
      </c>
      <c r="C49" s="36">
        <v>666102751</v>
      </c>
      <c r="D49" s="28"/>
      <c r="E49" s="25">
        <v>0</v>
      </c>
      <c r="F49" s="40">
        <v>44467</v>
      </c>
    </row>
    <row r="50" spans="2:6">
      <c r="B50" s="35" t="s">
        <v>911</v>
      </c>
      <c r="C50" s="36">
        <v>666100797</v>
      </c>
      <c r="D50" s="28"/>
      <c r="E50" s="25">
        <v>0</v>
      </c>
      <c r="F50" s="40">
        <v>44287</v>
      </c>
    </row>
    <row r="51" spans="2:6">
      <c r="B51" s="35" t="s">
        <v>912</v>
      </c>
      <c r="C51" s="36">
        <v>666100763</v>
      </c>
      <c r="D51" s="28"/>
      <c r="E51" s="25">
        <v>0</v>
      </c>
      <c r="F51" s="40">
        <v>44317</v>
      </c>
    </row>
    <row r="52" spans="2:6">
      <c r="B52" s="28" t="s">
        <v>913</v>
      </c>
      <c r="C52" s="29">
        <v>666103502</v>
      </c>
      <c r="D52" s="28"/>
      <c r="E52" s="25">
        <v>0</v>
      </c>
      <c r="F52" s="40">
        <v>46023</v>
      </c>
    </row>
    <row r="53" spans="2:6">
      <c r="B53" s="28" t="s">
        <v>914</v>
      </c>
      <c r="C53" s="29">
        <v>666103510</v>
      </c>
      <c r="D53" s="28"/>
      <c r="E53" s="25">
        <v>0</v>
      </c>
      <c r="F53" s="40">
        <v>46023</v>
      </c>
    </row>
    <row r="54" spans="2:6">
      <c r="B54" s="28" t="s">
        <v>915</v>
      </c>
      <c r="C54" s="29">
        <v>666103551</v>
      </c>
      <c r="D54" s="28"/>
      <c r="E54" s="25">
        <v>0</v>
      </c>
      <c r="F54" s="40">
        <v>46023</v>
      </c>
    </row>
    <row r="55" spans="2:6">
      <c r="B55" s="28" t="s">
        <v>916</v>
      </c>
      <c r="C55" s="29">
        <v>666103569</v>
      </c>
      <c r="D55" s="28"/>
      <c r="E55" s="25">
        <v>0</v>
      </c>
      <c r="F55" s="40">
        <v>46023</v>
      </c>
    </row>
    <row r="56" spans="2:6">
      <c r="B56" s="35" t="s">
        <v>753</v>
      </c>
      <c r="C56" s="36">
        <v>666100110</v>
      </c>
      <c r="D56" s="28"/>
      <c r="E56" s="25">
        <v>13.917185975286696</v>
      </c>
      <c r="F56" s="40">
        <v>43647</v>
      </c>
    </row>
    <row r="57" spans="2:6">
      <c r="B57" s="35" t="s">
        <v>917</v>
      </c>
      <c r="C57" s="36">
        <v>666102124</v>
      </c>
      <c r="D57" s="28"/>
      <c r="E57" s="25">
        <v>0</v>
      </c>
      <c r="F57" s="40">
        <v>43070</v>
      </c>
    </row>
    <row r="58" spans="2:6">
      <c r="B58" s="35" t="s">
        <v>918</v>
      </c>
      <c r="C58" s="36">
        <v>666102728</v>
      </c>
      <c r="D58" s="28"/>
      <c r="E58" s="25">
        <v>0</v>
      </c>
      <c r="F58" s="40">
        <v>45505</v>
      </c>
    </row>
    <row r="59" spans="2:6">
      <c r="B59" s="35" t="s">
        <v>919</v>
      </c>
      <c r="C59" s="36">
        <v>666102934</v>
      </c>
      <c r="D59" s="28"/>
      <c r="E59" s="25">
        <v>0</v>
      </c>
      <c r="F59" s="40">
        <v>45658</v>
      </c>
    </row>
    <row r="60" spans="2:6">
      <c r="B60" s="33" t="s">
        <v>752</v>
      </c>
      <c r="C60" s="34"/>
      <c r="D60" s="22"/>
      <c r="E60" s="26">
        <v>13.917185975286696</v>
      </c>
      <c r="F60" s="40" t="s">
        <v>893</v>
      </c>
    </row>
    <row r="61" spans="2:6">
      <c r="B61" s="19"/>
      <c r="C61" s="19"/>
      <c r="D61" s="19"/>
      <c r="E61" s="24"/>
      <c r="F61" s="40" t="s">
        <v>893</v>
      </c>
    </row>
    <row r="62" spans="2:6">
      <c r="B62" s="31" t="s">
        <v>744</v>
      </c>
      <c r="C62" s="32"/>
      <c r="D62" s="20"/>
      <c r="E62" s="27">
        <v>36.168498136286686</v>
      </c>
      <c r="F62" s="40" t="s">
        <v>893</v>
      </c>
    </row>
    <row r="63" spans="2:6">
      <c r="B63" s="19"/>
      <c r="C63" s="19"/>
      <c r="D63" s="19"/>
      <c r="E63" s="24"/>
      <c r="F63" s="40" t="s">
        <v>893</v>
      </c>
    </row>
    <row r="64" spans="2:6">
      <c r="B64" s="19"/>
      <c r="C64" s="19"/>
      <c r="D64" s="19"/>
      <c r="E64" s="24"/>
      <c r="F64" s="40" t="s">
        <v>893</v>
      </c>
    </row>
    <row r="65" spans="2:6">
      <c r="B65" s="31" t="s">
        <v>920</v>
      </c>
      <c r="C65" s="32"/>
      <c r="D65" s="20"/>
      <c r="E65" s="23"/>
      <c r="F65" s="40" t="s">
        <v>893</v>
      </c>
    </row>
    <row r="66" spans="2:6">
      <c r="B66" s="33" t="s">
        <v>883</v>
      </c>
      <c r="C66" s="34"/>
      <c r="D66" s="22"/>
      <c r="E66" s="23"/>
      <c r="F66" s="40" t="s">
        <v>893</v>
      </c>
    </row>
    <row r="67" spans="2:6">
      <c r="B67" s="35" t="s">
        <v>921</v>
      </c>
      <c r="C67" s="36">
        <v>666102082</v>
      </c>
      <c r="D67" s="28"/>
      <c r="E67" s="25">
        <v>0</v>
      </c>
      <c r="F67" s="40">
        <v>43040</v>
      </c>
    </row>
    <row r="68" spans="2:6">
      <c r="B68" s="35" t="s">
        <v>922</v>
      </c>
      <c r="C68" s="36">
        <v>666102975</v>
      </c>
      <c r="D68" s="28"/>
      <c r="E68" s="25">
        <v>0</v>
      </c>
      <c r="F68" s="40" t="s">
        <v>923</v>
      </c>
    </row>
    <row r="69" spans="2:6">
      <c r="B69" s="35" t="s">
        <v>924</v>
      </c>
      <c r="C69" s="36">
        <v>666102314</v>
      </c>
      <c r="D69" s="28"/>
      <c r="E69" s="25">
        <v>0</v>
      </c>
      <c r="F69" s="40">
        <v>42824</v>
      </c>
    </row>
    <row r="70" spans="2:6">
      <c r="B70" s="33" t="s">
        <v>745</v>
      </c>
      <c r="C70" s="34"/>
      <c r="D70" s="22"/>
      <c r="E70" s="26">
        <v>0</v>
      </c>
      <c r="F70" s="40" t="s">
        <v>893</v>
      </c>
    </row>
    <row r="71" spans="2:6">
      <c r="B71" s="19"/>
      <c r="C71" s="19"/>
      <c r="D71" s="19"/>
      <c r="E71" s="24"/>
      <c r="F71" s="40" t="s">
        <v>893</v>
      </c>
    </row>
    <row r="72" spans="2:6">
      <c r="B72" s="33" t="s">
        <v>894</v>
      </c>
      <c r="C72" s="34"/>
      <c r="D72" s="22"/>
      <c r="E72" s="23"/>
      <c r="F72" s="40" t="s">
        <v>893</v>
      </c>
    </row>
    <row r="73" spans="2:6">
      <c r="B73" s="35"/>
      <c r="C73" s="36"/>
      <c r="D73" s="28"/>
      <c r="E73" s="25"/>
      <c r="F73" s="40" t="s">
        <v>893</v>
      </c>
    </row>
    <row r="74" spans="2:6">
      <c r="B74" s="33" t="s">
        <v>750</v>
      </c>
      <c r="C74" s="34"/>
      <c r="D74" s="22"/>
      <c r="E74" s="26">
        <v>0</v>
      </c>
      <c r="F74" s="40" t="s">
        <v>893</v>
      </c>
    </row>
    <row r="75" spans="2:6">
      <c r="B75" s="19"/>
      <c r="C75" s="19"/>
      <c r="D75" s="19"/>
      <c r="E75" s="24"/>
      <c r="F75" s="40" t="s">
        <v>893</v>
      </c>
    </row>
    <row r="76" spans="2:6">
      <c r="B76" s="33" t="s">
        <v>895</v>
      </c>
      <c r="C76" s="34"/>
      <c r="D76" s="22"/>
      <c r="E76" s="23"/>
      <c r="F76" s="40" t="s">
        <v>893</v>
      </c>
    </row>
    <row r="77" spans="2:6">
      <c r="B77" s="35" t="s">
        <v>925</v>
      </c>
      <c r="C77" s="36">
        <v>666100268</v>
      </c>
      <c r="D77" s="28"/>
      <c r="E77" s="25">
        <v>0</v>
      </c>
      <c r="F77" s="40">
        <v>42767</v>
      </c>
    </row>
    <row r="78" spans="2:6">
      <c r="B78" s="35" t="s">
        <v>926</v>
      </c>
      <c r="C78" s="36">
        <v>666102983</v>
      </c>
      <c r="D78" s="28"/>
      <c r="E78" s="25">
        <v>0</v>
      </c>
      <c r="F78" s="40" t="s">
        <v>927</v>
      </c>
    </row>
    <row r="79" spans="2:6">
      <c r="B79" s="37" t="s">
        <v>928</v>
      </c>
      <c r="C79" s="38">
        <v>666103197</v>
      </c>
      <c r="D79" s="28"/>
      <c r="E79" s="25">
        <v>0</v>
      </c>
      <c r="F79" s="40">
        <v>46023</v>
      </c>
    </row>
    <row r="80" spans="2:6">
      <c r="B80" s="37" t="s">
        <v>929</v>
      </c>
      <c r="C80" s="38">
        <v>666103262</v>
      </c>
      <c r="D80" s="28"/>
      <c r="E80" s="25">
        <v>0</v>
      </c>
      <c r="F80" s="40">
        <v>46023</v>
      </c>
    </row>
    <row r="81" spans="2:6">
      <c r="B81" s="35" t="s">
        <v>930</v>
      </c>
      <c r="C81" s="36">
        <v>666102306</v>
      </c>
      <c r="D81" s="28"/>
      <c r="E81" s="25">
        <v>0</v>
      </c>
      <c r="F81" s="40">
        <v>42795</v>
      </c>
    </row>
    <row r="82" spans="2:6">
      <c r="B82" s="33" t="s">
        <v>751</v>
      </c>
      <c r="C82" s="34"/>
      <c r="D82" s="22"/>
      <c r="E82" s="26">
        <v>0</v>
      </c>
      <c r="F82" s="40" t="s">
        <v>893</v>
      </c>
    </row>
    <row r="83" spans="2:6">
      <c r="B83" s="19"/>
      <c r="C83" s="19"/>
      <c r="D83" s="19"/>
      <c r="E83" s="24"/>
      <c r="F83" s="40" t="s">
        <v>893</v>
      </c>
    </row>
    <row r="84" spans="2:6">
      <c r="B84" s="33" t="s">
        <v>897</v>
      </c>
      <c r="C84" s="34"/>
      <c r="D84" s="22"/>
      <c r="E84" s="23"/>
      <c r="F84" s="40" t="s">
        <v>893</v>
      </c>
    </row>
    <row r="85" spans="2:6">
      <c r="B85" s="35" t="s">
        <v>758</v>
      </c>
      <c r="C85" s="36">
        <v>666102066</v>
      </c>
      <c r="D85" s="28"/>
      <c r="E85" s="25">
        <v>184.67584158</v>
      </c>
      <c r="F85" s="40">
        <v>43497</v>
      </c>
    </row>
    <row r="86" spans="2:6">
      <c r="B86" s="35" t="s">
        <v>760</v>
      </c>
      <c r="C86" s="36">
        <v>666102090</v>
      </c>
      <c r="D86" s="28"/>
      <c r="E86" s="25">
        <v>42.308323592173906</v>
      </c>
      <c r="F86" s="40">
        <v>43101</v>
      </c>
    </row>
    <row r="87" spans="2:6">
      <c r="B87" s="35" t="s">
        <v>931</v>
      </c>
      <c r="C87" s="36">
        <v>666102991</v>
      </c>
      <c r="D87" s="28"/>
      <c r="E87" s="25">
        <v>0</v>
      </c>
      <c r="F87" s="40" t="s">
        <v>932</v>
      </c>
    </row>
    <row r="88" spans="2:6">
      <c r="B88" s="35" t="s">
        <v>933</v>
      </c>
      <c r="C88" s="36">
        <v>666103049</v>
      </c>
      <c r="D88" s="28"/>
      <c r="E88" s="25">
        <v>0</v>
      </c>
      <c r="F88" s="40">
        <v>44805</v>
      </c>
    </row>
    <row r="89" spans="2:6">
      <c r="B89" s="35" t="s">
        <v>934</v>
      </c>
      <c r="C89" s="36">
        <v>666103031</v>
      </c>
      <c r="D89" s="28"/>
      <c r="E89" s="25">
        <v>0</v>
      </c>
      <c r="F89" s="40">
        <v>45931</v>
      </c>
    </row>
    <row r="90" spans="2:6">
      <c r="B90" s="35" t="s">
        <v>935</v>
      </c>
      <c r="C90" s="36">
        <v>666102892</v>
      </c>
      <c r="D90" s="28"/>
      <c r="E90" s="25">
        <v>0</v>
      </c>
      <c r="F90" s="40">
        <v>45717</v>
      </c>
    </row>
    <row r="91" spans="2:6">
      <c r="B91" s="37" t="s">
        <v>936</v>
      </c>
      <c r="C91" s="38">
        <v>666103189</v>
      </c>
      <c r="D91" s="28"/>
      <c r="E91" s="25">
        <v>0</v>
      </c>
      <c r="F91" s="40">
        <v>46023</v>
      </c>
    </row>
    <row r="92" spans="2:6">
      <c r="B92" s="37" t="s">
        <v>937</v>
      </c>
      <c r="C92" s="38">
        <v>666103270</v>
      </c>
      <c r="D92" s="28"/>
      <c r="E92" s="25">
        <v>0</v>
      </c>
      <c r="F92" s="40">
        <v>45658</v>
      </c>
    </row>
    <row r="93" spans="2:6">
      <c r="B93" s="37" t="s">
        <v>938</v>
      </c>
      <c r="C93" s="38">
        <v>666103478</v>
      </c>
      <c r="D93" s="28"/>
      <c r="E93" s="25">
        <v>0</v>
      </c>
      <c r="F93" s="40">
        <v>46023</v>
      </c>
    </row>
    <row r="94" spans="2:6">
      <c r="B94" s="37" t="s">
        <v>939</v>
      </c>
      <c r="C94" s="38">
        <v>666103437</v>
      </c>
      <c r="D94" s="28"/>
      <c r="E94" s="25">
        <v>0</v>
      </c>
      <c r="F94" s="40">
        <v>46023</v>
      </c>
    </row>
    <row r="95" spans="2:6">
      <c r="B95" s="35" t="s">
        <v>940</v>
      </c>
      <c r="C95" s="36">
        <v>666102744</v>
      </c>
      <c r="D95" s="28"/>
      <c r="E95" s="25">
        <v>0</v>
      </c>
      <c r="F95" s="40">
        <v>45323</v>
      </c>
    </row>
    <row r="96" spans="2:6">
      <c r="B96" s="35" t="s">
        <v>941</v>
      </c>
      <c r="C96" s="36">
        <v>666103114</v>
      </c>
      <c r="D96" s="28"/>
      <c r="E96" s="25">
        <v>0</v>
      </c>
      <c r="F96" s="40">
        <v>44835</v>
      </c>
    </row>
    <row r="97" spans="2:6">
      <c r="B97" s="35" t="s">
        <v>942</v>
      </c>
      <c r="C97" s="36">
        <v>666103130</v>
      </c>
      <c r="D97" s="28"/>
      <c r="E97" s="25">
        <v>0</v>
      </c>
      <c r="F97" s="40">
        <v>44136</v>
      </c>
    </row>
    <row r="98" spans="2:6">
      <c r="B98" s="35" t="s">
        <v>761</v>
      </c>
      <c r="C98" s="36">
        <v>666102140</v>
      </c>
      <c r="D98" s="28"/>
      <c r="E98" s="25">
        <v>2.8953711152174049</v>
      </c>
      <c r="F98" s="40">
        <v>42887</v>
      </c>
    </row>
    <row r="99" spans="2:6">
      <c r="B99" s="35" t="s">
        <v>943</v>
      </c>
      <c r="C99" s="36">
        <v>666101936</v>
      </c>
      <c r="D99" s="28"/>
      <c r="E99" s="25">
        <v>0</v>
      </c>
      <c r="F99" s="40">
        <v>42767</v>
      </c>
    </row>
    <row r="100" spans="2:6">
      <c r="B100" s="35" t="s">
        <v>944</v>
      </c>
      <c r="C100" s="36">
        <v>666102843</v>
      </c>
      <c r="D100" s="28"/>
      <c r="E100" s="25">
        <v>0</v>
      </c>
      <c r="F100" s="40">
        <v>5934</v>
      </c>
    </row>
    <row r="101" spans="2:6">
      <c r="B101" s="37" t="s">
        <v>945</v>
      </c>
      <c r="C101" s="38">
        <v>666103593</v>
      </c>
      <c r="D101" s="28"/>
      <c r="E101" s="25">
        <v>0</v>
      </c>
      <c r="F101" s="40">
        <v>45292</v>
      </c>
    </row>
    <row r="102" spans="2:6">
      <c r="B102" s="35" t="s">
        <v>946</v>
      </c>
      <c r="C102" s="36">
        <v>666102868</v>
      </c>
      <c r="D102" s="28"/>
      <c r="E102" s="25">
        <v>0</v>
      </c>
      <c r="F102" s="40">
        <v>45870</v>
      </c>
    </row>
    <row r="103" spans="2:6">
      <c r="B103" s="33" t="s">
        <v>752</v>
      </c>
      <c r="C103" s="34"/>
      <c r="D103" s="22"/>
      <c r="E103" s="26">
        <v>229.87953628739132</v>
      </c>
      <c r="F103" s="40" t="s">
        <v>893</v>
      </c>
    </row>
    <row r="104" spans="2:6">
      <c r="B104" s="19"/>
      <c r="C104" s="19"/>
      <c r="D104" s="19"/>
      <c r="E104" s="24"/>
      <c r="F104" s="19"/>
    </row>
    <row r="105" spans="2:6">
      <c r="B105" s="31" t="s">
        <v>755</v>
      </c>
      <c r="C105" s="32"/>
      <c r="D105" s="20"/>
      <c r="E105" s="27">
        <v>229.87953628739132</v>
      </c>
      <c r="F105" s="19"/>
    </row>
    <row r="106" spans="2:6">
      <c r="B106" s="19"/>
      <c r="C106" s="19"/>
      <c r="D106" s="19"/>
      <c r="E106" s="24"/>
      <c r="F106" s="19"/>
    </row>
    <row r="107" spans="2:6">
      <c r="B107" s="19"/>
      <c r="C107" s="19"/>
      <c r="D107" s="19"/>
      <c r="E107" s="24"/>
      <c r="F107" s="19"/>
    </row>
    <row r="108" spans="2:6">
      <c r="B108" s="31" t="s">
        <v>743</v>
      </c>
      <c r="C108" s="32"/>
      <c r="D108" s="20"/>
      <c r="E108" s="27">
        <v>266.04803442367802</v>
      </c>
      <c r="F108" s="19"/>
    </row>
    <row r="109" spans="2:6">
      <c r="B109" s="19"/>
      <c r="C109" s="19"/>
      <c r="D109" s="19"/>
      <c r="E109" s="24"/>
      <c r="F109" s="19"/>
    </row>
    <row r="110" spans="2:6">
      <c r="B110" s="19"/>
      <c r="C110" s="19"/>
      <c r="D110" s="19"/>
      <c r="E110" s="24"/>
      <c r="F110" s="19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rightToLeft="1" workbookViewId="0"/>
  </sheetViews>
  <sheetFormatPr defaultColWidth="9.140625" defaultRowHeight="12.75"/>
  <cols>
    <col min="2" max="2" width="46.7109375" customWidth="1"/>
    <col min="3" max="3" width="14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2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871</v>
      </c>
    </row>
    <row r="7" spans="2:16">
      <c r="B7" s="3" t="s">
        <v>80</v>
      </c>
      <c r="C7" s="3" t="s">
        <v>81</v>
      </c>
      <c r="D7" s="3" t="s">
        <v>199</v>
      </c>
      <c r="E7" s="3" t="s">
        <v>83</v>
      </c>
      <c r="F7" s="3" t="s">
        <v>84</v>
      </c>
      <c r="G7" s="3" t="s">
        <v>138</v>
      </c>
      <c r="H7" s="3" t="s">
        <v>139</v>
      </c>
      <c r="I7" s="3" t="s">
        <v>85</v>
      </c>
      <c r="J7" s="3" t="s">
        <v>86</v>
      </c>
      <c r="K7" s="3" t="s">
        <v>872</v>
      </c>
      <c r="L7" s="3" t="s">
        <v>140</v>
      </c>
      <c r="M7" s="3" t="s">
        <v>873</v>
      </c>
      <c r="N7" s="3" t="s">
        <v>141</v>
      </c>
      <c r="O7" s="3" t="s">
        <v>142</v>
      </c>
      <c r="P7" s="3" t="s">
        <v>90</v>
      </c>
    </row>
    <row r="8" spans="2:16">
      <c r="B8" s="4"/>
      <c r="C8" s="4"/>
      <c r="D8" s="4"/>
      <c r="E8" s="4"/>
      <c r="F8" s="4"/>
      <c r="G8" s="4" t="s">
        <v>143</v>
      </c>
      <c r="H8" s="4" t="s">
        <v>144</v>
      </c>
      <c r="I8" s="4"/>
      <c r="J8" s="4" t="s">
        <v>91</v>
      </c>
      <c r="K8" s="4" t="s">
        <v>91</v>
      </c>
      <c r="L8" s="4" t="s">
        <v>145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210</v>
      </c>
      <c r="C10" s="12"/>
      <c r="D10" s="3"/>
      <c r="E10" s="3"/>
      <c r="F10" s="3"/>
      <c r="G10" s="3"/>
      <c r="H10" s="12">
        <v>3.2</v>
      </c>
      <c r="I10" s="3"/>
      <c r="K10" s="10">
        <v>6.0600000000000001E-2</v>
      </c>
      <c r="L10" s="9">
        <v>24438</v>
      </c>
      <c r="M10" s="9">
        <v>28.64</v>
      </c>
      <c r="O10" s="10">
        <v>1</v>
      </c>
      <c r="P10" s="10">
        <v>1.1999999999999999E-3</v>
      </c>
    </row>
    <row r="11" spans="2:16">
      <c r="B11" s="3" t="s">
        <v>211</v>
      </c>
      <c r="C11" s="12"/>
      <c r="D11" s="3"/>
      <c r="E11" s="3"/>
      <c r="F11" s="3"/>
      <c r="G11" s="3"/>
      <c r="H11" s="12">
        <v>3.2</v>
      </c>
      <c r="I11" s="3"/>
      <c r="K11" s="10">
        <v>6.0600000000000001E-2</v>
      </c>
      <c r="L11" s="9">
        <v>24438</v>
      </c>
      <c r="M11" s="9">
        <v>28.64</v>
      </c>
      <c r="O11" s="10">
        <v>1</v>
      </c>
      <c r="P11" s="10">
        <v>1.1999999999999999E-3</v>
      </c>
    </row>
    <row r="12" spans="2:16">
      <c r="B12" s="13" t="s">
        <v>212</v>
      </c>
      <c r="C12" s="14"/>
      <c r="D12" s="13"/>
      <c r="E12" s="13"/>
      <c r="F12" s="13"/>
      <c r="G12" s="13"/>
      <c r="H12" s="14">
        <v>3.2</v>
      </c>
      <c r="I12" s="13"/>
      <c r="K12" s="16">
        <v>6.0600000000000001E-2</v>
      </c>
      <c r="L12" s="15">
        <v>24438</v>
      </c>
      <c r="M12" s="15">
        <v>28.64</v>
      </c>
      <c r="O12" s="16">
        <v>1</v>
      </c>
      <c r="P12" s="16">
        <v>1.1999999999999999E-3</v>
      </c>
    </row>
    <row r="13" spans="2:16">
      <c r="B13" s="6" t="s">
        <v>874</v>
      </c>
      <c r="C13" s="17" t="s">
        <v>875</v>
      </c>
      <c r="D13" s="6" t="s">
        <v>231</v>
      </c>
      <c r="E13" s="6" t="s">
        <v>245</v>
      </c>
      <c r="F13" s="6" t="s">
        <v>99</v>
      </c>
      <c r="G13" s="6"/>
      <c r="H13" s="17">
        <v>3.2</v>
      </c>
      <c r="I13" s="6" t="s">
        <v>100</v>
      </c>
      <c r="J13" s="18">
        <v>5.0999999999999997E-2</v>
      </c>
      <c r="K13" s="8">
        <v>6.0600000000000001E-2</v>
      </c>
      <c r="L13" s="7">
        <v>24438</v>
      </c>
      <c r="M13" s="7">
        <v>28.64</v>
      </c>
      <c r="N13" s="8">
        <v>0</v>
      </c>
      <c r="O13" s="8">
        <v>1</v>
      </c>
      <c r="P13" s="8">
        <v>1.1999999999999999E-3</v>
      </c>
    </row>
    <row r="14" spans="2:16">
      <c r="B14" s="13" t="s">
        <v>333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372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3" t="s">
        <v>857</v>
      </c>
      <c r="C17" s="12"/>
      <c r="D17" s="3"/>
      <c r="E17" s="3"/>
      <c r="F17" s="3"/>
      <c r="G17" s="3"/>
      <c r="I17" s="3"/>
      <c r="L17" s="9">
        <v>0</v>
      </c>
      <c r="M17" s="9">
        <v>0</v>
      </c>
      <c r="O17" s="10">
        <v>0</v>
      </c>
      <c r="P17" s="10">
        <v>0</v>
      </c>
    </row>
    <row r="20" spans="2:16">
      <c r="B20" s="6" t="s">
        <v>134</v>
      </c>
      <c r="C20" s="17"/>
      <c r="D20" s="6"/>
      <c r="E20" s="6"/>
      <c r="F20" s="6"/>
      <c r="G20" s="6"/>
      <c r="I20" s="6"/>
    </row>
    <row r="24" spans="2:16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876</v>
      </c>
    </row>
    <row r="7" spans="2:16">
      <c r="B7" s="3" t="s">
        <v>80</v>
      </c>
      <c r="C7" s="3" t="s">
        <v>81</v>
      </c>
      <c r="D7" s="3" t="s">
        <v>199</v>
      </c>
      <c r="E7" s="3" t="s">
        <v>83</v>
      </c>
      <c r="F7" s="3" t="s">
        <v>84</v>
      </c>
      <c r="G7" s="3" t="s">
        <v>138</v>
      </c>
      <c r="H7" s="3" t="s">
        <v>139</v>
      </c>
      <c r="I7" s="3" t="s">
        <v>85</v>
      </c>
      <c r="J7" s="3" t="s">
        <v>86</v>
      </c>
      <c r="K7" s="3" t="s">
        <v>872</v>
      </c>
      <c r="L7" s="3" t="s">
        <v>140</v>
      </c>
      <c r="M7" s="3" t="s">
        <v>873</v>
      </c>
      <c r="N7" s="3" t="s">
        <v>141</v>
      </c>
      <c r="O7" s="3" t="s">
        <v>142</v>
      </c>
      <c r="P7" s="3" t="s">
        <v>90</v>
      </c>
    </row>
    <row r="8" spans="2:16">
      <c r="B8" s="4"/>
      <c r="C8" s="4"/>
      <c r="D8" s="4"/>
      <c r="E8" s="4"/>
      <c r="F8" s="4"/>
      <c r="G8" s="4" t="s">
        <v>143</v>
      </c>
      <c r="H8" s="4" t="s">
        <v>144</v>
      </c>
      <c r="I8" s="4"/>
      <c r="J8" s="4" t="s">
        <v>91</v>
      </c>
      <c r="K8" s="4" t="s">
        <v>91</v>
      </c>
      <c r="L8" s="4" t="s">
        <v>145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691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134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135</v>
      </c>
    </row>
    <row r="7" spans="2:17" ht="15.75">
      <c r="B7" s="2" t="s">
        <v>136</v>
      </c>
    </row>
    <row r="8" spans="2:17">
      <c r="B8" s="3" t="s">
        <v>80</v>
      </c>
      <c r="C8" s="3" t="s">
        <v>81</v>
      </c>
      <c r="D8" s="3" t="s">
        <v>137</v>
      </c>
      <c r="E8" s="3" t="s">
        <v>83</v>
      </c>
      <c r="F8" s="3" t="s">
        <v>84</v>
      </c>
      <c r="G8" s="3" t="s">
        <v>138</v>
      </c>
      <c r="H8" s="3" t="s">
        <v>139</v>
      </c>
      <c r="I8" s="3" t="s">
        <v>85</v>
      </c>
      <c r="J8" s="3" t="s">
        <v>86</v>
      </c>
      <c r="K8" s="3" t="s">
        <v>87</v>
      </c>
      <c r="L8" s="3" t="s">
        <v>140</v>
      </c>
      <c r="M8" s="3" t="s">
        <v>42</v>
      </c>
      <c r="N8" s="3" t="s">
        <v>88</v>
      </c>
      <c r="O8" s="3" t="s">
        <v>141</v>
      </c>
      <c r="P8" s="3" t="s">
        <v>142</v>
      </c>
      <c r="Q8" s="3" t="s">
        <v>90</v>
      </c>
    </row>
    <row r="9" spans="2:17">
      <c r="B9" s="4"/>
      <c r="C9" s="4"/>
      <c r="D9" s="4"/>
      <c r="E9" s="4"/>
      <c r="F9" s="4"/>
      <c r="G9" s="4" t="s">
        <v>143</v>
      </c>
      <c r="H9" s="4" t="s">
        <v>144</v>
      </c>
      <c r="I9" s="4"/>
      <c r="J9" s="4" t="s">
        <v>91</v>
      </c>
      <c r="K9" s="4" t="s">
        <v>91</v>
      </c>
      <c r="L9" s="4" t="s">
        <v>145</v>
      </c>
      <c r="M9" s="4" t="s">
        <v>146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147</v>
      </c>
      <c r="C11" s="12"/>
      <c r="D11" s="3"/>
      <c r="E11" s="3"/>
      <c r="F11" s="3"/>
      <c r="G11" s="3"/>
      <c r="H11" s="12">
        <v>4.32</v>
      </c>
      <c r="I11" s="3"/>
      <c r="K11" s="10">
        <v>7.0000000000000001E-3</v>
      </c>
      <c r="L11" s="9">
        <v>6210560</v>
      </c>
      <c r="N11" s="9">
        <v>7261.6</v>
      </c>
      <c r="P11" s="10">
        <v>1</v>
      </c>
      <c r="Q11" s="10">
        <v>0.31490000000000001</v>
      </c>
    </row>
    <row r="12" spans="2:17">
      <c r="B12" s="3" t="s">
        <v>148</v>
      </c>
      <c r="C12" s="12"/>
      <c r="D12" s="3"/>
      <c r="E12" s="3"/>
      <c r="F12" s="3"/>
      <c r="G12" s="3"/>
      <c r="H12" s="12">
        <v>4.28</v>
      </c>
      <c r="I12" s="3"/>
      <c r="K12" s="10">
        <v>6.7000000000000002E-3</v>
      </c>
      <c r="L12" s="9">
        <v>6174560</v>
      </c>
      <c r="N12" s="9">
        <v>7116.47</v>
      </c>
      <c r="P12" s="10">
        <v>0.98</v>
      </c>
      <c r="Q12" s="10">
        <v>0.30859999999999999</v>
      </c>
    </row>
    <row r="13" spans="2:17">
      <c r="B13" s="13" t="s">
        <v>149</v>
      </c>
      <c r="C13" s="14"/>
      <c r="D13" s="13"/>
      <c r="E13" s="13"/>
      <c r="F13" s="13"/>
      <c r="G13" s="13"/>
      <c r="H13" s="14">
        <v>3.41</v>
      </c>
      <c r="I13" s="13"/>
      <c r="K13" s="16">
        <v>4.7999999999999996E-3</v>
      </c>
      <c r="L13" s="15">
        <v>2068107</v>
      </c>
      <c r="N13" s="15">
        <v>2602.15</v>
      </c>
      <c r="P13" s="16">
        <v>0.35830000000000001</v>
      </c>
      <c r="Q13" s="16">
        <v>0.1128</v>
      </c>
    </row>
    <row r="14" spans="2:17">
      <c r="B14" s="6" t="s">
        <v>150</v>
      </c>
      <c r="C14" s="17">
        <v>9590332</v>
      </c>
      <c r="D14" s="6" t="s">
        <v>151</v>
      </c>
      <c r="E14" s="6" t="s">
        <v>152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320170</v>
      </c>
      <c r="M14" s="7">
        <v>155.04</v>
      </c>
      <c r="N14" s="7">
        <v>496.39</v>
      </c>
      <c r="O14" s="8">
        <v>0</v>
      </c>
      <c r="P14" s="8">
        <v>6.8400000000000002E-2</v>
      </c>
      <c r="Q14" s="8">
        <v>2.1499999999999998E-2</v>
      </c>
    </row>
    <row r="15" spans="2:17">
      <c r="B15" s="6" t="s">
        <v>153</v>
      </c>
      <c r="C15" s="17">
        <v>9590431</v>
      </c>
      <c r="D15" s="6" t="s">
        <v>151</v>
      </c>
      <c r="E15" s="6" t="s">
        <v>152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192113</v>
      </c>
      <c r="M15" s="7">
        <v>158.28</v>
      </c>
      <c r="N15" s="7">
        <v>304.08</v>
      </c>
      <c r="O15" s="8">
        <v>0</v>
      </c>
      <c r="P15" s="8">
        <v>4.19E-2</v>
      </c>
      <c r="Q15" s="8">
        <v>1.32E-2</v>
      </c>
    </row>
    <row r="16" spans="2:17">
      <c r="B16" s="6" t="s">
        <v>154</v>
      </c>
      <c r="C16" s="17">
        <v>1108927</v>
      </c>
      <c r="D16" s="6" t="s">
        <v>151</v>
      </c>
      <c r="E16" s="6" t="s">
        <v>152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578043</v>
      </c>
      <c r="M16" s="7">
        <v>123.96</v>
      </c>
      <c r="N16" s="7">
        <v>716.54</v>
      </c>
      <c r="O16" s="8">
        <v>0</v>
      </c>
      <c r="P16" s="8">
        <v>9.8699999999999996E-2</v>
      </c>
      <c r="Q16" s="8">
        <v>3.1099999999999999E-2</v>
      </c>
    </row>
    <row r="17" spans="2:17">
      <c r="B17" s="6" t="s">
        <v>155</v>
      </c>
      <c r="C17" s="17">
        <v>1125905</v>
      </c>
      <c r="D17" s="6" t="s">
        <v>151</v>
      </c>
      <c r="E17" s="6" t="s">
        <v>152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230109</v>
      </c>
      <c r="M17" s="7">
        <v>103</v>
      </c>
      <c r="N17" s="7">
        <v>237.01</v>
      </c>
      <c r="O17" s="8">
        <v>0</v>
      </c>
      <c r="P17" s="8">
        <v>3.2599999999999997E-2</v>
      </c>
      <c r="Q17" s="8">
        <v>1.03E-2</v>
      </c>
    </row>
    <row r="18" spans="2:17">
      <c r="B18" s="6" t="s">
        <v>156</v>
      </c>
      <c r="C18" s="17">
        <v>1134865</v>
      </c>
      <c r="D18" s="6" t="s">
        <v>151</v>
      </c>
      <c r="E18" s="6" t="s">
        <v>152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160</v>
      </c>
      <c r="M18" s="7">
        <v>95.78</v>
      </c>
      <c r="N18" s="7">
        <v>0.15</v>
      </c>
      <c r="O18" s="8">
        <v>0</v>
      </c>
      <c r="P18" s="8">
        <v>0</v>
      </c>
      <c r="Q18" s="8">
        <v>0</v>
      </c>
    </row>
    <row r="19" spans="2:17">
      <c r="B19" s="6" t="s">
        <v>157</v>
      </c>
      <c r="C19" s="17">
        <v>1120583</v>
      </c>
      <c r="D19" s="6" t="s">
        <v>151</v>
      </c>
      <c r="E19" s="6" t="s">
        <v>152</v>
      </c>
      <c r="F19" s="6"/>
      <c r="G19" s="6"/>
      <c r="H19" s="17">
        <v>19.38</v>
      </c>
      <c r="I19" s="6" t="s">
        <v>100</v>
      </c>
      <c r="J19" s="18">
        <v>2.75E-2</v>
      </c>
      <c r="K19" s="8">
        <v>1.09E-2</v>
      </c>
      <c r="L19" s="7">
        <v>944</v>
      </c>
      <c r="M19" s="7">
        <v>144.6</v>
      </c>
      <c r="N19" s="7">
        <v>1.37</v>
      </c>
      <c r="O19" s="8">
        <v>0</v>
      </c>
      <c r="P19" s="8">
        <v>2.0000000000000001E-4</v>
      </c>
      <c r="Q19" s="8">
        <v>1E-4</v>
      </c>
    </row>
    <row r="20" spans="2:17">
      <c r="B20" s="6" t="s">
        <v>158</v>
      </c>
      <c r="C20" s="17">
        <v>1114750</v>
      </c>
      <c r="D20" s="6" t="s">
        <v>151</v>
      </c>
      <c r="E20" s="6" t="s">
        <v>152</v>
      </c>
      <c r="F20" s="6"/>
      <c r="G20" s="6"/>
      <c r="H20" s="17">
        <v>2.91</v>
      </c>
      <c r="I20" s="6" t="s">
        <v>100</v>
      </c>
      <c r="J20" s="18">
        <v>0.03</v>
      </c>
      <c r="K20" s="8">
        <v>-1E-3</v>
      </c>
      <c r="L20" s="7">
        <v>184881</v>
      </c>
      <c r="M20" s="7">
        <v>122.71</v>
      </c>
      <c r="N20" s="7">
        <v>226.87</v>
      </c>
      <c r="O20" s="8">
        <v>0</v>
      </c>
      <c r="P20" s="8">
        <v>3.1199999999999999E-2</v>
      </c>
      <c r="Q20" s="8">
        <v>9.7999999999999997E-3</v>
      </c>
    </row>
    <row r="21" spans="2:17">
      <c r="B21" s="6" t="s">
        <v>159</v>
      </c>
      <c r="C21" s="17">
        <v>1137181</v>
      </c>
      <c r="D21" s="6" t="s">
        <v>151</v>
      </c>
      <c r="E21" s="6" t="s">
        <v>152</v>
      </c>
      <c r="F21" s="6"/>
      <c r="G21" s="6"/>
      <c r="H21" s="17">
        <v>4.0599999999999996</v>
      </c>
      <c r="I21" s="6" t="s">
        <v>100</v>
      </c>
      <c r="J21" s="18">
        <v>1E-3</v>
      </c>
      <c r="K21" s="8">
        <v>-5.0000000000000001E-4</v>
      </c>
      <c r="L21" s="7">
        <v>55923</v>
      </c>
      <c r="M21" s="7">
        <v>100.68</v>
      </c>
      <c r="N21" s="7">
        <v>56.3</v>
      </c>
      <c r="O21" s="8">
        <v>0</v>
      </c>
      <c r="P21" s="8">
        <v>7.7999999999999996E-3</v>
      </c>
      <c r="Q21" s="8">
        <v>2.3999999999999998E-3</v>
      </c>
    </row>
    <row r="22" spans="2:17">
      <c r="B22" s="6" t="s">
        <v>160</v>
      </c>
      <c r="C22" s="17">
        <v>1135912</v>
      </c>
      <c r="D22" s="6" t="s">
        <v>151</v>
      </c>
      <c r="E22" s="6" t="s">
        <v>152</v>
      </c>
      <c r="F22" s="6"/>
      <c r="G22" s="6"/>
      <c r="H22" s="17">
        <v>8.75</v>
      </c>
      <c r="I22" s="6" t="s">
        <v>100</v>
      </c>
      <c r="J22" s="18">
        <v>7.4999999999999997E-3</v>
      </c>
      <c r="K22" s="8">
        <v>3.7000000000000002E-3</v>
      </c>
      <c r="L22" s="7">
        <v>30418</v>
      </c>
      <c r="M22" s="7">
        <v>103.65</v>
      </c>
      <c r="N22" s="7">
        <v>31.53</v>
      </c>
      <c r="O22" s="8">
        <v>0</v>
      </c>
      <c r="P22" s="8">
        <v>4.3E-3</v>
      </c>
      <c r="Q22" s="8">
        <v>1.4E-3</v>
      </c>
    </row>
    <row r="23" spans="2:17">
      <c r="B23" s="6" t="s">
        <v>161</v>
      </c>
      <c r="C23" s="17">
        <v>1097708</v>
      </c>
      <c r="D23" s="6" t="s">
        <v>151</v>
      </c>
      <c r="E23" s="6" t="s">
        <v>152</v>
      </c>
      <c r="F23" s="6"/>
      <c r="G23" s="6"/>
      <c r="H23" s="17">
        <v>15.09</v>
      </c>
      <c r="I23" s="6" t="s">
        <v>100</v>
      </c>
      <c r="J23" s="18">
        <v>0.04</v>
      </c>
      <c r="K23" s="8">
        <v>9.1000000000000004E-3</v>
      </c>
      <c r="L23" s="7">
        <v>511</v>
      </c>
      <c r="M23" s="7">
        <v>184.79</v>
      </c>
      <c r="N23" s="7">
        <v>0.94</v>
      </c>
      <c r="O23" s="8">
        <v>0</v>
      </c>
      <c r="P23" s="8">
        <v>1E-4</v>
      </c>
      <c r="Q23" s="8">
        <v>0</v>
      </c>
    </row>
    <row r="24" spans="2:17">
      <c r="B24" s="6" t="s">
        <v>162</v>
      </c>
      <c r="C24" s="17">
        <v>1124056</v>
      </c>
      <c r="D24" s="6" t="s">
        <v>151</v>
      </c>
      <c r="E24" s="6" t="s">
        <v>152</v>
      </c>
      <c r="F24" s="6"/>
      <c r="G24" s="6"/>
      <c r="H24" s="17">
        <v>5.63</v>
      </c>
      <c r="I24" s="6" t="s">
        <v>100</v>
      </c>
      <c r="J24" s="18">
        <v>2.75E-2</v>
      </c>
      <c r="K24" s="8">
        <v>1.1999999999999999E-3</v>
      </c>
      <c r="L24" s="7">
        <v>308772</v>
      </c>
      <c r="M24" s="7">
        <v>118.86</v>
      </c>
      <c r="N24" s="7">
        <v>367.01</v>
      </c>
      <c r="O24" s="8">
        <v>0</v>
      </c>
      <c r="P24" s="8">
        <v>5.0500000000000003E-2</v>
      </c>
      <c r="Q24" s="8">
        <v>1.5900000000000001E-2</v>
      </c>
    </row>
    <row r="25" spans="2:17">
      <c r="B25" s="6" t="s">
        <v>163</v>
      </c>
      <c r="C25" s="17">
        <v>1128081</v>
      </c>
      <c r="D25" s="6" t="s">
        <v>151</v>
      </c>
      <c r="E25" s="6" t="s">
        <v>152</v>
      </c>
      <c r="F25" s="6"/>
      <c r="G25" s="6"/>
      <c r="H25" s="17">
        <v>6.65</v>
      </c>
      <c r="I25" s="6" t="s">
        <v>100</v>
      </c>
      <c r="J25" s="18">
        <v>1.7500000000000002E-2</v>
      </c>
      <c r="K25" s="8">
        <v>2.2000000000000001E-3</v>
      </c>
      <c r="L25" s="7">
        <v>198</v>
      </c>
      <c r="M25" s="7">
        <v>111.6</v>
      </c>
      <c r="N25" s="7">
        <v>0.22</v>
      </c>
      <c r="O25" s="8">
        <v>0</v>
      </c>
      <c r="P25" s="8">
        <v>0</v>
      </c>
      <c r="Q25" s="8">
        <v>0</v>
      </c>
    </row>
    <row r="26" spans="2:17">
      <c r="B26" s="6" t="s">
        <v>164</v>
      </c>
      <c r="C26" s="17">
        <v>1130483</v>
      </c>
      <c r="D26" s="6" t="s">
        <v>151</v>
      </c>
      <c r="E26" s="6" t="s">
        <v>152</v>
      </c>
      <c r="F26" s="6"/>
      <c r="G26" s="6"/>
      <c r="H26" s="17">
        <v>7.0000000000000007E-2</v>
      </c>
      <c r="I26" s="6" t="s">
        <v>100</v>
      </c>
      <c r="J26" s="18">
        <v>1E-3</v>
      </c>
      <c r="K26" s="8">
        <v>4.3499999999999997E-2</v>
      </c>
      <c r="L26" s="7">
        <v>165865</v>
      </c>
      <c r="M26" s="7">
        <v>98.72</v>
      </c>
      <c r="N26" s="7">
        <v>163.74</v>
      </c>
      <c r="O26" s="8">
        <v>0</v>
      </c>
      <c r="P26" s="8">
        <v>2.2499999999999999E-2</v>
      </c>
      <c r="Q26" s="8">
        <v>7.1000000000000004E-3</v>
      </c>
    </row>
    <row r="27" spans="2:17">
      <c r="B27" s="13" t="s">
        <v>165</v>
      </c>
      <c r="C27" s="14"/>
      <c r="D27" s="13"/>
      <c r="E27" s="13"/>
      <c r="F27" s="13"/>
      <c r="G27" s="13"/>
      <c r="H27" s="14">
        <v>4.79</v>
      </c>
      <c r="I27" s="13"/>
      <c r="K27" s="16">
        <v>7.7999999999999996E-3</v>
      </c>
      <c r="L27" s="15">
        <v>4106453</v>
      </c>
      <c r="N27" s="15">
        <v>4514.3100000000004</v>
      </c>
      <c r="P27" s="16">
        <v>0.62170000000000003</v>
      </c>
      <c r="Q27" s="16">
        <v>0.19570000000000001</v>
      </c>
    </row>
    <row r="28" spans="2:17">
      <c r="B28" s="6" t="s">
        <v>166</v>
      </c>
      <c r="C28" s="17">
        <v>8161010</v>
      </c>
      <c r="D28" s="6" t="s">
        <v>151</v>
      </c>
      <c r="E28" s="6" t="s">
        <v>152</v>
      </c>
      <c r="F28" s="6"/>
      <c r="G28" s="6"/>
      <c r="H28" s="17">
        <v>0.02</v>
      </c>
      <c r="I28" s="6" t="s">
        <v>100</v>
      </c>
      <c r="K28" s="8">
        <v>5.1999999999999998E-3</v>
      </c>
      <c r="L28" s="7">
        <v>229284</v>
      </c>
      <c r="M28" s="7">
        <v>99.99</v>
      </c>
      <c r="N28" s="7">
        <v>229.26</v>
      </c>
      <c r="O28" s="8">
        <v>0</v>
      </c>
      <c r="P28" s="8">
        <v>3.1600000000000003E-2</v>
      </c>
      <c r="Q28" s="8">
        <v>9.9000000000000008E-3</v>
      </c>
    </row>
    <row r="29" spans="2:17">
      <c r="B29" s="6" t="s">
        <v>167</v>
      </c>
      <c r="C29" s="17">
        <v>8170110</v>
      </c>
      <c r="D29" s="6" t="s">
        <v>151</v>
      </c>
      <c r="E29" s="6" t="s">
        <v>152</v>
      </c>
      <c r="F29" s="6"/>
      <c r="G29" s="6"/>
      <c r="H29" s="17">
        <v>0.25</v>
      </c>
      <c r="I29" s="6" t="s">
        <v>100</v>
      </c>
      <c r="K29" s="8">
        <v>8.0000000000000004E-4</v>
      </c>
      <c r="L29" s="7">
        <v>328323</v>
      </c>
      <c r="M29" s="7">
        <v>99.98</v>
      </c>
      <c r="N29" s="7">
        <v>328.26</v>
      </c>
      <c r="O29" s="8">
        <v>0</v>
      </c>
      <c r="P29" s="8">
        <v>4.5199999999999997E-2</v>
      </c>
      <c r="Q29" s="8">
        <v>1.4200000000000001E-2</v>
      </c>
    </row>
    <row r="30" spans="2:17">
      <c r="B30" s="6" t="s">
        <v>168</v>
      </c>
      <c r="C30" s="17">
        <v>8170227</v>
      </c>
      <c r="D30" s="6" t="s">
        <v>151</v>
      </c>
      <c r="E30" s="6" t="s">
        <v>152</v>
      </c>
      <c r="F30" s="6"/>
      <c r="G30" s="6"/>
      <c r="H30" s="17">
        <v>0.34</v>
      </c>
      <c r="I30" s="6" t="s">
        <v>100</v>
      </c>
      <c r="K30" s="8">
        <v>8.9999999999999998E-4</v>
      </c>
      <c r="L30" s="7">
        <v>375120</v>
      </c>
      <c r="M30" s="7">
        <v>99.97</v>
      </c>
      <c r="N30" s="7">
        <v>375.01</v>
      </c>
      <c r="O30" s="8">
        <v>0</v>
      </c>
      <c r="P30" s="8">
        <v>5.16E-2</v>
      </c>
      <c r="Q30" s="8">
        <v>1.6299999999999999E-2</v>
      </c>
    </row>
    <row r="31" spans="2:17">
      <c r="B31" s="6" t="s">
        <v>169</v>
      </c>
      <c r="C31" s="17">
        <v>8161119</v>
      </c>
      <c r="D31" s="6" t="s">
        <v>151</v>
      </c>
      <c r="E31" s="6" t="s">
        <v>152</v>
      </c>
      <c r="F31" s="6"/>
      <c r="G31" s="6"/>
      <c r="H31" s="17">
        <v>7.0000000000000007E-2</v>
      </c>
      <c r="I31" s="6" t="s">
        <v>100</v>
      </c>
      <c r="K31" s="8">
        <v>1.4E-3</v>
      </c>
      <c r="L31" s="7">
        <v>217646</v>
      </c>
      <c r="M31" s="7">
        <v>99.99</v>
      </c>
      <c r="N31" s="7">
        <v>217.62</v>
      </c>
      <c r="O31" s="8">
        <v>0</v>
      </c>
      <c r="P31" s="8">
        <v>0.03</v>
      </c>
      <c r="Q31" s="8">
        <v>9.4000000000000004E-3</v>
      </c>
    </row>
    <row r="32" spans="2:17">
      <c r="B32" s="6" t="s">
        <v>170</v>
      </c>
      <c r="C32" s="17">
        <v>8170813</v>
      </c>
      <c r="D32" s="6" t="s">
        <v>151</v>
      </c>
      <c r="E32" s="6" t="s">
        <v>152</v>
      </c>
      <c r="F32" s="6"/>
      <c r="G32" s="6"/>
      <c r="H32" s="17">
        <v>0.82</v>
      </c>
      <c r="I32" s="6" t="s">
        <v>100</v>
      </c>
      <c r="K32" s="8">
        <v>6.9999999999999999E-4</v>
      </c>
      <c r="L32" s="7">
        <v>258291</v>
      </c>
      <c r="M32" s="7">
        <v>99.94</v>
      </c>
      <c r="N32" s="7">
        <v>258.14</v>
      </c>
      <c r="O32" s="8">
        <v>0</v>
      </c>
      <c r="P32" s="8">
        <v>3.5499999999999997E-2</v>
      </c>
      <c r="Q32" s="8">
        <v>1.12E-2</v>
      </c>
    </row>
    <row r="33" spans="2:17">
      <c r="B33" s="6" t="s">
        <v>171</v>
      </c>
      <c r="C33" s="17">
        <v>8170912</v>
      </c>
      <c r="D33" s="6" t="s">
        <v>151</v>
      </c>
      <c r="E33" s="6" t="s">
        <v>152</v>
      </c>
      <c r="F33" s="6"/>
      <c r="G33" s="6"/>
      <c r="H33" s="17">
        <v>0.92</v>
      </c>
      <c r="I33" s="6" t="s">
        <v>100</v>
      </c>
      <c r="K33" s="8">
        <v>8.0000000000000004E-4</v>
      </c>
      <c r="L33" s="7">
        <v>52632</v>
      </c>
      <c r="M33" s="7">
        <v>99.93</v>
      </c>
      <c r="N33" s="7">
        <v>52.6</v>
      </c>
      <c r="O33" s="8">
        <v>0</v>
      </c>
      <c r="P33" s="8">
        <v>7.1999999999999998E-3</v>
      </c>
      <c r="Q33" s="8">
        <v>2.3E-3</v>
      </c>
    </row>
    <row r="34" spans="2:17">
      <c r="B34" s="6" t="s">
        <v>172</v>
      </c>
      <c r="C34" s="17">
        <v>8170516</v>
      </c>
      <c r="D34" s="6" t="s">
        <v>151</v>
      </c>
      <c r="E34" s="6" t="s">
        <v>152</v>
      </c>
      <c r="F34" s="6"/>
      <c r="G34" s="6"/>
      <c r="H34" s="17">
        <v>0.57999999999999996</v>
      </c>
      <c r="I34" s="6" t="s">
        <v>100</v>
      </c>
      <c r="K34" s="8">
        <v>1E-3</v>
      </c>
      <c r="L34" s="7">
        <v>157538</v>
      </c>
      <c r="M34" s="7">
        <v>99.94</v>
      </c>
      <c r="N34" s="7">
        <v>157.44</v>
      </c>
      <c r="O34" s="8">
        <v>0</v>
      </c>
      <c r="P34" s="8">
        <v>2.1700000000000001E-2</v>
      </c>
      <c r="Q34" s="8">
        <v>6.7999999999999996E-3</v>
      </c>
    </row>
    <row r="35" spans="2:17">
      <c r="B35" s="6" t="s">
        <v>173</v>
      </c>
      <c r="C35" s="17">
        <v>1115773</v>
      </c>
      <c r="D35" s="6" t="s">
        <v>151</v>
      </c>
      <c r="E35" s="6" t="s">
        <v>152</v>
      </c>
      <c r="F35" s="6"/>
      <c r="G35" s="6"/>
      <c r="H35" s="17">
        <v>3.07</v>
      </c>
      <c r="I35" s="6" t="s">
        <v>100</v>
      </c>
      <c r="J35" s="18">
        <v>0.05</v>
      </c>
      <c r="K35" s="8">
        <v>5.1000000000000004E-3</v>
      </c>
      <c r="L35" s="7">
        <v>12934</v>
      </c>
      <c r="M35" s="7">
        <v>118.16</v>
      </c>
      <c r="N35" s="7">
        <v>15.28</v>
      </c>
      <c r="O35" s="8">
        <v>0</v>
      </c>
      <c r="P35" s="8">
        <v>2.0999999999999999E-3</v>
      </c>
      <c r="Q35" s="8">
        <v>6.9999999999999999E-4</v>
      </c>
    </row>
    <row r="36" spans="2:17">
      <c r="B36" s="6" t="s">
        <v>174</v>
      </c>
      <c r="C36" s="17">
        <v>1123272</v>
      </c>
      <c r="D36" s="6" t="s">
        <v>151</v>
      </c>
      <c r="E36" s="6" t="s">
        <v>152</v>
      </c>
      <c r="F36" s="6"/>
      <c r="G36" s="6"/>
      <c r="H36" s="17">
        <v>4.68</v>
      </c>
      <c r="I36" s="6" t="s">
        <v>100</v>
      </c>
      <c r="J36" s="18">
        <v>5.5E-2</v>
      </c>
      <c r="K36" s="8">
        <v>9.4999999999999998E-3</v>
      </c>
      <c r="L36" s="7">
        <v>133742</v>
      </c>
      <c r="M36" s="7">
        <v>127.22</v>
      </c>
      <c r="N36" s="7">
        <v>170.15</v>
      </c>
      <c r="O36" s="8">
        <v>0</v>
      </c>
      <c r="P36" s="8">
        <v>2.3400000000000001E-2</v>
      </c>
      <c r="Q36" s="8">
        <v>7.4000000000000003E-3</v>
      </c>
    </row>
    <row r="37" spans="2:17">
      <c r="B37" s="6" t="s">
        <v>175</v>
      </c>
      <c r="C37" s="17">
        <v>1125400</v>
      </c>
      <c r="D37" s="6" t="s">
        <v>151</v>
      </c>
      <c r="E37" s="6" t="s">
        <v>152</v>
      </c>
      <c r="F37" s="6"/>
      <c r="G37" s="6"/>
      <c r="H37" s="17">
        <v>15.84</v>
      </c>
      <c r="I37" s="6" t="s">
        <v>100</v>
      </c>
      <c r="J37" s="18">
        <v>5.5E-2</v>
      </c>
      <c r="K37" s="8">
        <v>2.8400000000000002E-2</v>
      </c>
      <c r="L37" s="7">
        <v>389243</v>
      </c>
      <c r="M37" s="7">
        <v>151.30000000000001</v>
      </c>
      <c r="N37" s="7">
        <v>588.91999999999996</v>
      </c>
      <c r="O37" s="8">
        <v>0</v>
      </c>
      <c r="P37" s="8">
        <v>8.1100000000000005E-2</v>
      </c>
      <c r="Q37" s="8">
        <v>2.5499999999999998E-2</v>
      </c>
    </row>
    <row r="38" spans="2:17">
      <c r="B38" s="6" t="s">
        <v>176</v>
      </c>
      <c r="C38" s="17">
        <v>1126747</v>
      </c>
      <c r="D38" s="6" t="s">
        <v>151</v>
      </c>
      <c r="E38" s="6" t="s">
        <v>152</v>
      </c>
      <c r="F38" s="6"/>
      <c r="G38" s="6"/>
      <c r="H38" s="17">
        <v>5.77</v>
      </c>
      <c r="I38" s="6" t="s">
        <v>100</v>
      </c>
      <c r="J38" s="18">
        <v>4.2500000000000003E-2</v>
      </c>
      <c r="K38" s="8">
        <v>1.24E-2</v>
      </c>
      <c r="L38" s="7">
        <v>411330</v>
      </c>
      <c r="M38" s="7">
        <v>120.83</v>
      </c>
      <c r="N38" s="7">
        <v>497.01</v>
      </c>
      <c r="O38" s="8">
        <v>0</v>
      </c>
      <c r="P38" s="8">
        <v>6.8400000000000002E-2</v>
      </c>
      <c r="Q38" s="8">
        <v>2.1499999999999998E-2</v>
      </c>
    </row>
    <row r="39" spans="2:17">
      <c r="B39" s="6" t="s">
        <v>177</v>
      </c>
      <c r="C39" s="17">
        <v>1138130</v>
      </c>
      <c r="D39" s="6" t="s">
        <v>151</v>
      </c>
      <c r="E39" s="6" t="s">
        <v>152</v>
      </c>
      <c r="F39" s="6"/>
      <c r="G39" s="6"/>
      <c r="H39" s="17">
        <v>4.47</v>
      </c>
      <c r="I39" s="6" t="s">
        <v>100</v>
      </c>
      <c r="J39" s="18">
        <v>0.01</v>
      </c>
      <c r="K39" s="8">
        <v>8.3999999999999995E-3</v>
      </c>
      <c r="L39" s="7">
        <v>70933</v>
      </c>
      <c r="M39" s="7">
        <v>101.14</v>
      </c>
      <c r="N39" s="7">
        <v>71.739999999999995</v>
      </c>
      <c r="O39" s="8">
        <v>0</v>
      </c>
      <c r="P39" s="8">
        <v>9.9000000000000008E-3</v>
      </c>
      <c r="Q39" s="8">
        <v>3.0999999999999999E-3</v>
      </c>
    </row>
    <row r="40" spans="2:17">
      <c r="B40" s="6" t="s">
        <v>178</v>
      </c>
      <c r="C40" s="17">
        <v>1131770</v>
      </c>
      <c r="D40" s="6" t="s">
        <v>151</v>
      </c>
      <c r="E40" s="6" t="s">
        <v>152</v>
      </c>
      <c r="F40" s="6"/>
      <c r="G40" s="6"/>
      <c r="H40" s="17">
        <v>2.59</v>
      </c>
      <c r="I40" s="6" t="s">
        <v>100</v>
      </c>
      <c r="J40" s="18">
        <v>2.2499999999999999E-2</v>
      </c>
      <c r="K40" s="8">
        <v>4.0000000000000001E-3</v>
      </c>
      <c r="L40" s="7">
        <v>83</v>
      </c>
      <c r="M40" s="7">
        <v>105.64</v>
      </c>
      <c r="N40" s="7">
        <v>0.09</v>
      </c>
      <c r="O40" s="8">
        <v>0</v>
      </c>
      <c r="P40" s="8">
        <v>0</v>
      </c>
      <c r="Q40" s="8">
        <v>0</v>
      </c>
    </row>
    <row r="41" spans="2:17">
      <c r="B41" s="6" t="s">
        <v>179</v>
      </c>
      <c r="C41" s="17">
        <v>1136548</v>
      </c>
      <c r="D41" s="6" t="s">
        <v>151</v>
      </c>
      <c r="E41" s="6" t="s">
        <v>152</v>
      </c>
      <c r="F41" s="6"/>
      <c r="G41" s="6"/>
      <c r="H41" s="17">
        <v>2.0499999999999998</v>
      </c>
      <c r="I41" s="6" t="s">
        <v>100</v>
      </c>
      <c r="J41" s="18">
        <v>5.0000000000000001E-3</v>
      </c>
      <c r="K41" s="8">
        <v>2.8999999999999998E-3</v>
      </c>
      <c r="L41" s="7">
        <v>72787</v>
      </c>
      <c r="M41" s="7">
        <v>100.9</v>
      </c>
      <c r="N41" s="7">
        <v>73.44</v>
      </c>
      <c r="O41" s="8">
        <v>0</v>
      </c>
      <c r="P41" s="8">
        <v>1.01E-2</v>
      </c>
      <c r="Q41" s="8">
        <v>3.2000000000000002E-3</v>
      </c>
    </row>
    <row r="42" spans="2:17">
      <c r="B42" s="6" t="s">
        <v>180</v>
      </c>
      <c r="C42" s="17">
        <v>1126218</v>
      </c>
      <c r="D42" s="6" t="s">
        <v>151</v>
      </c>
      <c r="E42" s="6" t="s">
        <v>152</v>
      </c>
      <c r="F42" s="6"/>
      <c r="G42" s="6"/>
      <c r="H42" s="17">
        <v>1.28</v>
      </c>
      <c r="I42" s="6" t="s">
        <v>100</v>
      </c>
      <c r="J42" s="18">
        <v>0.04</v>
      </c>
      <c r="K42" s="8">
        <v>1.5E-3</v>
      </c>
      <c r="L42" s="7">
        <v>2251</v>
      </c>
      <c r="M42" s="7">
        <v>107.81</v>
      </c>
      <c r="N42" s="7">
        <v>2.4300000000000002</v>
      </c>
      <c r="O42" s="8">
        <v>0</v>
      </c>
      <c r="P42" s="8">
        <v>2.9999999999999997E-4</v>
      </c>
      <c r="Q42" s="8">
        <v>1E-4</v>
      </c>
    </row>
    <row r="43" spans="2:17">
      <c r="B43" s="6" t="s">
        <v>181</v>
      </c>
      <c r="C43" s="17">
        <v>1101575</v>
      </c>
      <c r="D43" s="6" t="s">
        <v>151</v>
      </c>
      <c r="E43" s="6" t="s">
        <v>152</v>
      </c>
      <c r="F43" s="6"/>
      <c r="G43" s="6"/>
      <c r="H43" s="17">
        <v>0.4</v>
      </c>
      <c r="I43" s="6" t="s">
        <v>100</v>
      </c>
      <c r="J43" s="18">
        <v>5.5E-2</v>
      </c>
      <c r="K43" s="8">
        <v>1.1999999999999999E-3</v>
      </c>
      <c r="L43" s="7">
        <v>347</v>
      </c>
      <c r="M43" s="7">
        <v>105.45</v>
      </c>
      <c r="N43" s="7">
        <v>0.37</v>
      </c>
      <c r="O43" s="8">
        <v>0</v>
      </c>
      <c r="P43" s="8">
        <v>1E-4</v>
      </c>
      <c r="Q43" s="8">
        <v>0</v>
      </c>
    </row>
    <row r="44" spans="2:17">
      <c r="B44" s="6" t="s">
        <v>182</v>
      </c>
      <c r="C44" s="17">
        <v>1130848</v>
      </c>
      <c r="D44" s="6" t="s">
        <v>151</v>
      </c>
      <c r="E44" s="6" t="s">
        <v>152</v>
      </c>
      <c r="F44" s="6"/>
      <c r="G44" s="6"/>
      <c r="H44" s="17">
        <v>6.63</v>
      </c>
      <c r="I44" s="6" t="s">
        <v>100</v>
      </c>
      <c r="J44" s="18">
        <v>3.7499999999999999E-2</v>
      </c>
      <c r="K44" s="8">
        <v>1.44E-2</v>
      </c>
      <c r="L44" s="7">
        <v>63730</v>
      </c>
      <c r="M44" s="7">
        <v>118.2</v>
      </c>
      <c r="N44" s="7">
        <v>75.33</v>
      </c>
      <c r="O44" s="8">
        <v>0</v>
      </c>
      <c r="P44" s="8">
        <v>1.04E-2</v>
      </c>
      <c r="Q44" s="8">
        <v>3.3E-3</v>
      </c>
    </row>
    <row r="45" spans="2:17">
      <c r="B45" s="6" t="s">
        <v>183</v>
      </c>
      <c r="C45" s="17">
        <v>1132786</v>
      </c>
      <c r="D45" s="6" t="s">
        <v>151</v>
      </c>
      <c r="E45" s="6" t="s">
        <v>152</v>
      </c>
      <c r="F45" s="6"/>
      <c r="G45" s="6"/>
      <c r="H45" s="17">
        <v>1.06</v>
      </c>
      <c r="I45" s="6" t="s">
        <v>100</v>
      </c>
      <c r="J45" s="18">
        <v>1.2500000000000001E-2</v>
      </c>
      <c r="K45" s="8">
        <v>1.1999999999999999E-3</v>
      </c>
      <c r="L45" s="7">
        <v>103357</v>
      </c>
      <c r="M45" s="7">
        <v>102.38</v>
      </c>
      <c r="N45" s="7">
        <v>105.82</v>
      </c>
      <c r="O45" s="8">
        <v>0</v>
      </c>
      <c r="P45" s="8">
        <v>1.46E-2</v>
      </c>
      <c r="Q45" s="8">
        <v>4.5999999999999999E-3</v>
      </c>
    </row>
    <row r="46" spans="2:17">
      <c r="B46" s="6" t="s">
        <v>184</v>
      </c>
      <c r="C46" s="17">
        <v>1099456</v>
      </c>
      <c r="D46" s="6" t="s">
        <v>151</v>
      </c>
      <c r="E46" s="6" t="s">
        <v>152</v>
      </c>
      <c r="F46" s="6"/>
      <c r="G46" s="6"/>
      <c r="H46" s="17">
        <v>7.85</v>
      </c>
      <c r="I46" s="6" t="s">
        <v>100</v>
      </c>
      <c r="J46" s="18">
        <v>6.25E-2</v>
      </c>
      <c r="K46" s="8">
        <v>1.7399999999999999E-2</v>
      </c>
      <c r="L46" s="7">
        <v>133387</v>
      </c>
      <c r="M46" s="7">
        <v>147.12</v>
      </c>
      <c r="N46" s="7">
        <v>196.24</v>
      </c>
      <c r="O46" s="8">
        <v>0</v>
      </c>
      <c r="P46" s="8">
        <v>2.7E-2</v>
      </c>
      <c r="Q46" s="8">
        <v>8.5000000000000006E-3</v>
      </c>
    </row>
    <row r="47" spans="2:17">
      <c r="B47" s="6" t="s">
        <v>185</v>
      </c>
      <c r="C47" s="17">
        <v>1110907</v>
      </c>
      <c r="D47" s="6" t="s">
        <v>151</v>
      </c>
      <c r="E47" s="6" t="s">
        <v>152</v>
      </c>
      <c r="F47" s="6"/>
      <c r="G47" s="6"/>
      <c r="H47" s="17">
        <v>2.2400000000000002</v>
      </c>
      <c r="I47" s="6" t="s">
        <v>100</v>
      </c>
      <c r="J47" s="18">
        <v>0.06</v>
      </c>
      <c r="K47" s="8">
        <v>3.2000000000000002E-3</v>
      </c>
      <c r="L47" s="7">
        <v>80760</v>
      </c>
      <c r="M47" s="7">
        <v>117.17</v>
      </c>
      <c r="N47" s="7">
        <v>94.63</v>
      </c>
      <c r="O47" s="8">
        <v>0</v>
      </c>
      <c r="P47" s="8">
        <v>1.2999999999999999E-2</v>
      </c>
      <c r="Q47" s="8">
        <v>4.1000000000000003E-3</v>
      </c>
    </row>
    <row r="48" spans="2:17">
      <c r="B48" s="6" t="s">
        <v>186</v>
      </c>
      <c r="C48" s="17">
        <v>1127646</v>
      </c>
      <c r="D48" s="6" t="s">
        <v>151</v>
      </c>
      <c r="E48" s="6" t="s">
        <v>152</v>
      </c>
      <c r="F48" s="6"/>
      <c r="G48" s="6"/>
      <c r="H48" s="17">
        <v>5.14</v>
      </c>
      <c r="I48" s="6" t="s">
        <v>100</v>
      </c>
      <c r="J48" s="18">
        <v>6.9999999999999999E-4</v>
      </c>
      <c r="K48" s="8">
        <v>2.3E-3</v>
      </c>
      <c r="L48" s="7">
        <v>1007227</v>
      </c>
      <c r="M48" s="7">
        <v>99.19</v>
      </c>
      <c r="N48" s="7">
        <v>999.07</v>
      </c>
      <c r="O48" s="8">
        <v>1E-4</v>
      </c>
      <c r="P48" s="8">
        <v>0.1376</v>
      </c>
      <c r="Q48" s="8">
        <v>4.3299999999999998E-2</v>
      </c>
    </row>
    <row r="49" spans="2:17">
      <c r="B49" s="6" t="s">
        <v>187</v>
      </c>
      <c r="C49" s="17">
        <v>1116193</v>
      </c>
      <c r="D49" s="6" t="s">
        <v>151</v>
      </c>
      <c r="E49" s="6" t="s">
        <v>152</v>
      </c>
      <c r="F49" s="6"/>
      <c r="G49" s="6"/>
      <c r="H49" s="17">
        <v>3.65</v>
      </c>
      <c r="I49" s="6" t="s">
        <v>100</v>
      </c>
      <c r="J49" s="18">
        <v>1.1999999999999999E-3</v>
      </c>
      <c r="K49" s="8">
        <v>2.2000000000000001E-3</v>
      </c>
      <c r="L49" s="7">
        <v>5508</v>
      </c>
      <c r="M49" s="7">
        <v>99.49</v>
      </c>
      <c r="N49" s="7">
        <v>5.48</v>
      </c>
      <c r="O49" s="8">
        <v>0</v>
      </c>
      <c r="P49" s="8">
        <v>8.0000000000000004E-4</v>
      </c>
      <c r="Q49" s="8">
        <v>2.0000000000000001E-4</v>
      </c>
    </row>
    <row r="50" spans="2:17">
      <c r="B50" s="13" t="s">
        <v>188</v>
      </c>
      <c r="C50" s="14"/>
      <c r="D50" s="13"/>
      <c r="E50" s="13"/>
      <c r="F50" s="13"/>
      <c r="G50" s="13"/>
      <c r="I50" s="13"/>
      <c r="L50" s="15">
        <v>0</v>
      </c>
      <c r="N50" s="15">
        <v>0</v>
      </c>
      <c r="P50" s="16">
        <v>0</v>
      </c>
      <c r="Q50" s="16">
        <v>0</v>
      </c>
    </row>
    <row r="51" spans="2:17">
      <c r="B51" s="3" t="s">
        <v>189</v>
      </c>
      <c r="C51" s="12"/>
      <c r="D51" s="3"/>
      <c r="E51" s="3"/>
      <c r="F51" s="3"/>
      <c r="G51" s="3"/>
      <c r="H51" s="12">
        <v>6.11</v>
      </c>
      <c r="I51" s="3"/>
      <c r="K51" s="10">
        <v>2.1100000000000001E-2</v>
      </c>
      <c r="L51" s="9">
        <v>36000</v>
      </c>
      <c r="N51" s="9">
        <v>145.13</v>
      </c>
      <c r="P51" s="10">
        <v>0.02</v>
      </c>
      <c r="Q51" s="10">
        <v>6.3E-3</v>
      </c>
    </row>
    <row r="52" spans="2:17">
      <c r="B52" s="13" t="s">
        <v>190</v>
      </c>
      <c r="C52" s="14"/>
      <c r="D52" s="13"/>
      <c r="E52" s="13"/>
      <c r="F52" s="13"/>
      <c r="G52" s="13"/>
      <c r="H52" s="14">
        <v>6.11</v>
      </c>
      <c r="I52" s="13"/>
      <c r="K52" s="16">
        <v>2.1100000000000001E-2</v>
      </c>
      <c r="L52" s="15">
        <v>36000</v>
      </c>
      <c r="N52" s="15">
        <v>145.13</v>
      </c>
      <c r="P52" s="16">
        <v>0.02</v>
      </c>
      <c r="Q52" s="16">
        <v>6.3E-3</v>
      </c>
    </row>
    <row r="53" spans="2:17">
      <c r="B53" s="6" t="s">
        <v>191</v>
      </c>
      <c r="C53" s="17" t="s">
        <v>192</v>
      </c>
      <c r="D53" s="6" t="s">
        <v>193</v>
      </c>
      <c r="E53" s="6" t="s">
        <v>194</v>
      </c>
      <c r="F53" s="6" t="s">
        <v>195</v>
      </c>
      <c r="G53" s="6"/>
      <c r="H53" s="17">
        <v>6.11</v>
      </c>
      <c r="I53" s="6" t="s">
        <v>43</v>
      </c>
      <c r="J53" s="18">
        <v>3.15E-2</v>
      </c>
      <c r="K53" s="8">
        <v>2.1100000000000001E-2</v>
      </c>
      <c r="L53" s="7">
        <v>36000</v>
      </c>
      <c r="M53" s="7">
        <v>107.36</v>
      </c>
      <c r="N53" s="7">
        <v>145.13</v>
      </c>
      <c r="O53" s="8">
        <v>0</v>
      </c>
      <c r="P53" s="8">
        <v>0.02</v>
      </c>
      <c r="Q53" s="8">
        <v>6.3E-3</v>
      </c>
    </row>
    <row r="54" spans="2:17">
      <c r="B54" s="13" t="s">
        <v>196</v>
      </c>
      <c r="C54" s="14"/>
      <c r="D54" s="13"/>
      <c r="E54" s="13"/>
      <c r="F54" s="13"/>
      <c r="G54" s="13"/>
      <c r="I54" s="13"/>
      <c r="L54" s="15">
        <v>0</v>
      </c>
      <c r="N54" s="15">
        <v>0</v>
      </c>
      <c r="P54" s="16">
        <v>0</v>
      </c>
      <c r="Q54" s="16">
        <v>0</v>
      </c>
    </row>
    <row r="57" spans="2:17">
      <c r="B57" s="6" t="s">
        <v>134</v>
      </c>
      <c r="C57" s="17"/>
      <c r="D57" s="6"/>
      <c r="E57" s="6"/>
      <c r="F57" s="6"/>
      <c r="G57" s="6"/>
      <c r="I57" s="6"/>
    </row>
    <row r="61" spans="2:17">
      <c r="B61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877</v>
      </c>
    </row>
    <row r="7" spans="2:16">
      <c r="B7" s="3" t="s">
        <v>80</v>
      </c>
      <c r="C7" s="3" t="s">
        <v>81</v>
      </c>
      <c r="D7" s="3" t="s">
        <v>199</v>
      </c>
      <c r="E7" s="3" t="s">
        <v>83</v>
      </c>
      <c r="F7" s="3" t="s">
        <v>84</v>
      </c>
      <c r="G7" s="3" t="s">
        <v>138</v>
      </c>
      <c r="H7" s="3" t="s">
        <v>139</v>
      </c>
      <c r="I7" s="3" t="s">
        <v>85</v>
      </c>
      <c r="J7" s="3" t="s">
        <v>86</v>
      </c>
      <c r="K7" s="3" t="s">
        <v>872</v>
      </c>
      <c r="L7" s="3" t="s">
        <v>140</v>
      </c>
      <c r="M7" s="3" t="s">
        <v>873</v>
      </c>
      <c r="N7" s="3" t="s">
        <v>141</v>
      </c>
      <c r="O7" s="3" t="s">
        <v>142</v>
      </c>
      <c r="P7" s="3" t="s">
        <v>90</v>
      </c>
    </row>
    <row r="8" spans="2:16">
      <c r="B8" s="4"/>
      <c r="C8" s="4"/>
      <c r="D8" s="4"/>
      <c r="E8" s="4"/>
      <c r="F8" s="4"/>
      <c r="G8" s="4" t="s">
        <v>143</v>
      </c>
      <c r="H8" s="4" t="s">
        <v>144</v>
      </c>
      <c r="I8" s="4"/>
      <c r="J8" s="4" t="s">
        <v>91</v>
      </c>
      <c r="K8" s="4" t="s">
        <v>91</v>
      </c>
      <c r="L8" s="4" t="s">
        <v>145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807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808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809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820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821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822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823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824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857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134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135</v>
      </c>
    </row>
    <row r="7" spans="2:20" ht="15.75">
      <c r="B7" s="2" t="s">
        <v>197</v>
      </c>
    </row>
    <row r="8" spans="2:20">
      <c r="B8" s="3" t="s">
        <v>80</v>
      </c>
      <c r="C8" s="3" t="s">
        <v>81</v>
      </c>
      <c r="D8" s="3" t="s">
        <v>137</v>
      </c>
      <c r="E8" s="3" t="s">
        <v>198</v>
      </c>
      <c r="F8" s="3" t="s">
        <v>82</v>
      </c>
      <c r="G8" s="3" t="s">
        <v>199</v>
      </c>
      <c r="H8" s="3" t="s">
        <v>83</v>
      </c>
      <c r="I8" s="3" t="s">
        <v>84</v>
      </c>
      <c r="J8" s="3" t="s">
        <v>138</v>
      </c>
      <c r="K8" s="3" t="s">
        <v>139</v>
      </c>
      <c r="L8" s="3" t="s">
        <v>85</v>
      </c>
      <c r="M8" s="3" t="s">
        <v>86</v>
      </c>
      <c r="N8" s="3" t="s">
        <v>87</v>
      </c>
      <c r="O8" s="3" t="s">
        <v>140</v>
      </c>
      <c r="P8" s="3" t="s">
        <v>42</v>
      </c>
      <c r="Q8" s="3" t="s">
        <v>88</v>
      </c>
      <c r="R8" s="3" t="s">
        <v>141</v>
      </c>
      <c r="S8" s="3" t="s">
        <v>142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143</v>
      </c>
      <c r="K9" s="4" t="s">
        <v>144</v>
      </c>
      <c r="L9" s="4"/>
      <c r="M9" s="4" t="s">
        <v>91</v>
      </c>
      <c r="N9" s="4" t="s">
        <v>91</v>
      </c>
      <c r="O9" s="4" t="s">
        <v>145</v>
      </c>
      <c r="P9" s="4" t="s">
        <v>146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200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134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3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1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135</v>
      </c>
    </row>
    <row r="7" spans="2:20" ht="15.75">
      <c r="B7" s="2" t="s">
        <v>209</v>
      </c>
    </row>
    <row r="8" spans="2:20">
      <c r="B8" s="3" t="s">
        <v>80</v>
      </c>
      <c r="C8" s="3" t="s">
        <v>81</v>
      </c>
      <c r="D8" s="3" t="s">
        <v>137</v>
      </c>
      <c r="E8" s="3" t="s">
        <v>198</v>
      </c>
      <c r="F8" s="3" t="s">
        <v>82</v>
      </c>
      <c r="G8" s="3" t="s">
        <v>199</v>
      </c>
      <c r="H8" s="3" t="s">
        <v>83</v>
      </c>
      <c r="I8" s="3" t="s">
        <v>84</v>
      </c>
      <c r="J8" s="3" t="s">
        <v>138</v>
      </c>
      <c r="K8" s="3" t="s">
        <v>139</v>
      </c>
      <c r="L8" s="3" t="s">
        <v>85</v>
      </c>
      <c r="M8" s="3" t="s">
        <v>86</v>
      </c>
      <c r="N8" s="3" t="s">
        <v>87</v>
      </c>
      <c r="O8" s="3" t="s">
        <v>140</v>
      </c>
      <c r="P8" s="3" t="s">
        <v>42</v>
      </c>
      <c r="Q8" s="3" t="s">
        <v>88</v>
      </c>
      <c r="R8" s="3" t="s">
        <v>141</v>
      </c>
      <c r="S8" s="3" t="s">
        <v>142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143</v>
      </c>
      <c r="K9" s="4" t="s">
        <v>144</v>
      </c>
      <c r="L9" s="4"/>
      <c r="M9" s="4" t="s">
        <v>91</v>
      </c>
      <c r="N9" s="4" t="s">
        <v>91</v>
      </c>
      <c r="O9" s="4" t="s">
        <v>145</v>
      </c>
      <c r="P9" s="4" t="s">
        <v>146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210</v>
      </c>
      <c r="C11" s="12"/>
      <c r="D11" s="3"/>
      <c r="E11" s="3"/>
      <c r="F11" s="3"/>
      <c r="G11" s="3"/>
      <c r="H11" s="3"/>
      <c r="I11" s="3"/>
      <c r="J11" s="3"/>
      <c r="K11" s="12">
        <v>3.51</v>
      </c>
      <c r="L11" s="3"/>
      <c r="N11" s="10">
        <v>2.2499999999999999E-2</v>
      </c>
      <c r="O11" s="9">
        <v>3446659.92</v>
      </c>
      <c r="Q11" s="9">
        <v>3737.58</v>
      </c>
      <c r="S11" s="10">
        <v>1</v>
      </c>
      <c r="T11" s="10">
        <v>0.16209999999999999</v>
      </c>
    </row>
    <row r="12" spans="2:20">
      <c r="B12" s="3" t="s">
        <v>211</v>
      </c>
      <c r="C12" s="12"/>
      <c r="D12" s="3"/>
      <c r="E12" s="3"/>
      <c r="F12" s="3"/>
      <c r="G12" s="3"/>
      <c r="H12" s="3"/>
      <c r="I12" s="3"/>
      <c r="J12" s="3"/>
      <c r="K12" s="12">
        <v>3.51</v>
      </c>
      <c r="L12" s="3"/>
      <c r="N12" s="10">
        <v>2.35E-2</v>
      </c>
      <c r="O12" s="9">
        <v>3435659.92</v>
      </c>
      <c r="Q12" s="9">
        <v>3679.01</v>
      </c>
      <c r="S12" s="10">
        <v>0.98429999999999995</v>
      </c>
      <c r="T12" s="10">
        <v>0.1595</v>
      </c>
    </row>
    <row r="13" spans="2:20">
      <c r="B13" s="13" t="s">
        <v>212</v>
      </c>
      <c r="C13" s="14"/>
      <c r="D13" s="13"/>
      <c r="E13" s="13"/>
      <c r="F13" s="13"/>
      <c r="G13" s="13"/>
      <c r="H13" s="13"/>
      <c r="I13" s="13"/>
      <c r="J13" s="13"/>
      <c r="K13" s="14">
        <v>3.39</v>
      </c>
      <c r="L13" s="13"/>
      <c r="N13" s="16">
        <v>2.1899999999999999E-2</v>
      </c>
      <c r="O13" s="15">
        <v>2946146.67</v>
      </c>
      <c r="Q13" s="15">
        <v>3195.44</v>
      </c>
      <c r="S13" s="16">
        <v>0.85489999999999999</v>
      </c>
      <c r="T13" s="16">
        <v>0.13850000000000001</v>
      </c>
    </row>
    <row r="14" spans="2:20">
      <c r="B14" s="6" t="s">
        <v>213</v>
      </c>
      <c r="C14" s="17">
        <v>6040315</v>
      </c>
      <c r="D14" s="6" t="s">
        <v>151</v>
      </c>
      <c r="E14" s="6"/>
      <c r="F14" s="6">
        <v>604</v>
      </c>
      <c r="G14" s="6" t="s">
        <v>214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70328</v>
      </c>
      <c r="P14" s="7">
        <v>99.09</v>
      </c>
      <c r="Q14" s="7">
        <v>69.69</v>
      </c>
      <c r="R14" s="8">
        <v>0</v>
      </c>
      <c r="S14" s="8">
        <v>1.8599999999999998E-2</v>
      </c>
      <c r="T14" s="8">
        <v>3.0000000000000001E-3</v>
      </c>
    </row>
    <row r="15" spans="2:20">
      <c r="B15" s="6" t="s">
        <v>215</v>
      </c>
      <c r="C15" s="17">
        <v>2310191</v>
      </c>
      <c r="D15" s="6" t="s">
        <v>151</v>
      </c>
      <c r="E15" s="6"/>
      <c r="F15" s="6">
        <v>231</v>
      </c>
      <c r="G15" s="6" t="s">
        <v>214</v>
      </c>
      <c r="H15" s="6" t="s">
        <v>98</v>
      </c>
      <c r="I15" s="6" t="s">
        <v>99</v>
      </c>
      <c r="J15" s="6"/>
      <c r="K15" s="17">
        <v>4.4800000000000004</v>
      </c>
      <c r="L15" s="6" t="s">
        <v>100</v>
      </c>
      <c r="M15" s="18">
        <v>0.04</v>
      </c>
      <c r="N15" s="8">
        <v>8.0999999999999996E-3</v>
      </c>
      <c r="O15" s="7">
        <v>80580</v>
      </c>
      <c r="P15" s="7">
        <v>116.43</v>
      </c>
      <c r="Q15" s="7">
        <v>93.82</v>
      </c>
      <c r="R15" s="8">
        <v>0</v>
      </c>
      <c r="S15" s="8">
        <v>2.5100000000000001E-2</v>
      </c>
      <c r="T15" s="8">
        <v>4.1000000000000003E-3</v>
      </c>
    </row>
    <row r="16" spans="2:20">
      <c r="B16" s="6" t="s">
        <v>216</v>
      </c>
      <c r="C16" s="17">
        <v>2310209</v>
      </c>
      <c r="D16" s="6" t="s">
        <v>151</v>
      </c>
      <c r="E16" s="6"/>
      <c r="F16" s="6">
        <v>231</v>
      </c>
      <c r="G16" s="6" t="s">
        <v>214</v>
      </c>
      <c r="H16" s="6" t="s">
        <v>98</v>
      </c>
      <c r="I16" s="6" t="s">
        <v>99</v>
      </c>
      <c r="J16" s="6"/>
      <c r="K16" s="17">
        <v>5.83</v>
      </c>
      <c r="L16" s="6" t="s">
        <v>100</v>
      </c>
      <c r="M16" s="18">
        <v>9.9000000000000008E-3</v>
      </c>
      <c r="N16" s="8">
        <v>1.0500000000000001E-2</v>
      </c>
      <c r="O16" s="7">
        <v>60000</v>
      </c>
      <c r="P16" s="7">
        <v>99.7</v>
      </c>
      <c r="Q16" s="7">
        <v>59.82</v>
      </c>
      <c r="R16" s="8">
        <v>0</v>
      </c>
      <c r="S16" s="8">
        <v>1.6E-2</v>
      </c>
      <c r="T16" s="8">
        <v>2.5999999999999999E-3</v>
      </c>
    </row>
    <row r="17" spans="2:20">
      <c r="B17" s="6" t="s">
        <v>217</v>
      </c>
      <c r="C17" s="17">
        <v>2310118</v>
      </c>
      <c r="D17" s="6" t="s">
        <v>151</v>
      </c>
      <c r="E17" s="6"/>
      <c r="F17" s="6">
        <v>231</v>
      </c>
      <c r="G17" s="6" t="s">
        <v>214</v>
      </c>
      <c r="H17" s="6" t="s">
        <v>98</v>
      </c>
      <c r="I17" s="6" t="s">
        <v>99</v>
      </c>
      <c r="J17" s="6"/>
      <c r="K17" s="17">
        <v>2.23</v>
      </c>
      <c r="L17" s="6" t="s">
        <v>100</v>
      </c>
      <c r="M17" s="18">
        <v>2.58E-2</v>
      </c>
      <c r="N17" s="8">
        <v>8.8999999999999999E-3</v>
      </c>
      <c r="O17" s="7">
        <v>29000</v>
      </c>
      <c r="P17" s="7">
        <v>108.11</v>
      </c>
      <c r="Q17" s="7">
        <v>31.35</v>
      </c>
      <c r="R17" s="8">
        <v>0</v>
      </c>
      <c r="S17" s="8">
        <v>8.3999999999999995E-3</v>
      </c>
      <c r="T17" s="8">
        <v>1.4E-3</v>
      </c>
    </row>
    <row r="18" spans="2:20">
      <c r="B18" s="6" t="s">
        <v>218</v>
      </c>
      <c r="C18" s="17">
        <v>2310126</v>
      </c>
      <c r="D18" s="6" t="s">
        <v>151</v>
      </c>
      <c r="E18" s="6"/>
      <c r="F18" s="6">
        <v>231</v>
      </c>
      <c r="G18" s="6" t="s">
        <v>214</v>
      </c>
      <c r="H18" s="6" t="s">
        <v>98</v>
      </c>
      <c r="I18" s="6" t="s">
        <v>99</v>
      </c>
      <c r="J18" s="6"/>
      <c r="K18" s="17">
        <v>0.91</v>
      </c>
      <c r="L18" s="6" t="s">
        <v>100</v>
      </c>
      <c r="N18" s="8">
        <v>8.5000000000000006E-3</v>
      </c>
      <c r="O18" s="7">
        <v>5262</v>
      </c>
      <c r="P18" s="7">
        <v>99.23</v>
      </c>
      <c r="Q18" s="7">
        <v>5.22</v>
      </c>
      <c r="R18" s="8">
        <v>0</v>
      </c>
      <c r="S18" s="8">
        <v>1.4E-3</v>
      </c>
      <c r="T18" s="8">
        <v>2.0000000000000001E-4</v>
      </c>
    </row>
    <row r="19" spans="2:20">
      <c r="B19" s="6" t="s">
        <v>219</v>
      </c>
      <c r="C19" s="17">
        <v>2310142</v>
      </c>
      <c r="D19" s="6" t="s">
        <v>151</v>
      </c>
      <c r="E19" s="6"/>
      <c r="F19" s="6">
        <v>231</v>
      </c>
      <c r="G19" s="6" t="s">
        <v>214</v>
      </c>
      <c r="H19" s="6" t="s">
        <v>98</v>
      </c>
      <c r="I19" s="6" t="s">
        <v>99</v>
      </c>
      <c r="J19" s="6"/>
      <c r="K19" s="17">
        <v>2.91</v>
      </c>
      <c r="L19" s="6" t="s">
        <v>100</v>
      </c>
      <c r="M19" s="18">
        <v>4.1000000000000003E-3</v>
      </c>
      <c r="N19" s="8">
        <v>9.1999999999999998E-3</v>
      </c>
      <c r="O19" s="7">
        <v>28764.86</v>
      </c>
      <c r="P19" s="7">
        <v>98.56</v>
      </c>
      <c r="Q19" s="7">
        <v>28.35</v>
      </c>
      <c r="R19" s="8">
        <v>0</v>
      </c>
      <c r="S19" s="8">
        <v>7.6E-3</v>
      </c>
      <c r="T19" s="8">
        <v>1.1999999999999999E-3</v>
      </c>
    </row>
    <row r="20" spans="2:20">
      <c r="B20" s="6" t="s">
        <v>220</v>
      </c>
      <c r="C20" s="17">
        <v>2310159</v>
      </c>
      <c r="D20" s="6" t="s">
        <v>151</v>
      </c>
      <c r="E20" s="6"/>
      <c r="F20" s="6">
        <v>231</v>
      </c>
      <c r="G20" s="6" t="s">
        <v>214</v>
      </c>
      <c r="H20" s="6" t="s">
        <v>98</v>
      </c>
      <c r="I20" s="6" t="s">
        <v>99</v>
      </c>
      <c r="J20" s="6"/>
      <c r="K20" s="17">
        <v>3.29</v>
      </c>
      <c r="L20" s="6" t="s">
        <v>100</v>
      </c>
      <c r="M20" s="18">
        <v>6.4000000000000003E-3</v>
      </c>
      <c r="N20" s="8">
        <v>7.1000000000000004E-3</v>
      </c>
      <c r="O20" s="7">
        <v>614977</v>
      </c>
      <c r="P20" s="7">
        <v>99.3</v>
      </c>
      <c r="Q20" s="7">
        <v>610.66999999999996</v>
      </c>
      <c r="R20" s="8">
        <v>2.0000000000000001E-4</v>
      </c>
      <c r="S20" s="8">
        <v>0.16339999999999999</v>
      </c>
      <c r="T20" s="8">
        <v>2.6499999999999999E-2</v>
      </c>
    </row>
    <row r="21" spans="2:20">
      <c r="B21" s="6" t="s">
        <v>221</v>
      </c>
      <c r="C21" s="17">
        <v>2310183</v>
      </c>
      <c r="D21" s="6" t="s">
        <v>151</v>
      </c>
      <c r="E21" s="6"/>
      <c r="F21" s="6">
        <v>231</v>
      </c>
      <c r="G21" s="6" t="s">
        <v>214</v>
      </c>
      <c r="H21" s="6" t="s">
        <v>98</v>
      </c>
      <c r="I21" s="6" t="s">
        <v>99</v>
      </c>
      <c r="J21" s="6"/>
      <c r="K21" s="17">
        <v>13.26</v>
      </c>
      <c r="L21" s="6" t="s">
        <v>100</v>
      </c>
      <c r="M21" s="18">
        <v>4.7000000000000002E-3</v>
      </c>
      <c r="N21" s="8">
        <v>5.0000000000000001E-3</v>
      </c>
      <c r="O21" s="7">
        <v>7458</v>
      </c>
      <c r="P21" s="7">
        <v>99.58</v>
      </c>
      <c r="Q21" s="7">
        <v>7.43</v>
      </c>
      <c r="R21" s="8">
        <v>0</v>
      </c>
      <c r="S21" s="8">
        <v>2E-3</v>
      </c>
      <c r="T21" s="8">
        <v>2.9999999999999997E-4</v>
      </c>
    </row>
    <row r="22" spans="2:20">
      <c r="B22" s="6" t="s">
        <v>222</v>
      </c>
      <c r="C22" s="17">
        <v>1940535</v>
      </c>
      <c r="D22" s="6" t="s">
        <v>151</v>
      </c>
      <c r="E22" s="6"/>
      <c r="F22" s="6">
        <v>194</v>
      </c>
      <c r="G22" s="6" t="s">
        <v>214</v>
      </c>
      <c r="H22" s="6" t="s">
        <v>98</v>
      </c>
      <c r="I22" s="6" t="s">
        <v>99</v>
      </c>
      <c r="J22" s="6"/>
      <c r="K22" s="17">
        <v>5.2</v>
      </c>
      <c r="L22" s="6" t="s">
        <v>100</v>
      </c>
      <c r="M22" s="18">
        <v>0.05</v>
      </c>
      <c r="N22" s="8">
        <v>8.9999999999999993E-3</v>
      </c>
      <c r="O22" s="7">
        <v>47299.89</v>
      </c>
      <c r="P22" s="7">
        <v>126.97</v>
      </c>
      <c r="Q22" s="7">
        <v>60.06</v>
      </c>
      <c r="R22" s="8">
        <v>0</v>
      </c>
      <c r="S22" s="8">
        <v>1.61E-2</v>
      </c>
      <c r="T22" s="8">
        <v>2.5999999999999999E-3</v>
      </c>
    </row>
    <row r="23" spans="2:20">
      <c r="B23" s="6" t="s">
        <v>223</v>
      </c>
      <c r="C23" s="17">
        <v>1940568</v>
      </c>
      <c r="D23" s="6" t="s">
        <v>151</v>
      </c>
      <c r="E23" s="6"/>
      <c r="F23" s="6">
        <v>194</v>
      </c>
      <c r="G23" s="6" t="s">
        <v>214</v>
      </c>
      <c r="H23" s="6" t="s">
        <v>98</v>
      </c>
      <c r="I23" s="6" t="s">
        <v>99</v>
      </c>
      <c r="J23" s="6"/>
      <c r="K23" s="17">
        <v>2.9</v>
      </c>
      <c r="L23" s="6" t="s">
        <v>100</v>
      </c>
      <c r="M23" s="18">
        <v>1.6E-2</v>
      </c>
      <c r="N23" s="8">
        <v>9.5999999999999992E-3</v>
      </c>
      <c r="O23" s="7">
        <v>80000</v>
      </c>
      <c r="P23" s="7">
        <v>101.93</v>
      </c>
      <c r="Q23" s="7">
        <v>81.540000000000006</v>
      </c>
      <c r="R23" s="8">
        <v>0</v>
      </c>
      <c r="S23" s="8">
        <v>2.18E-2</v>
      </c>
      <c r="T23" s="8">
        <v>3.5000000000000001E-3</v>
      </c>
    </row>
    <row r="24" spans="2:20">
      <c r="B24" s="6" t="s">
        <v>224</v>
      </c>
      <c r="C24" s="17">
        <v>1940576</v>
      </c>
      <c r="D24" s="6" t="s">
        <v>151</v>
      </c>
      <c r="E24" s="6"/>
      <c r="F24" s="6">
        <v>194</v>
      </c>
      <c r="G24" s="6" t="s">
        <v>214</v>
      </c>
      <c r="H24" s="6" t="s">
        <v>98</v>
      </c>
      <c r="I24" s="6" t="s">
        <v>99</v>
      </c>
      <c r="J24" s="6"/>
      <c r="K24" s="17">
        <v>3.42</v>
      </c>
      <c r="L24" s="6" t="s">
        <v>100</v>
      </c>
      <c r="M24" s="18">
        <v>7.0000000000000001E-3</v>
      </c>
      <c r="N24" s="8">
        <v>7.1000000000000004E-3</v>
      </c>
      <c r="O24" s="7">
        <v>123319</v>
      </c>
      <c r="P24" s="7">
        <v>101.05</v>
      </c>
      <c r="Q24" s="7">
        <v>124.61</v>
      </c>
      <c r="R24" s="8">
        <v>0</v>
      </c>
      <c r="S24" s="8">
        <v>3.3300000000000003E-2</v>
      </c>
      <c r="T24" s="8">
        <v>5.4000000000000003E-3</v>
      </c>
    </row>
    <row r="25" spans="2:20">
      <c r="B25" s="6" t="s">
        <v>225</v>
      </c>
      <c r="C25" s="17">
        <v>1135177</v>
      </c>
      <c r="D25" s="6" t="s">
        <v>151</v>
      </c>
      <c r="E25" s="6"/>
      <c r="F25" s="6">
        <v>1153</v>
      </c>
      <c r="G25" s="6" t="s">
        <v>214</v>
      </c>
      <c r="H25" s="6" t="s">
        <v>114</v>
      </c>
      <c r="I25" s="6" t="s">
        <v>99</v>
      </c>
      <c r="J25" s="6"/>
      <c r="K25" s="17">
        <v>3.44</v>
      </c>
      <c r="L25" s="6" t="s">
        <v>100</v>
      </c>
      <c r="M25" s="18">
        <v>8.0000000000000002E-3</v>
      </c>
      <c r="N25" s="8">
        <v>6.1999999999999998E-3</v>
      </c>
      <c r="O25" s="7">
        <v>2090</v>
      </c>
      <c r="P25" s="7">
        <v>101.75</v>
      </c>
      <c r="Q25" s="7">
        <v>2.13</v>
      </c>
      <c r="R25" s="8">
        <v>0</v>
      </c>
      <c r="S25" s="8">
        <v>5.9999999999999995E-4</v>
      </c>
      <c r="T25" s="8">
        <v>1E-4</v>
      </c>
    </row>
    <row r="26" spans="2:20">
      <c r="B26" s="6" t="s">
        <v>226</v>
      </c>
      <c r="C26" s="17">
        <v>6040232</v>
      </c>
      <c r="D26" s="6" t="s">
        <v>151</v>
      </c>
      <c r="E26" s="6"/>
      <c r="F26" s="6">
        <v>604</v>
      </c>
      <c r="G26" s="6" t="s">
        <v>214</v>
      </c>
      <c r="H26" s="6" t="s">
        <v>114</v>
      </c>
      <c r="I26" s="6" t="s">
        <v>99</v>
      </c>
      <c r="J26" s="6"/>
      <c r="K26" s="17">
        <v>0.56999999999999995</v>
      </c>
      <c r="L26" s="6" t="s">
        <v>100</v>
      </c>
      <c r="M26" s="18">
        <v>4.3999999999999997E-2</v>
      </c>
      <c r="N26" s="8">
        <v>1.3599999999999999E-2</v>
      </c>
      <c r="O26" s="7">
        <v>35208.019999999997</v>
      </c>
      <c r="P26" s="7">
        <v>123.82</v>
      </c>
      <c r="Q26" s="7">
        <v>43.59</v>
      </c>
      <c r="R26" s="8">
        <v>0</v>
      </c>
      <c r="S26" s="8">
        <v>1.17E-2</v>
      </c>
      <c r="T26" s="8">
        <v>1.9E-3</v>
      </c>
    </row>
    <row r="27" spans="2:20">
      <c r="B27" s="6" t="s">
        <v>227</v>
      </c>
      <c r="C27" s="17">
        <v>6040273</v>
      </c>
      <c r="D27" s="6" t="s">
        <v>151</v>
      </c>
      <c r="E27" s="6"/>
      <c r="F27" s="6">
        <v>604</v>
      </c>
      <c r="G27" s="6" t="s">
        <v>214</v>
      </c>
      <c r="H27" s="6" t="s">
        <v>114</v>
      </c>
      <c r="I27" s="6" t="s">
        <v>99</v>
      </c>
      <c r="J27" s="6"/>
      <c r="K27" s="17">
        <v>0.93</v>
      </c>
      <c r="L27" s="6" t="s">
        <v>100</v>
      </c>
      <c r="M27" s="18">
        <v>2.5999999999999999E-2</v>
      </c>
      <c r="N27" s="8">
        <v>9.4999999999999998E-3</v>
      </c>
      <c r="O27" s="7">
        <v>66608</v>
      </c>
      <c r="P27" s="7">
        <v>107.95</v>
      </c>
      <c r="Q27" s="7">
        <v>71.900000000000006</v>
      </c>
      <c r="R27" s="8">
        <v>0</v>
      </c>
      <c r="S27" s="8">
        <v>1.9199999999999998E-2</v>
      </c>
      <c r="T27" s="8">
        <v>3.0999999999999999E-3</v>
      </c>
    </row>
    <row r="28" spans="2:20">
      <c r="B28" s="6" t="s">
        <v>228</v>
      </c>
      <c r="C28" s="17">
        <v>6040299</v>
      </c>
      <c r="D28" s="6" t="s">
        <v>151</v>
      </c>
      <c r="E28" s="6"/>
      <c r="F28" s="6">
        <v>604</v>
      </c>
      <c r="G28" s="6" t="s">
        <v>214</v>
      </c>
      <c r="H28" s="6" t="s">
        <v>114</v>
      </c>
      <c r="I28" s="6" t="s">
        <v>99</v>
      </c>
      <c r="J28" s="6"/>
      <c r="K28" s="17">
        <v>3.8</v>
      </c>
      <c r="L28" s="6" t="s">
        <v>100</v>
      </c>
      <c r="M28" s="18">
        <v>3.4000000000000002E-2</v>
      </c>
      <c r="N28" s="8">
        <v>7.6E-3</v>
      </c>
      <c r="O28" s="7">
        <v>2315</v>
      </c>
      <c r="P28" s="7">
        <v>116.36</v>
      </c>
      <c r="Q28" s="7">
        <v>2.69</v>
      </c>
      <c r="R28" s="8">
        <v>0</v>
      </c>
      <c r="S28" s="8">
        <v>6.9999999999999999E-4</v>
      </c>
      <c r="T28" s="8">
        <v>1E-4</v>
      </c>
    </row>
    <row r="29" spans="2:20">
      <c r="B29" s="6" t="s">
        <v>229</v>
      </c>
      <c r="C29" s="17">
        <v>2310068</v>
      </c>
      <c r="D29" s="6" t="s">
        <v>151</v>
      </c>
      <c r="E29" s="6"/>
      <c r="F29" s="6">
        <v>231</v>
      </c>
      <c r="G29" s="6" t="s">
        <v>214</v>
      </c>
      <c r="H29" s="6" t="s">
        <v>114</v>
      </c>
      <c r="I29" s="6" t="s">
        <v>99</v>
      </c>
      <c r="J29" s="6"/>
      <c r="K29" s="17">
        <v>0.64</v>
      </c>
      <c r="L29" s="6" t="s">
        <v>100</v>
      </c>
      <c r="M29" s="18">
        <v>3.9E-2</v>
      </c>
      <c r="N29" s="8">
        <v>1.43E-2</v>
      </c>
      <c r="O29" s="7">
        <v>34000</v>
      </c>
      <c r="P29" s="7">
        <v>122.94</v>
      </c>
      <c r="Q29" s="7">
        <v>41.8</v>
      </c>
      <c r="R29" s="8">
        <v>0</v>
      </c>
      <c r="S29" s="8">
        <v>1.12E-2</v>
      </c>
      <c r="T29" s="8">
        <v>1.8E-3</v>
      </c>
    </row>
    <row r="30" spans="2:20">
      <c r="B30" s="6" t="s">
        <v>230</v>
      </c>
      <c r="C30" s="17">
        <v>1134436</v>
      </c>
      <c r="D30" s="6" t="s">
        <v>151</v>
      </c>
      <c r="E30" s="6"/>
      <c r="F30" s="6">
        <v>1420</v>
      </c>
      <c r="G30" s="6" t="s">
        <v>231</v>
      </c>
      <c r="H30" s="6" t="s">
        <v>114</v>
      </c>
      <c r="I30" s="6" t="s">
        <v>99</v>
      </c>
      <c r="J30" s="6"/>
      <c r="K30" s="17">
        <v>4.38</v>
      </c>
      <c r="L30" s="6" t="s">
        <v>100</v>
      </c>
      <c r="M30" s="18">
        <v>6.4999999999999997E-3</v>
      </c>
      <c r="N30" s="8">
        <v>1.0800000000000001E-2</v>
      </c>
      <c r="O30" s="7">
        <v>46413</v>
      </c>
      <c r="P30" s="7">
        <v>98.14</v>
      </c>
      <c r="Q30" s="7">
        <v>45.55</v>
      </c>
      <c r="R30" s="8">
        <v>0</v>
      </c>
      <c r="S30" s="8">
        <v>1.2200000000000001E-2</v>
      </c>
      <c r="T30" s="8">
        <v>2E-3</v>
      </c>
    </row>
    <row r="31" spans="2:20">
      <c r="B31" s="6" t="s">
        <v>232</v>
      </c>
      <c r="C31" s="17">
        <v>1138650</v>
      </c>
      <c r="D31" s="6" t="s">
        <v>151</v>
      </c>
      <c r="E31" s="6"/>
      <c r="F31" s="6">
        <v>1420</v>
      </c>
      <c r="G31" s="6" t="s">
        <v>231</v>
      </c>
      <c r="H31" s="6" t="s">
        <v>114</v>
      </c>
      <c r="I31" s="6" t="s">
        <v>233</v>
      </c>
      <c r="J31" s="6"/>
      <c r="K31" s="17">
        <v>7.24</v>
      </c>
      <c r="L31" s="6" t="s">
        <v>100</v>
      </c>
      <c r="M31" s="18">
        <v>1.34E-2</v>
      </c>
      <c r="N31" s="8">
        <v>1.7100000000000001E-2</v>
      </c>
      <c r="O31" s="7">
        <v>70796</v>
      </c>
      <c r="P31" s="7">
        <v>98.16</v>
      </c>
      <c r="Q31" s="7">
        <v>69.489999999999995</v>
      </c>
      <c r="R31" s="8">
        <v>0</v>
      </c>
      <c r="S31" s="8">
        <v>1.8599999999999998E-2</v>
      </c>
      <c r="T31" s="8">
        <v>3.0000000000000001E-3</v>
      </c>
    </row>
    <row r="32" spans="2:20">
      <c r="B32" s="6" t="s">
        <v>234</v>
      </c>
      <c r="C32" s="17">
        <v>1940543</v>
      </c>
      <c r="D32" s="6" t="s">
        <v>151</v>
      </c>
      <c r="E32" s="6"/>
      <c r="F32" s="6">
        <v>194</v>
      </c>
      <c r="G32" s="6" t="s">
        <v>214</v>
      </c>
      <c r="H32" s="6" t="s">
        <v>114</v>
      </c>
      <c r="I32" s="6" t="s">
        <v>99</v>
      </c>
      <c r="J32" s="6"/>
      <c r="K32" s="17">
        <v>5.14</v>
      </c>
      <c r="L32" s="6" t="s">
        <v>100</v>
      </c>
      <c r="M32" s="18">
        <v>4.2000000000000003E-2</v>
      </c>
      <c r="N32" s="8">
        <v>9.4000000000000004E-3</v>
      </c>
      <c r="O32" s="7">
        <v>952</v>
      </c>
      <c r="P32" s="7">
        <v>120.61</v>
      </c>
      <c r="Q32" s="7">
        <v>1.1499999999999999</v>
      </c>
      <c r="R32" s="8">
        <v>0</v>
      </c>
      <c r="S32" s="8">
        <v>2.9999999999999997E-4</v>
      </c>
      <c r="T32" s="8">
        <v>0</v>
      </c>
    </row>
    <row r="33" spans="2:20">
      <c r="B33" s="6" t="s">
        <v>235</v>
      </c>
      <c r="C33" s="17">
        <v>1940402</v>
      </c>
      <c r="D33" s="6" t="s">
        <v>151</v>
      </c>
      <c r="E33" s="6"/>
      <c r="F33" s="6">
        <v>194</v>
      </c>
      <c r="G33" s="6" t="s">
        <v>214</v>
      </c>
      <c r="H33" s="6" t="s">
        <v>114</v>
      </c>
      <c r="I33" s="6" t="s">
        <v>99</v>
      </c>
      <c r="J33" s="6"/>
      <c r="K33" s="17">
        <v>2.39</v>
      </c>
      <c r="L33" s="6" t="s">
        <v>100</v>
      </c>
      <c r="M33" s="18">
        <v>4.1000000000000002E-2</v>
      </c>
      <c r="N33" s="8">
        <v>9.2999999999999992E-3</v>
      </c>
      <c r="O33" s="7">
        <v>136126</v>
      </c>
      <c r="P33" s="7">
        <v>132.1</v>
      </c>
      <c r="Q33" s="7">
        <v>179.82</v>
      </c>
      <c r="R33" s="8">
        <v>0</v>
      </c>
      <c r="S33" s="8">
        <v>4.8099999999999997E-2</v>
      </c>
      <c r="T33" s="8">
        <v>7.7999999999999996E-3</v>
      </c>
    </row>
    <row r="34" spans="2:20">
      <c r="B34" s="6" t="s">
        <v>236</v>
      </c>
      <c r="C34" s="17">
        <v>1940501</v>
      </c>
      <c r="D34" s="6" t="s">
        <v>151</v>
      </c>
      <c r="E34" s="6"/>
      <c r="F34" s="6">
        <v>194</v>
      </c>
      <c r="G34" s="6" t="s">
        <v>214</v>
      </c>
      <c r="H34" s="6" t="s">
        <v>114</v>
      </c>
      <c r="I34" s="6" t="s">
        <v>99</v>
      </c>
      <c r="J34" s="6"/>
      <c r="K34" s="17">
        <v>4.3</v>
      </c>
      <c r="L34" s="6" t="s">
        <v>100</v>
      </c>
      <c r="M34" s="18">
        <v>0.04</v>
      </c>
      <c r="N34" s="8">
        <v>8.3000000000000001E-3</v>
      </c>
      <c r="O34" s="7">
        <v>8943</v>
      </c>
      <c r="P34" s="7">
        <v>121.68</v>
      </c>
      <c r="Q34" s="7">
        <v>10.88</v>
      </c>
      <c r="R34" s="8">
        <v>0</v>
      </c>
      <c r="S34" s="8">
        <v>2.8999999999999998E-3</v>
      </c>
      <c r="T34" s="8">
        <v>5.0000000000000001E-4</v>
      </c>
    </row>
    <row r="35" spans="2:20">
      <c r="B35" s="6" t="s">
        <v>237</v>
      </c>
      <c r="C35" s="17">
        <v>1103126</v>
      </c>
      <c r="D35" s="6" t="s">
        <v>151</v>
      </c>
      <c r="E35" s="6"/>
      <c r="F35" s="6">
        <v>1153</v>
      </c>
      <c r="G35" s="6" t="s">
        <v>214</v>
      </c>
      <c r="H35" s="6" t="s">
        <v>238</v>
      </c>
      <c r="I35" s="6" t="s">
        <v>99</v>
      </c>
      <c r="J35" s="6"/>
      <c r="K35" s="17">
        <v>2.38</v>
      </c>
      <c r="L35" s="6" t="s">
        <v>100</v>
      </c>
      <c r="M35" s="18">
        <v>4.2000000000000003E-2</v>
      </c>
      <c r="N35" s="8">
        <v>9.1999999999999998E-3</v>
      </c>
      <c r="O35" s="7">
        <v>682.14</v>
      </c>
      <c r="P35" s="7">
        <v>130</v>
      </c>
      <c r="Q35" s="7">
        <v>0.89</v>
      </c>
      <c r="R35" s="8">
        <v>0</v>
      </c>
      <c r="S35" s="8">
        <v>2.0000000000000001E-4</v>
      </c>
      <c r="T35" s="8">
        <v>0</v>
      </c>
    </row>
    <row r="36" spans="2:20">
      <c r="B36" s="6" t="s">
        <v>239</v>
      </c>
      <c r="C36" s="17">
        <v>1121953</v>
      </c>
      <c r="D36" s="6" t="s">
        <v>151</v>
      </c>
      <c r="E36" s="6"/>
      <c r="F36" s="6">
        <v>1153</v>
      </c>
      <c r="G36" s="6" t="s">
        <v>214</v>
      </c>
      <c r="H36" s="6" t="s">
        <v>238</v>
      </c>
      <c r="I36" s="6" t="s">
        <v>99</v>
      </c>
      <c r="J36" s="6"/>
      <c r="K36" s="17">
        <v>2.2400000000000002</v>
      </c>
      <c r="L36" s="6" t="s">
        <v>100</v>
      </c>
      <c r="M36" s="18">
        <v>3.1E-2</v>
      </c>
      <c r="N36" s="8">
        <v>8.3999999999999995E-3</v>
      </c>
      <c r="O36" s="7">
        <v>101490</v>
      </c>
      <c r="P36" s="7">
        <v>112.58</v>
      </c>
      <c r="Q36" s="7">
        <v>114.26</v>
      </c>
      <c r="R36" s="8">
        <v>1E-4</v>
      </c>
      <c r="S36" s="8">
        <v>3.0599999999999999E-2</v>
      </c>
      <c r="T36" s="8">
        <v>5.0000000000000001E-3</v>
      </c>
    </row>
    <row r="37" spans="2:20">
      <c r="B37" s="6" t="s">
        <v>240</v>
      </c>
      <c r="C37" s="17">
        <v>1126598</v>
      </c>
      <c r="D37" s="6" t="s">
        <v>151</v>
      </c>
      <c r="E37" s="6"/>
      <c r="F37" s="6">
        <v>1153</v>
      </c>
      <c r="G37" s="6" t="s">
        <v>214</v>
      </c>
      <c r="H37" s="6" t="s">
        <v>238</v>
      </c>
      <c r="I37" s="6" t="s">
        <v>99</v>
      </c>
      <c r="J37" s="6"/>
      <c r="K37" s="17">
        <v>2.68</v>
      </c>
      <c r="L37" s="6" t="s">
        <v>100</v>
      </c>
      <c r="M37" s="18">
        <v>2.8000000000000001E-2</v>
      </c>
      <c r="N37" s="8">
        <v>6.7999999999999996E-3</v>
      </c>
      <c r="O37" s="7">
        <v>20000</v>
      </c>
      <c r="P37" s="7">
        <v>107.61</v>
      </c>
      <c r="Q37" s="7">
        <v>21.52</v>
      </c>
      <c r="R37" s="8">
        <v>0</v>
      </c>
      <c r="S37" s="8">
        <v>5.7999999999999996E-3</v>
      </c>
      <c r="T37" s="8">
        <v>8.9999999999999998E-4</v>
      </c>
    </row>
    <row r="38" spans="2:20">
      <c r="B38" s="6" t="s">
        <v>241</v>
      </c>
      <c r="C38" s="17">
        <v>1114347</v>
      </c>
      <c r="D38" s="6" t="s">
        <v>151</v>
      </c>
      <c r="E38" s="6"/>
      <c r="F38" s="6">
        <v>1324</v>
      </c>
      <c r="G38" s="6" t="s">
        <v>242</v>
      </c>
      <c r="H38" s="6" t="s">
        <v>238</v>
      </c>
      <c r="I38" s="6" t="s">
        <v>233</v>
      </c>
      <c r="J38" s="6"/>
      <c r="K38" s="17">
        <v>1.1599999999999999</v>
      </c>
      <c r="L38" s="6" t="s">
        <v>100</v>
      </c>
      <c r="M38" s="18">
        <v>5.1999999999999998E-2</v>
      </c>
      <c r="N38" s="8">
        <v>9.1000000000000004E-3</v>
      </c>
      <c r="O38" s="7">
        <v>33333.35</v>
      </c>
      <c r="P38" s="7">
        <v>118</v>
      </c>
      <c r="Q38" s="7">
        <v>39.33</v>
      </c>
      <c r="R38" s="8">
        <v>5.0000000000000001E-4</v>
      </c>
      <c r="S38" s="8">
        <v>1.0500000000000001E-2</v>
      </c>
      <c r="T38" s="8">
        <v>1.6999999999999999E-3</v>
      </c>
    </row>
    <row r="39" spans="2:20">
      <c r="B39" s="6" t="s">
        <v>243</v>
      </c>
      <c r="C39" s="17">
        <v>1120468</v>
      </c>
      <c r="D39" s="6" t="s">
        <v>151</v>
      </c>
      <c r="E39" s="6"/>
      <c r="F39" s="6">
        <v>1043</v>
      </c>
      <c r="G39" s="6" t="s">
        <v>231</v>
      </c>
      <c r="H39" s="6" t="s">
        <v>238</v>
      </c>
      <c r="I39" s="6" t="s">
        <v>99</v>
      </c>
      <c r="J39" s="6"/>
      <c r="K39" s="17">
        <v>3.21</v>
      </c>
      <c r="L39" s="6" t="s">
        <v>100</v>
      </c>
      <c r="M39" s="18">
        <v>0.03</v>
      </c>
      <c r="N39" s="8">
        <v>1.2500000000000001E-2</v>
      </c>
      <c r="O39" s="7">
        <v>2593.04</v>
      </c>
      <c r="P39" s="7">
        <v>112.69</v>
      </c>
      <c r="Q39" s="7">
        <v>2.92</v>
      </c>
      <c r="R39" s="8">
        <v>0</v>
      </c>
      <c r="S39" s="8">
        <v>8.0000000000000004E-4</v>
      </c>
      <c r="T39" s="8">
        <v>1E-4</v>
      </c>
    </row>
    <row r="40" spans="2:20">
      <c r="B40" s="6" t="s">
        <v>244</v>
      </c>
      <c r="C40" s="17">
        <v>1126762</v>
      </c>
      <c r="D40" s="6" t="s">
        <v>151</v>
      </c>
      <c r="E40" s="6"/>
      <c r="F40" s="6">
        <v>1239</v>
      </c>
      <c r="G40" s="6" t="s">
        <v>214</v>
      </c>
      <c r="H40" s="6" t="s">
        <v>245</v>
      </c>
      <c r="I40" s="6" t="s">
        <v>233</v>
      </c>
      <c r="J40" s="6"/>
      <c r="K40" s="17">
        <v>1.32</v>
      </c>
      <c r="L40" s="6" t="s">
        <v>100</v>
      </c>
      <c r="M40" s="18">
        <v>1.6E-2</v>
      </c>
      <c r="N40" s="8">
        <v>8.6999999999999994E-3</v>
      </c>
      <c r="O40" s="7">
        <v>14485.34</v>
      </c>
      <c r="P40" s="7">
        <v>102.63</v>
      </c>
      <c r="Q40" s="7">
        <v>14.87</v>
      </c>
      <c r="R40" s="8">
        <v>0</v>
      </c>
      <c r="S40" s="8">
        <v>4.0000000000000001E-3</v>
      </c>
      <c r="T40" s="8">
        <v>5.9999999999999995E-4</v>
      </c>
    </row>
    <row r="41" spans="2:20">
      <c r="B41" s="6" t="s">
        <v>246</v>
      </c>
      <c r="C41" s="17">
        <v>1110915</v>
      </c>
      <c r="D41" s="6" t="s">
        <v>151</v>
      </c>
      <c r="E41" s="6"/>
      <c r="F41" s="6">
        <v>1063</v>
      </c>
      <c r="G41" s="6" t="s">
        <v>247</v>
      </c>
      <c r="H41" s="6" t="s">
        <v>245</v>
      </c>
      <c r="I41" s="6" t="s">
        <v>99</v>
      </c>
      <c r="J41" s="6"/>
      <c r="K41" s="17">
        <v>8.8800000000000008</v>
      </c>
      <c r="L41" s="6" t="s">
        <v>100</v>
      </c>
      <c r="M41" s="18">
        <v>5.1499999999999997E-2</v>
      </c>
      <c r="N41" s="8">
        <v>4.5400000000000003E-2</v>
      </c>
      <c r="O41" s="7">
        <v>18748</v>
      </c>
      <c r="P41" s="7">
        <v>128.65</v>
      </c>
      <c r="Q41" s="7">
        <v>24.12</v>
      </c>
      <c r="R41" s="8">
        <v>0</v>
      </c>
      <c r="S41" s="8">
        <v>6.4999999999999997E-3</v>
      </c>
      <c r="T41" s="8">
        <v>1E-3</v>
      </c>
    </row>
    <row r="42" spans="2:20">
      <c r="B42" s="6" t="s">
        <v>248</v>
      </c>
      <c r="C42" s="17">
        <v>1110279</v>
      </c>
      <c r="D42" s="6" t="s">
        <v>151</v>
      </c>
      <c r="E42" s="6"/>
      <c r="F42" s="6">
        <v>1153</v>
      </c>
      <c r="G42" s="6" t="s">
        <v>214</v>
      </c>
      <c r="H42" s="6" t="s">
        <v>245</v>
      </c>
      <c r="I42" s="6" t="s">
        <v>233</v>
      </c>
      <c r="J42" s="6"/>
      <c r="K42" s="17">
        <v>0.51</v>
      </c>
      <c r="L42" s="6" t="s">
        <v>100</v>
      </c>
      <c r="M42" s="18">
        <v>4.2999999999999997E-2</v>
      </c>
      <c r="N42" s="8">
        <v>2.9399999999999999E-2</v>
      </c>
      <c r="O42" s="7">
        <v>4724.68</v>
      </c>
      <c r="P42" s="7">
        <v>116.79</v>
      </c>
      <c r="Q42" s="7">
        <v>5.52</v>
      </c>
      <c r="R42" s="8">
        <v>1E-4</v>
      </c>
      <c r="S42" s="8">
        <v>1.5E-3</v>
      </c>
      <c r="T42" s="8">
        <v>2.0000000000000001E-4</v>
      </c>
    </row>
    <row r="43" spans="2:20">
      <c r="B43" s="6" t="s">
        <v>249</v>
      </c>
      <c r="C43" s="17">
        <v>7590128</v>
      </c>
      <c r="D43" s="6" t="s">
        <v>151</v>
      </c>
      <c r="E43" s="6"/>
      <c r="F43" s="6">
        <v>759</v>
      </c>
      <c r="G43" s="6" t="s">
        <v>231</v>
      </c>
      <c r="H43" s="6" t="s">
        <v>245</v>
      </c>
      <c r="I43" s="6" t="s">
        <v>99</v>
      </c>
      <c r="J43" s="6"/>
      <c r="K43" s="17">
        <v>6.13</v>
      </c>
      <c r="L43" s="6" t="s">
        <v>100</v>
      </c>
      <c r="M43" s="18">
        <v>4.7500000000000001E-2</v>
      </c>
      <c r="N43" s="8">
        <v>1.9599999999999999E-2</v>
      </c>
      <c r="O43" s="7">
        <v>749</v>
      </c>
      <c r="P43" s="7">
        <v>142.18</v>
      </c>
      <c r="Q43" s="7">
        <v>1.06</v>
      </c>
      <c r="R43" s="8">
        <v>0</v>
      </c>
      <c r="S43" s="8">
        <v>2.9999999999999997E-4</v>
      </c>
      <c r="T43" s="8">
        <v>0</v>
      </c>
    </row>
    <row r="44" spans="2:20">
      <c r="B44" s="6" t="s">
        <v>250</v>
      </c>
      <c r="C44" s="17">
        <v>1260462</v>
      </c>
      <c r="D44" s="6" t="s">
        <v>151</v>
      </c>
      <c r="E44" s="6"/>
      <c r="F44" s="6">
        <v>126</v>
      </c>
      <c r="G44" s="6" t="s">
        <v>231</v>
      </c>
      <c r="H44" s="6" t="s">
        <v>245</v>
      </c>
      <c r="I44" s="6" t="s">
        <v>99</v>
      </c>
      <c r="J44" s="6"/>
      <c r="K44" s="17">
        <v>1.66</v>
      </c>
      <c r="L44" s="6" t="s">
        <v>100</v>
      </c>
      <c r="M44" s="18">
        <v>5.2999999999999999E-2</v>
      </c>
      <c r="N44" s="8">
        <v>1.6899999999999998E-2</v>
      </c>
      <c r="O44" s="7">
        <v>4941.45</v>
      </c>
      <c r="P44" s="7">
        <v>125.3</v>
      </c>
      <c r="Q44" s="7">
        <v>6.19</v>
      </c>
      <c r="R44" s="8">
        <v>0</v>
      </c>
      <c r="S44" s="8">
        <v>1.6999999999999999E-3</v>
      </c>
      <c r="T44" s="8">
        <v>2.9999999999999997E-4</v>
      </c>
    </row>
    <row r="45" spans="2:20">
      <c r="B45" s="6" t="s">
        <v>251</v>
      </c>
      <c r="C45" s="17">
        <v>1260546</v>
      </c>
      <c r="D45" s="6" t="s">
        <v>151</v>
      </c>
      <c r="E45" s="6"/>
      <c r="F45" s="6">
        <v>126</v>
      </c>
      <c r="G45" s="6" t="s">
        <v>231</v>
      </c>
      <c r="H45" s="6" t="s">
        <v>245</v>
      </c>
      <c r="I45" s="6" t="s">
        <v>99</v>
      </c>
      <c r="J45" s="6"/>
      <c r="K45" s="17">
        <v>5.29</v>
      </c>
      <c r="L45" s="6" t="s">
        <v>100</v>
      </c>
      <c r="M45" s="18">
        <v>5.3499999999999999E-2</v>
      </c>
      <c r="N45" s="8">
        <v>2.8400000000000002E-2</v>
      </c>
      <c r="O45" s="7">
        <v>16490</v>
      </c>
      <c r="P45" s="7">
        <v>116.91</v>
      </c>
      <c r="Q45" s="7">
        <v>19.28</v>
      </c>
      <c r="R45" s="8">
        <v>0</v>
      </c>
      <c r="S45" s="8">
        <v>5.1999999999999998E-3</v>
      </c>
      <c r="T45" s="8">
        <v>8.0000000000000004E-4</v>
      </c>
    </row>
    <row r="46" spans="2:20">
      <c r="B46" s="6" t="s">
        <v>252</v>
      </c>
      <c r="C46" s="17">
        <v>1260397</v>
      </c>
      <c r="D46" s="6" t="s">
        <v>151</v>
      </c>
      <c r="E46" s="6"/>
      <c r="F46" s="6">
        <v>126</v>
      </c>
      <c r="G46" s="6" t="s">
        <v>231</v>
      </c>
      <c r="H46" s="6" t="s">
        <v>245</v>
      </c>
      <c r="I46" s="6" t="s">
        <v>99</v>
      </c>
      <c r="J46" s="6"/>
      <c r="K46" s="17">
        <v>3.31</v>
      </c>
      <c r="L46" s="6" t="s">
        <v>100</v>
      </c>
      <c r="M46" s="18">
        <v>5.0999999999999997E-2</v>
      </c>
      <c r="N46" s="8">
        <v>1.8599999999999998E-2</v>
      </c>
      <c r="O46" s="7">
        <v>4131</v>
      </c>
      <c r="P46" s="7">
        <v>133.83000000000001</v>
      </c>
      <c r="Q46" s="7">
        <v>5.53</v>
      </c>
      <c r="R46" s="8">
        <v>0</v>
      </c>
      <c r="S46" s="8">
        <v>1.5E-3</v>
      </c>
      <c r="T46" s="8">
        <v>2.0000000000000001E-4</v>
      </c>
    </row>
    <row r="47" spans="2:20">
      <c r="B47" s="6" t="s">
        <v>253</v>
      </c>
      <c r="C47" s="17">
        <v>7480072</v>
      </c>
      <c r="D47" s="6" t="s">
        <v>151</v>
      </c>
      <c r="E47" s="6"/>
      <c r="F47" s="6">
        <v>748</v>
      </c>
      <c r="G47" s="6" t="s">
        <v>214</v>
      </c>
      <c r="H47" s="6" t="s">
        <v>245</v>
      </c>
      <c r="I47" s="6" t="s">
        <v>99</v>
      </c>
      <c r="J47" s="6"/>
      <c r="K47" s="17">
        <v>0.42</v>
      </c>
      <c r="L47" s="6" t="s">
        <v>100</v>
      </c>
      <c r="M47" s="18">
        <v>4.2900000000000001E-2</v>
      </c>
      <c r="N47" s="8">
        <v>2.81E-2</v>
      </c>
      <c r="O47" s="7">
        <v>20623.71</v>
      </c>
      <c r="P47" s="7">
        <v>119.36</v>
      </c>
      <c r="Q47" s="7">
        <v>24.62</v>
      </c>
      <c r="R47" s="8">
        <v>1E-4</v>
      </c>
      <c r="S47" s="8">
        <v>6.6E-3</v>
      </c>
      <c r="T47" s="8">
        <v>1.1000000000000001E-3</v>
      </c>
    </row>
    <row r="48" spans="2:20">
      <c r="B48" s="6" t="s">
        <v>254</v>
      </c>
      <c r="C48" s="17">
        <v>7480049</v>
      </c>
      <c r="D48" s="6" t="s">
        <v>151</v>
      </c>
      <c r="E48" s="6"/>
      <c r="F48" s="6">
        <v>748</v>
      </c>
      <c r="G48" s="6" t="s">
        <v>214</v>
      </c>
      <c r="H48" s="6" t="s">
        <v>245</v>
      </c>
      <c r="I48" s="6" t="s">
        <v>99</v>
      </c>
      <c r="J48" s="6"/>
      <c r="K48" s="17">
        <v>2.88</v>
      </c>
      <c r="L48" s="6" t="s">
        <v>100</v>
      </c>
      <c r="M48" s="18">
        <v>4.7500000000000001E-2</v>
      </c>
      <c r="N48" s="8">
        <v>8.0999999999999996E-3</v>
      </c>
      <c r="O48" s="7">
        <v>46666.66</v>
      </c>
      <c r="P48" s="7">
        <v>136.1</v>
      </c>
      <c r="Q48" s="7">
        <v>63.51</v>
      </c>
      <c r="R48" s="8">
        <v>1E-4</v>
      </c>
      <c r="S48" s="8">
        <v>1.7000000000000001E-2</v>
      </c>
      <c r="T48" s="8">
        <v>2.8E-3</v>
      </c>
    </row>
    <row r="49" spans="2:20">
      <c r="B49" s="6" t="s">
        <v>255</v>
      </c>
      <c r="C49" s="17">
        <v>1119825</v>
      </c>
      <c r="D49" s="6" t="s">
        <v>151</v>
      </c>
      <c r="E49" s="6"/>
      <c r="F49" s="6">
        <v>1291</v>
      </c>
      <c r="G49" s="6" t="s">
        <v>214</v>
      </c>
      <c r="H49" s="6" t="s">
        <v>245</v>
      </c>
      <c r="I49" s="6" t="s">
        <v>99</v>
      </c>
      <c r="J49" s="6"/>
      <c r="K49" s="17">
        <v>3.67</v>
      </c>
      <c r="L49" s="6" t="s">
        <v>100</v>
      </c>
      <c r="M49" s="18">
        <v>3.5499999999999997E-2</v>
      </c>
      <c r="N49" s="8">
        <v>8.5000000000000006E-3</v>
      </c>
      <c r="O49" s="7">
        <v>29992.02</v>
      </c>
      <c r="P49" s="7">
        <v>118.39</v>
      </c>
      <c r="Q49" s="7">
        <v>35.51</v>
      </c>
      <c r="R49" s="8">
        <v>1E-4</v>
      </c>
      <c r="S49" s="8">
        <v>9.4999999999999998E-3</v>
      </c>
      <c r="T49" s="8">
        <v>1.5E-3</v>
      </c>
    </row>
    <row r="50" spans="2:20">
      <c r="B50" s="6" t="s">
        <v>256</v>
      </c>
      <c r="C50" s="17">
        <v>1095066</v>
      </c>
      <c r="D50" s="6" t="s">
        <v>151</v>
      </c>
      <c r="E50" s="6"/>
      <c r="F50" s="6">
        <v>1291</v>
      </c>
      <c r="G50" s="6" t="s">
        <v>214</v>
      </c>
      <c r="H50" s="6" t="s">
        <v>245</v>
      </c>
      <c r="I50" s="6" t="s">
        <v>99</v>
      </c>
      <c r="J50" s="6"/>
      <c r="K50" s="17">
        <v>2.0699999999999998</v>
      </c>
      <c r="L50" s="6" t="s">
        <v>100</v>
      </c>
      <c r="M50" s="18">
        <v>4.65E-2</v>
      </c>
      <c r="N50" s="8">
        <v>9.7000000000000003E-3</v>
      </c>
      <c r="O50" s="7">
        <v>5179.13</v>
      </c>
      <c r="P50" s="7">
        <v>133.19999999999999</v>
      </c>
      <c r="Q50" s="7">
        <v>6.9</v>
      </c>
      <c r="R50" s="8">
        <v>0</v>
      </c>
      <c r="S50" s="8">
        <v>1.8E-3</v>
      </c>
      <c r="T50" s="8">
        <v>2.9999999999999997E-4</v>
      </c>
    </row>
    <row r="51" spans="2:20">
      <c r="B51" s="6" t="s">
        <v>257</v>
      </c>
      <c r="C51" s="17">
        <v>1134147</v>
      </c>
      <c r="D51" s="6" t="s">
        <v>151</v>
      </c>
      <c r="E51" s="6"/>
      <c r="F51" s="6">
        <v>1291</v>
      </c>
      <c r="G51" s="6" t="s">
        <v>214</v>
      </c>
      <c r="H51" s="6" t="s">
        <v>245</v>
      </c>
      <c r="I51" s="6" t="s">
        <v>99</v>
      </c>
      <c r="J51" s="6"/>
      <c r="K51" s="17">
        <v>6.4</v>
      </c>
      <c r="L51" s="6" t="s">
        <v>100</v>
      </c>
      <c r="M51" s="18">
        <v>1.4999999999999999E-2</v>
      </c>
      <c r="N51" s="8">
        <v>1.29E-2</v>
      </c>
      <c r="O51" s="7">
        <v>14071</v>
      </c>
      <c r="P51" s="7">
        <v>102.36</v>
      </c>
      <c r="Q51" s="7">
        <v>14.4</v>
      </c>
      <c r="R51" s="8">
        <v>0</v>
      </c>
      <c r="S51" s="8">
        <v>3.8999999999999998E-3</v>
      </c>
      <c r="T51" s="8">
        <v>5.9999999999999995E-4</v>
      </c>
    </row>
    <row r="52" spans="2:20">
      <c r="B52" s="6" t="s">
        <v>258</v>
      </c>
      <c r="C52" s="17">
        <v>1134048</v>
      </c>
      <c r="D52" s="6" t="s">
        <v>151</v>
      </c>
      <c r="E52" s="6"/>
      <c r="F52" s="6">
        <v>1367</v>
      </c>
      <c r="G52" s="6" t="s">
        <v>242</v>
      </c>
      <c r="H52" s="6" t="s">
        <v>245</v>
      </c>
      <c r="I52" s="6" t="s">
        <v>99</v>
      </c>
      <c r="J52" s="6"/>
      <c r="K52" s="17">
        <v>9.09</v>
      </c>
      <c r="L52" s="6" t="s">
        <v>100</v>
      </c>
      <c r="M52" s="18">
        <v>2.4E-2</v>
      </c>
      <c r="N52" s="8">
        <v>2.3800000000000002E-2</v>
      </c>
      <c r="O52" s="7">
        <v>7482</v>
      </c>
      <c r="P52" s="7">
        <v>100.91</v>
      </c>
      <c r="Q52" s="7">
        <v>7.55</v>
      </c>
      <c r="R52" s="8">
        <v>0</v>
      </c>
      <c r="S52" s="8">
        <v>2E-3</v>
      </c>
      <c r="T52" s="8">
        <v>2.9999999999999997E-4</v>
      </c>
    </row>
    <row r="53" spans="2:20">
      <c r="B53" s="6" t="s">
        <v>259</v>
      </c>
      <c r="C53" s="17">
        <v>1119213</v>
      </c>
      <c r="D53" s="6" t="s">
        <v>151</v>
      </c>
      <c r="E53" s="6"/>
      <c r="F53" s="6">
        <v>1367</v>
      </c>
      <c r="G53" s="6" t="s">
        <v>242</v>
      </c>
      <c r="H53" s="6" t="s">
        <v>245</v>
      </c>
      <c r="I53" s="6" t="s">
        <v>99</v>
      </c>
      <c r="J53" s="6"/>
      <c r="K53" s="17">
        <v>3.41</v>
      </c>
      <c r="L53" s="6" t="s">
        <v>100</v>
      </c>
      <c r="M53" s="18">
        <v>3.9E-2</v>
      </c>
      <c r="N53" s="8">
        <v>1.26E-2</v>
      </c>
      <c r="O53" s="7">
        <v>18057</v>
      </c>
      <c r="P53" s="7">
        <v>118.89</v>
      </c>
      <c r="Q53" s="7">
        <v>21.47</v>
      </c>
      <c r="R53" s="8">
        <v>1E-4</v>
      </c>
      <c r="S53" s="8">
        <v>5.7000000000000002E-3</v>
      </c>
      <c r="T53" s="8">
        <v>8.9999999999999998E-4</v>
      </c>
    </row>
    <row r="54" spans="2:20">
      <c r="B54" s="6" t="s">
        <v>260</v>
      </c>
      <c r="C54" s="17">
        <v>1119221</v>
      </c>
      <c r="D54" s="6" t="s">
        <v>151</v>
      </c>
      <c r="E54" s="6"/>
      <c r="F54" s="6">
        <v>1367</v>
      </c>
      <c r="G54" s="6" t="s">
        <v>242</v>
      </c>
      <c r="H54" s="6" t="s">
        <v>245</v>
      </c>
      <c r="I54" s="6" t="s">
        <v>99</v>
      </c>
      <c r="J54" s="6"/>
      <c r="K54" s="17">
        <v>4.2699999999999996</v>
      </c>
      <c r="L54" s="6" t="s">
        <v>100</v>
      </c>
      <c r="M54" s="18">
        <v>3.9E-2</v>
      </c>
      <c r="N54" s="8">
        <v>1.2999999999999999E-2</v>
      </c>
      <c r="O54" s="7">
        <v>2786</v>
      </c>
      <c r="P54" s="7">
        <v>121.38</v>
      </c>
      <c r="Q54" s="7">
        <v>3.38</v>
      </c>
      <c r="R54" s="8">
        <v>0</v>
      </c>
      <c r="S54" s="8">
        <v>8.9999999999999998E-4</v>
      </c>
      <c r="T54" s="8">
        <v>1E-4</v>
      </c>
    </row>
    <row r="55" spans="2:20">
      <c r="B55" s="6" t="s">
        <v>261</v>
      </c>
      <c r="C55" s="17">
        <v>1128875</v>
      </c>
      <c r="D55" s="6" t="s">
        <v>151</v>
      </c>
      <c r="E55" s="6"/>
      <c r="F55" s="6">
        <v>1367</v>
      </c>
      <c r="G55" s="6" t="s">
        <v>242</v>
      </c>
      <c r="H55" s="6" t="s">
        <v>245</v>
      </c>
      <c r="I55" s="6" t="s">
        <v>99</v>
      </c>
      <c r="J55" s="6"/>
      <c r="K55" s="17">
        <v>5.24</v>
      </c>
      <c r="L55" s="6" t="s">
        <v>100</v>
      </c>
      <c r="M55" s="18">
        <v>2.8000000000000001E-2</v>
      </c>
      <c r="N55" s="8">
        <v>1.5299999999999999E-2</v>
      </c>
      <c r="O55" s="7">
        <v>33317</v>
      </c>
      <c r="P55" s="7">
        <v>108.07</v>
      </c>
      <c r="Q55" s="7">
        <v>36.01</v>
      </c>
      <c r="R55" s="8">
        <v>1E-4</v>
      </c>
      <c r="S55" s="8">
        <v>9.5999999999999992E-3</v>
      </c>
      <c r="T55" s="8">
        <v>1.6000000000000001E-3</v>
      </c>
    </row>
    <row r="56" spans="2:20">
      <c r="B56" s="6" t="s">
        <v>262</v>
      </c>
      <c r="C56" s="17">
        <v>1134030</v>
      </c>
      <c r="D56" s="6" t="s">
        <v>151</v>
      </c>
      <c r="E56" s="6"/>
      <c r="F56" s="6">
        <v>1367</v>
      </c>
      <c r="G56" s="6" t="s">
        <v>242</v>
      </c>
      <c r="H56" s="6" t="s">
        <v>245</v>
      </c>
      <c r="I56" s="6" t="s">
        <v>99</v>
      </c>
      <c r="J56" s="6"/>
      <c r="K56" s="17">
        <v>8.31</v>
      </c>
      <c r="L56" s="6" t="s">
        <v>100</v>
      </c>
      <c r="M56" s="18">
        <v>2.4E-2</v>
      </c>
      <c r="N56" s="8">
        <v>2.0899999999999998E-2</v>
      </c>
      <c r="O56" s="7">
        <v>13887</v>
      </c>
      <c r="P56" s="7">
        <v>103.31</v>
      </c>
      <c r="Q56" s="7">
        <v>14.35</v>
      </c>
      <c r="R56" s="8">
        <v>1E-4</v>
      </c>
      <c r="S56" s="8">
        <v>3.8E-3</v>
      </c>
      <c r="T56" s="8">
        <v>5.9999999999999995E-4</v>
      </c>
    </row>
    <row r="57" spans="2:20">
      <c r="B57" s="6" t="s">
        <v>263</v>
      </c>
      <c r="C57" s="17">
        <v>1120120</v>
      </c>
      <c r="D57" s="6" t="s">
        <v>151</v>
      </c>
      <c r="E57" s="6"/>
      <c r="F57" s="6">
        <v>1324</v>
      </c>
      <c r="G57" s="6" t="s">
        <v>242</v>
      </c>
      <c r="H57" s="6" t="s">
        <v>245</v>
      </c>
      <c r="I57" s="6" t="s">
        <v>99</v>
      </c>
      <c r="J57" s="6"/>
      <c r="K57" s="17">
        <v>4.46</v>
      </c>
      <c r="L57" s="6" t="s">
        <v>100</v>
      </c>
      <c r="M57" s="18">
        <v>3.7499999999999999E-2</v>
      </c>
      <c r="N57" s="8">
        <v>1.29E-2</v>
      </c>
      <c r="O57" s="7">
        <v>32000</v>
      </c>
      <c r="P57" s="7">
        <v>119.6</v>
      </c>
      <c r="Q57" s="7">
        <v>38.270000000000003</v>
      </c>
      <c r="R57" s="8">
        <v>0</v>
      </c>
      <c r="S57" s="8">
        <v>1.0200000000000001E-2</v>
      </c>
      <c r="T57" s="8">
        <v>1.6999999999999999E-3</v>
      </c>
    </row>
    <row r="58" spans="2:20">
      <c r="B58" s="6" t="s">
        <v>264</v>
      </c>
      <c r="C58" s="17">
        <v>1136050</v>
      </c>
      <c r="D58" s="6" t="s">
        <v>151</v>
      </c>
      <c r="E58" s="6"/>
      <c r="F58" s="6">
        <v>1324</v>
      </c>
      <c r="G58" s="6" t="s">
        <v>242</v>
      </c>
      <c r="H58" s="6" t="s">
        <v>245</v>
      </c>
      <c r="I58" s="6" t="s">
        <v>233</v>
      </c>
      <c r="J58" s="6"/>
      <c r="K58" s="17">
        <v>7.96</v>
      </c>
      <c r="L58" s="6" t="s">
        <v>100</v>
      </c>
      <c r="M58" s="18">
        <v>2.4799999999999999E-2</v>
      </c>
      <c r="N58" s="8">
        <v>2.2599999999999999E-2</v>
      </c>
      <c r="O58" s="7">
        <v>42000</v>
      </c>
      <c r="P58" s="7">
        <v>102.25</v>
      </c>
      <c r="Q58" s="7">
        <v>42.95</v>
      </c>
      <c r="R58" s="8">
        <v>2.0000000000000001E-4</v>
      </c>
      <c r="S58" s="8">
        <v>1.15E-2</v>
      </c>
      <c r="T58" s="8">
        <v>1.9E-3</v>
      </c>
    </row>
    <row r="59" spans="2:20">
      <c r="B59" s="6" t="s">
        <v>265</v>
      </c>
      <c r="C59" s="17">
        <v>3230190</v>
      </c>
      <c r="D59" s="6" t="s">
        <v>151</v>
      </c>
      <c r="E59" s="6"/>
      <c r="F59" s="6">
        <v>323</v>
      </c>
      <c r="G59" s="6" t="s">
        <v>231</v>
      </c>
      <c r="H59" s="6" t="s">
        <v>245</v>
      </c>
      <c r="I59" s="6" t="s">
        <v>99</v>
      </c>
      <c r="J59" s="6"/>
      <c r="K59" s="17">
        <v>7.4</v>
      </c>
      <c r="L59" s="6" t="s">
        <v>100</v>
      </c>
      <c r="M59" s="18">
        <v>1.7600000000000001E-2</v>
      </c>
      <c r="N59" s="8">
        <v>2.1700000000000001E-2</v>
      </c>
      <c r="O59" s="7">
        <v>25394.32</v>
      </c>
      <c r="P59" s="7">
        <v>98.22</v>
      </c>
      <c r="Q59" s="7">
        <v>24.94</v>
      </c>
      <c r="R59" s="8">
        <v>1E-4</v>
      </c>
      <c r="S59" s="8">
        <v>6.7000000000000002E-3</v>
      </c>
      <c r="T59" s="8">
        <v>1.1000000000000001E-3</v>
      </c>
    </row>
    <row r="60" spans="2:20">
      <c r="B60" s="6" t="s">
        <v>266</v>
      </c>
      <c r="C60" s="17">
        <v>3230232</v>
      </c>
      <c r="D60" s="6" t="s">
        <v>151</v>
      </c>
      <c r="E60" s="6"/>
      <c r="F60" s="6">
        <v>323</v>
      </c>
      <c r="G60" s="6" t="s">
        <v>231</v>
      </c>
      <c r="H60" s="6" t="s">
        <v>245</v>
      </c>
      <c r="I60" s="6" t="s">
        <v>99</v>
      </c>
      <c r="J60" s="6"/>
      <c r="K60" s="17">
        <v>7.76</v>
      </c>
      <c r="L60" s="6" t="s">
        <v>100</v>
      </c>
      <c r="M60" s="18">
        <v>2.1499999999999998E-2</v>
      </c>
      <c r="N60" s="8">
        <v>2.3900000000000001E-2</v>
      </c>
      <c r="O60" s="7">
        <v>7524</v>
      </c>
      <c r="P60" s="7">
        <v>100.16</v>
      </c>
      <c r="Q60" s="7">
        <v>7.54</v>
      </c>
      <c r="R60" s="8">
        <v>0</v>
      </c>
      <c r="S60" s="8">
        <v>2E-3</v>
      </c>
      <c r="T60" s="8">
        <v>2.9999999999999997E-4</v>
      </c>
    </row>
    <row r="61" spans="2:20">
      <c r="B61" s="6" t="s">
        <v>267</v>
      </c>
      <c r="C61" s="17">
        <v>3230141</v>
      </c>
      <c r="D61" s="6" t="s">
        <v>151</v>
      </c>
      <c r="E61" s="6"/>
      <c r="F61" s="6">
        <v>323</v>
      </c>
      <c r="G61" s="6" t="s">
        <v>231</v>
      </c>
      <c r="H61" s="6" t="s">
        <v>245</v>
      </c>
      <c r="I61" s="6" t="s">
        <v>99</v>
      </c>
      <c r="J61" s="6"/>
      <c r="K61" s="17">
        <v>3.62</v>
      </c>
      <c r="L61" s="6" t="s">
        <v>100</v>
      </c>
      <c r="M61" s="18">
        <v>3.4000000000000002E-2</v>
      </c>
      <c r="N61" s="8">
        <v>1.2E-2</v>
      </c>
      <c r="O61" s="7">
        <v>2175.35</v>
      </c>
      <c r="P61" s="7">
        <v>111.19</v>
      </c>
      <c r="Q61" s="7">
        <v>2.42</v>
      </c>
      <c r="R61" s="8">
        <v>0</v>
      </c>
      <c r="S61" s="8">
        <v>5.9999999999999995E-4</v>
      </c>
      <c r="T61" s="8">
        <v>1E-4</v>
      </c>
    </row>
    <row r="62" spans="2:20">
      <c r="B62" s="6" t="s">
        <v>268</v>
      </c>
      <c r="C62" s="17">
        <v>5660048</v>
      </c>
      <c r="D62" s="6" t="s">
        <v>151</v>
      </c>
      <c r="E62" s="6"/>
      <c r="F62" s="6">
        <v>566</v>
      </c>
      <c r="G62" s="6" t="s">
        <v>242</v>
      </c>
      <c r="H62" s="6" t="s">
        <v>245</v>
      </c>
      <c r="I62" s="6" t="s">
        <v>233</v>
      </c>
      <c r="J62" s="6"/>
      <c r="K62" s="17">
        <v>1.74</v>
      </c>
      <c r="L62" s="6" t="s">
        <v>100</v>
      </c>
      <c r="M62" s="18">
        <v>4.2799999999999998E-2</v>
      </c>
      <c r="N62" s="8">
        <v>1.09E-2</v>
      </c>
      <c r="O62" s="7">
        <v>1656.6</v>
      </c>
      <c r="P62" s="7">
        <v>127.21</v>
      </c>
      <c r="Q62" s="7">
        <v>2.11</v>
      </c>
      <c r="R62" s="8">
        <v>0</v>
      </c>
      <c r="S62" s="8">
        <v>5.9999999999999995E-4</v>
      </c>
      <c r="T62" s="8">
        <v>1E-4</v>
      </c>
    </row>
    <row r="63" spans="2:20">
      <c r="B63" s="6" t="s">
        <v>269</v>
      </c>
      <c r="C63" s="17">
        <v>1135417</v>
      </c>
      <c r="D63" s="6" t="s">
        <v>151</v>
      </c>
      <c r="E63" s="6"/>
      <c r="F63" s="6">
        <v>1527</v>
      </c>
      <c r="G63" s="6" t="s">
        <v>242</v>
      </c>
      <c r="H63" s="6" t="s">
        <v>245</v>
      </c>
      <c r="I63" s="6" t="s">
        <v>233</v>
      </c>
      <c r="J63" s="6"/>
      <c r="K63" s="17">
        <v>8.98</v>
      </c>
      <c r="L63" s="6" t="s">
        <v>100</v>
      </c>
      <c r="M63" s="18">
        <v>2.2499999999999999E-2</v>
      </c>
      <c r="N63" s="8">
        <v>2.3599999999999999E-2</v>
      </c>
      <c r="O63" s="7">
        <v>28379.61</v>
      </c>
      <c r="P63" s="7">
        <v>100.51</v>
      </c>
      <c r="Q63" s="7">
        <v>28.52</v>
      </c>
      <c r="R63" s="8">
        <v>1E-4</v>
      </c>
      <c r="S63" s="8">
        <v>7.6E-3</v>
      </c>
      <c r="T63" s="8">
        <v>1.1999999999999999E-3</v>
      </c>
    </row>
    <row r="64" spans="2:20">
      <c r="B64" s="6" t="s">
        <v>270</v>
      </c>
      <c r="C64" s="17">
        <v>1120799</v>
      </c>
      <c r="D64" s="6" t="s">
        <v>151</v>
      </c>
      <c r="E64" s="6"/>
      <c r="F64" s="6">
        <v>1527</v>
      </c>
      <c r="G64" s="6" t="s">
        <v>242</v>
      </c>
      <c r="H64" s="6" t="s">
        <v>245</v>
      </c>
      <c r="I64" s="6" t="s">
        <v>99</v>
      </c>
      <c r="J64" s="6"/>
      <c r="K64" s="17">
        <v>2.86</v>
      </c>
      <c r="L64" s="6" t="s">
        <v>100</v>
      </c>
      <c r="M64" s="18">
        <v>3.5999999999999997E-2</v>
      </c>
      <c r="N64" s="8">
        <v>9.7999999999999997E-3</v>
      </c>
      <c r="O64" s="7">
        <v>46199</v>
      </c>
      <c r="P64" s="7">
        <v>113.85</v>
      </c>
      <c r="Q64" s="7">
        <v>52.6</v>
      </c>
      <c r="R64" s="8">
        <v>1E-4</v>
      </c>
      <c r="S64" s="8">
        <v>1.41E-2</v>
      </c>
      <c r="T64" s="8">
        <v>2.3E-3</v>
      </c>
    </row>
    <row r="65" spans="2:20">
      <c r="B65" s="6" t="s">
        <v>271</v>
      </c>
      <c r="C65" s="17">
        <v>1106657</v>
      </c>
      <c r="D65" s="6" t="s">
        <v>151</v>
      </c>
      <c r="E65" s="6"/>
      <c r="F65" s="6">
        <v>1357</v>
      </c>
      <c r="G65" s="6" t="s">
        <v>231</v>
      </c>
      <c r="H65" s="6" t="s">
        <v>245</v>
      </c>
      <c r="I65" s="6" t="s">
        <v>99</v>
      </c>
      <c r="J65" s="6"/>
      <c r="K65" s="17">
        <v>0.81</v>
      </c>
      <c r="L65" s="6" t="s">
        <v>100</v>
      </c>
      <c r="M65" s="18">
        <v>4.7E-2</v>
      </c>
      <c r="N65" s="8">
        <v>9.4999999999999998E-3</v>
      </c>
      <c r="O65" s="7">
        <v>2546.14</v>
      </c>
      <c r="P65" s="7">
        <v>124.08</v>
      </c>
      <c r="Q65" s="7">
        <v>3.16</v>
      </c>
      <c r="R65" s="8">
        <v>1E-4</v>
      </c>
      <c r="S65" s="8">
        <v>8.0000000000000004E-4</v>
      </c>
      <c r="T65" s="8">
        <v>1E-4</v>
      </c>
    </row>
    <row r="66" spans="2:20">
      <c r="B66" s="6" t="s">
        <v>272</v>
      </c>
      <c r="C66" s="17">
        <v>1101005</v>
      </c>
      <c r="D66" s="6" t="s">
        <v>151</v>
      </c>
      <c r="E66" s="6"/>
      <c r="F66" s="6">
        <v>1239</v>
      </c>
      <c r="G66" s="6" t="s">
        <v>214</v>
      </c>
      <c r="H66" s="6" t="s">
        <v>194</v>
      </c>
      <c r="I66" s="6" t="s">
        <v>233</v>
      </c>
      <c r="J66" s="6"/>
      <c r="K66" s="17">
        <v>0.3</v>
      </c>
      <c r="L66" s="6" t="s">
        <v>100</v>
      </c>
      <c r="M66" s="18">
        <v>4.2999999999999997E-2</v>
      </c>
      <c r="N66" s="8">
        <v>3.1600000000000003E-2</v>
      </c>
      <c r="O66" s="7">
        <v>4223.34</v>
      </c>
      <c r="P66" s="7">
        <v>121.18</v>
      </c>
      <c r="Q66" s="7">
        <v>5.12</v>
      </c>
      <c r="R66" s="8">
        <v>0</v>
      </c>
      <c r="S66" s="8">
        <v>1.4E-3</v>
      </c>
      <c r="T66" s="8">
        <v>2.0000000000000001E-4</v>
      </c>
    </row>
    <row r="67" spans="2:20">
      <c r="B67" s="6" t="s">
        <v>273</v>
      </c>
      <c r="C67" s="17">
        <v>7390131</v>
      </c>
      <c r="D67" s="6" t="s">
        <v>151</v>
      </c>
      <c r="E67" s="6"/>
      <c r="F67" s="6">
        <v>739</v>
      </c>
      <c r="G67" s="6" t="s">
        <v>274</v>
      </c>
      <c r="H67" s="6" t="s">
        <v>194</v>
      </c>
      <c r="I67" s="6" t="s">
        <v>233</v>
      </c>
      <c r="J67" s="6"/>
      <c r="K67" s="17">
        <v>2.41</v>
      </c>
      <c r="L67" s="6" t="s">
        <v>100</v>
      </c>
      <c r="M67" s="18">
        <v>4.7E-2</v>
      </c>
      <c r="N67" s="8">
        <v>1.2500000000000001E-2</v>
      </c>
      <c r="O67" s="7">
        <v>3325</v>
      </c>
      <c r="P67" s="7">
        <v>132.9</v>
      </c>
      <c r="Q67" s="7">
        <v>4.42</v>
      </c>
      <c r="R67" s="8">
        <v>0</v>
      </c>
      <c r="S67" s="8">
        <v>1.1999999999999999E-3</v>
      </c>
      <c r="T67" s="8">
        <v>2.0000000000000001E-4</v>
      </c>
    </row>
    <row r="68" spans="2:20">
      <c r="B68" s="6" t="s">
        <v>275</v>
      </c>
      <c r="C68" s="17">
        <v>5760160</v>
      </c>
      <c r="D68" s="6" t="s">
        <v>151</v>
      </c>
      <c r="E68" s="6"/>
      <c r="F68" s="6">
        <v>576</v>
      </c>
      <c r="G68" s="6" t="s">
        <v>274</v>
      </c>
      <c r="H68" s="6" t="s">
        <v>194</v>
      </c>
      <c r="I68" s="6" t="s">
        <v>99</v>
      </c>
      <c r="J68" s="6"/>
      <c r="K68" s="17">
        <v>2.33</v>
      </c>
      <c r="L68" s="6" t="s">
        <v>100</v>
      </c>
      <c r="M68" s="18">
        <v>4.7E-2</v>
      </c>
      <c r="N68" s="8">
        <v>1.9900000000000001E-2</v>
      </c>
      <c r="O68" s="7">
        <v>42173</v>
      </c>
      <c r="P68" s="7">
        <v>127.91</v>
      </c>
      <c r="Q68" s="7">
        <v>53.94</v>
      </c>
      <c r="R68" s="8">
        <v>0</v>
      </c>
      <c r="S68" s="8">
        <v>1.44E-2</v>
      </c>
      <c r="T68" s="8">
        <v>2.3E-3</v>
      </c>
    </row>
    <row r="69" spans="2:20">
      <c r="B69" s="6" t="s">
        <v>276</v>
      </c>
      <c r="C69" s="17">
        <v>1096510</v>
      </c>
      <c r="D69" s="6" t="s">
        <v>151</v>
      </c>
      <c r="E69" s="6"/>
      <c r="F69" s="6">
        <v>1248</v>
      </c>
      <c r="G69" s="6" t="s">
        <v>214</v>
      </c>
      <c r="H69" s="6" t="s">
        <v>194</v>
      </c>
      <c r="I69" s="6" t="s">
        <v>99</v>
      </c>
      <c r="J69" s="6"/>
      <c r="K69" s="17">
        <v>0.4</v>
      </c>
      <c r="L69" s="6" t="s">
        <v>100</v>
      </c>
      <c r="M69" s="18">
        <v>4.8000000000000001E-2</v>
      </c>
      <c r="N69" s="8">
        <v>0.04</v>
      </c>
      <c r="O69" s="7">
        <v>5044.08</v>
      </c>
      <c r="P69" s="7">
        <v>123.76</v>
      </c>
      <c r="Q69" s="7">
        <v>6.24</v>
      </c>
      <c r="R69" s="8">
        <v>1E-4</v>
      </c>
      <c r="S69" s="8">
        <v>1.6999999999999999E-3</v>
      </c>
      <c r="T69" s="8">
        <v>2.9999999999999997E-4</v>
      </c>
    </row>
    <row r="70" spans="2:20">
      <c r="B70" s="6" t="s">
        <v>277</v>
      </c>
      <c r="C70" s="17">
        <v>6990188</v>
      </c>
      <c r="D70" s="6" t="s">
        <v>151</v>
      </c>
      <c r="E70" s="6"/>
      <c r="F70" s="6">
        <v>699</v>
      </c>
      <c r="G70" s="6" t="s">
        <v>231</v>
      </c>
      <c r="H70" s="6" t="s">
        <v>194</v>
      </c>
      <c r="I70" s="6" t="s">
        <v>233</v>
      </c>
      <c r="J70" s="6"/>
      <c r="K70" s="17">
        <v>3.52</v>
      </c>
      <c r="L70" s="6" t="s">
        <v>100</v>
      </c>
      <c r="M70" s="18">
        <v>4.9500000000000002E-2</v>
      </c>
      <c r="N70" s="8">
        <v>1.7600000000000001E-2</v>
      </c>
      <c r="O70" s="7">
        <v>34476.699999999997</v>
      </c>
      <c r="P70" s="7">
        <v>113.86</v>
      </c>
      <c r="Q70" s="7">
        <v>39.26</v>
      </c>
      <c r="R70" s="8">
        <v>0</v>
      </c>
      <c r="S70" s="8">
        <v>1.0500000000000001E-2</v>
      </c>
      <c r="T70" s="8">
        <v>1.6999999999999999E-3</v>
      </c>
    </row>
    <row r="71" spans="2:20">
      <c r="B71" s="6" t="s">
        <v>278</v>
      </c>
      <c r="C71" s="17">
        <v>1128586</v>
      </c>
      <c r="D71" s="6" t="s">
        <v>151</v>
      </c>
      <c r="E71" s="6"/>
      <c r="F71" s="6">
        <v>1514</v>
      </c>
      <c r="G71" s="6" t="s">
        <v>231</v>
      </c>
      <c r="H71" s="6" t="s">
        <v>194</v>
      </c>
      <c r="I71" s="6" t="s">
        <v>233</v>
      </c>
      <c r="J71" s="6"/>
      <c r="K71" s="17">
        <v>3.68</v>
      </c>
      <c r="L71" s="6" t="s">
        <v>100</v>
      </c>
      <c r="M71" s="18">
        <v>2.75E-2</v>
      </c>
      <c r="N71" s="8">
        <v>1.37E-2</v>
      </c>
      <c r="O71" s="7">
        <v>17600</v>
      </c>
      <c r="P71" s="7">
        <v>106.1</v>
      </c>
      <c r="Q71" s="7">
        <v>18.670000000000002</v>
      </c>
      <c r="R71" s="8">
        <v>1E-4</v>
      </c>
      <c r="S71" s="8">
        <v>5.0000000000000001E-3</v>
      </c>
      <c r="T71" s="8">
        <v>8.0000000000000004E-4</v>
      </c>
    </row>
    <row r="72" spans="2:20">
      <c r="B72" s="6" t="s">
        <v>279</v>
      </c>
      <c r="C72" s="17">
        <v>1125996</v>
      </c>
      <c r="D72" s="6" t="s">
        <v>151</v>
      </c>
      <c r="E72" s="6"/>
      <c r="F72" s="6">
        <v>2066</v>
      </c>
      <c r="G72" s="6" t="s">
        <v>280</v>
      </c>
      <c r="H72" s="6" t="s">
        <v>194</v>
      </c>
      <c r="I72" s="6" t="s">
        <v>99</v>
      </c>
      <c r="J72" s="6"/>
      <c r="K72" s="17">
        <v>1.97</v>
      </c>
      <c r="L72" s="6" t="s">
        <v>100</v>
      </c>
      <c r="M72" s="18">
        <v>4.5999999999999999E-2</v>
      </c>
      <c r="N72" s="8">
        <v>1.6199999999999999E-2</v>
      </c>
      <c r="O72" s="7">
        <v>16246</v>
      </c>
      <c r="P72" s="7">
        <v>109.65</v>
      </c>
      <c r="Q72" s="7">
        <v>17.809999999999999</v>
      </c>
      <c r="R72" s="8">
        <v>0</v>
      </c>
      <c r="S72" s="8">
        <v>4.7999999999999996E-3</v>
      </c>
      <c r="T72" s="8">
        <v>8.0000000000000004E-4</v>
      </c>
    </row>
    <row r="73" spans="2:20">
      <c r="B73" s="6" t="s">
        <v>281</v>
      </c>
      <c r="C73" s="17">
        <v>1132828</v>
      </c>
      <c r="D73" s="6" t="s">
        <v>151</v>
      </c>
      <c r="E73" s="6"/>
      <c r="F73" s="6">
        <v>2066</v>
      </c>
      <c r="G73" s="6" t="s">
        <v>280</v>
      </c>
      <c r="H73" s="6" t="s">
        <v>194</v>
      </c>
      <c r="I73" s="6" t="s">
        <v>99</v>
      </c>
      <c r="J73" s="6"/>
      <c r="K73" s="17">
        <v>4.72</v>
      </c>
      <c r="L73" s="6" t="s">
        <v>100</v>
      </c>
      <c r="M73" s="18">
        <v>1.9800000000000002E-2</v>
      </c>
      <c r="N73" s="8">
        <v>2.07E-2</v>
      </c>
      <c r="O73" s="7">
        <v>3080.86</v>
      </c>
      <c r="P73" s="7">
        <v>100.11</v>
      </c>
      <c r="Q73" s="7">
        <v>3.08</v>
      </c>
      <c r="R73" s="8">
        <v>0</v>
      </c>
      <c r="S73" s="8">
        <v>8.0000000000000004E-4</v>
      </c>
      <c r="T73" s="8">
        <v>1E-4</v>
      </c>
    </row>
    <row r="74" spans="2:20">
      <c r="B74" s="6" t="s">
        <v>282</v>
      </c>
      <c r="C74" s="17">
        <v>7670102</v>
      </c>
      <c r="D74" s="6" t="s">
        <v>151</v>
      </c>
      <c r="E74" s="6"/>
      <c r="F74" s="6">
        <v>767</v>
      </c>
      <c r="G74" s="6" t="s">
        <v>242</v>
      </c>
      <c r="H74" s="6" t="s">
        <v>194</v>
      </c>
      <c r="I74" s="6" t="s">
        <v>99</v>
      </c>
      <c r="J74" s="6"/>
      <c r="K74" s="17">
        <v>1.43</v>
      </c>
      <c r="L74" s="6" t="s">
        <v>100</v>
      </c>
      <c r="M74" s="18">
        <v>4.4999999999999998E-2</v>
      </c>
      <c r="N74" s="8">
        <v>1.37E-2</v>
      </c>
      <c r="O74" s="7">
        <v>45000.18</v>
      </c>
      <c r="P74" s="7">
        <v>128.55000000000001</v>
      </c>
      <c r="Q74" s="7">
        <v>57.85</v>
      </c>
      <c r="R74" s="8">
        <v>2.9999999999999997E-4</v>
      </c>
      <c r="S74" s="8">
        <v>1.55E-2</v>
      </c>
      <c r="T74" s="8">
        <v>2.5000000000000001E-3</v>
      </c>
    </row>
    <row r="75" spans="2:20">
      <c r="B75" s="6" t="s">
        <v>283</v>
      </c>
      <c r="C75" s="17">
        <v>1118827</v>
      </c>
      <c r="D75" s="6" t="s">
        <v>151</v>
      </c>
      <c r="E75" s="6"/>
      <c r="F75" s="6">
        <v>2095</v>
      </c>
      <c r="G75" s="6" t="s">
        <v>280</v>
      </c>
      <c r="H75" s="6" t="s">
        <v>194</v>
      </c>
      <c r="I75" s="6" t="s">
        <v>99</v>
      </c>
      <c r="J75" s="6"/>
      <c r="K75" s="17">
        <v>1.21</v>
      </c>
      <c r="L75" s="6" t="s">
        <v>100</v>
      </c>
      <c r="M75" s="18">
        <v>3.3500000000000002E-2</v>
      </c>
      <c r="N75" s="8">
        <v>1.37E-2</v>
      </c>
      <c r="O75" s="7">
        <v>1580</v>
      </c>
      <c r="P75" s="7">
        <v>111.86</v>
      </c>
      <c r="Q75" s="7">
        <v>1.77</v>
      </c>
      <c r="R75" s="8">
        <v>0</v>
      </c>
      <c r="S75" s="8">
        <v>5.0000000000000001E-4</v>
      </c>
      <c r="T75" s="8">
        <v>1E-4</v>
      </c>
    </row>
    <row r="76" spans="2:20">
      <c r="B76" s="6" t="s">
        <v>284</v>
      </c>
      <c r="C76" s="17">
        <v>7770142</v>
      </c>
      <c r="D76" s="6" t="s">
        <v>151</v>
      </c>
      <c r="E76" s="6"/>
      <c r="F76" s="6">
        <v>777</v>
      </c>
      <c r="G76" s="6" t="s">
        <v>285</v>
      </c>
      <c r="H76" s="6" t="s">
        <v>194</v>
      </c>
      <c r="I76" s="6" t="s">
        <v>99</v>
      </c>
      <c r="J76" s="6"/>
      <c r="K76" s="17">
        <v>1.44</v>
      </c>
      <c r="L76" s="6" t="s">
        <v>100</v>
      </c>
      <c r="M76" s="18">
        <v>5.1999999999999998E-2</v>
      </c>
      <c r="N76" s="8">
        <v>1.26E-2</v>
      </c>
      <c r="O76" s="7">
        <v>0.2</v>
      </c>
      <c r="P76" s="7">
        <v>133.31</v>
      </c>
      <c r="Q76" s="7">
        <v>0</v>
      </c>
      <c r="R76" s="8">
        <v>0</v>
      </c>
      <c r="S76" s="8">
        <v>0</v>
      </c>
      <c r="T76" s="8">
        <v>0</v>
      </c>
    </row>
    <row r="77" spans="2:20">
      <c r="B77" s="6" t="s">
        <v>286</v>
      </c>
      <c r="C77" s="17">
        <v>5050240</v>
      </c>
      <c r="D77" s="6" t="s">
        <v>151</v>
      </c>
      <c r="E77" s="6"/>
      <c r="F77" s="6">
        <v>505</v>
      </c>
      <c r="G77" s="6" t="s">
        <v>231</v>
      </c>
      <c r="H77" s="6" t="s">
        <v>287</v>
      </c>
      <c r="I77" s="6" t="s">
        <v>99</v>
      </c>
      <c r="J77" s="6"/>
      <c r="K77" s="17">
        <v>4.75</v>
      </c>
      <c r="L77" s="6" t="s">
        <v>100</v>
      </c>
      <c r="M77" s="18">
        <v>4.0500000000000001E-2</v>
      </c>
      <c r="N77" s="8">
        <v>2.3800000000000002E-2</v>
      </c>
      <c r="O77" s="7">
        <v>34235</v>
      </c>
      <c r="P77" s="7">
        <v>109.29</v>
      </c>
      <c r="Q77" s="7">
        <v>37.42</v>
      </c>
      <c r="R77" s="8">
        <v>1E-4</v>
      </c>
      <c r="S77" s="8">
        <v>0.01</v>
      </c>
      <c r="T77" s="8">
        <v>1.6000000000000001E-3</v>
      </c>
    </row>
    <row r="78" spans="2:20">
      <c r="B78" s="6" t="s">
        <v>288</v>
      </c>
      <c r="C78" s="17">
        <v>1106046</v>
      </c>
      <c r="D78" s="6" t="s">
        <v>151</v>
      </c>
      <c r="E78" s="6"/>
      <c r="F78" s="6">
        <v>1095</v>
      </c>
      <c r="G78" s="6" t="s">
        <v>274</v>
      </c>
      <c r="H78" s="6" t="s">
        <v>287</v>
      </c>
      <c r="I78" s="6" t="s">
        <v>99</v>
      </c>
      <c r="J78" s="6"/>
      <c r="K78" s="17">
        <v>3.67</v>
      </c>
      <c r="L78" s="6" t="s">
        <v>100</v>
      </c>
      <c r="M78" s="18">
        <v>4.4999999999999998E-2</v>
      </c>
      <c r="N78" s="8">
        <v>2.3199999999999998E-2</v>
      </c>
      <c r="O78" s="7">
        <v>3721</v>
      </c>
      <c r="P78" s="7">
        <v>130.72999999999999</v>
      </c>
      <c r="Q78" s="7">
        <v>4.8600000000000003</v>
      </c>
      <c r="R78" s="8">
        <v>0</v>
      </c>
      <c r="S78" s="8">
        <v>1.2999999999999999E-3</v>
      </c>
      <c r="T78" s="8">
        <v>2.0000000000000001E-4</v>
      </c>
    </row>
    <row r="79" spans="2:20">
      <c r="B79" s="6" t="s">
        <v>289</v>
      </c>
      <c r="C79" s="17">
        <v>1115823</v>
      </c>
      <c r="D79" s="6" t="s">
        <v>151</v>
      </c>
      <c r="E79" s="6"/>
      <c r="F79" s="6">
        <v>1095</v>
      </c>
      <c r="G79" s="6" t="s">
        <v>274</v>
      </c>
      <c r="H79" s="6" t="s">
        <v>287</v>
      </c>
      <c r="I79" s="6" t="s">
        <v>233</v>
      </c>
      <c r="J79" s="6"/>
      <c r="K79" s="17">
        <v>2.96</v>
      </c>
      <c r="L79" s="6" t="s">
        <v>100</v>
      </c>
      <c r="M79" s="18">
        <v>6.0999999999999999E-2</v>
      </c>
      <c r="N79" s="8">
        <v>2.35E-2</v>
      </c>
      <c r="O79" s="7">
        <v>7141</v>
      </c>
      <c r="P79" s="7">
        <v>123.07</v>
      </c>
      <c r="Q79" s="7">
        <v>8.7899999999999991</v>
      </c>
      <c r="R79" s="8">
        <v>0</v>
      </c>
      <c r="S79" s="8">
        <v>2.3999999999999998E-3</v>
      </c>
      <c r="T79" s="8">
        <v>4.0000000000000002E-4</v>
      </c>
    </row>
    <row r="80" spans="2:20">
      <c r="B80" s="6" t="s">
        <v>290</v>
      </c>
      <c r="C80" s="17">
        <v>7430069</v>
      </c>
      <c r="D80" s="6" t="s">
        <v>151</v>
      </c>
      <c r="E80" s="6"/>
      <c r="F80" s="6">
        <v>743</v>
      </c>
      <c r="G80" s="6" t="s">
        <v>231</v>
      </c>
      <c r="H80" s="6" t="s">
        <v>287</v>
      </c>
      <c r="I80" s="6" t="s">
        <v>99</v>
      </c>
      <c r="J80" s="6"/>
      <c r="K80" s="17">
        <v>2.15</v>
      </c>
      <c r="L80" s="6" t="s">
        <v>100</v>
      </c>
      <c r="M80" s="18">
        <v>5.3999999999999999E-2</v>
      </c>
      <c r="N80" s="8">
        <v>1.55E-2</v>
      </c>
      <c r="O80" s="7">
        <v>60920.4</v>
      </c>
      <c r="P80" s="7">
        <v>131.06</v>
      </c>
      <c r="Q80" s="7">
        <v>79.84</v>
      </c>
      <c r="R80" s="8">
        <v>2.0000000000000001E-4</v>
      </c>
      <c r="S80" s="8">
        <v>2.1399999999999999E-2</v>
      </c>
      <c r="T80" s="8">
        <v>3.5000000000000001E-3</v>
      </c>
    </row>
    <row r="81" spans="2:20">
      <c r="B81" s="6" t="s">
        <v>291</v>
      </c>
      <c r="C81" s="17">
        <v>6990154</v>
      </c>
      <c r="D81" s="6" t="s">
        <v>151</v>
      </c>
      <c r="E81" s="6"/>
      <c r="F81" s="6">
        <v>699</v>
      </c>
      <c r="G81" s="6" t="s">
        <v>231</v>
      </c>
      <c r="H81" s="6" t="s">
        <v>287</v>
      </c>
      <c r="I81" s="6" t="s">
        <v>99</v>
      </c>
      <c r="J81" s="6"/>
      <c r="K81" s="17">
        <v>5.81</v>
      </c>
      <c r="L81" s="6" t="s">
        <v>100</v>
      </c>
      <c r="M81" s="18">
        <v>4.9500000000000002E-2</v>
      </c>
      <c r="N81" s="8">
        <v>2.6800000000000001E-2</v>
      </c>
      <c r="O81" s="7">
        <v>1505</v>
      </c>
      <c r="P81" s="7">
        <v>137.94999999999999</v>
      </c>
      <c r="Q81" s="7">
        <v>2.08</v>
      </c>
      <c r="R81" s="8">
        <v>0</v>
      </c>
      <c r="S81" s="8">
        <v>5.9999999999999995E-4</v>
      </c>
      <c r="T81" s="8">
        <v>1E-4</v>
      </c>
    </row>
    <row r="82" spans="2:20">
      <c r="B82" s="6" t="s">
        <v>292</v>
      </c>
      <c r="C82" s="17">
        <v>1105543</v>
      </c>
      <c r="D82" s="6" t="s">
        <v>151</v>
      </c>
      <c r="E82" s="6"/>
      <c r="F82" s="6">
        <v>1095</v>
      </c>
      <c r="G82" s="6" t="s">
        <v>274</v>
      </c>
      <c r="H82" s="6" t="s">
        <v>287</v>
      </c>
      <c r="I82" s="6" t="s">
        <v>99</v>
      </c>
      <c r="J82" s="6"/>
      <c r="K82" s="17">
        <v>3.48</v>
      </c>
      <c r="L82" s="6" t="s">
        <v>100</v>
      </c>
      <c r="M82" s="18">
        <v>4.5999999999999999E-2</v>
      </c>
      <c r="N82" s="8">
        <v>2.3300000000000001E-2</v>
      </c>
      <c r="O82" s="7">
        <v>15040</v>
      </c>
      <c r="P82" s="7">
        <v>130.11000000000001</v>
      </c>
      <c r="Q82" s="7">
        <v>19.57</v>
      </c>
      <c r="R82" s="8">
        <v>0</v>
      </c>
      <c r="S82" s="8">
        <v>5.1999999999999998E-3</v>
      </c>
      <c r="T82" s="8">
        <v>8.0000000000000004E-4</v>
      </c>
    </row>
    <row r="83" spans="2:20">
      <c r="B83" s="6" t="s">
        <v>293</v>
      </c>
      <c r="C83" s="17">
        <v>1130467</v>
      </c>
      <c r="D83" s="6" t="s">
        <v>151</v>
      </c>
      <c r="E83" s="6"/>
      <c r="F83" s="6">
        <v>1349</v>
      </c>
      <c r="G83" s="6" t="s">
        <v>231</v>
      </c>
      <c r="H83" s="6" t="s">
        <v>287</v>
      </c>
      <c r="I83" s="6" t="s">
        <v>233</v>
      </c>
      <c r="J83" s="6"/>
      <c r="K83" s="17">
        <v>4.79</v>
      </c>
      <c r="L83" s="6" t="s">
        <v>100</v>
      </c>
      <c r="M83" s="18">
        <v>3.703E-2</v>
      </c>
      <c r="N83" s="8">
        <v>2.7199999999999998E-2</v>
      </c>
      <c r="O83" s="7">
        <v>9939</v>
      </c>
      <c r="P83" s="7">
        <v>104.19</v>
      </c>
      <c r="Q83" s="7">
        <v>10.36</v>
      </c>
      <c r="R83" s="8">
        <v>0</v>
      </c>
      <c r="S83" s="8">
        <v>2.8E-3</v>
      </c>
      <c r="T83" s="8">
        <v>4.0000000000000002E-4</v>
      </c>
    </row>
    <row r="84" spans="2:20">
      <c r="B84" s="6" t="s">
        <v>294</v>
      </c>
      <c r="C84" s="17">
        <v>1119999</v>
      </c>
      <c r="D84" s="6" t="s">
        <v>151</v>
      </c>
      <c r="E84" s="6"/>
      <c r="F84" s="6">
        <v>1349</v>
      </c>
      <c r="G84" s="6" t="s">
        <v>231</v>
      </c>
      <c r="H84" s="6" t="s">
        <v>287</v>
      </c>
      <c r="I84" s="6" t="s">
        <v>233</v>
      </c>
      <c r="J84" s="6"/>
      <c r="K84" s="17">
        <v>2.13</v>
      </c>
      <c r="L84" s="6" t="s">
        <v>100</v>
      </c>
      <c r="M84" s="18">
        <v>4.8000000000000001E-2</v>
      </c>
      <c r="N84" s="8">
        <v>1.7299999999999999E-2</v>
      </c>
      <c r="O84" s="7">
        <v>1850</v>
      </c>
      <c r="P84" s="7">
        <v>115.6</v>
      </c>
      <c r="Q84" s="7">
        <v>2.14</v>
      </c>
      <c r="R84" s="8">
        <v>0</v>
      </c>
      <c r="S84" s="8">
        <v>5.9999999999999995E-4</v>
      </c>
      <c r="T84" s="8">
        <v>1E-4</v>
      </c>
    </row>
    <row r="85" spans="2:20">
      <c r="B85" s="6" t="s">
        <v>295</v>
      </c>
      <c r="C85" s="17">
        <v>1410265</v>
      </c>
      <c r="D85" s="6" t="s">
        <v>151</v>
      </c>
      <c r="E85" s="6"/>
      <c r="F85" s="6">
        <v>141</v>
      </c>
      <c r="G85" s="6" t="s">
        <v>296</v>
      </c>
      <c r="H85" s="6" t="s">
        <v>287</v>
      </c>
      <c r="I85" s="6" t="s">
        <v>99</v>
      </c>
      <c r="J85" s="6"/>
      <c r="K85" s="17">
        <v>1.72</v>
      </c>
      <c r="L85" s="6" t="s">
        <v>100</v>
      </c>
      <c r="M85" s="18">
        <v>3.7499999999999999E-2</v>
      </c>
      <c r="N85" s="8">
        <v>2.2499999999999999E-2</v>
      </c>
      <c r="O85" s="7">
        <v>8220.68</v>
      </c>
      <c r="P85" s="7">
        <v>103.71</v>
      </c>
      <c r="Q85" s="7">
        <v>8.5299999999999994</v>
      </c>
      <c r="R85" s="8">
        <v>0</v>
      </c>
      <c r="S85" s="8">
        <v>2.3E-3</v>
      </c>
      <c r="T85" s="8">
        <v>4.0000000000000002E-4</v>
      </c>
    </row>
    <row r="86" spans="2:20">
      <c r="B86" s="6" t="s">
        <v>297</v>
      </c>
      <c r="C86" s="17">
        <v>1127588</v>
      </c>
      <c r="D86" s="6" t="s">
        <v>151</v>
      </c>
      <c r="E86" s="6"/>
      <c r="F86" s="6">
        <v>1382</v>
      </c>
      <c r="G86" s="6" t="s">
        <v>296</v>
      </c>
      <c r="H86" s="6" t="s">
        <v>298</v>
      </c>
      <c r="I86" s="6" t="s">
        <v>233</v>
      </c>
      <c r="J86" s="6"/>
      <c r="K86" s="17">
        <v>1.37</v>
      </c>
      <c r="L86" s="6" t="s">
        <v>100</v>
      </c>
      <c r="M86" s="18">
        <v>4.2000000000000003E-2</v>
      </c>
      <c r="N86" s="8">
        <v>1.7500000000000002E-2</v>
      </c>
      <c r="O86" s="7">
        <v>24997</v>
      </c>
      <c r="P86" s="7">
        <v>104.01</v>
      </c>
      <c r="Q86" s="7">
        <v>26</v>
      </c>
      <c r="R86" s="8">
        <v>1E-4</v>
      </c>
      <c r="S86" s="8">
        <v>7.0000000000000001E-3</v>
      </c>
      <c r="T86" s="8">
        <v>1.1000000000000001E-3</v>
      </c>
    </row>
    <row r="87" spans="2:20">
      <c r="B87" s="6" t="s">
        <v>299</v>
      </c>
      <c r="C87" s="17">
        <v>1122233</v>
      </c>
      <c r="D87" s="6" t="s">
        <v>151</v>
      </c>
      <c r="E87" s="6"/>
      <c r="F87" s="6">
        <v>1172</v>
      </c>
      <c r="G87" s="6" t="s">
        <v>231</v>
      </c>
      <c r="H87" s="6" t="s">
        <v>298</v>
      </c>
      <c r="I87" s="6" t="s">
        <v>233</v>
      </c>
      <c r="J87" s="6"/>
      <c r="K87" s="17">
        <v>1.52</v>
      </c>
      <c r="L87" s="6" t="s">
        <v>100</v>
      </c>
      <c r="M87" s="18">
        <v>5.8999999999999997E-2</v>
      </c>
      <c r="N87" s="8">
        <v>2.1700000000000001E-2</v>
      </c>
      <c r="O87" s="7">
        <v>1234.3800000000001</v>
      </c>
      <c r="P87" s="7">
        <v>112.38</v>
      </c>
      <c r="Q87" s="7">
        <v>1.39</v>
      </c>
      <c r="R87" s="8">
        <v>0</v>
      </c>
      <c r="S87" s="8">
        <v>4.0000000000000002E-4</v>
      </c>
      <c r="T87" s="8">
        <v>1E-4</v>
      </c>
    </row>
    <row r="88" spans="2:20">
      <c r="B88" s="6" t="s">
        <v>300</v>
      </c>
      <c r="C88" s="17">
        <v>1104330</v>
      </c>
      <c r="D88" s="6" t="s">
        <v>151</v>
      </c>
      <c r="E88" s="6"/>
      <c r="F88" s="6">
        <v>1448</v>
      </c>
      <c r="G88" s="6" t="s">
        <v>231</v>
      </c>
      <c r="H88" s="6" t="s">
        <v>298</v>
      </c>
      <c r="I88" s="6" t="s">
        <v>233</v>
      </c>
      <c r="J88" s="6"/>
      <c r="K88" s="17">
        <v>2.0499999999999998</v>
      </c>
      <c r="L88" s="6" t="s">
        <v>100</v>
      </c>
      <c r="M88" s="18">
        <v>4.8500000000000001E-2</v>
      </c>
      <c r="N88" s="8">
        <v>2.0899999999999998E-2</v>
      </c>
      <c r="O88" s="7">
        <v>1337.95</v>
      </c>
      <c r="P88" s="7">
        <v>128.96</v>
      </c>
      <c r="Q88" s="7">
        <v>1.73</v>
      </c>
      <c r="R88" s="8">
        <v>0</v>
      </c>
      <c r="S88" s="8">
        <v>5.0000000000000001E-4</v>
      </c>
      <c r="T88" s="8">
        <v>1E-4</v>
      </c>
    </row>
    <row r="89" spans="2:20">
      <c r="B89" s="6" t="s">
        <v>301</v>
      </c>
      <c r="C89" s="17">
        <v>1103738</v>
      </c>
      <c r="D89" s="6" t="s">
        <v>151</v>
      </c>
      <c r="E89" s="6"/>
      <c r="F89" s="6">
        <v>1248</v>
      </c>
      <c r="G89" s="6" t="s">
        <v>214</v>
      </c>
      <c r="H89" s="6" t="s">
        <v>298</v>
      </c>
      <c r="I89" s="6" t="s">
        <v>99</v>
      </c>
      <c r="J89" s="6"/>
      <c r="K89" s="17">
        <v>0.59</v>
      </c>
      <c r="L89" s="6" t="s">
        <v>100</v>
      </c>
      <c r="M89" s="18">
        <v>4.1000000000000002E-2</v>
      </c>
      <c r="N89" s="8">
        <v>2.8299999999999999E-2</v>
      </c>
      <c r="O89" s="7">
        <v>1634.67</v>
      </c>
      <c r="P89" s="7">
        <v>122.9</v>
      </c>
      <c r="Q89" s="7">
        <v>2.0099999999999998</v>
      </c>
      <c r="R89" s="8">
        <v>0</v>
      </c>
      <c r="S89" s="8">
        <v>5.0000000000000001E-4</v>
      </c>
      <c r="T89" s="8">
        <v>1E-4</v>
      </c>
    </row>
    <row r="90" spans="2:20">
      <c r="B90" s="6" t="s">
        <v>302</v>
      </c>
      <c r="C90" s="17">
        <v>1127414</v>
      </c>
      <c r="D90" s="6" t="s">
        <v>151</v>
      </c>
      <c r="E90" s="6"/>
      <c r="F90" s="6">
        <v>1248</v>
      </c>
      <c r="G90" s="6" t="s">
        <v>214</v>
      </c>
      <c r="H90" s="6" t="s">
        <v>298</v>
      </c>
      <c r="I90" s="6" t="s">
        <v>99</v>
      </c>
      <c r="J90" s="6"/>
      <c r="K90" s="17">
        <v>3.57</v>
      </c>
      <c r="L90" s="6" t="s">
        <v>100</v>
      </c>
      <c r="M90" s="18">
        <v>2.4E-2</v>
      </c>
      <c r="N90" s="8">
        <v>1.6199999999999999E-2</v>
      </c>
      <c r="O90" s="7">
        <v>8696</v>
      </c>
      <c r="P90" s="7">
        <v>104.41</v>
      </c>
      <c r="Q90" s="7">
        <v>9.08</v>
      </c>
      <c r="R90" s="8">
        <v>1E-4</v>
      </c>
      <c r="S90" s="8">
        <v>2.3999999999999998E-3</v>
      </c>
      <c r="T90" s="8">
        <v>4.0000000000000002E-4</v>
      </c>
    </row>
    <row r="91" spans="2:20">
      <c r="B91" s="6" t="s">
        <v>303</v>
      </c>
      <c r="C91" s="17">
        <v>2260479</v>
      </c>
      <c r="D91" s="6" t="s">
        <v>151</v>
      </c>
      <c r="E91" s="6"/>
      <c r="F91" s="6">
        <v>226</v>
      </c>
      <c r="G91" s="6" t="s">
        <v>231</v>
      </c>
      <c r="H91" s="6" t="s">
        <v>298</v>
      </c>
      <c r="I91" s="6" t="s">
        <v>99</v>
      </c>
      <c r="J91" s="6"/>
      <c r="K91" s="17">
        <v>6.54</v>
      </c>
      <c r="L91" s="6" t="s">
        <v>100</v>
      </c>
      <c r="M91" s="18">
        <v>2.8500000000000001E-2</v>
      </c>
      <c r="N91" s="8">
        <v>1.9800000000000002E-2</v>
      </c>
      <c r="O91" s="7">
        <v>4300</v>
      </c>
      <c r="P91" s="7">
        <v>108.22</v>
      </c>
      <c r="Q91" s="7">
        <v>4.6500000000000004</v>
      </c>
      <c r="R91" s="8">
        <v>0</v>
      </c>
      <c r="S91" s="8">
        <v>1.1999999999999999E-3</v>
      </c>
      <c r="T91" s="8">
        <v>2.0000000000000001E-4</v>
      </c>
    </row>
    <row r="92" spans="2:20">
      <c r="B92" s="6" t="s">
        <v>304</v>
      </c>
      <c r="C92" s="17">
        <v>2590438</v>
      </c>
      <c r="D92" s="6" t="s">
        <v>151</v>
      </c>
      <c r="E92" s="6"/>
      <c r="F92" s="6">
        <v>259</v>
      </c>
      <c r="G92" s="6" t="s">
        <v>247</v>
      </c>
      <c r="H92" s="6" t="s">
        <v>305</v>
      </c>
      <c r="I92" s="6" t="s">
        <v>99</v>
      </c>
      <c r="J92" s="6"/>
      <c r="K92" s="17">
        <v>1.91</v>
      </c>
      <c r="L92" s="6" t="s">
        <v>100</v>
      </c>
      <c r="M92" s="18">
        <v>5.6899999999999999E-2</v>
      </c>
      <c r="N92" s="8">
        <v>2.3E-2</v>
      </c>
      <c r="O92" s="7">
        <v>15447.5</v>
      </c>
      <c r="P92" s="7">
        <v>128.19999999999999</v>
      </c>
      <c r="Q92" s="7">
        <v>19.8</v>
      </c>
      <c r="R92" s="8">
        <v>0</v>
      </c>
      <c r="S92" s="8">
        <v>5.3E-3</v>
      </c>
      <c r="T92" s="8">
        <v>8.9999999999999998E-4</v>
      </c>
    </row>
    <row r="93" spans="2:20">
      <c r="B93" s="6" t="s">
        <v>306</v>
      </c>
      <c r="C93" s="17">
        <v>2590255</v>
      </c>
      <c r="D93" s="6" t="s">
        <v>151</v>
      </c>
      <c r="E93" s="6"/>
      <c r="F93" s="6">
        <v>259</v>
      </c>
      <c r="G93" s="6" t="s">
        <v>247</v>
      </c>
      <c r="H93" s="6" t="s">
        <v>305</v>
      </c>
      <c r="I93" s="6" t="s">
        <v>99</v>
      </c>
      <c r="J93" s="6"/>
      <c r="K93" s="17">
        <v>1.9</v>
      </c>
      <c r="L93" s="6" t="s">
        <v>100</v>
      </c>
      <c r="M93" s="18">
        <v>4.8000000000000001E-2</v>
      </c>
      <c r="N93" s="8">
        <v>2.2200000000000001E-2</v>
      </c>
      <c r="O93" s="7">
        <v>25100.1</v>
      </c>
      <c r="P93" s="7">
        <v>124.24</v>
      </c>
      <c r="Q93" s="7">
        <v>31.18</v>
      </c>
      <c r="R93" s="8">
        <v>0</v>
      </c>
      <c r="S93" s="8">
        <v>8.3000000000000001E-3</v>
      </c>
      <c r="T93" s="8">
        <v>1.4E-3</v>
      </c>
    </row>
    <row r="94" spans="2:20">
      <c r="B94" s="6" t="s">
        <v>307</v>
      </c>
      <c r="C94" s="17">
        <v>1980317</v>
      </c>
      <c r="D94" s="6" t="s">
        <v>151</v>
      </c>
      <c r="E94" s="6"/>
      <c r="F94" s="6">
        <v>198</v>
      </c>
      <c r="G94" s="6" t="s">
        <v>231</v>
      </c>
      <c r="H94" s="6" t="s">
        <v>305</v>
      </c>
      <c r="I94" s="6" t="s">
        <v>233</v>
      </c>
      <c r="J94" s="6"/>
      <c r="K94" s="17">
        <v>3.45</v>
      </c>
      <c r="L94" s="6" t="s">
        <v>100</v>
      </c>
      <c r="M94" s="18">
        <v>7.0000000000000007E-2</v>
      </c>
      <c r="N94" s="8">
        <v>2.5000000000000001E-2</v>
      </c>
      <c r="O94" s="7">
        <v>33134</v>
      </c>
      <c r="P94" s="7">
        <v>119.7</v>
      </c>
      <c r="Q94" s="7">
        <v>39.659999999999997</v>
      </c>
      <c r="R94" s="8">
        <v>1E-4</v>
      </c>
      <c r="S94" s="8">
        <v>1.06E-2</v>
      </c>
      <c r="T94" s="8">
        <v>1.6999999999999999E-3</v>
      </c>
    </row>
    <row r="95" spans="2:20">
      <c r="B95" s="6" t="s">
        <v>308</v>
      </c>
      <c r="C95" s="17">
        <v>1980358</v>
      </c>
      <c r="D95" s="6" t="s">
        <v>151</v>
      </c>
      <c r="E95" s="6"/>
      <c r="F95" s="6">
        <v>198</v>
      </c>
      <c r="G95" s="6" t="s">
        <v>231</v>
      </c>
      <c r="H95" s="6" t="s">
        <v>305</v>
      </c>
      <c r="I95" s="6" t="s">
        <v>233</v>
      </c>
      <c r="J95" s="6"/>
      <c r="K95" s="17">
        <v>4.71</v>
      </c>
      <c r="L95" s="6" t="s">
        <v>100</v>
      </c>
      <c r="M95" s="18">
        <v>4.9000000000000002E-2</v>
      </c>
      <c r="N95" s="8">
        <v>3.2899999999999999E-2</v>
      </c>
      <c r="O95" s="7">
        <v>11392.65</v>
      </c>
      <c r="P95" s="7">
        <v>109.54</v>
      </c>
      <c r="Q95" s="7">
        <v>12.48</v>
      </c>
      <c r="R95" s="8">
        <v>1E-4</v>
      </c>
      <c r="S95" s="8">
        <v>3.3E-3</v>
      </c>
      <c r="T95" s="8">
        <v>5.0000000000000001E-4</v>
      </c>
    </row>
    <row r="96" spans="2:20">
      <c r="B96" s="6" t="s">
        <v>309</v>
      </c>
      <c r="C96" s="17">
        <v>2260131</v>
      </c>
      <c r="D96" s="6" t="s">
        <v>151</v>
      </c>
      <c r="E96" s="6"/>
      <c r="F96" s="6">
        <v>226</v>
      </c>
      <c r="G96" s="6" t="s">
        <v>231</v>
      </c>
      <c r="H96" s="6" t="s">
        <v>305</v>
      </c>
      <c r="I96" s="6" t="s">
        <v>99</v>
      </c>
      <c r="J96" s="6"/>
      <c r="K96" s="17">
        <v>1.37</v>
      </c>
      <c r="L96" s="6" t="s">
        <v>100</v>
      </c>
      <c r="M96" s="18">
        <v>4.65E-2</v>
      </c>
      <c r="N96" s="8">
        <v>2.0400000000000001E-2</v>
      </c>
      <c r="O96" s="7">
        <v>2283</v>
      </c>
      <c r="P96" s="7">
        <v>125.43</v>
      </c>
      <c r="Q96" s="7">
        <v>2.86</v>
      </c>
      <c r="R96" s="8">
        <v>0</v>
      </c>
      <c r="S96" s="8">
        <v>8.0000000000000004E-4</v>
      </c>
      <c r="T96" s="8">
        <v>1E-4</v>
      </c>
    </row>
    <row r="97" spans="2:20">
      <c r="B97" s="6" t="s">
        <v>310</v>
      </c>
      <c r="C97" s="17">
        <v>2260412</v>
      </c>
      <c r="D97" s="6" t="s">
        <v>151</v>
      </c>
      <c r="E97" s="6"/>
      <c r="F97" s="6">
        <v>226</v>
      </c>
      <c r="G97" s="6" t="s">
        <v>231</v>
      </c>
      <c r="H97" s="6" t="s">
        <v>305</v>
      </c>
      <c r="I97" s="6" t="s">
        <v>99</v>
      </c>
      <c r="J97" s="6"/>
      <c r="K97" s="17">
        <v>2.0099999999999998</v>
      </c>
      <c r="L97" s="6" t="s">
        <v>100</v>
      </c>
      <c r="M97" s="18">
        <v>6.6000000000000003E-2</v>
      </c>
      <c r="N97" s="8">
        <v>2.8500000000000001E-2</v>
      </c>
      <c r="O97" s="7">
        <v>12324</v>
      </c>
      <c r="P97" s="7">
        <v>111.15</v>
      </c>
      <c r="Q97" s="7">
        <v>13.7</v>
      </c>
      <c r="R97" s="8">
        <v>0</v>
      </c>
      <c r="S97" s="8">
        <v>3.7000000000000002E-3</v>
      </c>
      <c r="T97" s="8">
        <v>5.9999999999999995E-4</v>
      </c>
    </row>
    <row r="98" spans="2:20">
      <c r="B98" s="6" t="s">
        <v>311</v>
      </c>
      <c r="C98" s="17">
        <v>2260180</v>
      </c>
      <c r="D98" s="6" t="s">
        <v>151</v>
      </c>
      <c r="E98" s="6"/>
      <c r="F98" s="6">
        <v>226</v>
      </c>
      <c r="G98" s="6" t="s">
        <v>231</v>
      </c>
      <c r="H98" s="6" t="s">
        <v>305</v>
      </c>
      <c r="I98" s="6" t="s">
        <v>99</v>
      </c>
      <c r="J98" s="6"/>
      <c r="K98" s="17">
        <v>0.72</v>
      </c>
      <c r="L98" s="6" t="s">
        <v>100</v>
      </c>
      <c r="M98" s="18">
        <v>5.0500000000000003E-2</v>
      </c>
      <c r="N98" s="8">
        <v>2.3099999999999999E-2</v>
      </c>
      <c r="O98" s="7">
        <v>8539.34</v>
      </c>
      <c r="P98" s="7">
        <v>126.69</v>
      </c>
      <c r="Q98" s="7">
        <v>10.82</v>
      </c>
      <c r="R98" s="8">
        <v>0</v>
      </c>
      <c r="S98" s="8">
        <v>2.8999999999999998E-3</v>
      </c>
      <c r="T98" s="8">
        <v>5.0000000000000001E-4</v>
      </c>
    </row>
    <row r="99" spans="2:20">
      <c r="B99" s="6" t="s">
        <v>312</v>
      </c>
      <c r="C99" s="17">
        <v>7560048</v>
      </c>
      <c r="D99" s="6" t="s">
        <v>151</v>
      </c>
      <c r="E99" s="6"/>
      <c r="F99" s="6">
        <v>756</v>
      </c>
      <c r="G99" s="6" t="s">
        <v>247</v>
      </c>
      <c r="H99" s="6" t="s">
        <v>305</v>
      </c>
      <c r="I99" s="6" t="s">
        <v>99</v>
      </c>
      <c r="J99" s="6"/>
      <c r="K99" s="17">
        <v>6.48</v>
      </c>
      <c r="L99" s="6" t="s">
        <v>100</v>
      </c>
      <c r="M99" s="18">
        <v>5.0999999999999997E-2</v>
      </c>
      <c r="N99" s="8">
        <v>0.18129999999999999</v>
      </c>
      <c r="O99" s="7">
        <v>43136.800000000003</v>
      </c>
      <c r="P99" s="7">
        <v>57.51</v>
      </c>
      <c r="Q99" s="7">
        <v>24.81</v>
      </c>
      <c r="R99" s="8">
        <v>2.0000000000000001E-4</v>
      </c>
      <c r="S99" s="8">
        <v>6.6E-3</v>
      </c>
      <c r="T99" s="8">
        <v>1.1000000000000001E-3</v>
      </c>
    </row>
    <row r="100" spans="2:20">
      <c r="B100" s="6" t="s">
        <v>313</v>
      </c>
      <c r="C100" s="17">
        <v>1122092</v>
      </c>
      <c r="D100" s="6" t="s">
        <v>151</v>
      </c>
      <c r="E100" s="6"/>
      <c r="F100" s="6">
        <v>1187</v>
      </c>
      <c r="G100" s="6" t="s">
        <v>242</v>
      </c>
      <c r="H100" s="6" t="s">
        <v>314</v>
      </c>
      <c r="I100" s="6" t="s">
        <v>233</v>
      </c>
      <c r="J100" s="6"/>
      <c r="K100" s="17">
        <v>2.11</v>
      </c>
      <c r="L100" s="6" t="s">
        <v>100</v>
      </c>
      <c r="M100" s="18">
        <v>5.7000000000000002E-2</v>
      </c>
      <c r="N100" s="8">
        <v>2.5100000000000001E-2</v>
      </c>
      <c r="O100" s="7">
        <v>25513</v>
      </c>
      <c r="P100" s="7">
        <v>113.8</v>
      </c>
      <c r="Q100" s="7">
        <v>29.03</v>
      </c>
      <c r="R100" s="8">
        <v>2.0000000000000001E-4</v>
      </c>
      <c r="S100" s="8">
        <v>7.7999999999999996E-3</v>
      </c>
      <c r="T100" s="8">
        <v>1.2999999999999999E-3</v>
      </c>
    </row>
    <row r="101" spans="2:20">
      <c r="B101" s="6" t="s">
        <v>315</v>
      </c>
      <c r="C101" s="17">
        <v>6390207</v>
      </c>
      <c r="D101" s="6" t="s">
        <v>151</v>
      </c>
      <c r="E101" s="6"/>
      <c r="F101" s="6">
        <v>639</v>
      </c>
      <c r="G101" s="6" t="s">
        <v>274</v>
      </c>
      <c r="H101" s="6" t="s">
        <v>316</v>
      </c>
      <c r="I101" s="6" t="s">
        <v>99</v>
      </c>
      <c r="J101" s="6"/>
      <c r="K101" s="17">
        <v>4.4000000000000004</v>
      </c>
      <c r="L101" s="6" t="s">
        <v>100</v>
      </c>
      <c r="M101" s="18">
        <v>4.9500000000000002E-2</v>
      </c>
      <c r="N101" s="8">
        <v>5.7799999999999997E-2</v>
      </c>
      <c r="O101" s="7">
        <v>46150</v>
      </c>
      <c r="P101" s="7">
        <v>119.94</v>
      </c>
      <c r="Q101" s="7">
        <v>55.35</v>
      </c>
      <c r="R101" s="8">
        <v>0</v>
      </c>
      <c r="S101" s="8">
        <v>1.4800000000000001E-2</v>
      </c>
      <c r="T101" s="8">
        <v>2.3999999999999998E-3</v>
      </c>
    </row>
    <row r="102" spans="2:20">
      <c r="B102" s="6" t="s">
        <v>317</v>
      </c>
      <c r="C102" s="17">
        <v>1109495</v>
      </c>
      <c r="D102" s="6" t="s">
        <v>151</v>
      </c>
      <c r="E102" s="6"/>
      <c r="F102" s="6">
        <v>1476</v>
      </c>
      <c r="G102" s="6" t="s">
        <v>231</v>
      </c>
      <c r="H102" s="6" t="s">
        <v>316</v>
      </c>
      <c r="I102" s="6" t="s">
        <v>99</v>
      </c>
      <c r="J102" s="6"/>
      <c r="K102" s="17">
        <v>2.23</v>
      </c>
      <c r="L102" s="6" t="s">
        <v>100</v>
      </c>
      <c r="M102" s="18">
        <v>4.4999999999999998E-2</v>
      </c>
      <c r="N102" s="8">
        <v>0.1699</v>
      </c>
      <c r="O102" s="7">
        <v>12261.58</v>
      </c>
      <c r="P102" s="7">
        <v>95.76</v>
      </c>
      <c r="Q102" s="7">
        <v>11.74</v>
      </c>
      <c r="R102" s="8">
        <v>1E-4</v>
      </c>
      <c r="S102" s="8">
        <v>3.0999999999999999E-3</v>
      </c>
      <c r="T102" s="8">
        <v>5.0000000000000001E-4</v>
      </c>
    </row>
    <row r="103" spans="2:20">
      <c r="B103" s="6" t="s">
        <v>318</v>
      </c>
      <c r="C103" s="17">
        <v>1105535</v>
      </c>
      <c r="D103" s="6" t="s">
        <v>151</v>
      </c>
      <c r="E103" s="6"/>
      <c r="F103" s="6">
        <v>1154</v>
      </c>
      <c r="G103" s="6" t="s">
        <v>274</v>
      </c>
      <c r="H103" s="6" t="s">
        <v>319</v>
      </c>
      <c r="I103" s="6" t="s">
        <v>99</v>
      </c>
      <c r="J103" s="6"/>
      <c r="K103" s="17">
        <v>1.25</v>
      </c>
      <c r="L103" s="6" t="s">
        <v>100</v>
      </c>
      <c r="M103" s="18">
        <v>4.4499999999999998E-2</v>
      </c>
      <c r="N103" s="8">
        <v>0.1759</v>
      </c>
      <c r="O103" s="7">
        <v>0.39</v>
      </c>
      <c r="P103" s="7">
        <v>106.34</v>
      </c>
      <c r="Q103" s="7">
        <v>0</v>
      </c>
      <c r="R103" s="8">
        <v>0</v>
      </c>
      <c r="S103" s="8">
        <v>0</v>
      </c>
      <c r="T103" s="8">
        <v>0</v>
      </c>
    </row>
    <row r="104" spans="2:20">
      <c r="B104" s="6" t="s">
        <v>320</v>
      </c>
      <c r="C104" s="17">
        <v>1113034</v>
      </c>
      <c r="D104" s="6" t="s">
        <v>151</v>
      </c>
      <c r="E104" s="6"/>
      <c r="F104" s="6">
        <v>1154</v>
      </c>
      <c r="G104" s="6" t="s">
        <v>274</v>
      </c>
      <c r="H104" s="6" t="s">
        <v>319</v>
      </c>
      <c r="I104" s="6" t="s">
        <v>99</v>
      </c>
      <c r="J104" s="6"/>
      <c r="K104" s="17">
        <v>2.21</v>
      </c>
      <c r="L104" s="6" t="s">
        <v>100</v>
      </c>
      <c r="M104" s="18">
        <v>4.9000000000000002E-2</v>
      </c>
      <c r="N104" s="8">
        <v>0.21970000000000001</v>
      </c>
      <c r="O104" s="7">
        <v>81688.91</v>
      </c>
      <c r="P104" s="7">
        <v>89.12</v>
      </c>
      <c r="Q104" s="7">
        <v>72.8</v>
      </c>
      <c r="R104" s="8">
        <v>1E-4</v>
      </c>
      <c r="S104" s="8">
        <v>1.95E-2</v>
      </c>
      <c r="T104" s="8">
        <v>3.2000000000000002E-3</v>
      </c>
    </row>
    <row r="105" spans="2:20">
      <c r="B105" s="6" t="s">
        <v>321</v>
      </c>
      <c r="C105" s="17">
        <v>7980121</v>
      </c>
      <c r="D105" s="6" t="s">
        <v>151</v>
      </c>
      <c r="E105" s="6"/>
      <c r="F105" s="6">
        <v>798</v>
      </c>
      <c r="G105" s="6" t="s">
        <v>274</v>
      </c>
      <c r="H105" s="6" t="s">
        <v>322</v>
      </c>
      <c r="I105" s="6" t="s">
        <v>99</v>
      </c>
      <c r="J105" s="6"/>
      <c r="K105" s="17">
        <v>1.1399999999999999</v>
      </c>
      <c r="L105" s="6" t="s">
        <v>100</v>
      </c>
      <c r="M105" s="18">
        <v>4.4999999999999998E-2</v>
      </c>
      <c r="N105" s="8">
        <v>0.1396</v>
      </c>
      <c r="O105" s="7">
        <v>4371.01</v>
      </c>
      <c r="P105" s="7">
        <v>112.33</v>
      </c>
      <c r="Q105" s="7">
        <v>4.91</v>
      </c>
      <c r="R105" s="8">
        <v>0</v>
      </c>
      <c r="S105" s="8">
        <v>1.2999999999999999E-3</v>
      </c>
      <c r="T105" s="8">
        <v>2.0000000000000001E-4</v>
      </c>
    </row>
    <row r="106" spans="2:20">
      <c r="B106" s="6" t="s">
        <v>323</v>
      </c>
      <c r="C106" s="17">
        <v>6110431</v>
      </c>
      <c r="D106" s="6" t="s">
        <v>151</v>
      </c>
      <c r="E106" s="6"/>
      <c r="F106" s="6">
        <v>611</v>
      </c>
      <c r="G106" s="6" t="s">
        <v>231</v>
      </c>
      <c r="H106" s="6" t="s">
        <v>324</v>
      </c>
      <c r="I106" s="6" t="s">
        <v>233</v>
      </c>
      <c r="J106" s="6"/>
      <c r="K106" s="17">
        <v>3.53</v>
      </c>
      <c r="L106" s="6" t="s">
        <v>100</v>
      </c>
      <c r="M106" s="18">
        <v>6.8000000000000005E-2</v>
      </c>
      <c r="N106" s="8">
        <v>0.19350000000000001</v>
      </c>
      <c r="O106" s="7">
        <v>23513.82</v>
      </c>
      <c r="P106" s="7">
        <v>66.37</v>
      </c>
      <c r="Q106" s="7">
        <v>15.61</v>
      </c>
      <c r="R106" s="8">
        <v>0</v>
      </c>
      <c r="S106" s="8">
        <v>4.1999999999999997E-3</v>
      </c>
      <c r="T106" s="8">
        <v>6.9999999999999999E-4</v>
      </c>
    </row>
    <row r="107" spans="2:20">
      <c r="B107" s="6" t="s">
        <v>325</v>
      </c>
      <c r="C107" s="17">
        <v>6110365</v>
      </c>
      <c r="D107" s="6" t="s">
        <v>151</v>
      </c>
      <c r="E107" s="6"/>
      <c r="F107" s="6">
        <v>611</v>
      </c>
      <c r="G107" s="6" t="s">
        <v>231</v>
      </c>
      <c r="H107" s="6" t="s">
        <v>324</v>
      </c>
      <c r="I107" s="6" t="s">
        <v>233</v>
      </c>
      <c r="J107" s="6"/>
      <c r="K107" s="17">
        <v>3.46</v>
      </c>
      <c r="L107" s="6" t="s">
        <v>100</v>
      </c>
      <c r="M107" s="18">
        <v>0.06</v>
      </c>
      <c r="N107" s="8">
        <v>0.21029999999999999</v>
      </c>
      <c r="O107" s="7">
        <v>11659.61</v>
      </c>
      <c r="P107" s="7">
        <v>72</v>
      </c>
      <c r="Q107" s="7">
        <v>8.39</v>
      </c>
      <c r="R107" s="8">
        <v>0</v>
      </c>
      <c r="S107" s="8">
        <v>2.2000000000000001E-3</v>
      </c>
      <c r="T107" s="8">
        <v>4.0000000000000002E-4</v>
      </c>
    </row>
    <row r="108" spans="2:20">
      <c r="B108" s="6" t="s">
        <v>326</v>
      </c>
      <c r="C108" s="17">
        <v>1131267</v>
      </c>
      <c r="D108" s="6" t="s">
        <v>151</v>
      </c>
      <c r="E108" s="6"/>
      <c r="F108" s="6">
        <v>1039</v>
      </c>
      <c r="G108" s="6" t="s">
        <v>274</v>
      </c>
      <c r="H108" s="6"/>
      <c r="I108" s="6"/>
      <c r="J108" s="6"/>
      <c r="K108" s="17">
        <v>1.57</v>
      </c>
      <c r="L108" s="6" t="s">
        <v>100</v>
      </c>
      <c r="M108" s="18">
        <v>0.06</v>
      </c>
      <c r="N108" s="8">
        <v>0.1033</v>
      </c>
      <c r="O108" s="7">
        <v>872.98</v>
      </c>
      <c r="P108" s="7">
        <v>95.5</v>
      </c>
      <c r="Q108" s="7">
        <v>0.83</v>
      </c>
      <c r="R108" s="8">
        <v>0</v>
      </c>
      <c r="S108" s="8">
        <v>2.0000000000000001E-4</v>
      </c>
      <c r="T108" s="8">
        <v>0</v>
      </c>
    </row>
    <row r="109" spans="2:20">
      <c r="B109" s="6" t="s">
        <v>327</v>
      </c>
      <c r="C109" s="17">
        <v>1131275</v>
      </c>
      <c r="D109" s="6" t="s">
        <v>151</v>
      </c>
      <c r="E109" s="6"/>
      <c r="F109" s="6">
        <v>1039</v>
      </c>
      <c r="G109" s="6" t="s">
        <v>274</v>
      </c>
      <c r="H109" s="6"/>
      <c r="I109" s="6"/>
      <c r="J109" s="6"/>
      <c r="K109" s="17">
        <v>3.16</v>
      </c>
      <c r="L109" s="6" t="s">
        <v>100</v>
      </c>
      <c r="M109" s="18">
        <v>0.42620000000000002</v>
      </c>
      <c r="N109" s="8">
        <v>0.19650000000000001</v>
      </c>
      <c r="O109" s="7">
        <v>424.8</v>
      </c>
      <c r="P109" s="7">
        <v>79.849999999999994</v>
      </c>
      <c r="Q109" s="7">
        <v>0.34</v>
      </c>
      <c r="R109" s="8">
        <v>0</v>
      </c>
      <c r="S109" s="8">
        <v>1E-4</v>
      </c>
      <c r="T109" s="8">
        <v>0</v>
      </c>
    </row>
    <row r="110" spans="2:20">
      <c r="B110" s="6" t="s">
        <v>328</v>
      </c>
      <c r="C110" s="17">
        <v>5650114</v>
      </c>
      <c r="D110" s="6" t="s">
        <v>151</v>
      </c>
      <c r="E110" s="6"/>
      <c r="F110" s="6">
        <v>565</v>
      </c>
      <c r="G110" s="6" t="s">
        <v>329</v>
      </c>
      <c r="H110" s="6"/>
      <c r="I110" s="6"/>
      <c r="J110" s="6"/>
      <c r="K110" s="17">
        <v>1.72</v>
      </c>
      <c r="L110" s="6" t="s">
        <v>100</v>
      </c>
      <c r="M110" s="18">
        <v>5.1499999999999997E-2</v>
      </c>
      <c r="N110" s="8">
        <v>1.5299999999999999E-2</v>
      </c>
      <c r="O110" s="7">
        <v>24230.53</v>
      </c>
      <c r="P110" s="7">
        <v>115.35</v>
      </c>
      <c r="Q110" s="7">
        <v>27.95</v>
      </c>
      <c r="R110" s="8">
        <v>1E-4</v>
      </c>
      <c r="S110" s="8">
        <v>7.4999999999999997E-3</v>
      </c>
      <c r="T110" s="8">
        <v>1.1999999999999999E-3</v>
      </c>
    </row>
    <row r="111" spans="2:20">
      <c r="B111" s="6" t="s">
        <v>330</v>
      </c>
      <c r="C111" s="17">
        <v>1102698</v>
      </c>
      <c r="D111" s="6" t="s">
        <v>151</v>
      </c>
      <c r="E111" s="6"/>
      <c r="F111" s="6">
        <v>1132</v>
      </c>
      <c r="G111" s="6" t="s">
        <v>280</v>
      </c>
      <c r="H111" s="6"/>
      <c r="I111" s="6"/>
      <c r="J111" s="6"/>
      <c r="K111" s="17">
        <v>0.24</v>
      </c>
      <c r="L111" s="6" t="s">
        <v>100</v>
      </c>
      <c r="M111" s="18">
        <v>4.4999999999999998E-2</v>
      </c>
      <c r="N111" s="8">
        <v>5.2200000000000003E-2</v>
      </c>
      <c r="O111" s="7">
        <v>2219.9</v>
      </c>
      <c r="P111" s="7">
        <v>121.1</v>
      </c>
      <c r="Q111" s="7">
        <v>2.69</v>
      </c>
      <c r="R111" s="8">
        <v>1E-4</v>
      </c>
      <c r="S111" s="8">
        <v>6.9999999999999999E-4</v>
      </c>
      <c r="T111" s="8">
        <v>1E-4</v>
      </c>
    </row>
    <row r="112" spans="2:20">
      <c r="B112" s="6" t="s">
        <v>331</v>
      </c>
      <c r="C112" s="17">
        <v>1131416</v>
      </c>
      <c r="D112" s="6" t="s">
        <v>151</v>
      </c>
      <c r="E112" s="6"/>
      <c r="F112" s="6">
        <v>1132</v>
      </c>
      <c r="G112" s="6" t="s">
        <v>280</v>
      </c>
      <c r="H112" s="6"/>
      <c r="I112" s="6"/>
      <c r="J112" s="6"/>
      <c r="K112" s="17">
        <v>3.2</v>
      </c>
      <c r="L112" s="6" t="s">
        <v>100</v>
      </c>
      <c r="M112" s="18">
        <v>3.85E-2</v>
      </c>
      <c r="N112" s="8">
        <v>2.6100000000000002E-2</v>
      </c>
      <c r="O112" s="7">
        <v>40417</v>
      </c>
      <c r="P112" s="7">
        <v>105.06</v>
      </c>
      <c r="Q112" s="7">
        <v>42.46</v>
      </c>
      <c r="R112" s="8">
        <v>1E-4</v>
      </c>
      <c r="S112" s="8">
        <v>1.14E-2</v>
      </c>
      <c r="T112" s="8">
        <v>1.8E-3</v>
      </c>
    </row>
    <row r="113" spans="2:20">
      <c r="B113" s="6" t="s">
        <v>332</v>
      </c>
      <c r="C113" s="17">
        <v>3180221</v>
      </c>
      <c r="D113" s="6" t="s">
        <v>151</v>
      </c>
      <c r="E113" s="6"/>
      <c r="F113" s="6">
        <v>318</v>
      </c>
      <c r="G113" s="6" t="s">
        <v>274</v>
      </c>
      <c r="H113" s="6"/>
      <c r="I113" s="6"/>
      <c r="J113" s="6"/>
      <c r="K113" s="17">
        <v>2.44</v>
      </c>
      <c r="L113" s="6" t="s">
        <v>100</v>
      </c>
      <c r="M113" s="18">
        <v>3.7499999999999999E-2</v>
      </c>
      <c r="N113" s="8">
        <v>2.3699999999999999E-2</v>
      </c>
      <c r="O113" s="7">
        <v>11200</v>
      </c>
      <c r="P113" s="7">
        <v>126.41</v>
      </c>
      <c r="Q113" s="7">
        <v>14.16</v>
      </c>
      <c r="R113" s="8">
        <v>4.0000000000000002E-4</v>
      </c>
      <c r="S113" s="8">
        <v>3.8E-3</v>
      </c>
      <c r="T113" s="8">
        <v>5.9999999999999995E-4</v>
      </c>
    </row>
    <row r="114" spans="2:20">
      <c r="B114" s="13" t="s">
        <v>333</v>
      </c>
      <c r="C114" s="14"/>
      <c r="D114" s="13"/>
      <c r="E114" s="13"/>
      <c r="F114" s="13"/>
      <c r="G114" s="13"/>
      <c r="H114" s="13"/>
      <c r="I114" s="13"/>
      <c r="J114" s="13"/>
      <c r="K114" s="14">
        <v>4.3</v>
      </c>
      <c r="L114" s="13"/>
      <c r="N114" s="16">
        <v>3.1399999999999997E-2</v>
      </c>
      <c r="O114" s="15">
        <v>451373.25</v>
      </c>
      <c r="Q114" s="15">
        <v>444.73</v>
      </c>
      <c r="S114" s="16">
        <v>0.11899999999999999</v>
      </c>
      <c r="T114" s="16">
        <v>1.9300000000000001E-2</v>
      </c>
    </row>
    <row r="115" spans="2:20">
      <c r="B115" s="6" t="s">
        <v>334</v>
      </c>
      <c r="C115" s="17">
        <v>6040323</v>
      </c>
      <c r="D115" s="6" t="s">
        <v>151</v>
      </c>
      <c r="E115" s="6"/>
      <c r="F115" s="6">
        <v>604</v>
      </c>
      <c r="G115" s="6" t="s">
        <v>214</v>
      </c>
      <c r="H115" s="6" t="s">
        <v>98</v>
      </c>
      <c r="I115" s="6" t="s">
        <v>99</v>
      </c>
      <c r="J115" s="6"/>
      <c r="K115" s="17">
        <v>6.78</v>
      </c>
      <c r="L115" s="6" t="s">
        <v>100</v>
      </c>
      <c r="M115" s="18">
        <v>3.0099999999999998E-2</v>
      </c>
      <c r="N115" s="8">
        <v>2.2200000000000001E-2</v>
      </c>
      <c r="O115" s="7">
        <v>31161</v>
      </c>
      <c r="P115" s="7">
        <v>105.53</v>
      </c>
      <c r="Q115" s="7">
        <v>32.880000000000003</v>
      </c>
      <c r="R115" s="8">
        <v>0</v>
      </c>
      <c r="S115" s="8">
        <v>8.8000000000000005E-3</v>
      </c>
      <c r="T115" s="8">
        <v>1.4E-3</v>
      </c>
    </row>
    <row r="116" spans="2:20">
      <c r="B116" s="6" t="s">
        <v>335</v>
      </c>
      <c r="C116" s="17">
        <v>2310167</v>
      </c>
      <c r="D116" s="6" t="s">
        <v>151</v>
      </c>
      <c r="E116" s="6"/>
      <c r="F116" s="6">
        <v>231</v>
      </c>
      <c r="G116" s="6" t="s">
        <v>214</v>
      </c>
      <c r="H116" s="6" t="s">
        <v>98</v>
      </c>
      <c r="I116" s="6" t="s">
        <v>99</v>
      </c>
      <c r="J116" s="6"/>
      <c r="K116" s="17">
        <v>7.72</v>
      </c>
      <c r="L116" s="6" t="s">
        <v>100</v>
      </c>
      <c r="M116" s="18">
        <v>2.98E-2</v>
      </c>
      <c r="N116" s="8">
        <v>2.5499999999999998E-2</v>
      </c>
      <c r="O116" s="7">
        <v>14094</v>
      </c>
      <c r="P116" s="7">
        <v>104.27</v>
      </c>
      <c r="Q116" s="7">
        <v>14.7</v>
      </c>
      <c r="R116" s="8">
        <v>0</v>
      </c>
      <c r="S116" s="8">
        <v>3.8999999999999998E-3</v>
      </c>
      <c r="T116" s="8">
        <v>5.9999999999999995E-4</v>
      </c>
    </row>
    <row r="117" spans="2:20">
      <c r="B117" s="6" t="s">
        <v>336</v>
      </c>
      <c r="C117" s="17">
        <v>1940485</v>
      </c>
      <c r="D117" s="6" t="s">
        <v>151</v>
      </c>
      <c r="E117" s="6"/>
      <c r="F117" s="6">
        <v>194</v>
      </c>
      <c r="G117" s="6" t="s">
        <v>214</v>
      </c>
      <c r="H117" s="6" t="s">
        <v>98</v>
      </c>
      <c r="I117" s="6" t="s">
        <v>99</v>
      </c>
      <c r="J117" s="6"/>
      <c r="K117" s="17">
        <v>1.58</v>
      </c>
      <c r="L117" s="6" t="s">
        <v>100</v>
      </c>
      <c r="M117" s="18">
        <v>5.8999999999999997E-2</v>
      </c>
      <c r="N117" s="8">
        <v>8.3000000000000001E-3</v>
      </c>
      <c r="O117" s="7">
        <v>2375</v>
      </c>
      <c r="P117" s="7">
        <v>110.34</v>
      </c>
      <c r="Q117" s="7">
        <v>2.62</v>
      </c>
      <c r="R117" s="8">
        <v>0</v>
      </c>
      <c r="S117" s="8">
        <v>6.9999999999999999E-4</v>
      </c>
      <c r="T117" s="8">
        <v>1E-4</v>
      </c>
    </row>
    <row r="118" spans="2:20">
      <c r="B118" s="6" t="s">
        <v>337</v>
      </c>
      <c r="C118" s="17">
        <v>1940493</v>
      </c>
      <c r="D118" s="6" t="s">
        <v>151</v>
      </c>
      <c r="E118" s="6"/>
      <c r="F118" s="6">
        <v>194</v>
      </c>
      <c r="G118" s="6" t="s">
        <v>214</v>
      </c>
      <c r="H118" s="6" t="s">
        <v>98</v>
      </c>
      <c r="I118" s="6" t="s">
        <v>99</v>
      </c>
      <c r="J118" s="6"/>
      <c r="K118" s="17">
        <v>2.11</v>
      </c>
      <c r="L118" s="6" t="s">
        <v>100</v>
      </c>
      <c r="M118" s="18">
        <v>1.8200000000000001E-2</v>
      </c>
      <c r="N118" s="8">
        <v>7.7000000000000002E-3</v>
      </c>
      <c r="O118" s="7">
        <v>1949</v>
      </c>
      <c r="P118" s="7">
        <v>102.32</v>
      </c>
      <c r="Q118" s="7">
        <v>1.99</v>
      </c>
      <c r="R118" s="8">
        <v>0</v>
      </c>
      <c r="S118" s="8">
        <v>5.0000000000000001E-4</v>
      </c>
      <c r="T118" s="8">
        <v>1E-4</v>
      </c>
    </row>
    <row r="119" spans="2:20">
      <c r="B119" s="6" t="s">
        <v>338</v>
      </c>
      <c r="C119" s="17">
        <v>1940436</v>
      </c>
      <c r="D119" s="6" t="s">
        <v>151</v>
      </c>
      <c r="E119" s="6"/>
      <c r="F119" s="6">
        <v>194</v>
      </c>
      <c r="G119" s="6" t="s">
        <v>214</v>
      </c>
      <c r="H119" s="6" t="s">
        <v>114</v>
      </c>
      <c r="I119" s="6" t="s">
        <v>99</v>
      </c>
      <c r="J119" s="6"/>
      <c r="K119" s="17">
        <v>0.9</v>
      </c>
      <c r="L119" s="6" t="s">
        <v>100</v>
      </c>
      <c r="M119" s="18">
        <v>2.4199999999999999E-2</v>
      </c>
      <c r="N119" s="8">
        <v>4.7999999999999996E-3</v>
      </c>
      <c r="O119" s="7">
        <v>51325</v>
      </c>
      <c r="P119" s="7">
        <v>101.94</v>
      </c>
      <c r="Q119" s="7">
        <v>52.32</v>
      </c>
      <c r="R119" s="8">
        <v>1E-4</v>
      </c>
      <c r="S119" s="8">
        <v>1.4E-2</v>
      </c>
      <c r="T119" s="8">
        <v>2.3E-3</v>
      </c>
    </row>
    <row r="120" spans="2:20">
      <c r="B120" s="6" t="s">
        <v>339</v>
      </c>
      <c r="C120" s="17">
        <v>2300150</v>
      </c>
      <c r="D120" s="6" t="s">
        <v>151</v>
      </c>
      <c r="E120" s="6"/>
      <c r="F120" s="6">
        <v>230</v>
      </c>
      <c r="G120" s="6" t="s">
        <v>280</v>
      </c>
      <c r="H120" s="6" t="s">
        <v>238</v>
      </c>
      <c r="I120" s="6" t="s">
        <v>99</v>
      </c>
      <c r="J120" s="6"/>
      <c r="K120" s="17">
        <v>4.0199999999999996</v>
      </c>
      <c r="L120" s="6" t="s">
        <v>100</v>
      </c>
      <c r="M120" s="18">
        <v>1.5259999999999999E-2</v>
      </c>
      <c r="N120" s="8">
        <v>1.38E-2</v>
      </c>
      <c r="O120" s="7">
        <v>9648</v>
      </c>
      <c r="P120" s="7">
        <v>100.55</v>
      </c>
      <c r="Q120" s="7">
        <v>9.6999999999999993</v>
      </c>
      <c r="R120" s="8">
        <v>0</v>
      </c>
      <c r="S120" s="8">
        <v>2.5999999999999999E-3</v>
      </c>
      <c r="T120" s="8">
        <v>4.0000000000000002E-4</v>
      </c>
    </row>
    <row r="121" spans="2:20">
      <c r="B121" s="6" t="s">
        <v>340</v>
      </c>
      <c r="C121" s="17">
        <v>2300168</v>
      </c>
      <c r="D121" s="6" t="s">
        <v>151</v>
      </c>
      <c r="E121" s="6"/>
      <c r="F121" s="6">
        <v>230</v>
      </c>
      <c r="G121" s="6" t="s">
        <v>280</v>
      </c>
      <c r="H121" s="6" t="s">
        <v>238</v>
      </c>
      <c r="I121" s="6" t="s">
        <v>99</v>
      </c>
      <c r="J121" s="6"/>
      <c r="K121" s="17">
        <v>0.64</v>
      </c>
      <c r="L121" s="6" t="s">
        <v>100</v>
      </c>
      <c r="M121" s="18">
        <v>5.7000000000000002E-2</v>
      </c>
      <c r="N121" s="8">
        <v>5.0000000000000001E-3</v>
      </c>
      <c r="O121" s="7">
        <v>12635.19</v>
      </c>
      <c r="P121" s="7">
        <v>105.36</v>
      </c>
      <c r="Q121" s="7">
        <v>13.31</v>
      </c>
      <c r="R121" s="8">
        <v>0</v>
      </c>
      <c r="S121" s="8">
        <v>3.5999999999999999E-3</v>
      </c>
      <c r="T121" s="8">
        <v>5.9999999999999995E-4</v>
      </c>
    </row>
    <row r="122" spans="2:20">
      <c r="B122" s="6" t="s">
        <v>341</v>
      </c>
      <c r="C122" s="17">
        <v>1127547</v>
      </c>
      <c r="D122" s="6" t="s">
        <v>151</v>
      </c>
      <c r="E122" s="6"/>
      <c r="F122" s="6">
        <v>1457</v>
      </c>
      <c r="G122" s="6" t="s">
        <v>342</v>
      </c>
      <c r="H122" s="6" t="s">
        <v>238</v>
      </c>
      <c r="I122" s="6" t="s">
        <v>99</v>
      </c>
      <c r="J122" s="6"/>
      <c r="K122" s="17">
        <v>2.61</v>
      </c>
      <c r="L122" s="6" t="s">
        <v>100</v>
      </c>
      <c r="M122" s="18">
        <v>4.1000000000000002E-2</v>
      </c>
      <c r="N122" s="8">
        <v>1.15E-2</v>
      </c>
      <c r="O122" s="7">
        <v>6627</v>
      </c>
      <c r="P122" s="7">
        <v>108.99</v>
      </c>
      <c r="Q122" s="7">
        <v>7.22</v>
      </c>
      <c r="R122" s="8">
        <v>0</v>
      </c>
      <c r="S122" s="8">
        <v>1.9E-3</v>
      </c>
      <c r="T122" s="8">
        <v>2.9999999999999997E-4</v>
      </c>
    </row>
    <row r="123" spans="2:20">
      <c r="B123" s="6" t="s">
        <v>343</v>
      </c>
      <c r="C123" s="17">
        <v>1133503</v>
      </c>
      <c r="D123" s="6" t="s">
        <v>151</v>
      </c>
      <c r="E123" s="6"/>
      <c r="F123" s="6">
        <v>1239</v>
      </c>
      <c r="G123" s="6" t="s">
        <v>214</v>
      </c>
      <c r="H123" s="6" t="s">
        <v>245</v>
      </c>
      <c r="I123" s="6" t="s">
        <v>233</v>
      </c>
      <c r="J123" s="6"/>
      <c r="K123" s="17">
        <v>3.6</v>
      </c>
      <c r="L123" s="6" t="s">
        <v>100</v>
      </c>
      <c r="M123" s="18">
        <v>9.7999999999999997E-3</v>
      </c>
      <c r="N123" s="8">
        <v>1.17E-2</v>
      </c>
      <c r="O123" s="7">
        <v>795</v>
      </c>
      <c r="P123" s="7">
        <v>99.25</v>
      </c>
      <c r="Q123" s="7">
        <v>0.79</v>
      </c>
      <c r="R123" s="8">
        <v>0</v>
      </c>
      <c r="S123" s="8">
        <v>2.0000000000000001E-4</v>
      </c>
      <c r="T123" s="8">
        <v>0</v>
      </c>
    </row>
    <row r="124" spans="2:20">
      <c r="B124" s="6" t="s">
        <v>344</v>
      </c>
      <c r="C124" s="17">
        <v>3900362</v>
      </c>
      <c r="D124" s="6" t="s">
        <v>151</v>
      </c>
      <c r="E124" s="6"/>
      <c r="F124" s="6">
        <v>390</v>
      </c>
      <c r="G124" s="6" t="s">
        <v>231</v>
      </c>
      <c r="H124" s="6" t="s">
        <v>245</v>
      </c>
      <c r="I124" s="6" t="s">
        <v>99</v>
      </c>
      <c r="J124" s="6"/>
      <c r="K124" s="17">
        <v>8.0399999999999991</v>
      </c>
      <c r="L124" s="6" t="s">
        <v>100</v>
      </c>
      <c r="M124" s="18">
        <v>2.3400000000000001E-2</v>
      </c>
      <c r="N124" s="8">
        <v>2.2499999999999999E-2</v>
      </c>
      <c r="O124" s="7">
        <v>20950</v>
      </c>
      <c r="P124" s="7">
        <v>101.13</v>
      </c>
      <c r="Q124" s="7">
        <v>21.19</v>
      </c>
      <c r="R124" s="8">
        <v>0</v>
      </c>
      <c r="S124" s="8">
        <v>5.7000000000000002E-3</v>
      </c>
      <c r="T124" s="8">
        <v>8.9999999999999998E-4</v>
      </c>
    </row>
    <row r="125" spans="2:20">
      <c r="B125" s="6" t="s">
        <v>345</v>
      </c>
      <c r="C125" s="17">
        <v>7590144</v>
      </c>
      <c r="D125" s="6" t="s">
        <v>151</v>
      </c>
      <c r="E125" s="6"/>
      <c r="F125" s="6">
        <v>759</v>
      </c>
      <c r="G125" s="6" t="s">
        <v>231</v>
      </c>
      <c r="H125" s="6" t="s">
        <v>245</v>
      </c>
      <c r="I125" s="6" t="s">
        <v>99</v>
      </c>
      <c r="J125" s="6"/>
      <c r="K125" s="17">
        <v>0.56000000000000005</v>
      </c>
      <c r="L125" s="6" t="s">
        <v>100</v>
      </c>
      <c r="M125" s="18">
        <v>6.4100000000000004E-2</v>
      </c>
      <c r="N125" s="8">
        <v>0.01</v>
      </c>
      <c r="O125" s="7">
        <v>2207</v>
      </c>
      <c r="P125" s="7">
        <v>105.82</v>
      </c>
      <c r="Q125" s="7">
        <v>2.34</v>
      </c>
      <c r="R125" s="8">
        <v>0</v>
      </c>
      <c r="S125" s="8">
        <v>5.9999999999999995E-4</v>
      </c>
      <c r="T125" s="8">
        <v>1E-4</v>
      </c>
    </row>
    <row r="126" spans="2:20">
      <c r="B126" s="6" t="s">
        <v>346</v>
      </c>
      <c r="C126" s="17">
        <v>1134154</v>
      </c>
      <c r="D126" s="6" t="s">
        <v>151</v>
      </c>
      <c r="E126" s="6"/>
      <c r="F126" s="6">
        <v>1291</v>
      </c>
      <c r="G126" s="6" t="s">
        <v>214</v>
      </c>
      <c r="H126" s="6" t="s">
        <v>245</v>
      </c>
      <c r="I126" s="6" t="s">
        <v>99</v>
      </c>
      <c r="J126" s="6"/>
      <c r="K126" s="17">
        <v>3.43</v>
      </c>
      <c r="L126" s="6" t="s">
        <v>100</v>
      </c>
      <c r="M126" s="18">
        <v>1.0500000000000001E-2</v>
      </c>
      <c r="N126" s="8">
        <v>1.1599999999999999E-2</v>
      </c>
      <c r="O126" s="7">
        <v>688</v>
      </c>
      <c r="P126" s="7">
        <v>99.65</v>
      </c>
      <c r="Q126" s="7">
        <v>0.69</v>
      </c>
      <c r="R126" s="8">
        <v>0</v>
      </c>
      <c r="S126" s="8">
        <v>2.0000000000000001E-4</v>
      </c>
      <c r="T126" s="8">
        <v>0</v>
      </c>
    </row>
    <row r="127" spans="2:20">
      <c r="B127" s="6" t="s">
        <v>347</v>
      </c>
      <c r="C127" s="17">
        <v>1136316</v>
      </c>
      <c r="D127" s="6" t="s">
        <v>151</v>
      </c>
      <c r="E127" s="6"/>
      <c r="F127" s="6">
        <v>1367</v>
      </c>
      <c r="G127" s="6" t="s">
        <v>242</v>
      </c>
      <c r="H127" s="6" t="s">
        <v>245</v>
      </c>
      <c r="I127" s="6" t="s">
        <v>99</v>
      </c>
      <c r="J127" s="6"/>
      <c r="K127" s="17">
        <v>8.99</v>
      </c>
      <c r="L127" s="6" t="s">
        <v>100</v>
      </c>
      <c r="M127" s="18">
        <v>4.36E-2</v>
      </c>
      <c r="N127" s="8">
        <v>3.6799999999999999E-2</v>
      </c>
      <c r="O127" s="7">
        <v>18044</v>
      </c>
      <c r="P127" s="7">
        <v>107.64</v>
      </c>
      <c r="Q127" s="7">
        <v>19.420000000000002</v>
      </c>
      <c r="R127" s="8">
        <v>1E-4</v>
      </c>
      <c r="S127" s="8">
        <v>5.1999999999999998E-3</v>
      </c>
      <c r="T127" s="8">
        <v>8.0000000000000004E-4</v>
      </c>
    </row>
    <row r="128" spans="2:20">
      <c r="B128" s="6" t="s">
        <v>348</v>
      </c>
      <c r="C128" s="17">
        <v>1138163</v>
      </c>
      <c r="D128" s="6" t="s">
        <v>151</v>
      </c>
      <c r="E128" s="6"/>
      <c r="F128" s="6">
        <v>1367</v>
      </c>
      <c r="G128" s="6" t="s">
        <v>242</v>
      </c>
      <c r="H128" s="6" t="s">
        <v>245</v>
      </c>
      <c r="I128" s="6" t="s">
        <v>99</v>
      </c>
      <c r="J128" s="6"/>
      <c r="K128" s="17">
        <v>9.66</v>
      </c>
      <c r="L128" s="6" t="s">
        <v>100</v>
      </c>
      <c r="M128" s="18">
        <v>3.95E-2</v>
      </c>
      <c r="N128" s="8">
        <v>3.8399999999999997E-2</v>
      </c>
      <c r="O128" s="7">
        <v>5000</v>
      </c>
      <c r="P128" s="7">
        <v>103.35</v>
      </c>
      <c r="Q128" s="7">
        <v>5.17</v>
      </c>
      <c r="R128" s="8">
        <v>0</v>
      </c>
      <c r="S128" s="8">
        <v>1.4E-3</v>
      </c>
      <c r="T128" s="8">
        <v>2.0000000000000001E-4</v>
      </c>
    </row>
    <row r="129" spans="2:20">
      <c r="B129" s="6" t="s">
        <v>349</v>
      </c>
      <c r="C129" s="17">
        <v>1138171</v>
      </c>
      <c r="D129" s="6" t="s">
        <v>151</v>
      </c>
      <c r="E129" s="6"/>
      <c r="F129" s="6">
        <v>1367</v>
      </c>
      <c r="G129" s="6" t="s">
        <v>242</v>
      </c>
      <c r="H129" s="6" t="s">
        <v>245</v>
      </c>
      <c r="I129" s="6" t="s">
        <v>99</v>
      </c>
      <c r="J129" s="6"/>
      <c r="K129" s="17">
        <v>10.24</v>
      </c>
      <c r="L129" s="6" t="s">
        <v>100</v>
      </c>
      <c r="M129" s="18">
        <v>3.95E-2</v>
      </c>
      <c r="N129" s="8">
        <v>3.9800000000000002E-2</v>
      </c>
      <c r="O129" s="7">
        <v>6551</v>
      </c>
      <c r="P129" s="7">
        <v>102</v>
      </c>
      <c r="Q129" s="7">
        <v>6.68</v>
      </c>
      <c r="R129" s="8">
        <v>0</v>
      </c>
      <c r="S129" s="8">
        <v>1.8E-3</v>
      </c>
      <c r="T129" s="8">
        <v>2.9999999999999997E-4</v>
      </c>
    </row>
    <row r="130" spans="2:20">
      <c r="B130" s="6" t="s">
        <v>350</v>
      </c>
      <c r="C130" s="17">
        <v>1135862</v>
      </c>
      <c r="D130" s="6" t="s">
        <v>151</v>
      </c>
      <c r="E130" s="6"/>
      <c r="F130" s="6">
        <v>1597</v>
      </c>
      <c r="G130" s="6" t="s">
        <v>242</v>
      </c>
      <c r="H130" s="6" t="s">
        <v>245</v>
      </c>
      <c r="I130" s="6" t="s">
        <v>233</v>
      </c>
      <c r="J130" s="6"/>
      <c r="K130" s="17">
        <v>5.82</v>
      </c>
      <c r="L130" s="6" t="s">
        <v>100</v>
      </c>
      <c r="M130" s="18">
        <v>3.5799999999999998E-2</v>
      </c>
      <c r="N130" s="8">
        <v>0.03</v>
      </c>
      <c r="O130" s="7">
        <v>11827</v>
      </c>
      <c r="P130" s="7">
        <v>105.19</v>
      </c>
      <c r="Q130" s="7">
        <v>12.44</v>
      </c>
      <c r="R130" s="8">
        <v>0</v>
      </c>
      <c r="S130" s="8">
        <v>3.3E-3</v>
      </c>
      <c r="T130" s="8">
        <v>5.0000000000000001E-4</v>
      </c>
    </row>
    <row r="131" spans="2:20">
      <c r="B131" s="6" t="s">
        <v>351</v>
      </c>
      <c r="C131" s="17">
        <v>1135656</v>
      </c>
      <c r="D131" s="6" t="s">
        <v>151</v>
      </c>
      <c r="E131" s="6"/>
      <c r="F131" s="6">
        <v>1643</v>
      </c>
      <c r="G131" s="6" t="s">
        <v>231</v>
      </c>
      <c r="H131" s="6" t="s">
        <v>245</v>
      </c>
      <c r="I131" s="6" t="s">
        <v>233</v>
      </c>
      <c r="J131" s="6"/>
      <c r="K131" s="17">
        <v>3.77</v>
      </c>
      <c r="L131" s="6" t="s">
        <v>100</v>
      </c>
      <c r="M131" s="18">
        <v>4.2000000000000003E-2</v>
      </c>
      <c r="N131" s="8">
        <v>4.07E-2</v>
      </c>
      <c r="O131" s="7">
        <v>34350</v>
      </c>
      <c r="P131" s="7">
        <v>101.74</v>
      </c>
      <c r="Q131" s="7">
        <v>34.950000000000003</v>
      </c>
      <c r="R131" s="8">
        <v>0</v>
      </c>
      <c r="S131" s="8">
        <v>9.4000000000000004E-3</v>
      </c>
      <c r="T131" s="8">
        <v>1.5E-3</v>
      </c>
    </row>
    <row r="132" spans="2:20">
      <c r="B132" s="6" t="s">
        <v>352</v>
      </c>
      <c r="C132" s="17">
        <v>1135920</v>
      </c>
      <c r="D132" s="6" t="s">
        <v>151</v>
      </c>
      <c r="E132" s="6"/>
      <c r="F132" s="6">
        <v>1431</v>
      </c>
      <c r="G132" s="6" t="s">
        <v>242</v>
      </c>
      <c r="H132" s="6" t="s">
        <v>245</v>
      </c>
      <c r="I132" s="6" t="s">
        <v>233</v>
      </c>
      <c r="J132" s="6"/>
      <c r="K132" s="17">
        <v>6.69</v>
      </c>
      <c r="L132" s="6" t="s">
        <v>100</v>
      </c>
      <c r="M132" s="18">
        <v>4.1000000000000002E-2</v>
      </c>
      <c r="N132" s="8">
        <v>3.0800000000000001E-2</v>
      </c>
      <c r="O132" s="7">
        <v>17819</v>
      </c>
      <c r="P132" s="7">
        <v>108.18</v>
      </c>
      <c r="Q132" s="7">
        <v>19.28</v>
      </c>
      <c r="R132" s="8">
        <v>1E-4</v>
      </c>
      <c r="S132" s="8">
        <v>5.1999999999999998E-3</v>
      </c>
      <c r="T132" s="8">
        <v>8.0000000000000004E-4</v>
      </c>
    </row>
    <row r="133" spans="2:20">
      <c r="B133" s="6" t="s">
        <v>353</v>
      </c>
      <c r="C133" s="17">
        <v>1114073</v>
      </c>
      <c r="D133" s="6" t="s">
        <v>151</v>
      </c>
      <c r="E133" s="6"/>
      <c r="F133" s="6">
        <v>1363</v>
      </c>
      <c r="G133" s="6" t="s">
        <v>274</v>
      </c>
      <c r="H133" s="6" t="s">
        <v>245</v>
      </c>
      <c r="I133" s="6" t="s">
        <v>99</v>
      </c>
      <c r="J133" s="6"/>
      <c r="K133" s="17">
        <v>2.56</v>
      </c>
      <c r="L133" s="6" t="s">
        <v>100</v>
      </c>
      <c r="M133" s="18">
        <v>5.8139999999999997E-3</v>
      </c>
      <c r="N133" s="8">
        <v>1.5100000000000001E-2</v>
      </c>
      <c r="O133" s="7">
        <v>52573</v>
      </c>
      <c r="P133" s="7">
        <v>102.1</v>
      </c>
      <c r="Q133" s="7">
        <v>53.68</v>
      </c>
      <c r="R133" s="8">
        <v>0</v>
      </c>
      <c r="S133" s="8">
        <v>1.44E-2</v>
      </c>
      <c r="T133" s="8">
        <v>2.3E-3</v>
      </c>
    </row>
    <row r="134" spans="2:20">
      <c r="B134" s="6" t="s">
        <v>354</v>
      </c>
      <c r="C134" s="17">
        <v>6990196</v>
      </c>
      <c r="D134" s="6" t="s">
        <v>151</v>
      </c>
      <c r="E134" s="6"/>
      <c r="F134" s="6">
        <v>699</v>
      </c>
      <c r="G134" s="6" t="s">
        <v>231</v>
      </c>
      <c r="H134" s="6" t="s">
        <v>194</v>
      </c>
      <c r="I134" s="6" t="s">
        <v>233</v>
      </c>
      <c r="J134" s="6"/>
      <c r="K134" s="17">
        <v>4.1100000000000003</v>
      </c>
      <c r="L134" s="6" t="s">
        <v>100</v>
      </c>
      <c r="M134" s="18">
        <v>7.0499999999999993E-2</v>
      </c>
      <c r="N134" s="8">
        <v>2.8000000000000001E-2</v>
      </c>
      <c r="O134" s="7">
        <v>2109.6</v>
      </c>
      <c r="P134" s="7">
        <v>120.03</v>
      </c>
      <c r="Q134" s="7">
        <v>2.5299999999999998</v>
      </c>
      <c r="R134" s="8">
        <v>0</v>
      </c>
      <c r="S134" s="8">
        <v>6.9999999999999999E-4</v>
      </c>
      <c r="T134" s="8">
        <v>1E-4</v>
      </c>
    </row>
    <row r="135" spans="2:20">
      <c r="B135" s="6" t="s">
        <v>355</v>
      </c>
      <c r="C135" s="17">
        <v>1132836</v>
      </c>
      <c r="D135" s="6" t="s">
        <v>151</v>
      </c>
      <c r="E135" s="6"/>
      <c r="F135" s="6">
        <v>2066</v>
      </c>
      <c r="G135" s="6" t="s">
        <v>280</v>
      </c>
      <c r="H135" s="6" t="s">
        <v>194</v>
      </c>
      <c r="I135" s="6" t="s">
        <v>99</v>
      </c>
      <c r="J135" s="6"/>
      <c r="K135" s="17">
        <v>4.96</v>
      </c>
      <c r="L135" s="6" t="s">
        <v>100</v>
      </c>
      <c r="M135" s="18">
        <v>4.1399999999999999E-2</v>
      </c>
      <c r="N135" s="8">
        <v>2.7900000000000001E-2</v>
      </c>
      <c r="O135" s="7">
        <v>3783</v>
      </c>
      <c r="P135" s="7">
        <v>107.95</v>
      </c>
      <c r="Q135" s="7">
        <v>4.08</v>
      </c>
      <c r="R135" s="8">
        <v>0</v>
      </c>
      <c r="S135" s="8">
        <v>1.1000000000000001E-3</v>
      </c>
      <c r="T135" s="8">
        <v>2.0000000000000001E-4</v>
      </c>
    </row>
    <row r="136" spans="2:20">
      <c r="B136" s="6" t="s">
        <v>356</v>
      </c>
      <c r="C136" s="17">
        <v>1119098</v>
      </c>
      <c r="D136" s="6" t="s">
        <v>151</v>
      </c>
      <c r="E136" s="6"/>
      <c r="F136" s="6">
        <v>1536</v>
      </c>
      <c r="G136" s="6" t="s">
        <v>231</v>
      </c>
      <c r="H136" s="6" t="s">
        <v>287</v>
      </c>
      <c r="I136" s="6" t="s">
        <v>99</v>
      </c>
      <c r="J136" s="6"/>
      <c r="K136" s="17">
        <v>1.23</v>
      </c>
      <c r="L136" s="6" t="s">
        <v>100</v>
      </c>
      <c r="M136" s="18">
        <v>3.6200000000000003E-2</v>
      </c>
      <c r="N136" s="8">
        <v>1.3899999999999999E-2</v>
      </c>
      <c r="O136" s="7">
        <v>6752</v>
      </c>
      <c r="P136" s="7">
        <v>103.06</v>
      </c>
      <c r="Q136" s="7">
        <v>6.96</v>
      </c>
      <c r="R136" s="8">
        <v>1E-4</v>
      </c>
      <c r="S136" s="8">
        <v>1.9E-3</v>
      </c>
      <c r="T136" s="8">
        <v>2.9999999999999997E-4</v>
      </c>
    </row>
    <row r="137" spans="2:20">
      <c r="B137" s="6" t="s">
        <v>357</v>
      </c>
      <c r="C137" s="17">
        <v>6320105</v>
      </c>
      <c r="D137" s="6" t="s">
        <v>151</v>
      </c>
      <c r="E137" s="6"/>
      <c r="F137" s="6">
        <v>632</v>
      </c>
      <c r="G137" s="6" t="s">
        <v>358</v>
      </c>
      <c r="H137" s="6" t="s">
        <v>287</v>
      </c>
      <c r="I137" s="6" t="s">
        <v>99</v>
      </c>
      <c r="J137" s="6"/>
      <c r="K137" s="17">
        <v>4.74</v>
      </c>
      <c r="L137" s="6" t="s">
        <v>100</v>
      </c>
      <c r="M137" s="18">
        <v>5.8900000000000001E-2</v>
      </c>
      <c r="N137" s="8">
        <v>2.8899999999999999E-2</v>
      </c>
      <c r="O137" s="7">
        <v>16699.099999999999</v>
      </c>
      <c r="P137" s="7">
        <v>116.44</v>
      </c>
      <c r="Q137" s="7">
        <v>19.440000000000001</v>
      </c>
      <c r="R137" s="8">
        <v>0</v>
      </c>
      <c r="S137" s="8">
        <v>5.1999999999999998E-3</v>
      </c>
      <c r="T137" s="8">
        <v>8.0000000000000004E-4</v>
      </c>
    </row>
    <row r="138" spans="2:20">
      <c r="B138" s="6" t="s">
        <v>359</v>
      </c>
      <c r="C138" s="17">
        <v>4590147</v>
      </c>
      <c r="D138" s="6" t="s">
        <v>151</v>
      </c>
      <c r="E138" s="6"/>
      <c r="F138" s="6">
        <v>459</v>
      </c>
      <c r="G138" s="6" t="s">
        <v>296</v>
      </c>
      <c r="H138" s="6" t="s">
        <v>287</v>
      </c>
      <c r="I138" s="6" t="s">
        <v>99</v>
      </c>
      <c r="J138" s="6"/>
      <c r="K138" s="17">
        <v>3.22</v>
      </c>
      <c r="L138" s="6" t="s">
        <v>100</v>
      </c>
      <c r="M138" s="18">
        <v>3.4000000000000002E-2</v>
      </c>
      <c r="N138" s="8">
        <v>3.2199999999999999E-2</v>
      </c>
      <c r="O138" s="7">
        <v>16470.560000000001</v>
      </c>
      <c r="P138" s="7">
        <v>101.22</v>
      </c>
      <c r="Q138" s="7">
        <v>16.670000000000002</v>
      </c>
      <c r="R138" s="8">
        <v>0</v>
      </c>
      <c r="S138" s="8">
        <v>4.4999999999999997E-3</v>
      </c>
      <c r="T138" s="8">
        <v>6.9999999999999999E-4</v>
      </c>
    </row>
    <row r="139" spans="2:20">
      <c r="B139" s="6" t="s">
        <v>360</v>
      </c>
      <c r="C139" s="17">
        <v>1137314</v>
      </c>
      <c r="D139" s="6" t="s">
        <v>151</v>
      </c>
      <c r="E139" s="6"/>
      <c r="F139" s="6">
        <v>1659</v>
      </c>
      <c r="G139" s="6" t="s">
        <v>231</v>
      </c>
      <c r="H139" s="6" t="s">
        <v>298</v>
      </c>
      <c r="I139" s="6" t="s">
        <v>233</v>
      </c>
      <c r="J139" s="6"/>
      <c r="K139" s="17">
        <v>5.18</v>
      </c>
      <c r="L139" s="6" t="s">
        <v>100</v>
      </c>
      <c r="M139" s="18">
        <v>4.5999999999999999E-2</v>
      </c>
      <c r="N139" s="8">
        <v>5.0799999999999998E-2</v>
      </c>
      <c r="O139" s="7">
        <v>3182</v>
      </c>
      <c r="P139" s="7">
        <v>97.98</v>
      </c>
      <c r="Q139" s="7">
        <v>3.12</v>
      </c>
      <c r="R139" s="8">
        <v>0</v>
      </c>
      <c r="S139" s="8">
        <v>8.0000000000000004E-4</v>
      </c>
      <c r="T139" s="8">
        <v>1E-4</v>
      </c>
    </row>
    <row r="140" spans="2:20">
      <c r="B140" s="6" t="s">
        <v>361</v>
      </c>
      <c r="C140" s="17">
        <v>1980341</v>
      </c>
      <c r="D140" s="6" t="s">
        <v>151</v>
      </c>
      <c r="E140" s="6"/>
      <c r="F140" s="6">
        <v>198</v>
      </c>
      <c r="G140" s="6" t="s">
        <v>231</v>
      </c>
      <c r="H140" s="6" t="s">
        <v>305</v>
      </c>
      <c r="I140" s="6" t="s">
        <v>233</v>
      </c>
      <c r="J140" s="6"/>
      <c r="K140" s="17">
        <v>1.48</v>
      </c>
      <c r="L140" s="6" t="s">
        <v>100</v>
      </c>
      <c r="M140" s="18">
        <v>3.0200000000000001E-2</v>
      </c>
      <c r="N140" s="8">
        <v>2.3699999999999999E-2</v>
      </c>
      <c r="O140" s="7">
        <v>5012.1000000000004</v>
      </c>
      <c r="P140" s="7">
        <v>102</v>
      </c>
      <c r="Q140" s="7">
        <v>5.1100000000000003</v>
      </c>
      <c r="R140" s="8">
        <v>0</v>
      </c>
      <c r="S140" s="8">
        <v>1.4E-3</v>
      </c>
      <c r="T140" s="8">
        <v>2.0000000000000001E-4</v>
      </c>
    </row>
    <row r="141" spans="2:20">
      <c r="B141" s="6" t="s">
        <v>362</v>
      </c>
      <c r="C141" s="17">
        <v>1980366</v>
      </c>
      <c r="D141" s="6" t="s">
        <v>151</v>
      </c>
      <c r="E141" s="6"/>
      <c r="F141" s="6">
        <v>198</v>
      </c>
      <c r="G141" s="6" t="s">
        <v>231</v>
      </c>
      <c r="H141" s="6" t="s">
        <v>305</v>
      </c>
      <c r="I141" s="6" t="s">
        <v>233</v>
      </c>
      <c r="J141" s="6"/>
      <c r="K141" s="17">
        <v>3.81</v>
      </c>
      <c r="L141" s="6" t="s">
        <v>100</v>
      </c>
      <c r="M141" s="18">
        <v>5.2499999999999998E-2</v>
      </c>
      <c r="N141" s="8">
        <v>3.9600000000000003E-2</v>
      </c>
      <c r="O141" s="7">
        <v>10563.85</v>
      </c>
      <c r="P141" s="7">
        <v>106.47</v>
      </c>
      <c r="Q141" s="7">
        <v>11.25</v>
      </c>
      <c r="R141" s="8">
        <v>0</v>
      </c>
      <c r="S141" s="8">
        <v>3.0000000000000001E-3</v>
      </c>
      <c r="T141" s="8">
        <v>5.0000000000000001E-4</v>
      </c>
    </row>
    <row r="142" spans="2:20">
      <c r="B142" s="6" t="s">
        <v>363</v>
      </c>
      <c r="C142" s="17">
        <v>2260420</v>
      </c>
      <c r="D142" s="6" t="s">
        <v>151</v>
      </c>
      <c r="E142" s="6"/>
      <c r="F142" s="6">
        <v>226</v>
      </c>
      <c r="G142" s="6" t="s">
        <v>231</v>
      </c>
      <c r="H142" s="6" t="s">
        <v>305</v>
      </c>
      <c r="I142" s="6" t="s">
        <v>99</v>
      </c>
      <c r="J142" s="6"/>
      <c r="K142" s="17">
        <v>3.99</v>
      </c>
      <c r="L142" s="6" t="s">
        <v>100</v>
      </c>
      <c r="M142" s="18">
        <v>6.2399999999999997E-2</v>
      </c>
      <c r="N142" s="8">
        <v>4.0800000000000003E-2</v>
      </c>
      <c r="O142" s="7">
        <v>5048.6400000000003</v>
      </c>
      <c r="P142" s="7">
        <v>108.92</v>
      </c>
      <c r="Q142" s="7">
        <v>5.5</v>
      </c>
      <c r="R142" s="8">
        <v>0</v>
      </c>
      <c r="S142" s="8">
        <v>1.5E-3</v>
      </c>
      <c r="T142" s="8">
        <v>2.0000000000000001E-4</v>
      </c>
    </row>
    <row r="143" spans="2:20">
      <c r="B143" s="6" t="s">
        <v>364</v>
      </c>
      <c r="C143" s="17">
        <v>7560055</v>
      </c>
      <c r="D143" s="6" t="s">
        <v>151</v>
      </c>
      <c r="E143" s="6"/>
      <c r="F143" s="6">
        <v>756</v>
      </c>
      <c r="G143" s="6" t="s">
        <v>247</v>
      </c>
      <c r="H143" s="6" t="s">
        <v>305</v>
      </c>
      <c r="I143" s="6" t="s">
        <v>99</v>
      </c>
      <c r="J143" s="6"/>
      <c r="K143" s="17">
        <v>6.31</v>
      </c>
      <c r="L143" s="6" t="s">
        <v>100</v>
      </c>
      <c r="M143" s="18">
        <v>6.7000000000000004E-2</v>
      </c>
      <c r="N143" s="8">
        <v>0.18790000000000001</v>
      </c>
      <c r="O143" s="7">
        <v>15041.89</v>
      </c>
      <c r="P143" s="7">
        <v>52.3</v>
      </c>
      <c r="Q143" s="7">
        <v>7.87</v>
      </c>
      <c r="R143" s="8">
        <v>1E-4</v>
      </c>
      <c r="S143" s="8">
        <v>2.0999999999999999E-3</v>
      </c>
      <c r="T143" s="8">
        <v>2.9999999999999997E-4</v>
      </c>
    </row>
    <row r="144" spans="2:20">
      <c r="B144" s="6" t="s">
        <v>365</v>
      </c>
      <c r="C144" s="17">
        <v>1127265</v>
      </c>
      <c r="D144" s="6" t="s">
        <v>151</v>
      </c>
      <c r="E144" s="6"/>
      <c r="F144" s="6">
        <v>1603</v>
      </c>
      <c r="G144" s="6" t="s">
        <v>231</v>
      </c>
      <c r="H144" s="6"/>
      <c r="I144" s="6"/>
      <c r="J144" s="6"/>
      <c r="K144" s="17">
        <v>2.82</v>
      </c>
      <c r="L144" s="6" t="s">
        <v>100</v>
      </c>
      <c r="M144" s="18">
        <v>0.06</v>
      </c>
      <c r="N144" s="8">
        <v>2.93E-2</v>
      </c>
      <c r="O144" s="7">
        <v>5714.29</v>
      </c>
      <c r="P144" s="7">
        <v>109.73</v>
      </c>
      <c r="Q144" s="7">
        <v>6.27</v>
      </c>
      <c r="R144" s="8">
        <v>0</v>
      </c>
      <c r="S144" s="8">
        <v>1.6999999999999999E-3</v>
      </c>
      <c r="T144" s="8">
        <v>2.9999999999999997E-4</v>
      </c>
    </row>
    <row r="145" spans="2:20">
      <c r="B145" s="6" t="s">
        <v>366</v>
      </c>
      <c r="C145" s="17">
        <v>5650106</v>
      </c>
      <c r="D145" s="6" t="s">
        <v>151</v>
      </c>
      <c r="E145" s="6"/>
      <c r="F145" s="6">
        <v>565</v>
      </c>
      <c r="G145" s="6" t="s">
        <v>329</v>
      </c>
      <c r="H145" s="6"/>
      <c r="I145" s="6"/>
      <c r="J145" s="6"/>
      <c r="K145" s="17">
        <v>0.28999999999999998</v>
      </c>
      <c r="L145" s="6" t="s">
        <v>100</v>
      </c>
      <c r="M145" s="18">
        <v>7.1900000000000006E-2</v>
      </c>
      <c r="N145" s="8">
        <v>1.14E-2</v>
      </c>
      <c r="O145" s="7">
        <v>6807.68</v>
      </c>
      <c r="P145" s="7">
        <v>103.25</v>
      </c>
      <c r="Q145" s="7">
        <v>7.03</v>
      </c>
      <c r="R145" s="8">
        <v>1E-4</v>
      </c>
      <c r="S145" s="8">
        <v>1.9E-3</v>
      </c>
      <c r="T145" s="8">
        <v>2.9999999999999997E-4</v>
      </c>
    </row>
    <row r="146" spans="2:20">
      <c r="B146" s="6" t="s">
        <v>367</v>
      </c>
      <c r="C146" s="17">
        <v>1135151</v>
      </c>
      <c r="D146" s="6" t="s">
        <v>151</v>
      </c>
      <c r="E146" s="6"/>
      <c r="F146" s="6">
        <v>1132</v>
      </c>
      <c r="G146" s="6" t="s">
        <v>280</v>
      </c>
      <c r="H146" s="6"/>
      <c r="I146" s="6"/>
      <c r="J146" s="6"/>
      <c r="K146" s="17">
        <v>4.26</v>
      </c>
      <c r="L146" s="6" t="s">
        <v>100</v>
      </c>
      <c r="M146" s="18">
        <v>4.5999999999999999E-2</v>
      </c>
      <c r="N146" s="8">
        <v>4.2200000000000001E-2</v>
      </c>
      <c r="O146" s="7">
        <v>30000</v>
      </c>
      <c r="P146" s="7">
        <v>103</v>
      </c>
      <c r="Q146" s="7">
        <v>30.9</v>
      </c>
      <c r="R146" s="8">
        <v>2.0000000000000001E-4</v>
      </c>
      <c r="S146" s="8">
        <v>8.3000000000000001E-3</v>
      </c>
      <c r="T146" s="8">
        <v>1.2999999999999999E-3</v>
      </c>
    </row>
    <row r="147" spans="2:20">
      <c r="B147" s="6" t="s">
        <v>368</v>
      </c>
      <c r="C147" s="17">
        <v>7560154</v>
      </c>
      <c r="D147" s="6" t="s">
        <v>151</v>
      </c>
      <c r="E147" s="6"/>
      <c r="F147" s="6">
        <v>756</v>
      </c>
      <c r="G147" s="6" t="s">
        <v>247</v>
      </c>
      <c r="H147" s="6"/>
      <c r="I147" s="6"/>
      <c r="J147" s="6"/>
      <c r="K147" s="17">
        <v>5.97</v>
      </c>
      <c r="L147" s="6" t="s">
        <v>100</v>
      </c>
      <c r="M147" s="18">
        <v>3.4516999999999999E-2</v>
      </c>
      <c r="N147" s="8">
        <v>0.30719999999999997</v>
      </c>
      <c r="O147" s="7">
        <v>23570.35</v>
      </c>
      <c r="P147" s="7">
        <v>28.15</v>
      </c>
      <c r="Q147" s="7">
        <v>6.64</v>
      </c>
      <c r="R147" s="8">
        <v>0</v>
      </c>
      <c r="S147" s="8">
        <v>1.8E-3</v>
      </c>
      <c r="T147" s="8">
        <v>2.9999999999999997E-4</v>
      </c>
    </row>
    <row r="148" spans="2:20">
      <c r="B148" s="13" t="s">
        <v>369</v>
      </c>
      <c r="C148" s="14"/>
      <c r="D148" s="13"/>
      <c r="E148" s="13"/>
      <c r="F148" s="13"/>
      <c r="G148" s="13"/>
      <c r="H148" s="13"/>
      <c r="I148" s="13"/>
      <c r="J148" s="13"/>
      <c r="K148" s="14">
        <v>4.6100000000000003</v>
      </c>
      <c r="L148" s="13"/>
      <c r="N148" s="16">
        <v>0.06</v>
      </c>
      <c r="O148" s="15">
        <v>38140</v>
      </c>
      <c r="Q148" s="15">
        <v>38.83</v>
      </c>
      <c r="S148" s="16">
        <v>1.04E-2</v>
      </c>
      <c r="T148" s="16">
        <v>1.6999999999999999E-3</v>
      </c>
    </row>
    <row r="149" spans="2:20">
      <c r="B149" s="6" t="s">
        <v>370</v>
      </c>
      <c r="C149" s="17">
        <v>2590396</v>
      </c>
      <c r="D149" s="6" t="s">
        <v>151</v>
      </c>
      <c r="E149" s="6"/>
      <c r="F149" s="6">
        <v>259</v>
      </c>
      <c r="G149" s="6" t="s">
        <v>247</v>
      </c>
      <c r="H149" s="6" t="s">
        <v>305</v>
      </c>
      <c r="I149" s="6" t="s">
        <v>99</v>
      </c>
      <c r="J149" s="6"/>
      <c r="K149" s="17">
        <v>4.7</v>
      </c>
      <c r="L149" s="6" t="s">
        <v>100</v>
      </c>
      <c r="M149" s="18">
        <v>6.7000000000000004E-2</v>
      </c>
      <c r="N149" s="8">
        <v>5.1400000000000001E-2</v>
      </c>
      <c r="O149" s="7">
        <v>20000</v>
      </c>
      <c r="P149" s="7">
        <v>106.18</v>
      </c>
      <c r="Q149" s="7">
        <v>21.24</v>
      </c>
      <c r="R149" s="8">
        <v>0</v>
      </c>
      <c r="S149" s="8">
        <v>5.7000000000000002E-3</v>
      </c>
      <c r="T149" s="8">
        <v>8.9999999999999998E-4</v>
      </c>
    </row>
    <row r="150" spans="2:20">
      <c r="B150" s="6" t="s">
        <v>371</v>
      </c>
      <c r="C150" s="17">
        <v>1136563</v>
      </c>
      <c r="D150" s="6" t="s">
        <v>151</v>
      </c>
      <c r="E150" s="6"/>
      <c r="F150" s="6">
        <v>1132</v>
      </c>
      <c r="G150" s="6" t="s">
        <v>280</v>
      </c>
      <c r="H150" s="6"/>
      <c r="I150" s="6"/>
      <c r="J150" s="6"/>
      <c r="K150" s="17">
        <v>4.5</v>
      </c>
      <c r="L150" s="6" t="s">
        <v>100</v>
      </c>
      <c r="M150" s="18">
        <v>6.3500000000000001E-2</v>
      </c>
      <c r="N150" s="8">
        <v>7.0400000000000004E-2</v>
      </c>
      <c r="O150" s="7">
        <v>18140</v>
      </c>
      <c r="P150" s="7">
        <v>97</v>
      </c>
      <c r="Q150" s="7">
        <v>17.600000000000001</v>
      </c>
      <c r="R150" s="8">
        <v>1E-4</v>
      </c>
      <c r="S150" s="8">
        <v>4.7000000000000002E-3</v>
      </c>
      <c r="T150" s="8">
        <v>8.0000000000000004E-4</v>
      </c>
    </row>
    <row r="151" spans="2:20">
      <c r="B151" s="13" t="s">
        <v>372</v>
      </c>
      <c r="C151" s="14"/>
      <c r="D151" s="13"/>
      <c r="E151" s="13"/>
      <c r="F151" s="13"/>
      <c r="G151" s="13"/>
      <c r="H151" s="13"/>
      <c r="I151" s="13"/>
      <c r="J151" s="13"/>
      <c r="L151" s="13"/>
      <c r="O151" s="15">
        <v>0</v>
      </c>
      <c r="Q151" s="15">
        <v>0</v>
      </c>
      <c r="S151" s="16">
        <v>0</v>
      </c>
      <c r="T151" s="16">
        <v>0</v>
      </c>
    </row>
    <row r="152" spans="2:20">
      <c r="B152" s="3" t="s">
        <v>373</v>
      </c>
      <c r="C152" s="12"/>
      <c r="D152" s="3"/>
      <c r="E152" s="3"/>
      <c r="F152" s="3"/>
      <c r="G152" s="3"/>
      <c r="H152" s="3"/>
      <c r="I152" s="3"/>
      <c r="J152" s="3"/>
      <c r="K152" s="12">
        <v>3.21</v>
      </c>
      <c r="L152" s="3"/>
      <c r="N152" s="10">
        <v>-3.9600000000000003E-2</v>
      </c>
      <c r="O152" s="9">
        <v>11000</v>
      </c>
      <c r="Q152" s="9">
        <v>58.58</v>
      </c>
      <c r="S152" s="10">
        <v>1.5699999999999999E-2</v>
      </c>
      <c r="T152" s="10">
        <v>2.5000000000000001E-3</v>
      </c>
    </row>
    <row r="153" spans="2:20">
      <c r="B153" s="13" t="s">
        <v>374</v>
      </c>
      <c r="C153" s="14"/>
      <c r="D153" s="13"/>
      <c r="E153" s="13"/>
      <c r="F153" s="13"/>
      <c r="G153" s="13"/>
      <c r="H153" s="13"/>
      <c r="I153" s="13"/>
      <c r="J153" s="13"/>
      <c r="L153" s="13"/>
      <c r="O153" s="15">
        <v>0</v>
      </c>
      <c r="Q153" s="15">
        <v>0</v>
      </c>
      <c r="S153" s="16">
        <v>0</v>
      </c>
      <c r="T153" s="16">
        <v>0</v>
      </c>
    </row>
    <row r="154" spans="2:20">
      <c r="B154" s="13" t="s">
        <v>375</v>
      </c>
      <c r="C154" s="14"/>
      <c r="D154" s="13"/>
      <c r="E154" s="13"/>
      <c r="F154" s="13"/>
      <c r="G154" s="13"/>
      <c r="H154" s="13"/>
      <c r="I154" s="13"/>
      <c r="J154" s="13"/>
      <c r="K154" s="14">
        <v>3.21</v>
      </c>
      <c r="L154" s="13"/>
      <c r="N154" s="16">
        <v>-3.9600000000000003E-2</v>
      </c>
      <c r="O154" s="15">
        <v>11000</v>
      </c>
      <c r="Q154" s="15">
        <v>58.58</v>
      </c>
      <c r="S154" s="16">
        <v>1.5699999999999999E-2</v>
      </c>
      <c r="T154" s="16">
        <v>2.5000000000000001E-3</v>
      </c>
    </row>
    <row r="155" spans="2:20">
      <c r="B155" s="6" t="s">
        <v>376</v>
      </c>
      <c r="C155" s="17" t="s">
        <v>377</v>
      </c>
      <c r="D155" s="6" t="s">
        <v>378</v>
      </c>
      <c r="E155" s="6" t="s">
        <v>379</v>
      </c>
      <c r="F155" s="6"/>
      <c r="G155" s="6" t="s">
        <v>380</v>
      </c>
      <c r="H155" s="6" t="s">
        <v>314</v>
      </c>
      <c r="I155" s="6" t="s">
        <v>195</v>
      </c>
      <c r="J155" s="6"/>
      <c r="K155" s="17">
        <v>4.07</v>
      </c>
      <c r="L155" s="6" t="s">
        <v>48</v>
      </c>
      <c r="M155" s="18">
        <v>1.4999999999999999E-2</v>
      </c>
      <c r="N155" s="8">
        <v>-6.4000000000000003E-3</v>
      </c>
      <c r="O155" s="7">
        <v>4000</v>
      </c>
      <c r="P155" s="7">
        <v>109.65</v>
      </c>
      <c r="Q155" s="7">
        <v>18.48</v>
      </c>
      <c r="R155" s="8">
        <v>0</v>
      </c>
      <c r="S155" s="8">
        <v>4.8999999999999998E-3</v>
      </c>
      <c r="T155" s="8">
        <v>8.0000000000000004E-4</v>
      </c>
    </row>
    <row r="156" spans="2:20">
      <c r="B156" s="6" t="s">
        <v>381</v>
      </c>
      <c r="C156" s="17" t="s">
        <v>382</v>
      </c>
      <c r="D156" s="6" t="s">
        <v>378</v>
      </c>
      <c r="E156" s="6" t="s">
        <v>379</v>
      </c>
      <c r="F156" s="6"/>
      <c r="G156" s="6" t="s">
        <v>380</v>
      </c>
      <c r="H156" s="6"/>
      <c r="I156" s="6"/>
      <c r="J156" s="6"/>
      <c r="K156" s="17">
        <v>2.81</v>
      </c>
      <c r="L156" s="6" t="s">
        <v>48</v>
      </c>
      <c r="M156" s="18">
        <v>0.03</v>
      </c>
      <c r="N156" s="8">
        <v>-5.4899999999999997E-2</v>
      </c>
      <c r="O156" s="7">
        <v>7000</v>
      </c>
      <c r="P156" s="7">
        <v>135.9</v>
      </c>
      <c r="Q156" s="7">
        <v>40.090000000000003</v>
      </c>
      <c r="R156" s="8">
        <v>0</v>
      </c>
      <c r="S156" s="8">
        <v>1.0699999999999999E-2</v>
      </c>
      <c r="T156" s="8">
        <v>1.6999999999999999E-3</v>
      </c>
    </row>
    <row r="159" spans="2:20">
      <c r="B159" s="6" t="s">
        <v>134</v>
      </c>
      <c r="C159" s="17"/>
      <c r="D159" s="6"/>
      <c r="E159" s="6"/>
      <c r="F159" s="6"/>
      <c r="G159" s="6"/>
      <c r="H159" s="6"/>
      <c r="I159" s="6"/>
      <c r="J159" s="6"/>
      <c r="L159" s="6"/>
    </row>
    <row r="163" spans="2:2">
      <c r="B163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135</v>
      </c>
    </row>
    <row r="7" spans="2:14" ht="15.75">
      <c r="B7" s="2" t="s">
        <v>383</v>
      </c>
    </row>
    <row r="8" spans="2:14">
      <c r="B8" s="3" t="s">
        <v>80</v>
      </c>
      <c r="C8" s="3" t="s">
        <v>81</v>
      </c>
      <c r="D8" s="3" t="s">
        <v>137</v>
      </c>
      <c r="E8" s="3" t="s">
        <v>198</v>
      </c>
      <c r="F8" s="3" t="s">
        <v>82</v>
      </c>
      <c r="G8" s="3" t="s">
        <v>199</v>
      </c>
      <c r="H8" s="3" t="s">
        <v>85</v>
      </c>
      <c r="I8" s="3" t="s">
        <v>140</v>
      </c>
      <c r="J8" s="3" t="s">
        <v>42</v>
      </c>
      <c r="K8" s="3" t="s">
        <v>88</v>
      </c>
      <c r="L8" s="3" t="s">
        <v>141</v>
      </c>
      <c r="M8" s="3" t="s">
        <v>142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145</v>
      </c>
      <c r="J9" s="4" t="s">
        <v>146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384</v>
      </c>
      <c r="C11" s="12"/>
      <c r="D11" s="3"/>
      <c r="E11" s="3"/>
      <c r="F11" s="3"/>
      <c r="G11" s="3"/>
      <c r="H11" s="3"/>
      <c r="I11" s="9">
        <v>261235.46</v>
      </c>
      <c r="K11" s="9">
        <v>3245.92</v>
      </c>
      <c r="M11" s="10">
        <v>1</v>
      </c>
      <c r="N11" s="10">
        <v>0.14130000000000001</v>
      </c>
    </row>
    <row r="12" spans="2:14">
      <c r="B12" s="3" t="s">
        <v>385</v>
      </c>
      <c r="C12" s="12"/>
      <c r="D12" s="3"/>
      <c r="E12" s="3"/>
      <c r="F12" s="3"/>
      <c r="G12" s="3"/>
      <c r="H12" s="3"/>
      <c r="I12" s="9">
        <v>252060.46</v>
      </c>
      <c r="K12" s="9">
        <v>2927</v>
      </c>
      <c r="M12" s="10">
        <v>0.90210000000000001</v>
      </c>
      <c r="N12" s="10">
        <v>0.1275</v>
      </c>
    </row>
    <row r="13" spans="2:14">
      <c r="B13" s="13" t="s">
        <v>386</v>
      </c>
      <c r="C13" s="14"/>
      <c r="D13" s="13"/>
      <c r="E13" s="13"/>
      <c r="F13" s="13"/>
      <c r="G13" s="13"/>
      <c r="H13" s="13"/>
      <c r="I13" s="15">
        <v>110508.75</v>
      </c>
      <c r="K13" s="15">
        <v>1517.59</v>
      </c>
      <c r="M13" s="16">
        <v>0.46960000000000002</v>
      </c>
      <c r="N13" s="16">
        <v>6.6299999999999998E-2</v>
      </c>
    </row>
    <row r="14" spans="2:14">
      <c r="B14" s="6" t="s">
        <v>387</v>
      </c>
      <c r="C14" s="17">
        <v>593038</v>
      </c>
      <c r="D14" s="6" t="s">
        <v>151</v>
      </c>
      <c r="E14" s="6"/>
      <c r="F14" s="6">
        <v>593</v>
      </c>
      <c r="G14" s="6" t="s">
        <v>214</v>
      </c>
      <c r="H14" s="6" t="s">
        <v>100</v>
      </c>
      <c r="I14" s="7">
        <v>891</v>
      </c>
      <c r="J14" s="7">
        <v>4790</v>
      </c>
      <c r="K14" s="7">
        <v>42.68</v>
      </c>
      <c r="L14" s="8">
        <v>0</v>
      </c>
      <c r="M14" s="8">
        <v>1.3100000000000001E-2</v>
      </c>
      <c r="N14" s="8">
        <v>1.9E-3</v>
      </c>
    </row>
    <row r="15" spans="2:14">
      <c r="B15" s="6" t="s">
        <v>388</v>
      </c>
      <c r="C15" s="17">
        <v>691212</v>
      </c>
      <c r="D15" s="6" t="s">
        <v>151</v>
      </c>
      <c r="E15" s="6"/>
      <c r="F15" s="6">
        <v>691</v>
      </c>
      <c r="G15" s="6" t="s">
        <v>214</v>
      </c>
      <c r="H15" s="6" t="s">
        <v>100</v>
      </c>
      <c r="I15" s="7">
        <v>15561</v>
      </c>
      <c r="J15" s="7">
        <v>689.6</v>
      </c>
      <c r="K15" s="7">
        <v>107.31</v>
      </c>
      <c r="L15" s="8">
        <v>0</v>
      </c>
      <c r="M15" s="8">
        <v>3.2899999999999999E-2</v>
      </c>
      <c r="N15" s="8">
        <v>4.7000000000000002E-3</v>
      </c>
    </row>
    <row r="16" spans="2:14">
      <c r="B16" s="6" t="s">
        <v>389</v>
      </c>
      <c r="C16" s="17">
        <v>604611</v>
      </c>
      <c r="D16" s="6" t="s">
        <v>151</v>
      </c>
      <c r="E16" s="6"/>
      <c r="F16" s="6">
        <v>604</v>
      </c>
      <c r="G16" s="6" t="s">
        <v>214</v>
      </c>
      <c r="H16" s="6" t="s">
        <v>100</v>
      </c>
      <c r="I16" s="7">
        <v>12888</v>
      </c>
      <c r="J16" s="7">
        <v>1425</v>
      </c>
      <c r="K16" s="7">
        <v>183.65</v>
      </c>
      <c r="L16" s="8">
        <v>0</v>
      </c>
      <c r="M16" s="8">
        <v>5.6399999999999999E-2</v>
      </c>
      <c r="N16" s="8">
        <v>8.0000000000000002E-3</v>
      </c>
    </row>
    <row r="17" spans="2:14">
      <c r="B17" s="6" t="s">
        <v>390</v>
      </c>
      <c r="C17" s="17">
        <v>695437</v>
      </c>
      <c r="D17" s="6" t="s">
        <v>151</v>
      </c>
      <c r="E17" s="6"/>
      <c r="F17" s="6">
        <v>695</v>
      </c>
      <c r="G17" s="6" t="s">
        <v>214</v>
      </c>
      <c r="H17" s="6" t="s">
        <v>100</v>
      </c>
      <c r="I17" s="7">
        <v>1240</v>
      </c>
      <c r="J17" s="7">
        <v>4765</v>
      </c>
      <c r="K17" s="7">
        <v>59.09</v>
      </c>
      <c r="L17" s="8">
        <v>0</v>
      </c>
      <c r="M17" s="8">
        <v>1.8100000000000002E-2</v>
      </c>
      <c r="N17" s="8">
        <v>2.5999999999999999E-3</v>
      </c>
    </row>
    <row r="18" spans="2:14">
      <c r="B18" s="6" t="s">
        <v>391</v>
      </c>
      <c r="C18" s="17">
        <v>662577</v>
      </c>
      <c r="D18" s="6" t="s">
        <v>151</v>
      </c>
      <c r="E18" s="6"/>
      <c r="F18" s="6">
        <v>662</v>
      </c>
      <c r="G18" s="6" t="s">
        <v>214</v>
      </c>
      <c r="H18" s="6" t="s">
        <v>100</v>
      </c>
      <c r="I18" s="7">
        <v>11459</v>
      </c>
      <c r="J18" s="7">
        <v>2126</v>
      </c>
      <c r="K18" s="7">
        <v>243.62</v>
      </c>
      <c r="L18" s="8">
        <v>0</v>
      </c>
      <c r="M18" s="8">
        <v>7.4800000000000005E-2</v>
      </c>
      <c r="N18" s="8">
        <v>1.06E-2</v>
      </c>
    </row>
    <row r="19" spans="2:14">
      <c r="B19" s="6" t="s">
        <v>392</v>
      </c>
      <c r="C19" s="17">
        <v>126011</v>
      </c>
      <c r="D19" s="6" t="s">
        <v>151</v>
      </c>
      <c r="E19" s="6"/>
      <c r="F19" s="6">
        <v>126</v>
      </c>
      <c r="G19" s="6" t="s">
        <v>231</v>
      </c>
      <c r="H19" s="6" t="s">
        <v>100</v>
      </c>
      <c r="I19" s="7">
        <v>1374</v>
      </c>
      <c r="J19" s="7">
        <v>3837</v>
      </c>
      <c r="K19" s="7">
        <v>52.72</v>
      </c>
      <c r="L19" s="8">
        <v>0</v>
      </c>
      <c r="M19" s="8">
        <v>1.6199999999999999E-2</v>
      </c>
      <c r="N19" s="8">
        <v>2.3E-3</v>
      </c>
    </row>
    <row r="20" spans="2:14">
      <c r="B20" s="6" t="s">
        <v>393</v>
      </c>
      <c r="C20" s="17">
        <v>1119478</v>
      </c>
      <c r="D20" s="6" t="s">
        <v>151</v>
      </c>
      <c r="E20" s="6"/>
      <c r="F20" s="6">
        <v>1420</v>
      </c>
      <c r="G20" s="6" t="s">
        <v>231</v>
      </c>
      <c r="H20" s="6" t="s">
        <v>100</v>
      </c>
      <c r="I20" s="7">
        <v>142</v>
      </c>
      <c r="J20" s="7">
        <v>16450</v>
      </c>
      <c r="K20" s="7">
        <v>23.36</v>
      </c>
      <c r="L20" s="8">
        <v>0</v>
      </c>
      <c r="M20" s="8">
        <v>7.1999999999999998E-3</v>
      </c>
      <c r="N20" s="8">
        <v>1E-3</v>
      </c>
    </row>
    <row r="21" spans="2:14">
      <c r="B21" s="6" t="s">
        <v>394</v>
      </c>
      <c r="C21" s="17">
        <v>1081082</v>
      </c>
      <c r="D21" s="6" t="s">
        <v>151</v>
      </c>
      <c r="E21" s="6"/>
      <c r="F21" s="6">
        <v>1037</v>
      </c>
      <c r="G21" s="6" t="s">
        <v>395</v>
      </c>
      <c r="H21" s="6" t="s">
        <v>100</v>
      </c>
      <c r="I21" s="7">
        <v>10</v>
      </c>
      <c r="J21" s="7">
        <v>19730</v>
      </c>
      <c r="K21" s="7">
        <v>1.97</v>
      </c>
      <c r="L21" s="8">
        <v>0</v>
      </c>
      <c r="M21" s="8">
        <v>5.9999999999999995E-4</v>
      </c>
      <c r="N21" s="8">
        <v>1E-4</v>
      </c>
    </row>
    <row r="22" spans="2:14">
      <c r="B22" s="6" t="s">
        <v>396</v>
      </c>
      <c r="C22" s="17">
        <v>746016</v>
      </c>
      <c r="D22" s="6" t="s">
        <v>151</v>
      </c>
      <c r="E22" s="6"/>
      <c r="F22" s="6">
        <v>746</v>
      </c>
      <c r="G22" s="6" t="s">
        <v>395</v>
      </c>
      <c r="H22" s="6" t="s">
        <v>100</v>
      </c>
      <c r="I22" s="7">
        <v>42</v>
      </c>
      <c r="J22" s="7">
        <v>5931</v>
      </c>
      <c r="K22" s="7">
        <v>2.4900000000000002</v>
      </c>
      <c r="L22" s="8">
        <v>0</v>
      </c>
      <c r="M22" s="8">
        <v>8.0000000000000004E-4</v>
      </c>
      <c r="N22" s="8">
        <v>1E-4</v>
      </c>
    </row>
    <row r="23" spans="2:14">
      <c r="B23" s="6" t="s">
        <v>397</v>
      </c>
      <c r="C23" s="17">
        <v>629014</v>
      </c>
      <c r="D23" s="6" t="s">
        <v>151</v>
      </c>
      <c r="E23" s="6"/>
      <c r="F23" s="6">
        <v>629</v>
      </c>
      <c r="G23" s="6" t="s">
        <v>247</v>
      </c>
      <c r="H23" s="6" t="s">
        <v>100</v>
      </c>
      <c r="I23" s="7">
        <v>1114</v>
      </c>
      <c r="J23" s="7">
        <v>17990</v>
      </c>
      <c r="K23" s="7">
        <v>200.41</v>
      </c>
      <c r="L23" s="8">
        <v>0</v>
      </c>
      <c r="M23" s="8">
        <v>6.1499999999999999E-2</v>
      </c>
      <c r="N23" s="8">
        <v>8.6999999999999994E-3</v>
      </c>
    </row>
    <row r="24" spans="2:14">
      <c r="B24" s="6" t="s">
        <v>398</v>
      </c>
      <c r="C24" s="17">
        <v>281014</v>
      </c>
      <c r="D24" s="6" t="s">
        <v>151</v>
      </c>
      <c r="E24" s="6"/>
      <c r="F24" s="6">
        <v>281</v>
      </c>
      <c r="G24" s="6" t="s">
        <v>247</v>
      </c>
      <c r="H24" s="6" t="s">
        <v>100</v>
      </c>
      <c r="I24" s="7">
        <v>939</v>
      </c>
      <c r="J24" s="7">
        <v>1460</v>
      </c>
      <c r="K24" s="7">
        <v>13.71</v>
      </c>
      <c r="L24" s="8">
        <v>0</v>
      </c>
      <c r="M24" s="8">
        <v>4.1999999999999997E-3</v>
      </c>
      <c r="N24" s="8">
        <v>5.9999999999999995E-4</v>
      </c>
    </row>
    <row r="25" spans="2:14">
      <c r="B25" s="6" t="s">
        <v>399</v>
      </c>
      <c r="C25" s="17">
        <v>1136704</v>
      </c>
      <c r="D25" s="6" t="s">
        <v>151</v>
      </c>
      <c r="E25" s="6"/>
      <c r="F25" s="6">
        <v>1655</v>
      </c>
      <c r="G25" s="6" t="s">
        <v>247</v>
      </c>
      <c r="H25" s="6" t="s">
        <v>100</v>
      </c>
      <c r="I25" s="7">
        <v>137</v>
      </c>
      <c r="J25" s="7">
        <v>14690</v>
      </c>
      <c r="K25" s="7">
        <v>20.13</v>
      </c>
      <c r="L25" s="8">
        <v>0</v>
      </c>
      <c r="M25" s="8">
        <v>6.1999999999999998E-3</v>
      </c>
      <c r="N25" s="8">
        <v>8.9999999999999998E-4</v>
      </c>
    </row>
    <row r="26" spans="2:14">
      <c r="B26" s="6" t="s">
        <v>400</v>
      </c>
      <c r="C26" s="17">
        <v>1130699</v>
      </c>
      <c r="D26" s="6" t="s">
        <v>151</v>
      </c>
      <c r="E26" s="6"/>
      <c r="F26" s="6">
        <v>1612</v>
      </c>
      <c r="G26" s="6" t="s">
        <v>247</v>
      </c>
      <c r="H26" s="6" t="s">
        <v>100</v>
      </c>
      <c r="I26" s="7">
        <v>370</v>
      </c>
      <c r="J26" s="7">
        <v>36310</v>
      </c>
      <c r="K26" s="7">
        <v>134.35</v>
      </c>
      <c r="L26" s="8">
        <v>0</v>
      </c>
      <c r="M26" s="8">
        <v>4.1200000000000001E-2</v>
      </c>
      <c r="N26" s="8">
        <v>5.7999999999999996E-3</v>
      </c>
    </row>
    <row r="27" spans="2:14">
      <c r="B27" s="6" t="s">
        <v>401</v>
      </c>
      <c r="C27" s="17">
        <v>576017</v>
      </c>
      <c r="D27" s="6" t="s">
        <v>151</v>
      </c>
      <c r="E27" s="6"/>
      <c r="F27" s="6">
        <v>576</v>
      </c>
      <c r="G27" s="6" t="s">
        <v>274</v>
      </c>
      <c r="H27" s="6" t="s">
        <v>100</v>
      </c>
      <c r="I27" s="7">
        <v>122</v>
      </c>
      <c r="J27" s="7">
        <v>61440</v>
      </c>
      <c r="K27" s="7">
        <v>74.959999999999994</v>
      </c>
      <c r="L27" s="8">
        <v>0</v>
      </c>
      <c r="M27" s="8">
        <v>2.3E-2</v>
      </c>
      <c r="N27" s="8">
        <v>3.2000000000000002E-3</v>
      </c>
    </row>
    <row r="28" spans="2:14">
      <c r="B28" s="6" t="s">
        <v>402</v>
      </c>
      <c r="C28" s="17">
        <v>1100007</v>
      </c>
      <c r="D28" s="6" t="s">
        <v>151</v>
      </c>
      <c r="E28" s="6"/>
      <c r="F28" s="6">
        <v>1363</v>
      </c>
      <c r="G28" s="6" t="s">
        <v>274</v>
      </c>
      <c r="H28" s="6" t="s">
        <v>100</v>
      </c>
      <c r="I28" s="7">
        <v>265</v>
      </c>
      <c r="J28" s="7">
        <v>58640</v>
      </c>
      <c r="K28" s="7">
        <v>155.4</v>
      </c>
      <c r="L28" s="8">
        <v>0</v>
      </c>
      <c r="M28" s="8">
        <v>4.7699999999999999E-2</v>
      </c>
      <c r="N28" s="8">
        <v>6.7000000000000002E-3</v>
      </c>
    </row>
    <row r="29" spans="2:14">
      <c r="B29" s="6" t="s">
        <v>403</v>
      </c>
      <c r="C29" s="17">
        <v>1084128</v>
      </c>
      <c r="D29" s="6" t="s">
        <v>151</v>
      </c>
      <c r="E29" s="6"/>
      <c r="F29" s="6">
        <v>1095</v>
      </c>
      <c r="G29" s="6" t="s">
        <v>274</v>
      </c>
      <c r="H29" s="6" t="s">
        <v>100</v>
      </c>
      <c r="I29" s="7">
        <v>37</v>
      </c>
      <c r="J29" s="7">
        <v>77940</v>
      </c>
      <c r="K29" s="7">
        <v>28.84</v>
      </c>
      <c r="L29" s="8">
        <v>0</v>
      </c>
      <c r="M29" s="8">
        <v>8.8999999999999999E-3</v>
      </c>
      <c r="N29" s="8">
        <v>1.2999999999999999E-3</v>
      </c>
    </row>
    <row r="30" spans="2:14">
      <c r="B30" s="6" t="s">
        <v>404</v>
      </c>
      <c r="C30" s="17">
        <v>268011</v>
      </c>
      <c r="D30" s="6" t="s">
        <v>151</v>
      </c>
      <c r="E30" s="6"/>
      <c r="F30" s="6">
        <v>268</v>
      </c>
      <c r="G30" s="6" t="s">
        <v>329</v>
      </c>
      <c r="H30" s="6" t="s">
        <v>100</v>
      </c>
      <c r="I30" s="7">
        <v>6063</v>
      </c>
      <c r="J30" s="7">
        <v>260.5</v>
      </c>
      <c r="K30" s="7">
        <v>15.79</v>
      </c>
      <c r="L30" s="8">
        <v>0</v>
      </c>
      <c r="M30" s="8">
        <v>4.7999999999999996E-3</v>
      </c>
      <c r="N30" s="8">
        <v>6.9999999999999999E-4</v>
      </c>
    </row>
    <row r="31" spans="2:14">
      <c r="B31" s="6" t="s">
        <v>405</v>
      </c>
      <c r="C31" s="17">
        <v>475020</v>
      </c>
      <c r="D31" s="6" t="s">
        <v>151</v>
      </c>
      <c r="E31" s="6"/>
      <c r="F31" s="6">
        <v>475</v>
      </c>
      <c r="G31" s="6" t="s">
        <v>329</v>
      </c>
      <c r="H31" s="6" t="s">
        <v>100</v>
      </c>
      <c r="I31" s="7">
        <v>2674</v>
      </c>
      <c r="J31" s="7">
        <v>1385</v>
      </c>
      <c r="K31" s="7">
        <v>37.03</v>
      </c>
      <c r="L31" s="8">
        <v>0</v>
      </c>
      <c r="M31" s="8">
        <v>1.14E-2</v>
      </c>
      <c r="N31" s="8">
        <v>1.6000000000000001E-3</v>
      </c>
    </row>
    <row r="32" spans="2:14">
      <c r="B32" s="6" t="s">
        <v>406</v>
      </c>
      <c r="C32" s="17">
        <v>232017</v>
      </c>
      <c r="D32" s="6" t="s">
        <v>151</v>
      </c>
      <c r="E32" s="6"/>
      <c r="F32" s="6">
        <v>232</v>
      </c>
      <c r="G32" s="6" t="s">
        <v>329</v>
      </c>
      <c r="H32" s="6" t="s">
        <v>100</v>
      </c>
      <c r="I32" s="7">
        <v>55798.29</v>
      </c>
      <c r="J32" s="7">
        <v>68.5</v>
      </c>
      <c r="K32" s="7">
        <v>38.22</v>
      </c>
      <c r="L32" s="8">
        <v>0</v>
      </c>
      <c r="M32" s="8">
        <v>1.17E-2</v>
      </c>
      <c r="N32" s="8">
        <v>1.6999999999999999E-3</v>
      </c>
    </row>
    <row r="33" spans="2:14">
      <c r="B33" s="6" t="s">
        <v>407</v>
      </c>
      <c r="C33" s="17">
        <v>230011</v>
      </c>
      <c r="D33" s="6" t="s">
        <v>151</v>
      </c>
      <c r="E33" s="6"/>
      <c r="F33" s="6">
        <v>230</v>
      </c>
      <c r="G33" s="6" t="s">
        <v>280</v>
      </c>
      <c r="H33" s="6" t="s">
        <v>100</v>
      </c>
      <c r="I33" s="7">
        <v>-886</v>
      </c>
      <c r="J33" s="7">
        <v>706.9</v>
      </c>
      <c r="K33" s="7">
        <v>-6.26</v>
      </c>
      <c r="L33" s="8">
        <v>0</v>
      </c>
      <c r="M33" s="8">
        <v>1.9E-3</v>
      </c>
      <c r="N33" s="8">
        <v>2.9999999999999997E-4</v>
      </c>
    </row>
    <row r="34" spans="2:14">
      <c r="B34" s="6" t="s">
        <v>408</v>
      </c>
      <c r="C34" s="17">
        <v>273011</v>
      </c>
      <c r="D34" s="6" t="s">
        <v>151</v>
      </c>
      <c r="E34" s="6"/>
      <c r="F34" s="6">
        <v>273</v>
      </c>
      <c r="G34" s="6" t="s">
        <v>409</v>
      </c>
      <c r="H34" s="6" t="s">
        <v>100</v>
      </c>
      <c r="I34" s="7">
        <v>16</v>
      </c>
      <c r="J34" s="7">
        <v>25090</v>
      </c>
      <c r="K34" s="7">
        <v>4.01</v>
      </c>
      <c r="L34" s="8">
        <v>0</v>
      </c>
      <c r="M34" s="8">
        <v>1.1999999999999999E-3</v>
      </c>
      <c r="N34" s="8">
        <v>2.0000000000000001E-4</v>
      </c>
    </row>
    <row r="35" spans="2:14">
      <c r="B35" s="6" t="s">
        <v>410</v>
      </c>
      <c r="C35" s="17">
        <v>1081124</v>
      </c>
      <c r="D35" s="6" t="s">
        <v>151</v>
      </c>
      <c r="E35" s="6"/>
      <c r="F35" s="6">
        <v>1040</v>
      </c>
      <c r="G35" s="6" t="s">
        <v>342</v>
      </c>
      <c r="H35" s="6" t="s">
        <v>100</v>
      </c>
      <c r="I35" s="7">
        <v>217</v>
      </c>
      <c r="J35" s="7">
        <v>35800</v>
      </c>
      <c r="K35" s="7">
        <v>77.69</v>
      </c>
      <c r="L35" s="8">
        <v>0</v>
      </c>
      <c r="M35" s="8">
        <v>2.3800000000000002E-2</v>
      </c>
      <c r="N35" s="8">
        <v>3.3999999999999998E-3</v>
      </c>
    </row>
    <row r="36" spans="2:14">
      <c r="B36" s="6" t="s">
        <v>411</v>
      </c>
      <c r="C36" s="17">
        <v>1134402</v>
      </c>
      <c r="D36" s="6" t="s">
        <v>151</v>
      </c>
      <c r="E36" s="6"/>
      <c r="F36" s="6">
        <v>2250</v>
      </c>
      <c r="G36" s="6" t="s">
        <v>412</v>
      </c>
      <c r="H36" s="6" t="s">
        <v>100</v>
      </c>
      <c r="I36" s="7">
        <v>35.46</v>
      </c>
      <c r="J36" s="7">
        <v>18140</v>
      </c>
      <c r="K36" s="7">
        <v>6.43</v>
      </c>
      <c r="L36" s="8">
        <v>0</v>
      </c>
      <c r="M36" s="8">
        <v>2E-3</v>
      </c>
      <c r="N36" s="8">
        <v>2.9999999999999997E-4</v>
      </c>
    </row>
    <row r="37" spans="2:14">
      <c r="B37" s="13" t="s">
        <v>413</v>
      </c>
      <c r="C37" s="14"/>
      <c r="D37" s="13"/>
      <c r="E37" s="13"/>
      <c r="F37" s="13"/>
      <c r="G37" s="13"/>
      <c r="H37" s="13"/>
      <c r="I37" s="15">
        <v>101325.33</v>
      </c>
      <c r="K37" s="15">
        <v>896.94</v>
      </c>
      <c r="M37" s="16">
        <v>0.27529999999999999</v>
      </c>
      <c r="N37" s="16">
        <v>3.8899999999999997E-2</v>
      </c>
    </row>
    <row r="38" spans="2:14">
      <c r="B38" s="6" t="s">
        <v>414</v>
      </c>
      <c r="C38" s="17">
        <v>722314</v>
      </c>
      <c r="D38" s="6" t="s">
        <v>151</v>
      </c>
      <c r="E38" s="6"/>
      <c r="F38" s="6">
        <v>722</v>
      </c>
      <c r="G38" s="6" t="s">
        <v>214</v>
      </c>
      <c r="H38" s="6" t="s">
        <v>100</v>
      </c>
      <c r="I38" s="7">
        <v>502</v>
      </c>
      <c r="J38" s="7">
        <v>1271</v>
      </c>
      <c r="K38" s="7">
        <v>6.38</v>
      </c>
      <c r="L38" s="8">
        <v>0</v>
      </c>
      <c r="M38" s="8">
        <v>2E-3</v>
      </c>
      <c r="N38" s="8">
        <v>2.9999999999999997E-4</v>
      </c>
    </row>
    <row r="39" spans="2:14">
      <c r="B39" s="6" t="s">
        <v>415</v>
      </c>
      <c r="C39" s="17">
        <v>763011</v>
      </c>
      <c r="D39" s="6" t="s">
        <v>151</v>
      </c>
      <c r="E39" s="6"/>
      <c r="F39" s="6">
        <v>763</v>
      </c>
      <c r="G39" s="6" t="s">
        <v>214</v>
      </c>
      <c r="H39" s="6" t="s">
        <v>100</v>
      </c>
      <c r="I39" s="7">
        <v>581.03</v>
      </c>
      <c r="J39" s="7">
        <v>5845</v>
      </c>
      <c r="K39" s="7">
        <v>33.96</v>
      </c>
      <c r="L39" s="8">
        <v>0</v>
      </c>
      <c r="M39" s="8">
        <v>1.04E-2</v>
      </c>
      <c r="N39" s="8">
        <v>1.5E-3</v>
      </c>
    </row>
    <row r="40" spans="2:14">
      <c r="B40" s="6" t="s">
        <v>416</v>
      </c>
      <c r="C40" s="17">
        <v>767012</v>
      </c>
      <c r="D40" s="6" t="s">
        <v>151</v>
      </c>
      <c r="E40" s="6"/>
      <c r="F40" s="6">
        <v>767</v>
      </c>
      <c r="G40" s="6" t="s">
        <v>242</v>
      </c>
      <c r="H40" s="6" t="s">
        <v>100</v>
      </c>
      <c r="I40" s="7">
        <v>1462</v>
      </c>
      <c r="J40" s="7">
        <v>1030</v>
      </c>
      <c r="K40" s="7">
        <v>15.06</v>
      </c>
      <c r="L40" s="8">
        <v>0</v>
      </c>
      <c r="M40" s="8">
        <v>4.5999999999999999E-3</v>
      </c>
      <c r="N40" s="8">
        <v>6.9999999999999999E-4</v>
      </c>
    </row>
    <row r="41" spans="2:14">
      <c r="B41" s="6" t="s">
        <v>417</v>
      </c>
      <c r="C41" s="17">
        <v>585018</v>
      </c>
      <c r="D41" s="6" t="s">
        <v>151</v>
      </c>
      <c r="E41" s="6"/>
      <c r="F41" s="6">
        <v>585</v>
      </c>
      <c r="G41" s="6" t="s">
        <v>242</v>
      </c>
      <c r="H41" s="6" t="s">
        <v>100</v>
      </c>
      <c r="I41" s="7">
        <v>1750</v>
      </c>
      <c r="J41" s="7">
        <v>1355</v>
      </c>
      <c r="K41" s="7">
        <v>23.71</v>
      </c>
      <c r="L41" s="8">
        <v>0</v>
      </c>
      <c r="M41" s="8">
        <v>7.3000000000000001E-3</v>
      </c>
      <c r="N41" s="8">
        <v>1E-3</v>
      </c>
    </row>
    <row r="42" spans="2:14">
      <c r="B42" s="6" t="s">
        <v>418</v>
      </c>
      <c r="C42" s="17">
        <v>224014</v>
      </c>
      <c r="D42" s="6" t="s">
        <v>151</v>
      </c>
      <c r="E42" s="6"/>
      <c r="F42" s="6">
        <v>224</v>
      </c>
      <c r="G42" s="6" t="s">
        <v>242</v>
      </c>
      <c r="H42" s="6" t="s">
        <v>100</v>
      </c>
      <c r="I42" s="7">
        <v>483</v>
      </c>
      <c r="J42" s="7">
        <v>4036</v>
      </c>
      <c r="K42" s="7">
        <v>19.489999999999998</v>
      </c>
      <c r="L42" s="8">
        <v>0</v>
      </c>
      <c r="M42" s="8">
        <v>6.0000000000000001E-3</v>
      </c>
      <c r="N42" s="8">
        <v>8.0000000000000004E-4</v>
      </c>
    </row>
    <row r="43" spans="2:14">
      <c r="B43" s="6" t="s">
        <v>419</v>
      </c>
      <c r="C43" s="17">
        <v>1081165</v>
      </c>
      <c r="D43" s="6" t="s">
        <v>151</v>
      </c>
      <c r="E43" s="6"/>
      <c r="F43" s="6">
        <v>1041</v>
      </c>
      <c r="G43" s="6" t="s">
        <v>242</v>
      </c>
      <c r="H43" s="6" t="s">
        <v>100</v>
      </c>
      <c r="I43" s="7">
        <v>7165</v>
      </c>
      <c r="J43" s="7">
        <v>243.9</v>
      </c>
      <c r="K43" s="7">
        <v>17.48</v>
      </c>
      <c r="L43" s="8">
        <v>0</v>
      </c>
      <c r="M43" s="8">
        <v>5.4000000000000003E-3</v>
      </c>
      <c r="N43" s="8">
        <v>8.0000000000000004E-4</v>
      </c>
    </row>
    <row r="44" spans="2:14">
      <c r="B44" s="6" t="s">
        <v>420</v>
      </c>
      <c r="C44" s="17">
        <v>566018</v>
      </c>
      <c r="D44" s="6" t="s">
        <v>151</v>
      </c>
      <c r="E44" s="6"/>
      <c r="F44" s="6">
        <v>566</v>
      </c>
      <c r="G44" s="6" t="s">
        <v>242</v>
      </c>
      <c r="H44" s="6" t="s">
        <v>100</v>
      </c>
      <c r="I44" s="7">
        <v>342</v>
      </c>
      <c r="J44" s="7">
        <v>3088</v>
      </c>
      <c r="K44" s="7">
        <v>10.56</v>
      </c>
      <c r="L44" s="8">
        <v>0</v>
      </c>
      <c r="M44" s="8">
        <v>3.2000000000000002E-3</v>
      </c>
      <c r="N44" s="8">
        <v>5.0000000000000001E-4</v>
      </c>
    </row>
    <row r="45" spans="2:14">
      <c r="B45" s="6" t="s">
        <v>421</v>
      </c>
      <c r="C45" s="17">
        <v>829010</v>
      </c>
      <c r="D45" s="6" t="s">
        <v>151</v>
      </c>
      <c r="E45" s="6"/>
      <c r="F45" s="6">
        <v>829</v>
      </c>
      <c r="G45" s="6" t="s">
        <v>285</v>
      </c>
      <c r="H45" s="6" t="s">
        <v>100</v>
      </c>
      <c r="I45" s="7">
        <v>91</v>
      </c>
      <c r="J45" s="7">
        <v>3280</v>
      </c>
      <c r="K45" s="7">
        <v>2.98</v>
      </c>
      <c r="L45" s="8">
        <v>0</v>
      </c>
      <c r="M45" s="8">
        <v>8.9999999999999998E-4</v>
      </c>
      <c r="N45" s="8">
        <v>1E-4</v>
      </c>
    </row>
    <row r="46" spans="2:14">
      <c r="B46" s="6" t="s">
        <v>422</v>
      </c>
      <c r="C46" s="17">
        <v>1104249</v>
      </c>
      <c r="D46" s="6" t="s">
        <v>151</v>
      </c>
      <c r="E46" s="6"/>
      <c r="F46" s="6">
        <v>1445</v>
      </c>
      <c r="G46" s="6" t="s">
        <v>285</v>
      </c>
      <c r="H46" s="6" t="s">
        <v>100</v>
      </c>
      <c r="I46" s="7">
        <v>12</v>
      </c>
      <c r="J46" s="7">
        <v>15150</v>
      </c>
      <c r="K46" s="7">
        <v>1.82</v>
      </c>
      <c r="L46" s="8">
        <v>0</v>
      </c>
      <c r="M46" s="8">
        <v>5.9999999999999995E-4</v>
      </c>
      <c r="N46" s="8">
        <v>1E-4</v>
      </c>
    </row>
    <row r="47" spans="2:14">
      <c r="B47" s="6" t="s">
        <v>423</v>
      </c>
      <c r="C47" s="17">
        <v>777037</v>
      </c>
      <c r="D47" s="6" t="s">
        <v>151</v>
      </c>
      <c r="E47" s="6"/>
      <c r="F47" s="6">
        <v>777</v>
      </c>
      <c r="G47" s="6" t="s">
        <v>285</v>
      </c>
      <c r="H47" s="6" t="s">
        <v>100</v>
      </c>
      <c r="I47" s="7">
        <v>816</v>
      </c>
      <c r="J47" s="7">
        <v>1444</v>
      </c>
      <c r="K47" s="7">
        <v>11.78</v>
      </c>
      <c r="L47" s="8">
        <v>0</v>
      </c>
      <c r="M47" s="8">
        <v>3.5999999999999999E-3</v>
      </c>
      <c r="N47" s="8">
        <v>5.0000000000000001E-4</v>
      </c>
    </row>
    <row r="48" spans="2:14">
      <c r="B48" s="6" t="s">
        <v>424</v>
      </c>
      <c r="C48" s="17">
        <v>1087824</v>
      </c>
      <c r="D48" s="6" t="s">
        <v>151</v>
      </c>
      <c r="E48" s="6"/>
      <c r="F48" s="6">
        <v>1152</v>
      </c>
      <c r="G48" s="6" t="s">
        <v>296</v>
      </c>
      <c r="H48" s="6" t="s">
        <v>100</v>
      </c>
      <c r="I48" s="7">
        <v>280</v>
      </c>
      <c r="J48" s="7">
        <v>343.3</v>
      </c>
      <c r="K48" s="7">
        <v>0.96</v>
      </c>
      <c r="L48" s="8">
        <v>0</v>
      </c>
      <c r="M48" s="8">
        <v>2.9999999999999997E-4</v>
      </c>
      <c r="N48" s="8">
        <v>0</v>
      </c>
    </row>
    <row r="49" spans="2:14">
      <c r="B49" s="6" t="s">
        <v>425</v>
      </c>
      <c r="C49" s="17">
        <v>505016</v>
      </c>
      <c r="D49" s="6" t="s">
        <v>151</v>
      </c>
      <c r="E49" s="6"/>
      <c r="F49" s="6">
        <v>505</v>
      </c>
      <c r="G49" s="6" t="s">
        <v>231</v>
      </c>
      <c r="H49" s="6" t="s">
        <v>100</v>
      </c>
      <c r="I49" s="7">
        <v>494.9</v>
      </c>
      <c r="J49" s="7">
        <v>5052</v>
      </c>
      <c r="K49" s="7">
        <v>25</v>
      </c>
      <c r="L49" s="8">
        <v>0</v>
      </c>
      <c r="M49" s="8">
        <v>7.7000000000000002E-3</v>
      </c>
      <c r="N49" s="8">
        <v>1.1000000000000001E-3</v>
      </c>
    </row>
    <row r="50" spans="2:14">
      <c r="B50" s="6" t="s">
        <v>426</v>
      </c>
      <c r="C50" s="17">
        <v>1095835</v>
      </c>
      <c r="D50" s="6" t="s">
        <v>151</v>
      </c>
      <c r="E50" s="6"/>
      <c r="F50" s="6">
        <v>1300</v>
      </c>
      <c r="G50" s="6" t="s">
        <v>231</v>
      </c>
      <c r="H50" s="6" t="s">
        <v>100</v>
      </c>
      <c r="I50" s="7">
        <v>1584.28</v>
      </c>
      <c r="J50" s="7">
        <v>4272</v>
      </c>
      <c r="K50" s="7">
        <v>67.680000000000007</v>
      </c>
      <c r="L50" s="8">
        <v>0</v>
      </c>
      <c r="M50" s="8">
        <v>2.0799999999999999E-2</v>
      </c>
      <c r="N50" s="8">
        <v>2.8999999999999998E-3</v>
      </c>
    </row>
    <row r="51" spans="2:14">
      <c r="B51" s="6" t="s">
        <v>427</v>
      </c>
      <c r="C51" s="17">
        <v>390013</v>
      </c>
      <c r="D51" s="6" t="s">
        <v>151</v>
      </c>
      <c r="E51" s="6"/>
      <c r="F51" s="6">
        <v>390</v>
      </c>
      <c r="G51" s="6" t="s">
        <v>231</v>
      </c>
      <c r="H51" s="6" t="s">
        <v>100</v>
      </c>
      <c r="I51" s="7">
        <v>111</v>
      </c>
      <c r="J51" s="7">
        <v>3392</v>
      </c>
      <c r="K51" s="7">
        <v>3.77</v>
      </c>
      <c r="L51" s="8">
        <v>0</v>
      </c>
      <c r="M51" s="8">
        <v>1.1999999999999999E-3</v>
      </c>
      <c r="N51" s="8">
        <v>2.0000000000000001E-4</v>
      </c>
    </row>
    <row r="52" spans="2:14">
      <c r="B52" s="6" t="s">
        <v>428</v>
      </c>
      <c r="C52" s="17">
        <v>387019</v>
      </c>
      <c r="D52" s="6" t="s">
        <v>151</v>
      </c>
      <c r="E52" s="6"/>
      <c r="F52" s="6">
        <v>387</v>
      </c>
      <c r="G52" s="6" t="s">
        <v>231</v>
      </c>
      <c r="H52" s="6" t="s">
        <v>100</v>
      </c>
      <c r="I52" s="7">
        <v>248.96</v>
      </c>
      <c r="J52" s="7">
        <v>8415</v>
      </c>
      <c r="K52" s="7">
        <v>20.95</v>
      </c>
      <c r="L52" s="8">
        <v>0</v>
      </c>
      <c r="M52" s="8">
        <v>6.4000000000000003E-3</v>
      </c>
      <c r="N52" s="8">
        <v>8.9999999999999998E-4</v>
      </c>
    </row>
    <row r="53" spans="2:14">
      <c r="B53" s="6" t="s">
        <v>429</v>
      </c>
      <c r="C53" s="17">
        <v>1097278</v>
      </c>
      <c r="D53" s="6" t="s">
        <v>151</v>
      </c>
      <c r="E53" s="6"/>
      <c r="F53" s="6">
        <v>1328</v>
      </c>
      <c r="G53" s="6" t="s">
        <v>231</v>
      </c>
      <c r="H53" s="6" t="s">
        <v>100</v>
      </c>
      <c r="I53" s="7">
        <v>3036</v>
      </c>
      <c r="J53" s="7">
        <v>1673</v>
      </c>
      <c r="K53" s="7">
        <v>50.79</v>
      </c>
      <c r="L53" s="8">
        <v>0</v>
      </c>
      <c r="M53" s="8">
        <v>1.5599999999999999E-2</v>
      </c>
      <c r="N53" s="8">
        <v>2.2000000000000001E-3</v>
      </c>
    </row>
    <row r="54" spans="2:14">
      <c r="B54" s="6" t="s">
        <v>430</v>
      </c>
      <c r="C54" s="17">
        <v>1097260</v>
      </c>
      <c r="D54" s="6" t="s">
        <v>151</v>
      </c>
      <c r="E54" s="6"/>
      <c r="F54" s="6">
        <v>1327</v>
      </c>
      <c r="G54" s="6" t="s">
        <v>231</v>
      </c>
      <c r="H54" s="6" t="s">
        <v>100</v>
      </c>
      <c r="I54" s="7">
        <v>23</v>
      </c>
      <c r="J54" s="7">
        <v>25690</v>
      </c>
      <c r="K54" s="7">
        <v>5.91</v>
      </c>
      <c r="L54" s="8">
        <v>0</v>
      </c>
      <c r="M54" s="8">
        <v>1.8E-3</v>
      </c>
      <c r="N54" s="8">
        <v>2.9999999999999997E-4</v>
      </c>
    </row>
    <row r="55" spans="2:14">
      <c r="B55" s="6" t="s">
        <v>431</v>
      </c>
      <c r="C55" s="17">
        <v>1121607</v>
      </c>
      <c r="D55" s="6" t="s">
        <v>151</v>
      </c>
      <c r="E55" s="6"/>
      <c r="F55" s="6">
        <v>1560</v>
      </c>
      <c r="G55" s="6" t="s">
        <v>231</v>
      </c>
      <c r="H55" s="6" t="s">
        <v>100</v>
      </c>
      <c r="I55" s="7">
        <v>33</v>
      </c>
      <c r="J55" s="7">
        <v>33960</v>
      </c>
      <c r="K55" s="7">
        <v>11.21</v>
      </c>
      <c r="L55" s="8">
        <v>0</v>
      </c>
      <c r="M55" s="8">
        <v>3.3999999999999998E-3</v>
      </c>
      <c r="N55" s="8">
        <v>5.0000000000000001E-4</v>
      </c>
    </row>
    <row r="56" spans="2:14">
      <c r="B56" s="6" t="s">
        <v>432</v>
      </c>
      <c r="C56" s="17">
        <v>759019</v>
      </c>
      <c r="D56" s="6" t="s">
        <v>151</v>
      </c>
      <c r="E56" s="6"/>
      <c r="F56" s="6">
        <v>759</v>
      </c>
      <c r="G56" s="6" t="s">
        <v>231</v>
      </c>
      <c r="H56" s="6" t="s">
        <v>100</v>
      </c>
      <c r="I56" s="7">
        <v>25</v>
      </c>
      <c r="J56" s="7">
        <v>151900</v>
      </c>
      <c r="K56" s="7">
        <v>37.979999999999997</v>
      </c>
      <c r="L56" s="8">
        <v>0</v>
      </c>
      <c r="M56" s="8">
        <v>1.17E-2</v>
      </c>
      <c r="N56" s="8">
        <v>1.6000000000000001E-3</v>
      </c>
    </row>
    <row r="57" spans="2:14">
      <c r="B57" s="6" t="s">
        <v>433</v>
      </c>
      <c r="C57" s="17">
        <v>198010</v>
      </c>
      <c r="D57" s="6" t="s">
        <v>151</v>
      </c>
      <c r="E57" s="6"/>
      <c r="F57" s="6">
        <v>198</v>
      </c>
      <c r="G57" s="6" t="s">
        <v>231</v>
      </c>
      <c r="H57" s="6" t="s">
        <v>100</v>
      </c>
      <c r="I57" s="7">
        <v>883.1</v>
      </c>
      <c r="J57" s="7">
        <v>861.7</v>
      </c>
      <c r="K57" s="7">
        <v>7.61</v>
      </c>
      <c r="L57" s="8">
        <v>0</v>
      </c>
      <c r="M57" s="8">
        <v>2.3E-3</v>
      </c>
      <c r="N57" s="8">
        <v>2.9999999999999997E-4</v>
      </c>
    </row>
    <row r="58" spans="2:14">
      <c r="B58" s="6" t="s">
        <v>434</v>
      </c>
      <c r="C58" s="17">
        <v>226019</v>
      </c>
      <c r="D58" s="6" t="s">
        <v>151</v>
      </c>
      <c r="E58" s="6"/>
      <c r="F58" s="6">
        <v>226</v>
      </c>
      <c r="G58" s="6" t="s">
        <v>231</v>
      </c>
      <c r="H58" s="6" t="s">
        <v>100</v>
      </c>
      <c r="I58" s="7">
        <v>1360</v>
      </c>
      <c r="J58" s="7">
        <v>450.2</v>
      </c>
      <c r="K58" s="7">
        <v>6.12</v>
      </c>
      <c r="L58" s="8">
        <v>0</v>
      </c>
      <c r="M58" s="8">
        <v>1.9E-3</v>
      </c>
      <c r="N58" s="8">
        <v>2.9999999999999997E-4</v>
      </c>
    </row>
    <row r="59" spans="2:14">
      <c r="B59" s="6" t="s">
        <v>435</v>
      </c>
      <c r="C59" s="17">
        <v>723007</v>
      </c>
      <c r="D59" s="6" t="s">
        <v>151</v>
      </c>
      <c r="E59" s="6"/>
      <c r="F59" s="6">
        <v>723</v>
      </c>
      <c r="G59" s="6" t="s">
        <v>231</v>
      </c>
      <c r="H59" s="6" t="s">
        <v>100</v>
      </c>
      <c r="I59" s="7">
        <v>483</v>
      </c>
      <c r="J59" s="7">
        <v>7079</v>
      </c>
      <c r="K59" s="7">
        <v>34.19</v>
      </c>
      <c r="L59" s="8">
        <v>0</v>
      </c>
      <c r="M59" s="8">
        <v>1.0500000000000001E-2</v>
      </c>
      <c r="N59" s="8">
        <v>1.5E-3</v>
      </c>
    </row>
    <row r="60" spans="2:14">
      <c r="B60" s="6" t="s">
        <v>436</v>
      </c>
      <c r="C60" s="17">
        <v>1098565</v>
      </c>
      <c r="D60" s="6" t="s">
        <v>151</v>
      </c>
      <c r="E60" s="6"/>
      <c r="F60" s="6">
        <v>1349</v>
      </c>
      <c r="G60" s="6" t="s">
        <v>231</v>
      </c>
      <c r="H60" s="6" t="s">
        <v>100</v>
      </c>
      <c r="I60" s="7">
        <v>21</v>
      </c>
      <c r="J60" s="7">
        <v>15240</v>
      </c>
      <c r="K60" s="7">
        <v>3.2</v>
      </c>
      <c r="L60" s="8">
        <v>0</v>
      </c>
      <c r="M60" s="8">
        <v>1E-3</v>
      </c>
      <c r="N60" s="8">
        <v>1E-4</v>
      </c>
    </row>
    <row r="61" spans="2:14">
      <c r="B61" s="6" t="s">
        <v>437</v>
      </c>
      <c r="C61" s="17">
        <v>1098920</v>
      </c>
      <c r="D61" s="6" t="s">
        <v>151</v>
      </c>
      <c r="E61" s="6"/>
      <c r="F61" s="6">
        <v>1357</v>
      </c>
      <c r="G61" s="6" t="s">
        <v>231</v>
      </c>
      <c r="H61" s="6" t="s">
        <v>100</v>
      </c>
      <c r="I61" s="7">
        <v>4521</v>
      </c>
      <c r="J61" s="7">
        <v>1159</v>
      </c>
      <c r="K61" s="7">
        <v>52.4</v>
      </c>
      <c r="L61" s="8">
        <v>0</v>
      </c>
      <c r="M61" s="8">
        <v>1.61E-2</v>
      </c>
      <c r="N61" s="8">
        <v>2.3E-3</v>
      </c>
    </row>
    <row r="62" spans="2:14">
      <c r="B62" s="6" t="s">
        <v>438</v>
      </c>
      <c r="C62" s="17">
        <v>1081942</v>
      </c>
      <c r="D62" s="6" t="s">
        <v>151</v>
      </c>
      <c r="E62" s="6"/>
      <c r="F62" s="6">
        <v>1068</v>
      </c>
      <c r="G62" s="6" t="s">
        <v>231</v>
      </c>
      <c r="H62" s="6" t="s">
        <v>100</v>
      </c>
      <c r="I62" s="7">
        <v>440</v>
      </c>
      <c r="J62" s="7">
        <v>685.1</v>
      </c>
      <c r="K62" s="7">
        <v>3.01</v>
      </c>
      <c r="L62" s="8">
        <v>0</v>
      </c>
      <c r="M62" s="8">
        <v>8.9999999999999998E-4</v>
      </c>
      <c r="N62" s="8">
        <v>1E-4</v>
      </c>
    </row>
    <row r="63" spans="2:14">
      <c r="B63" s="6" t="s">
        <v>439</v>
      </c>
      <c r="C63" s="17">
        <v>168013</v>
      </c>
      <c r="D63" s="6" t="s">
        <v>151</v>
      </c>
      <c r="E63" s="6"/>
      <c r="F63" s="6">
        <v>168</v>
      </c>
      <c r="G63" s="6" t="s">
        <v>395</v>
      </c>
      <c r="H63" s="6" t="s">
        <v>100</v>
      </c>
      <c r="I63" s="7">
        <v>53</v>
      </c>
      <c r="J63" s="7">
        <v>29930</v>
      </c>
      <c r="K63" s="7">
        <v>15.86</v>
      </c>
      <c r="L63" s="8">
        <v>0</v>
      </c>
      <c r="M63" s="8">
        <v>4.8999999999999998E-3</v>
      </c>
      <c r="N63" s="8">
        <v>6.9999999999999999E-4</v>
      </c>
    </row>
    <row r="64" spans="2:14">
      <c r="B64" s="6" t="s">
        <v>440</v>
      </c>
      <c r="C64" s="17">
        <v>621011</v>
      </c>
      <c r="D64" s="6" t="s">
        <v>151</v>
      </c>
      <c r="E64" s="6"/>
      <c r="F64" s="6">
        <v>621</v>
      </c>
      <c r="G64" s="6" t="s">
        <v>395</v>
      </c>
      <c r="H64" s="6" t="s">
        <v>100</v>
      </c>
      <c r="I64" s="7">
        <v>178</v>
      </c>
      <c r="J64" s="7">
        <v>8819</v>
      </c>
      <c r="K64" s="7">
        <v>15.7</v>
      </c>
      <c r="L64" s="8">
        <v>0</v>
      </c>
      <c r="M64" s="8">
        <v>4.7999999999999996E-3</v>
      </c>
      <c r="N64" s="8">
        <v>6.9999999999999999E-4</v>
      </c>
    </row>
    <row r="65" spans="2:14">
      <c r="B65" s="6" t="s">
        <v>441</v>
      </c>
      <c r="C65" s="17">
        <v>627034</v>
      </c>
      <c r="D65" s="6" t="s">
        <v>151</v>
      </c>
      <c r="E65" s="6"/>
      <c r="F65" s="6">
        <v>627</v>
      </c>
      <c r="G65" s="6" t="s">
        <v>442</v>
      </c>
      <c r="H65" s="6" t="s">
        <v>100</v>
      </c>
      <c r="I65" s="7">
        <v>65</v>
      </c>
      <c r="J65" s="7">
        <v>10590</v>
      </c>
      <c r="K65" s="7">
        <v>6.88</v>
      </c>
      <c r="L65" s="8">
        <v>0</v>
      </c>
      <c r="M65" s="8">
        <v>2.0999999999999999E-3</v>
      </c>
      <c r="N65" s="8">
        <v>2.9999999999999997E-4</v>
      </c>
    </row>
    <row r="66" spans="2:14">
      <c r="B66" s="6" t="s">
        <v>443</v>
      </c>
      <c r="C66" s="17">
        <v>1133875</v>
      </c>
      <c r="D66" s="6" t="s">
        <v>151</v>
      </c>
      <c r="E66" s="6"/>
      <c r="F66" s="6">
        <v>1633</v>
      </c>
      <c r="G66" s="6" t="s">
        <v>444</v>
      </c>
      <c r="H66" s="6" t="s">
        <v>100</v>
      </c>
      <c r="I66" s="7">
        <v>1216</v>
      </c>
      <c r="J66" s="7">
        <v>788.1</v>
      </c>
      <c r="K66" s="7">
        <v>9.58</v>
      </c>
      <c r="L66" s="8">
        <v>0</v>
      </c>
      <c r="M66" s="8">
        <v>2.8999999999999998E-3</v>
      </c>
      <c r="N66" s="8">
        <v>4.0000000000000002E-4</v>
      </c>
    </row>
    <row r="67" spans="2:14">
      <c r="B67" s="6" t="s">
        <v>445</v>
      </c>
      <c r="C67" s="17">
        <v>2590248</v>
      </c>
      <c r="D67" s="6" t="s">
        <v>151</v>
      </c>
      <c r="E67" s="6"/>
      <c r="F67" s="6">
        <v>259</v>
      </c>
      <c r="G67" s="6" t="s">
        <v>247</v>
      </c>
      <c r="H67" s="6" t="s">
        <v>100</v>
      </c>
      <c r="I67" s="7">
        <v>37391.160000000003</v>
      </c>
      <c r="J67" s="7">
        <v>138.69999999999999</v>
      </c>
      <c r="K67" s="7">
        <v>51.86</v>
      </c>
      <c r="L67" s="8">
        <v>0</v>
      </c>
      <c r="M67" s="8">
        <v>1.5900000000000001E-2</v>
      </c>
      <c r="N67" s="8">
        <v>2.2000000000000001E-3</v>
      </c>
    </row>
    <row r="68" spans="2:14">
      <c r="B68" s="6" t="s">
        <v>446</v>
      </c>
      <c r="C68" s="17">
        <v>1081603</v>
      </c>
      <c r="D68" s="6" t="s">
        <v>151</v>
      </c>
      <c r="E68" s="6"/>
      <c r="F68" s="6">
        <v>1057</v>
      </c>
      <c r="G68" s="6" t="s">
        <v>247</v>
      </c>
      <c r="H68" s="6" t="s">
        <v>100</v>
      </c>
      <c r="I68" s="7">
        <v>7</v>
      </c>
      <c r="J68" s="7">
        <v>10080</v>
      </c>
      <c r="K68" s="7">
        <v>0.71</v>
      </c>
      <c r="L68" s="8">
        <v>0</v>
      </c>
      <c r="M68" s="8">
        <v>2.0000000000000001E-4</v>
      </c>
      <c r="N68" s="8">
        <v>0</v>
      </c>
    </row>
    <row r="69" spans="2:14">
      <c r="B69" s="6" t="s">
        <v>447</v>
      </c>
      <c r="C69" s="17">
        <v>1100957</v>
      </c>
      <c r="D69" s="6" t="s">
        <v>151</v>
      </c>
      <c r="E69" s="6"/>
      <c r="F69" s="6">
        <v>1390</v>
      </c>
      <c r="G69" s="6" t="s">
        <v>358</v>
      </c>
      <c r="H69" s="6" t="s">
        <v>100</v>
      </c>
      <c r="I69" s="7">
        <v>3438</v>
      </c>
      <c r="J69" s="7">
        <v>460.9</v>
      </c>
      <c r="K69" s="7">
        <v>15.85</v>
      </c>
      <c r="L69" s="8">
        <v>0</v>
      </c>
      <c r="M69" s="8">
        <v>4.8999999999999998E-3</v>
      </c>
      <c r="N69" s="8">
        <v>6.9999999999999999E-4</v>
      </c>
    </row>
    <row r="70" spans="2:14">
      <c r="B70" s="6" t="s">
        <v>448</v>
      </c>
      <c r="C70" s="17">
        <v>739037</v>
      </c>
      <c r="D70" s="6" t="s">
        <v>151</v>
      </c>
      <c r="E70" s="6"/>
      <c r="F70" s="6">
        <v>739</v>
      </c>
      <c r="G70" s="6" t="s">
        <v>274</v>
      </c>
      <c r="H70" s="6" t="s">
        <v>100</v>
      </c>
      <c r="I70" s="7">
        <v>25</v>
      </c>
      <c r="J70" s="7">
        <v>51380</v>
      </c>
      <c r="K70" s="7">
        <v>12.85</v>
      </c>
      <c r="L70" s="8">
        <v>0</v>
      </c>
      <c r="M70" s="8">
        <v>3.8999999999999998E-3</v>
      </c>
      <c r="N70" s="8">
        <v>5.9999999999999995E-4</v>
      </c>
    </row>
    <row r="71" spans="2:14">
      <c r="B71" s="6" t="s">
        <v>449</v>
      </c>
      <c r="C71" s="17">
        <v>755017</v>
      </c>
      <c r="D71" s="6" t="s">
        <v>151</v>
      </c>
      <c r="E71" s="6"/>
      <c r="F71" s="6">
        <v>755</v>
      </c>
      <c r="G71" s="6" t="s">
        <v>274</v>
      </c>
      <c r="H71" s="6" t="s">
        <v>100</v>
      </c>
      <c r="I71" s="7">
        <v>82</v>
      </c>
      <c r="J71" s="7">
        <v>7338</v>
      </c>
      <c r="K71" s="7">
        <v>6.02</v>
      </c>
      <c r="L71" s="8">
        <v>0</v>
      </c>
      <c r="M71" s="8">
        <v>1.8E-3</v>
      </c>
      <c r="N71" s="8">
        <v>2.9999999999999997E-4</v>
      </c>
    </row>
    <row r="72" spans="2:14">
      <c r="B72" s="6" t="s">
        <v>450</v>
      </c>
      <c r="C72" s="17">
        <v>583013</v>
      </c>
      <c r="D72" s="6" t="s">
        <v>151</v>
      </c>
      <c r="E72" s="6"/>
      <c r="F72" s="6">
        <v>583</v>
      </c>
      <c r="G72" s="6" t="s">
        <v>274</v>
      </c>
      <c r="H72" s="6" t="s">
        <v>100</v>
      </c>
      <c r="I72" s="7">
        <v>122</v>
      </c>
      <c r="J72" s="7">
        <v>16750</v>
      </c>
      <c r="K72" s="7">
        <v>20.43</v>
      </c>
      <c r="L72" s="8">
        <v>0</v>
      </c>
      <c r="M72" s="8">
        <v>6.3E-3</v>
      </c>
      <c r="N72" s="8">
        <v>8.9999999999999998E-4</v>
      </c>
    </row>
    <row r="73" spans="2:14">
      <c r="B73" s="6" t="s">
        <v>451</v>
      </c>
      <c r="C73" s="17">
        <v>127019</v>
      </c>
      <c r="D73" s="6" t="s">
        <v>151</v>
      </c>
      <c r="E73" s="6"/>
      <c r="F73" s="6">
        <v>127</v>
      </c>
      <c r="G73" s="6" t="s">
        <v>274</v>
      </c>
      <c r="H73" s="6" t="s">
        <v>100</v>
      </c>
      <c r="I73" s="7">
        <v>100</v>
      </c>
      <c r="J73" s="7">
        <v>7876</v>
      </c>
      <c r="K73" s="7">
        <v>7.88</v>
      </c>
      <c r="L73" s="8">
        <v>0</v>
      </c>
      <c r="M73" s="8">
        <v>2.3999999999999998E-3</v>
      </c>
      <c r="N73" s="8">
        <v>2.9999999999999997E-4</v>
      </c>
    </row>
    <row r="74" spans="2:14">
      <c r="B74" s="6" t="s">
        <v>452</v>
      </c>
      <c r="C74" s="17">
        <v>1134139</v>
      </c>
      <c r="D74" s="6" t="s">
        <v>151</v>
      </c>
      <c r="E74" s="6"/>
      <c r="F74" s="6">
        <v>1635</v>
      </c>
      <c r="G74" s="6" t="s">
        <v>274</v>
      </c>
      <c r="H74" s="6" t="s">
        <v>100</v>
      </c>
      <c r="I74" s="7">
        <v>589</v>
      </c>
      <c r="J74" s="7">
        <v>4300</v>
      </c>
      <c r="K74" s="7">
        <v>25.33</v>
      </c>
      <c r="L74" s="8">
        <v>0</v>
      </c>
      <c r="M74" s="8">
        <v>7.7999999999999996E-3</v>
      </c>
      <c r="N74" s="8">
        <v>1.1000000000000001E-3</v>
      </c>
    </row>
    <row r="75" spans="2:14">
      <c r="B75" s="6" t="s">
        <v>453</v>
      </c>
      <c r="C75" s="17">
        <v>643015</v>
      </c>
      <c r="D75" s="6" t="s">
        <v>151</v>
      </c>
      <c r="E75" s="6"/>
      <c r="F75" s="6">
        <v>643</v>
      </c>
      <c r="G75" s="6" t="s">
        <v>329</v>
      </c>
      <c r="H75" s="6" t="s">
        <v>100</v>
      </c>
      <c r="I75" s="7">
        <v>607</v>
      </c>
      <c r="J75" s="7">
        <v>2114</v>
      </c>
      <c r="K75" s="7">
        <v>12.83</v>
      </c>
      <c r="L75" s="8">
        <v>0</v>
      </c>
      <c r="M75" s="8">
        <v>3.8999999999999998E-3</v>
      </c>
      <c r="N75" s="8">
        <v>5.9999999999999995E-4</v>
      </c>
    </row>
    <row r="76" spans="2:14">
      <c r="B76" s="6" t="s">
        <v>454</v>
      </c>
      <c r="C76" s="17">
        <v>394015</v>
      </c>
      <c r="D76" s="6" t="s">
        <v>151</v>
      </c>
      <c r="E76" s="6"/>
      <c r="F76" s="6">
        <v>394</v>
      </c>
      <c r="G76" s="6" t="s">
        <v>329</v>
      </c>
      <c r="H76" s="6" t="s">
        <v>100</v>
      </c>
      <c r="I76" s="7">
        <v>22401.200000000001</v>
      </c>
      <c r="J76" s="7">
        <v>30.3</v>
      </c>
      <c r="K76" s="7">
        <v>6.79</v>
      </c>
      <c r="L76" s="8">
        <v>0</v>
      </c>
      <c r="M76" s="8">
        <v>2.0999999999999999E-3</v>
      </c>
      <c r="N76" s="8">
        <v>2.9999999999999997E-4</v>
      </c>
    </row>
    <row r="77" spans="2:14">
      <c r="B77" s="6" t="s">
        <v>455</v>
      </c>
      <c r="C77" s="17">
        <v>1083443</v>
      </c>
      <c r="D77" s="6" t="s">
        <v>151</v>
      </c>
      <c r="E77" s="6"/>
      <c r="F77" s="6">
        <v>2156</v>
      </c>
      <c r="G77" s="6" t="s">
        <v>280</v>
      </c>
      <c r="H77" s="6" t="s">
        <v>100</v>
      </c>
      <c r="I77" s="7">
        <v>296</v>
      </c>
      <c r="J77" s="7">
        <v>4962</v>
      </c>
      <c r="K77" s="7">
        <v>14.69</v>
      </c>
      <c r="L77" s="8">
        <v>0</v>
      </c>
      <c r="M77" s="8">
        <v>4.4999999999999997E-3</v>
      </c>
      <c r="N77" s="8">
        <v>5.9999999999999995E-4</v>
      </c>
    </row>
    <row r="78" spans="2:14">
      <c r="B78" s="6" t="s">
        <v>456</v>
      </c>
      <c r="C78" s="17">
        <v>1107663</v>
      </c>
      <c r="D78" s="6" t="s">
        <v>151</v>
      </c>
      <c r="E78" s="6"/>
      <c r="F78" s="6">
        <v>1422</v>
      </c>
      <c r="G78" s="6" t="s">
        <v>280</v>
      </c>
      <c r="H78" s="6" t="s">
        <v>100</v>
      </c>
      <c r="I78" s="7">
        <v>407</v>
      </c>
      <c r="J78" s="7">
        <v>8790</v>
      </c>
      <c r="K78" s="7">
        <v>35.78</v>
      </c>
      <c r="L78" s="8">
        <v>0</v>
      </c>
      <c r="M78" s="8">
        <v>1.0999999999999999E-2</v>
      </c>
      <c r="N78" s="8">
        <v>1.6000000000000001E-3</v>
      </c>
    </row>
    <row r="79" spans="2:14">
      <c r="B79" s="6" t="s">
        <v>457</v>
      </c>
      <c r="C79" s="17">
        <v>1101534</v>
      </c>
      <c r="D79" s="6" t="s">
        <v>151</v>
      </c>
      <c r="E79" s="6"/>
      <c r="F79" s="6">
        <v>2066</v>
      </c>
      <c r="G79" s="6" t="s">
        <v>280</v>
      </c>
      <c r="H79" s="6" t="s">
        <v>100</v>
      </c>
      <c r="I79" s="7">
        <v>1098</v>
      </c>
      <c r="J79" s="7">
        <v>2800</v>
      </c>
      <c r="K79" s="7">
        <v>30.74</v>
      </c>
      <c r="L79" s="8">
        <v>0</v>
      </c>
      <c r="M79" s="8">
        <v>9.4000000000000004E-3</v>
      </c>
      <c r="N79" s="8">
        <v>1.2999999999999999E-3</v>
      </c>
    </row>
    <row r="80" spans="2:14">
      <c r="B80" s="6" t="s">
        <v>458</v>
      </c>
      <c r="C80" s="17">
        <v>1083484</v>
      </c>
      <c r="D80" s="6" t="s">
        <v>151</v>
      </c>
      <c r="E80" s="6"/>
      <c r="F80" s="6">
        <v>2095</v>
      </c>
      <c r="G80" s="6" t="s">
        <v>280</v>
      </c>
      <c r="H80" s="6" t="s">
        <v>100</v>
      </c>
      <c r="I80" s="7">
        <v>2770</v>
      </c>
      <c r="J80" s="7">
        <v>1714</v>
      </c>
      <c r="K80" s="7">
        <v>47.48</v>
      </c>
      <c r="L80" s="8">
        <v>0</v>
      </c>
      <c r="M80" s="8">
        <v>1.46E-2</v>
      </c>
      <c r="N80" s="8">
        <v>2.0999999999999999E-3</v>
      </c>
    </row>
    <row r="81" spans="2:14">
      <c r="B81" s="6" t="s">
        <v>459</v>
      </c>
      <c r="C81" s="17">
        <v>1082379</v>
      </c>
      <c r="D81" s="6" t="s">
        <v>151</v>
      </c>
      <c r="E81" s="6"/>
      <c r="F81" s="6">
        <v>2028</v>
      </c>
      <c r="G81" s="6" t="s">
        <v>460</v>
      </c>
      <c r="H81" s="6" t="s">
        <v>100</v>
      </c>
      <c r="I81" s="7">
        <v>567.21</v>
      </c>
      <c r="J81" s="7">
        <v>5606</v>
      </c>
      <c r="K81" s="7">
        <v>31.8</v>
      </c>
      <c r="L81" s="8">
        <v>0</v>
      </c>
      <c r="M81" s="8">
        <v>9.7999999999999997E-3</v>
      </c>
      <c r="N81" s="8">
        <v>1.4E-3</v>
      </c>
    </row>
    <row r="82" spans="2:14">
      <c r="B82" s="6" t="s">
        <v>461</v>
      </c>
      <c r="C82" s="17">
        <v>1105055</v>
      </c>
      <c r="D82" s="6" t="s">
        <v>151</v>
      </c>
      <c r="E82" s="6"/>
      <c r="F82" s="6">
        <v>1461</v>
      </c>
      <c r="G82" s="6" t="s">
        <v>462</v>
      </c>
      <c r="H82" s="6" t="s">
        <v>100</v>
      </c>
      <c r="I82" s="7">
        <v>76.5</v>
      </c>
      <c r="J82" s="7">
        <v>2349</v>
      </c>
      <c r="K82" s="7">
        <v>1.8</v>
      </c>
      <c r="L82" s="8">
        <v>0</v>
      </c>
      <c r="M82" s="8">
        <v>5.9999999999999995E-4</v>
      </c>
      <c r="N82" s="8">
        <v>1E-4</v>
      </c>
    </row>
    <row r="83" spans="2:14">
      <c r="B83" s="6" t="s">
        <v>463</v>
      </c>
      <c r="C83" s="17">
        <v>1120609</v>
      </c>
      <c r="D83" s="6" t="s">
        <v>151</v>
      </c>
      <c r="E83" s="6"/>
      <c r="F83" s="6">
        <v>1554</v>
      </c>
      <c r="G83" s="6" t="s">
        <v>462</v>
      </c>
      <c r="H83" s="6" t="s">
        <v>100</v>
      </c>
      <c r="I83" s="7">
        <v>1369</v>
      </c>
      <c r="J83" s="7">
        <v>204.49</v>
      </c>
      <c r="K83" s="7">
        <v>2.8</v>
      </c>
      <c r="L83" s="8">
        <v>0</v>
      </c>
      <c r="M83" s="8">
        <v>8.9999999999999998E-4</v>
      </c>
      <c r="N83" s="8">
        <v>1E-4</v>
      </c>
    </row>
    <row r="84" spans="2:14">
      <c r="B84" s="6" t="s">
        <v>464</v>
      </c>
      <c r="C84" s="17">
        <v>445015</v>
      </c>
      <c r="D84" s="6" t="s">
        <v>151</v>
      </c>
      <c r="E84" s="6"/>
      <c r="F84" s="6">
        <v>445</v>
      </c>
      <c r="G84" s="6" t="s">
        <v>465</v>
      </c>
      <c r="H84" s="6" t="s">
        <v>100</v>
      </c>
      <c r="I84" s="7">
        <v>569</v>
      </c>
      <c r="J84" s="7">
        <v>2702</v>
      </c>
      <c r="K84" s="7">
        <v>15.37</v>
      </c>
      <c r="L84" s="8">
        <v>0</v>
      </c>
      <c r="M84" s="8">
        <v>4.7000000000000002E-3</v>
      </c>
      <c r="N84" s="8">
        <v>6.9999999999999999E-4</v>
      </c>
    </row>
    <row r="85" spans="2:14">
      <c r="B85" s="6" t="s">
        <v>466</v>
      </c>
      <c r="C85" s="17">
        <v>256016</v>
      </c>
      <c r="D85" s="6" t="s">
        <v>151</v>
      </c>
      <c r="E85" s="6"/>
      <c r="F85" s="6">
        <v>256</v>
      </c>
      <c r="G85" s="6" t="s">
        <v>465</v>
      </c>
      <c r="H85" s="6" t="s">
        <v>100</v>
      </c>
      <c r="I85" s="7">
        <v>102</v>
      </c>
      <c r="J85" s="7">
        <v>14600</v>
      </c>
      <c r="K85" s="7">
        <v>14.89</v>
      </c>
      <c r="L85" s="8">
        <v>0</v>
      </c>
      <c r="M85" s="8">
        <v>4.5999999999999999E-3</v>
      </c>
      <c r="N85" s="8">
        <v>5.9999999999999995E-4</v>
      </c>
    </row>
    <row r="86" spans="2:14">
      <c r="B86" s="6" t="s">
        <v>467</v>
      </c>
      <c r="C86" s="17">
        <v>1082510</v>
      </c>
      <c r="D86" s="6" t="s">
        <v>151</v>
      </c>
      <c r="E86" s="6"/>
      <c r="F86" s="6">
        <v>2030</v>
      </c>
      <c r="G86" s="6" t="s">
        <v>468</v>
      </c>
      <c r="H86" s="6" t="s">
        <v>100</v>
      </c>
      <c r="I86" s="7">
        <v>1047.99</v>
      </c>
      <c r="J86" s="7">
        <v>1816</v>
      </c>
      <c r="K86" s="7">
        <v>19.03</v>
      </c>
      <c r="L86" s="8">
        <v>0</v>
      </c>
      <c r="M86" s="8">
        <v>5.7999999999999996E-3</v>
      </c>
      <c r="N86" s="8">
        <v>8.0000000000000004E-4</v>
      </c>
    </row>
    <row r="87" spans="2:14">
      <c r="B87" s="13" t="s">
        <v>469</v>
      </c>
      <c r="C87" s="14"/>
      <c r="D87" s="13"/>
      <c r="E87" s="13"/>
      <c r="F87" s="13"/>
      <c r="G87" s="13"/>
      <c r="H87" s="13"/>
      <c r="I87" s="15">
        <v>40226.379999999997</v>
      </c>
      <c r="K87" s="15">
        <v>512.46</v>
      </c>
      <c r="M87" s="16">
        <v>0.1573</v>
      </c>
      <c r="N87" s="16">
        <v>2.2200000000000001E-2</v>
      </c>
    </row>
    <row r="88" spans="2:14">
      <c r="B88" s="6" t="s">
        <v>470</v>
      </c>
      <c r="C88" s="17">
        <v>601013</v>
      </c>
      <c r="D88" s="6" t="s">
        <v>151</v>
      </c>
      <c r="E88" s="6"/>
      <c r="F88" s="6">
        <v>601</v>
      </c>
      <c r="G88" s="6" t="s">
        <v>214</v>
      </c>
      <c r="H88" s="6" t="s">
        <v>100</v>
      </c>
      <c r="I88" s="7">
        <v>3</v>
      </c>
      <c r="J88" s="7">
        <v>841700</v>
      </c>
      <c r="K88" s="7">
        <v>25.25</v>
      </c>
      <c r="L88" s="8">
        <v>0</v>
      </c>
      <c r="M88" s="8">
        <v>7.7000000000000002E-3</v>
      </c>
      <c r="N88" s="8">
        <v>1.1000000000000001E-3</v>
      </c>
    </row>
    <row r="89" spans="2:14">
      <c r="B89" s="6" t="s">
        <v>471</v>
      </c>
      <c r="C89" s="17">
        <v>1096148</v>
      </c>
      <c r="D89" s="6" t="s">
        <v>151</v>
      </c>
      <c r="E89" s="6"/>
      <c r="F89" s="6">
        <v>1310</v>
      </c>
      <c r="G89" s="6" t="s">
        <v>285</v>
      </c>
      <c r="H89" s="6" t="s">
        <v>100</v>
      </c>
      <c r="I89" s="7">
        <v>881</v>
      </c>
      <c r="J89" s="7">
        <v>771.1</v>
      </c>
      <c r="K89" s="7">
        <v>6.79</v>
      </c>
      <c r="L89" s="8">
        <v>0</v>
      </c>
      <c r="M89" s="8">
        <v>2.0999999999999999E-3</v>
      </c>
      <c r="N89" s="8">
        <v>2.9999999999999997E-4</v>
      </c>
    </row>
    <row r="90" spans="2:14">
      <c r="B90" s="6" t="s">
        <v>472</v>
      </c>
      <c r="C90" s="17">
        <v>354019</v>
      </c>
      <c r="D90" s="6" t="s">
        <v>151</v>
      </c>
      <c r="E90" s="6"/>
      <c r="F90" s="6">
        <v>354</v>
      </c>
      <c r="G90" s="6" t="s">
        <v>285</v>
      </c>
      <c r="H90" s="6" t="s">
        <v>100</v>
      </c>
      <c r="I90" s="7">
        <v>2022</v>
      </c>
      <c r="J90" s="7">
        <v>2380</v>
      </c>
      <c r="K90" s="7">
        <v>48.12</v>
      </c>
      <c r="L90" s="8">
        <v>2.9999999999999997E-4</v>
      </c>
      <c r="M90" s="8">
        <v>1.4800000000000001E-2</v>
      </c>
      <c r="N90" s="8">
        <v>2.0999999999999999E-3</v>
      </c>
    </row>
    <row r="91" spans="2:14">
      <c r="B91" s="6" t="s">
        <v>473</v>
      </c>
      <c r="C91" s="17">
        <v>1082353</v>
      </c>
      <c r="D91" s="6" t="s">
        <v>151</v>
      </c>
      <c r="E91" s="6"/>
      <c r="F91" s="6">
        <v>2009</v>
      </c>
      <c r="G91" s="6" t="s">
        <v>285</v>
      </c>
      <c r="H91" s="6" t="s">
        <v>100</v>
      </c>
      <c r="I91" s="7">
        <v>656.58</v>
      </c>
      <c r="J91" s="7">
        <v>40.6</v>
      </c>
      <c r="K91" s="7">
        <v>0.27</v>
      </c>
      <c r="L91" s="8">
        <v>0</v>
      </c>
      <c r="M91" s="8">
        <v>1E-4</v>
      </c>
      <c r="N91" s="8">
        <v>0</v>
      </c>
    </row>
    <row r="92" spans="2:14">
      <c r="B92" s="6" t="s">
        <v>474</v>
      </c>
      <c r="C92" s="17">
        <v>1093202</v>
      </c>
      <c r="D92" s="6" t="s">
        <v>151</v>
      </c>
      <c r="E92" s="6"/>
      <c r="F92" s="6">
        <v>1072</v>
      </c>
      <c r="G92" s="6" t="s">
        <v>296</v>
      </c>
      <c r="H92" s="6" t="s">
        <v>100</v>
      </c>
      <c r="I92" s="7">
        <v>654</v>
      </c>
      <c r="J92" s="7">
        <v>4427</v>
      </c>
      <c r="K92" s="7">
        <v>28.95</v>
      </c>
      <c r="L92" s="8">
        <v>0</v>
      </c>
      <c r="M92" s="8">
        <v>8.8999999999999999E-3</v>
      </c>
      <c r="N92" s="8">
        <v>1.2999999999999999E-3</v>
      </c>
    </row>
    <row r="93" spans="2:14">
      <c r="B93" s="6" t="s">
        <v>475</v>
      </c>
      <c r="C93" s="17">
        <v>1102219</v>
      </c>
      <c r="D93" s="6" t="s">
        <v>151</v>
      </c>
      <c r="E93" s="6"/>
      <c r="F93" s="6">
        <v>1403</v>
      </c>
      <c r="G93" s="6" t="s">
        <v>296</v>
      </c>
      <c r="H93" s="6" t="s">
        <v>100</v>
      </c>
      <c r="I93" s="7">
        <v>346</v>
      </c>
      <c r="J93" s="7">
        <v>8423</v>
      </c>
      <c r="K93" s="7">
        <v>29.14</v>
      </c>
      <c r="L93" s="8">
        <v>2.9999999999999997E-4</v>
      </c>
      <c r="M93" s="8">
        <v>8.8999999999999999E-3</v>
      </c>
      <c r="N93" s="8">
        <v>1.2999999999999999E-3</v>
      </c>
    </row>
    <row r="94" spans="2:14">
      <c r="B94" s="6" t="s">
        <v>476</v>
      </c>
      <c r="C94" s="17">
        <v>1138379</v>
      </c>
      <c r="D94" s="6" t="s">
        <v>151</v>
      </c>
      <c r="E94" s="6"/>
      <c r="F94" s="6">
        <v>1664</v>
      </c>
      <c r="G94" s="6" t="s">
        <v>296</v>
      </c>
      <c r="H94" s="6" t="s">
        <v>100</v>
      </c>
      <c r="I94" s="7">
        <v>432</v>
      </c>
      <c r="J94" s="7">
        <v>727.1</v>
      </c>
      <c r="K94" s="7">
        <v>3.14</v>
      </c>
      <c r="L94" s="8">
        <v>1E-4</v>
      </c>
      <c r="M94" s="8">
        <v>1E-3</v>
      </c>
      <c r="N94" s="8">
        <v>1E-4</v>
      </c>
    </row>
    <row r="95" spans="2:14">
      <c r="B95" s="6" t="s">
        <v>477</v>
      </c>
      <c r="C95" s="17">
        <v>1820083</v>
      </c>
      <c r="D95" s="6" t="s">
        <v>151</v>
      </c>
      <c r="E95" s="6"/>
      <c r="F95" s="6">
        <v>182</v>
      </c>
      <c r="G95" s="6" t="s">
        <v>231</v>
      </c>
      <c r="H95" s="6" t="s">
        <v>100</v>
      </c>
      <c r="I95" s="7">
        <v>1140</v>
      </c>
      <c r="J95" s="7">
        <v>595.29999999999995</v>
      </c>
      <c r="K95" s="7">
        <v>6.79</v>
      </c>
      <c r="L95" s="8">
        <v>0</v>
      </c>
      <c r="M95" s="8">
        <v>2.0999999999999999E-3</v>
      </c>
      <c r="N95" s="8">
        <v>2.9999999999999997E-4</v>
      </c>
    </row>
    <row r="96" spans="2:14">
      <c r="B96" s="6" t="s">
        <v>478</v>
      </c>
      <c r="C96" s="17">
        <v>1135706</v>
      </c>
      <c r="D96" s="6" t="s">
        <v>151</v>
      </c>
      <c r="E96" s="6"/>
      <c r="F96" s="6">
        <v>1644</v>
      </c>
      <c r="G96" s="6" t="s">
        <v>231</v>
      </c>
      <c r="H96" s="6" t="s">
        <v>100</v>
      </c>
      <c r="I96" s="7">
        <v>4029</v>
      </c>
      <c r="J96" s="7">
        <v>468.6</v>
      </c>
      <c r="K96" s="7">
        <v>18.88</v>
      </c>
      <c r="L96" s="8">
        <v>1E-4</v>
      </c>
      <c r="M96" s="8">
        <v>5.7999999999999996E-3</v>
      </c>
      <c r="N96" s="8">
        <v>8.0000000000000004E-4</v>
      </c>
    </row>
    <row r="97" spans="2:14">
      <c r="B97" s="6" t="s">
        <v>479</v>
      </c>
      <c r="C97" s="17">
        <v>1094044</v>
      </c>
      <c r="D97" s="6" t="s">
        <v>151</v>
      </c>
      <c r="E97" s="6"/>
      <c r="F97" s="6">
        <v>1264</v>
      </c>
      <c r="G97" s="6" t="s">
        <v>231</v>
      </c>
      <c r="H97" s="6" t="s">
        <v>100</v>
      </c>
      <c r="I97" s="7">
        <v>902.16</v>
      </c>
      <c r="J97" s="7">
        <v>640.20000000000005</v>
      </c>
      <c r="K97" s="7">
        <v>5.78</v>
      </c>
      <c r="L97" s="8">
        <v>0</v>
      </c>
      <c r="M97" s="8">
        <v>1.8E-3</v>
      </c>
      <c r="N97" s="8">
        <v>2.9999999999999997E-4</v>
      </c>
    </row>
    <row r="98" spans="2:14">
      <c r="B98" s="6" t="s">
        <v>480</v>
      </c>
      <c r="C98" s="17">
        <v>313015</v>
      </c>
      <c r="D98" s="6" t="s">
        <v>151</v>
      </c>
      <c r="E98" s="6"/>
      <c r="F98" s="6">
        <v>313</v>
      </c>
      <c r="G98" s="6" t="s">
        <v>231</v>
      </c>
      <c r="H98" s="6" t="s">
        <v>100</v>
      </c>
      <c r="I98" s="7">
        <v>2955</v>
      </c>
      <c r="J98" s="7">
        <v>625</v>
      </c>
      <c r="K98" s="7">
        <v>18.47</v>
      </c>
      <c r="L98" s="8">
        <v>0</v>
      </c>
      <c r="M98" s="8">
        <v>5.7000000000000002E-3</v>
      </c>
      <c r="N98" s="8">
        <v>8.0000000000000004E-4</v>
      </c>
    </row>
    <row r="99" spans="2:14">
      <c r="B99" s="6" t="s">
        <v>481</v>
      </c>
      <c r="C99" s="17">
        <v>1090315</v>
      </c>
      <c r="D99" s="6" t="s">
        <v>151</v>
      </c>
      <c r="E99" s="6"/>
      <c r="F99" s="6">
        <v>1193</v>
      </c>
      <c r="G99" s="6" t="s">
        <v>231</v>
      </c>
      <c r="H99" s="6" t="s">
        <v>100</v>
      </c>
      <c r="I99" s="7">
        <v>526</v>
      </c>
      <c r="J99" s="7">
        <v>5959</v>
      </c>
      <c r="K99" s="7">
        <v>31.34</v>
      </c>
      <c r="L99" s="8">
        <v>0</v>
      </c>
      <c r="M99" s="8">
        <v>9.5999999999999992E-3</v>
      </c>
      <c r="N99" s="8">
        <v>1.4E-3</v>
      </c>
    </row>
    <row r="100" spans="2:14">
      <c r="B100" s="6" t="s">
        <v>482</v>
      </c>
      <c r="C100" s="17">
        <v>155036</v>
      </c>
      <c r="D100" s="6" t="s">
        <v>151</v>
      </c>
      <c r="E100" s="6"/>
      <c r="F100" s="6">
        <v>155</v>
      </c>
      <c r="G100" s="6" t="s">
        <v>231</v>
      </c>
      <c r="H100" s="6" t="s">
        <v>100</v>
      </c>
      <c r="I100" s="7">
        <v>9</v>
      </c>
      <c r="J100" s="7">
        <v>50090</v>
      </c>
      <c r="K100" s="7">
        <v>4.51</v>
      </c>
      <c r="L100" s="8">
        <v>0</v>
      </c>
      <c r="M100" s="8">
        <v>1.4E-3</v>
      </c>
      <c r="N100" s="8">
        <v>2.0000000000000001E-4</v>
      </c>
    </row>
    <row r="101" spans="2:14">
      <c r="B101" s="6" t="s">
        <v>483</v>
      </c>
      <c r="C101" s="17">
        <v>1109644</v>
      </c>
      <c r="D101" s="6" t="s">
        <v>151</v>
      </c>
      <c r="E101" s="6"/>
      <c r="F101" s="6">
        <v>1514</v>
      </c>
      <c r="G101" s="6" t="s">
        <v>231</v>
      </c>
      <c r="H101" s="6" t="s">
        <v>100</v>
      </c>
      <c r="I101" s="7">
        <v>10322</v>
      </c>
      <c r="J101" s="7">
        <v>682.9</v>
      </c>
      <c r="K101" s="7">
        <v>70.489999999999995</v>
      </c>
      <c r="L101" s="8">
        <v>1E-4</v>
      </c>
      <c r="M101" s="8">
        <v>2.1600000000000001E-2</v>
      </c>
      <c r="N101" s="8">
        <v>3.0999999999999999E-3</v>
      </c>
    </row>
    <row r="102" spans="2:14">
      <c r="B102" s="6" t="s">
        <v>484</v>
      </c>
      <c r="C102" s="17">
        <v>1109917</v>
      </c>
      <c r="D102" s="6" t="s">
        <v>151</v>
      </c>
      <c r="E102" s="6"/>
      <c r="F102" s="6">
        <v>1476</v>
      </c>
      <c r="G102" s="6" t="s">
        <v>231</v>
      </c>
      <c r="H102" s="6" t="s">
        <v>100</v>
      </c>
      <c r="I102" s="7">
        <v>10.66</v>
      </c>
      <c r="J102" s="7">
        <v>1011</v>
      </c>
      <c r="K102" s="7">
        <v>0.11</v>
      </c>
      <c r="L102" s="8">
        <v>0</v>
      </c>
      <c r="M102" s="8">
        <v>0</v>
      </c>
      <c r="N102" s="8">
        <v>0</v>
      </c>
    </row>
    <row r="103" spans="2:14">
      <c r="B103" s="6" t="s">
        <v>485</v>
      </c>
      <c r="C103" s="17">
        <v>280016</v>
      </c>
      <c r="D103" s="6" t="s">
        <v>151</v>
      </c>
      <c r="E103" s="6"/>
      <c r="F103" s="6">
        <v>280</v>
      </c>
      <c r="G103" s="6" t="s">
        <v>442</v>
      </c>
      <c r="H103" s="6" t="s">
        <v>100</v>
      </c>
      <c r="I103" s="7">
        <v>106</v>
      </c>
      <c r="J103" s="7">
        <v>11370</v>
      </c>
      <c r="K103" s="7">
        <v>12.05</v>
      </c>
      <c r="L103" s="8">
        <v>0</v>
      </c>
      <c r="M103" s="8">
        <v>3.7000000000000002E-3</v>
      </c>
      <c r="N103" s="8">
        <v>5.0000000000000001E-4</v>
      </c>
    </row>
    <row r="104" spans="2:14">
      <c r="B104" s="6" t="s">
        <v>486</v>
      </c>
      <c r="C104" s="17">
        <v>1081561</v>
      </c>
      <c r="D104" s="6" t="s">
        <v>151</v>
      </c>
      <c r="E104" s="6"/>
      <c r="F104" s="6">
        <v>1054</v>
      </c>
      <c r="G104" s="6" t="s">
        <v>444</v>
      </c>
      <c r="H104" s="6" t="s">
        <v>100</v>
      </c>
      <c r="I104" s="7">
        <v>26</v>
      </c>
      <c r="J104" s="7">
        <v>6165</v>
      </c>
      <c r="K104" s="7">
        <v>1.6</v>
      </c>
      <c r="L104" s="8">
        <v>0</v>
      </c>
      <c r="M104" s="8">
        <v>5.0000000000000001E-4</v>
      </c>
      <c r="N104" s="8">
        <v>1E-4</v>
      </c>
    </row>
    <row r="105" spans="2:14">
      <c r="B105" s="6" t="s">
        <v>487</v>
      </c>
      <c r="C105" s="17">
        <v>328013</v>
      </c>
      <c r="D105" s="6" t="s">
        <v>151</v>
      </c>
      <c r="E105" s="6"/>
      <c r="F105" s="6">
        <v>328</v>
      </c>
      <c r="G105" s="6" t="s">
        <v>488</v>
      </c>
      <c r="H105" s="6" t="s">
        <v>100</v>
      </c>
      <c r="I105" s="7">
        <v>281</v>
      </c>
      <c r="J105" s="7">
        <v>1536</v>
      </c>
      <c r="K105" s="7">
        <v>4.32</v>
      </c>
      <c r="L105" s="8">
        <v>0</v>
      </c>
      <c r="M105" s="8">
        <v>1.2999999999999999E-3</v>
      </c>
      <c r="N105" s="8">
        <v>2.0000000000000001E-4</v>
      </c>
    </row>
    <row r="106" spans="2:14">
      <c r="B106" s="6" t="s">
        <v>489</v>
      </c>
      <c r="C106" s="17">
        <v>756015</v>
      </c>
      <c r="D106" s="6" t="s">
        <v>151</v>
      </c>
      <c r="E106" s="6"/>
      <c r="F106" s="6">
        <v>756</v>
      </c>
      <c r="G106" s="6" t="s">
        <v>247</v>
      </c>
      <c r="H106" s="6" t="s">
        <v>100</v>
      </c>
      <c r="I106" s="7">
        <v>121.67</v>
      </c>
      <c r="J106" s="7">
        <v>453.6</v>
      </c>
      <c r="K106" s="7">
        <v>0.55000000000000004</v>
      </c>
      <c r="L106" s="8">
        <v>0</v>
      </c>
      <c r="M106" s="8">
        <v>2.0000000000000001E-4</v>
      </c>
      <c r="N106" s="8">
        <v>0</v>
      </c>
    </row>
    <row r="107" spans="2:14">
      <c r="B107" s="6" t="s">
        <v>490</v>
      </c>
      <c r="C107" s="17">
        <v>625012</v>
      </c>
      <c r="D107" s="6" t="s">
        <v>151</v>
      </c>
      <c r="E107" s="6"/>
      <c r="F107" s="6">
        <v>625</v>
      </c>
      <c r="G107" s="6" t="s">
        <v>358</v>
      </c>
      <c r="H107" s="6" t="s">
        <v>100</v>
      </c>
      <c r="I107" s="7">
        <v>380.71</v>
      </c>
      <c r="J107" s="7">
        <v>5589</v>
      </c>
      <c r="K107" s="7">
        <v>21.28</v>
      </c>
      <c r="L107" s="8">
        <v>0</v>
      </c>
      <c r="M107" s="8">
        <v>6.4999999999999997E-3</v>
      </c>
      <c r="N107" s="8">
        <v>8.9999999999999998E-4</v>
      </c>
    </row>
    <row r="108" spans="2:14">
      <c r="B108" s="6" t="s">
        <v>491</v>
      </c>
      <c r="C108" s="17">
        <v>1081116</v>
      </c>
      <c r="D108" s="6" t="s">
        <v>151</v>
      </c>
      <c r="E108" s="6"/>
      <c r="F108" s="6">
        <v>1039</v>
      </c>
      <c r="G108" s="6" t="s">
        <v>274</v>
      </c>
      <c r="H108" s="6" t="s">
        <v>100</v>
      </c>
      <c r="I108" s="7">
        <v>10.47</v>
      </c>
      <c r="J108" s="7">
        <v>1417</v>
      </c>
      <c r="K108" s="7">
        <v>0.15</v>
      </c>
      <c r="L108" s="8">
        <v>0</v>
      </c>
      <c r="M108" s="8">
        <v>0</v>
      </c>
      <c r="N108" s="8">
        <v>0</v>
      </c>
    </row>
    <row r="109" spans="2:14">
      <c r="B109" s="6" t="s">
        <v>492</v>
      </c>
      <c r="C109" s="17">
        <v>1087949</v>
      </c>
      <c r="D109" s="6" t="s">
        <v>151</v>
      </c>
      <c r="E109" s="6"/>
      <c r="F109" s="6">
        <v>1154</v>
      </c>
      <c r="G109" s="6" t="s">
        <v>274</v>
      </c>
      <c r="H109" s="6" t="s">
        <v>100</v>
      </c>
      <c r="I109" s="7">
        <v>995.31</v>
      </c>
      <c r="J109" s="7">
        <v>56.3</v>
      </c>
      <c r="K109" s="7">
        <v>0.56000000000000005</v>
      </c>
      <c r="L109" s="8">
        <v>0</v>
      </c>
      <c r="M109" s="8">
        <v>2.0000000000000001E-4</v>
      </c>
      <c r="N109" s="8">
        <v>0</v>
      </c>
    </row>
    <row r="110" spans="2:14">
      <c r="B110" s="6" t="s">
        <v>493</v>
      </c>
      <c r="C110" s="17">
        <v>1117688</v>
      </c>
      <c r="D110" s="6" t="s">
        <v>151</v>
      </c>
      <c r="E110" s="6"/>
      <c r="F110" s="6">
        <v>1531</v>
      </c>
      <c r="G110" s="6" t="s">
        <v>329</v>
      </c>
      <c r="H110" s="6" t="s">
        <v>100</v>
      </c>
      <c r="I110" s="7">
        <v>700</v>
      </c>
      <c r="J110" s="7">
        <v>6320</v>
      </c>
      <c r="K110" s="7">
        <v>44.24</v>
      </c>
      <c r="L110" s="8">
        <v>0</v>
      </c>
      <c r="M110" s="8">
        <v>1.3599999999999999E-2</v>
      </c>
      <c r="N110" s="8">
        <v>1.9E-3</v>
      </c>
    </row>
    <row r="111" spans="2:14">
      <c r="B111" s="6" t="s">
        <v>494</v>
      </c>
      <c r="C111" s="17">
        <v>565010</v>
      </c>
      <c r="D111" s="6" t="s">
        <v>151</v>
      </c>
      <c r="E111" s="6"/>
      <c r="F111" s="6">
        <v>565</v>
      </c>
      <c r="G111" s="6" t="s">
        <v>329</v>
      </c>
      <c r="H111" s="6" t="s">
        <v>100</v>
      </c>
      <c r="I111" s="7">
        <v>12</v>
      </c>
      <c r="J111" s="7">
        <v>202500</v>
      </c>
      <c r="K111" s="7">
        <v>24.3</v>
      </c>
      <c r="L111" s="8">
        <v>0</v>
      </c>
      <c r="M111" s="8">
        <v>7.4999999999999997E-3</v>
      </c>
      <c r="N111" s="8">
        <v>1.1000000000000001E-3</v>
      </c>
    </row>
    <row r="112" spans="2:14">
      <c r="B112" s="6" t="s">
        <v>495</v>
      </c>
      <c r="C112" s="17">
        <v>810010</v>
      </c>
      <c r="D112" s="6" t="s">
        <v>151</v>
      </c>
      <c r="E112" s="6"/>
      <c r="F112" s="6">
        <v>810</v>
      </c>
      <c r="G112" s="6" t="s">
        <v>329</v>
      </c>
      <c r="H112" s="6" t="s">
        <v>100</v>
      </c>
      <c r="I112" s="7">
        <v>41</v>
      </c>
      <c r="J112" s="7">
        <v>8913</v>
      </c>
      <c r="K112" s="7">
        <v>3.65</v>
      </c>
      <c r="L112" s="8">
        <v>0</v>
      </c>
      <c r="M112" s="8">
        <v>1.1000000000000001E-3</v>
      </c>
      <c r="N112" s="8">
        <v>2.0000000000000001E-4</v>
      </c>
    </row>
    <row r="113" spans="2:14">
      <c r="B113" s="6" t="s">
        <v>496</v>
      </c>
      <c r="C113" s="17">
        <v>1095819</v>
      </c>
      <c r="D113" s="6" t="s">
        <v>151</v>
      </c>
      <c r="E113" s="6"/>
      <c r="F113" s="6">
        <v>2240</v>
      </c>
      <c r="G113" s="6" t="s">
        <v>409</v>
      </c>
      <c r="H113" s="6" t="s">
        <v>100</v>
      </c>
      <c r="I113" s="7">
        <v>155</v>
      </c>
      <c r="J113" s="7">
        <v>454.5</v>
      </c>
      <c r="K113" s="7">
        <v>0.7</v>
      </c>
      <c r="L113" s="8">
        <v>0</v>
      </c>
      <c r="M113" s="8">
        <v>2.0000000000000001E-4</v>
      </c>
      <c r="N113" s="8">
        <v>0</v>
      </c>
    </row>
    <row r="114" spans="2:14">
      <c r="B114" s="6" t="s">
        <v>497</v>
      </c>
      <c r="C114" s="17">
        <v>1117795</v>
      </c>
      <c r="D114" s="6" t="s">
        <v>151</v>
      </c>
      <c r="E114" s="6"/>
      <c r="F114" s="6">
        <v>1530</v>
      </c>
      <c r="G114" s="6" t="s">
        <v>462</v>
      </c>
      <c r="H114" s="6" t="s">
        <v>100</v>
      </c>
      <c r="I114" s="7">
        <v>638.82000000000005</v>
      </c>
      <c r="J114" s="7">
        <v>2187</v>
      </c>
      <c r="K114" s="7">
        <v>13.97</v>
      </c>
      <c r="L114" s="8">
        <v>1E-4</v>
      </c>
      <c r="M114" s="8">
        <v>4.3E-3</v>
      </c>
      <c r="N114" s="8">
        <v>5.9999999999999995E-4</v>
      </c>
    </row>
    <row r="115" spans="2:14">
      <c r="B115" s="6" t="s">
        <v>498</v>
      </c>
      <c r="C115" s="17">
        <v>1120609</v>
      </c>
      <c r="D115" s="6" t="s">
        <v>151</v>
      </c>
      <c r="E115" s="6"/>
      <c r="F115" s="6">
        <v>1554</v>
      </c>
      <c r="G115" s="6" t="s">
        <v>462</v>
      </c>
      <c r="H115" s="6" t="s">
        <v>100</v>
      </c>
      <c r="I115" s="7">
        <v>136</v>
      </c>
      <c r="J115" s="7">
        <v>214.1</v>
      </c>
      <c r="K115" s="7">
        <v>0.28999999999999998</v>
      </c>
      <c r="L115" s="8">
        <v>0</v>
      </c>
      <c r="M115" s="8">
        <v>1E-4</v>
      </c>
      <c r="N115" s="8">
        <v>0</v>
      </c>
    </row>
    <row r="116" spans="2:14">
      <c r="B116" s="6" t="s">
        <v>499</v>
      </c>
      <c r="C116" s="17">
        <v>496018</v>
      </c>
      <c r="D116" s="6" t="s">
        <v>151</v>
      </c>
      <c r="E116" s="6"/>
      <c r="F116" s="6">
        <v>496</v>
      </c>
      <c r="G116" s="6" t="s">
        <v>462</v>
      </c>
      <c r="H116" s="6" t="s">
        <v>100</v>
      </c>
      <c r="I116" s="7">
        <v>7500</v>
      </c>
      <c r="J116" s="7">
        <v>30.6</v>
      </c>
      <c r="K116" s="7">
        <v>2.29</v>
      </c>
      <c r="L116" s="8">
        <v>0</v>
      </c>
      <c r="M116" s="8">
        <v>6.9999999999999999E-4</v>
      </c>
      <c r="N116" s="8">
        <v>1E-4</v>
      </c>
    </row>
    <row r="117" spans="2:14">
      <c r="B117" s="6" t="s">
        <v>500</v>
      </c>
      <c r="C117" s="17">
        <v>1094119</v>
      </c>
      <c r="D117" s="6" t="s">
        <v>151</v>
      </c>
      <c r="E117" s="6"/>
      <c r="F117" s="6">
        <v>1267</v>
      </c>
      <c r="G117" s="6" t="s">
        <v>462</v>
      </c>
      <c r="H117" s="6" t="s">
        <v>100</v>
      </c>
      <c r="I117" s="7">
        <v>1359</v>
      </c>
      <c r="J117" s="7">
        <v>1927</v>
      </c>
      <c r="K117" s="7">
        <v>26.19</v>
      </c>
      <c r="L117" s="8">
        <v>0</v>
      </c>
      <c r="M117" s="8">
        <v>8.0000000000000002E-3</v>
      </c>
      <c r="N117" s="8">
        <v>1.1000000000000001E-3</v>
      </c>
    </row>
    <row r="118" spans="2:14">
      <c r="B118" s="6" t="s">
        <v>501</v>
      </c>
      <c r="C118" s="17">
        <v>1101450</v>
      </c>
      <c r="D118" s="6" t="s">
        <v>151</v>
      </c>
      <c r="E118" s="6"/>
      <c r="F118" s="6">
        <v>1393</v>
      </c>
      <c r="G118" s="6" t="s">
        <v>502</v>
      </c>
      <c r="H118" s="6" t="s">
        <v>100</v>
      </c>
      <c r="I118" s="7">
        <v>166</v>
      </c>
      <c r="J118" s="7">
        <v>118</v>
      </c>
      <c r="K118" s="7">
        <v>0.2</v>
      </c>
      <c r="L118" s="8">
        <v>0</v>
      </c>
      <c r="M118" s="8">
        <v>1E-4</v>
      </c>
      <c r="N118" s="8">
        <v>0</v>
      </c>
    </row>
    <row r="119" spans="2:14">
      <c r="B119" s="6" t="s">
        <v>503</v>
      </c>
      <c r="C119" s="17">
        <v>749077</v>
      </c>
      <c r="D119" s="6" t="s">
        <v>151</v>
      </c>
      <c r="E119" s="6"/>
      <c r="F119" s="6">
        <v>749</v>
      </c>
      <c r="G119" s="6" t="s">
        <v>504</v>
      </c>
      <c r="H119" s="6" t="s">
        <v>100</v>
      </c>
      <c r="I119" s="7">
        <v>2221</v>
      </c>
      <c r="J119" s="7">
        <v>1712</v>
      </c>
      <c r="K119" s="7">
        <v>38.020000000000003</v>
      </c>
      <c r="L119" s="8">
        <v>1E-4</v>
      </c>
      <c r="M119" s="8">
        <v>1.17E-2</v>
      </c>
      <c r="N119" s="8">
        <v>1.6000000000000001E-3</v>
      </c>
    </row>
    <row r="120" spans="2:14">
      <c r="B120" s="6" t="s">
        <v>505</v>
      </c>
      <c r="C120" s="17">
        <v>161018</v>
      </c>
      <c r="D120" s="6" t="s">
        <v>151</v>
      </c>
      <c r="E120" s="6"/>
      <c r="F120" s="6">
        <v>161</v>
      </c>
      <c r="G120" s="6" t="s">
        <v>465</v>
      </c>
      <c r="H120" s="6" t="s">
        <v>100</v>
      </c>
      <c r="I120" s="7">
        <v>56</v>
      </c>
      <c r="J120" s="7">
        <v>14450</v>
      </c>
      <c r="K120" s="7">
        <v>8.09</v>
      </c>
      <c r="L120" s="8">
        <v>0</v>
      </c>
      <c r="M120" s="8">
        <v>2.5000000000000001E-3</v>
      </c>
      <c r="N120" s="8">
        <v>4.0000000000000002E-4</v>
      </c>
    </row>
    <row r="121" spans="2:14">
      <c r="B121" s="6" t="s">
        <v>506</v>
      </c>
      <c r="C121" s="17">
        <v>1138189</v>
      </c>
      <c r="D121" s="6" t="s">
        <v>151</v>
      </c>
      <c r="E121" s="6"/>
      <c r="F121" s="6">
        <v>2100</v>
      </c>
      <c r="G121" s="6" t="s">
        <v>468</v>
      </c>
      <c r="H121" s="6" t="s">
        <v>100</v>
      </c>
      <c r="I121" s="7">
        <v>432</v>
      </c>
      <c r="J121" s="7">
        <v>2770</v>
      </c>
      <c r="K121" s="7">
        <v>11.97</v>
      </c>
      <c r="L121" s="8">
        <v>1E-4</v>
      </c>
      <c r="M121" s="8">
        <v>3.7000000000000002E-3</v>
      </c>
      <c r="N121" s="8">
        <v>5.0000000000000001E-4</v>
      </c>
    </row>
    <row r="122" spans="2:14">
      <c r="B122" s="13" t="s">
        <v>507</v>
      </c>
      <c r="C122" s="14"/>
      <c r="D122" s="13"/>
      <c r="E122" s="13"/>
      <c r="F122" s="13"/>
      <c r="G122" s="13"/>
      <c r="H122" s="13"/>
      <c r="I122" s="15">
        <v>0</v>
      </c>
      <c r="K122" s="15">
        <v>0</v>
      </c>
      <c r="M122" s="16">
        <v>0</v>
      </c>
      <c r="N122" s="16">
        <v>0</v>
      </c>
    </row>
    <row r="123" spans="2:14">
      <c r="B123" s="13" t="s">
        <v>508</v>
      </c>
      <c r="C123" s="14"/>
      <c r="D123" s="13"/>
      <c r="E123" s="13"/>
      <c r="F123" s="13"/>
      <c r="G123" s="13"/>
      <c r="H123" s="13"/>
      <c r="I123" s="15">
        <v>0</v>
      </c>
      <c r="K123" s="15">
        <v>0</v>
      </c>
      <c r="M123" s="16">
        <v>0</v>
      </c>
      <c r="N123" s="16">
        <v>0</v>
      </c>
    </row>
    <row r="124" spans="2:14">
      <c r="B124" s="3" t="s">
        <v>509</v>
      </c>
      <c r="C124" s="12"/>
      <c r="D124" s="3"/>
      <c r="E124" s="3"/>
      <c r="F124" s="3"/>
      <c r="G124" s="3"/>
      <c r="H124" s="3"/>
      <c r="I124" s="9">
        <v>9175</v>
      </c>
      <c r="K124" s="9">
        <v>318.92</v>
      </c>
      <c r="M124" s="10">
        <v>9.7900000000000001E-2</v>
      </c>
      <c r="N124" s="10">
        <v>1.38E-2</v>
      </c>
    </row>
    <row r="125" spans="2:14">
      <c r="B125" s="13" t="s">
        <v>510</v>
      </c>
      <c r="C125" s="14"/>
      <c r="D125" s="13"/>
      <c r="E125" s="13"/>
      <c r="F125" s="13"/>
      <c r="G125" s="13"/>
      <c r="H125" s="13"/>
      <c r="I125" s="15">
        <v>5730</v>
      </c>
      <c r="K125" s="15">
        <v>258.08</v>
      </c>
      <c r="M125" s="16">
        <v>7.9200000000000007E-2</v>
      </c>
      <c r="N125" s="16">
        <v>1.12E-2</v>
      </c>
    </row>
    <row r="126" spans="2:14">
      <c r="B126" s="6" t="s">
        <v>511</v>
      </c>
      <c r="C126" s="17" t="s">
        <v>512</v>
      </c>
      <c r="D126" s="6" t="s">
        <v>513</v>
      </c>
      <c r="E126" s="6" t="s">
        <v>379</v>
      </c>
      <c r="F126" s="6"/>
      <c r="G126" s="6" t="s">
        <v>514</v>
      </c>
      <c r="H126" s="6" t="s">
        <v>43</v>
      </c>
      <c r="I126" s="7">
        <v>1207</v>
      </c>
      <c r="J126" s="7">
        <v>387</v>
      </c>
      <c r="K126" s="7">
        <v>17.54</v>
      </c>
      <c r="L126" s="8">
        <v>0</v>
      </c>
      <c r="M126" s="8">
        <v>5.4000000000000003E-3</v>
      </c>
      <c r="N126" s="8">
        <v>8.0000000000000004E-4</v>
      </c>
    </row>
    <row r="127" spans="2:14">
      <c r="B127" s="6" t="s">
        <v>515</v>
      </c>
      <c r="C127" s="17" t="s">
        <v>516</v>
      </c>
      <c r="D127" s="6" t="s">
        <v>513</v>
      </c>
      <c r="E127" s="6" t="s">
        <v>379</v>
      </c>
      <c r="F127" s="6"/>
      <c r="G127" s="6" t="s">
        <v>517</v>
      </c>
      <c r="H127" s="6" t="s">
        <v>43</v>
      </c>
      <c r="I127" s="7">
        <v>5</v>
      </c>
      <c r="J127" s="7">
        <v>630</v>
      </c>
      <c r="K127" s="7">
        <v>0.12</v>
      </c>
      <c r="L127" s="8">
        <v>0</v>
      </c>
      <c r="M127" s="8">
        <v>0</v>
      </c>
      <c r="N127" s="8">
        <v>0</v>
      </c>
    </row>
    <row r="128" spans="2:14">
      <c r="B128" s="6" t="s">
        <v>518</v>
      </c>
      <c r="C128" s="17" t="s">
        <v>519</v>
      </c>
      <c r="D128" s="6" t="s">
        <v>520</v>
      </c>
      <c r="E128" s="6" t="s">
        <v>379</v>
      </c>
      <c r="F128" s="6"/>
      <c r="G128" s="6" t="s">
        <v>517</v>
      </c>
      <c r="H128" s="6" t="s">
        <v>43</v>
      </c>
      <c r="I128" s="7">
        <v>434</v>
      </c>
      <c r="J128" s="7">
        <v>3847</v>
      </c>
      <c r="K128" s="7">
        <v>62.69</v>
      </c>
      <c r="L128" s="8">
        <v>0</v>
      </c>
      <c r="M128" s="8">
        <v>1.9199999999999998E-2</v>
      </c>
      <c r="N128" s="8">
        <v>2.7000000000000001E-3</v>
      </c>
    </row>
    <row r="129" spans="2:14">
      <c r="B129" s="6" t="s">
        <v>521</v>
      </c>
      <c r="C129" s="17" t="s">
        <v>522</v>
      </c>
      <c r="D129" s="6" t="s">
        <v>513</v>
      </c>
      <c r="E129" s="6" t="s">
        <v>379</v>
      </c>
      <c r="F129" s="6"/>
      <c r="G129" s="6" t="s">
        <v>517</v>
      </c>
      <c r="H129" s="6" t="s">
        <v>43</v>
      </c>
      <c r="I129" s="7">
        <v>196</v>
      </c>
      <c r="J129" s="7">
        <v>9324</v>
      </c>
      <c r="K129" s="7">
        <v>68.62</v>
      </c>
      <c r="L129" s="8">
        <v>0</v>
      </c>
      <c r="M129" s="8">
        <v>2.1100000000000001E-2</v>
      </c>
      <c r="N129" s="8">
        <v>3.0000000000000001E-3</v>
      </c>
    </row>
    <row r="130" spans="2:14">
      <c r="B130" s="6" t="s">
        <v>523</v>
      </c>
      <c r="C130" s="17" t="s">
        <v>524</v>
      </c>
      <c r="D130" s="6" t="s">
        <v>513</v>
      </c>
      <c r="E130" s="6" t="s">
        <v>379</v>
      </c>
      <c r="F130" s="6"/>
      <c r="G130" s="6" t="s">
        <v>517</v>
      </c>
      <c r="H130" s="6" t="s">
        <v>43</v>
      </c>
      <c r="I130" s="7">
        <v>64</v>
      </c>
      <c r="J130" s="7">
        <v>4629</v>
      </c>
      <c r="K130" s="7">
        <v>11.12</v>
      </c>
      <c r="L130" s="8">
        <v>0</v>
      </c>
      <c r="M130" s="8">
        <v>3.3999999999999998E-3</v>
      </c>
      <c r="N130" s="8">
        <v>5.0000000000000001E-4</v>
      </c>
    </row>
    <row r="131" spans="2:14">
      <c r="B131" s="6" t="s">
        <v>525</v>
      </c>
      <c r="C131" s="17" t="s">
        <v>526</v>
      </c>
      <c r="D131" s="6" t="s">
        <v>527</v>
      </c>
      <c r="E131" s="6" t="s">
        <v>379</v>
      </c>
      <c r="F131" s="6"/>
      <c r="G131" s="6" t="s">
        <v>380</v>
      </c>
      <c r="H131" s="6" t="s">
        <v>48</v>
      </c>
      <c r="I131" s="7">
        <v>266</v>
      </c>
      <c r="J131" s="7">
        <v>454</v>
      </c>
      <c r="K131" s="7">
        <v>5.09</v>
      </c>
      <c r="L131" s="8">
        <v>0</v>
      </c>
      <c r="M131" s="8">
        <v>1.6000000000000001E-3</v>
      </c>
      <c r="N131" s="8">
        <v>2.0000000000000001E-4</v>
      </c>
    </row>
    <row r="132" spans="2:14">
      <c r="B132" s="6" t="s">
        <v>528</v>
      </c>
      <c r="C132" s="17" t="s">
        <v>529</v>
      </c>
      <c r="D132" s="6" t="s">
        <v>520</v>
      </c>
      <c r="E132" s="6" t="s">
        <v>379</v>
      </c>
      <c r="F132" s="6"/>
      <c r="G132" s="6" t="s">
        <v>530</v>
      </c>
      <c r="H132" s="6" t="s">
        <v>43</v>
      </c>
      <c r="I132" s="7">
        <v>61</v>
      </c>
      <c r="J132" s="7">
        <v>7673</v>
      </c>
      <c r="K132" s="7">
        <v>17.579999999999998</v>
      </c>
      <c r="L132" s="8">
        <v>0</v>
      </c>
      <c r="M132" s="8">
        <v>5.4000000000000003E-3</v>
      </c>
      <c r="N132" s="8">
        <v>8.0000000000000004E-4</v>
      </c>
    </row>
    <row r="133" spans="2:14">
      <c r="B133" s="6" t="s">
        <v>531</v>
      </c>
      <c r="C133" s="17" t="s">
        <v>532</v>
      </c>
      <c r="D133" s="6" t="s">
        <v>520</v>
      </c>
      <c r="E133" s="6" t="s">
        <v>379</v>
      </c>
      <c r="F133" s="6"/>
      <c r="G133" s="6" t="s">
        <v>530</v>
      </c>
      <c r="H133" s="6" t="s">
        <v>43</v>
      </c>
      <c r="I133" s="7">
        <v>312</v>
      </c>
      <c r="J133" s="7">
        <v>705</v>
      </c>
      <c r="K133" s="7">
        <v>8.26</v>
      </c>
      <c r="L133" s="8">
        <v>0</v>
      </c>
      <c r="M133" s="8">
        <v>2.5000000000000001E-3</v>
      </c>
      <c r="N133" s="8">
        <v>4.0000000000000002E-4</v>
      </c>
    </row>
    <row r="134" spans="2:14">
      <c r="B134" s="6" t="s">
        <v>533</v>
      </c>
      <c r="C134" s="17" t="s">
        <v>534</v>
      </c>
      <c r="D134" s="6" t="s">
        <v>535</v>
      </c>
      <c r="E134" s="6" t="s">
        <v>379</v>
      </c>
      <c r="F134" s="6"/>
      <c r="G134" s="6" t="s">
        <v>530</v>
      </c>
      <c r="H134" s="6" t="s">
        <v>45</v>
      </c>
      <c r="I134" s="7">
        <v>2567</v>
      </c>
      <c r="J134" s="7">
        <v>115.38</v>
      </c>
      <c r="K134" s="7">
        <v>14.49</v>
      </c>
      <c r="L134" s="8">
        <v>0</v>
      </c>
      <c r="M134" s="8">
        <v>4.4000000000000003E-3</v>
      </c>
      <c r="N134" s="8">
        <v>5.9999999999999995E-4</v>
      </c>
    </row>
    <row r="135" spans="2:14">
      <c r="B135" s="6" t="s">
        <v>536</v>
      </c>
      <c r="C135" s="17" t="s">
        <v>537</v>
      </c>
      <c r="D135" s="6" t="s">
        <v>520</v>
      </c>
      <c r="E135" s="6" t="s">
        <v>379</v>
      </c>
      <c r="F135" s="6"/>
      <c r="G135" s="6" t="s">
        <v>538</v>
      </c>
      <c r="H135" s="6" t="s">
        <v>43</v>
      </c>
      <c r="I135" s="7">
        <v>210</v>
      </c>
      <c r="J135" s="7">
        <v>4372</v>
      </c>
      <c r="K135" s="7">
        <v>34.479999999999997</v>
      </c>
      <c r="L135" s="8">
        <v>0</v>
      </c>
      <c r="M135" s="8">
        <v>1.06E-2</v>
      </c>
      <c r="N135" s="8">
        <v>1.5E-3</v>
      </c>
    </row>
    <row r="136" spans="2:14">
      <c r="B136" s="6" t="s">
        <v>539</v>
      </c>
      <c r="C136" s="17" t="s">
        <v>540</v>
      </c>
      <c r="D136" s="6" t="s">
        <v>520</v>
      </c>
      <c r="E136" s="6" t="s">
        <v>379</v>
      </c>
      <c r="F136" s="6"/>
      <c r="G136" s="6" t="s">
        <v>538</v>
      </c>
      <c r="H136" s="6" t="s">
        <v>43</v>
      </c>
      <c r="I136" s="7">
        <v>408</v>
      </c>
      <c r="J136" s="7">
        <v>1181</v>
      </c>
      <c r="K136" s="7">
        <v>18.09</v>
      </c>
      <c r="L136" s="8">
        <v>0</v>
      </c>
      <c r="M136" s="8">
        <v>5.5999999999999999E-3</v>
      </c>
      <c r="N136" s="8">
        <v>8.0000000000000004E-4</v>
      </c>
    </row>
    <row r="137" spans="2:14">
      <c r="B137" s="13" t="s">
        <v>541</v>
      </c>
      <c r="C137" s="14"/>
      <c r="D137" s="13"/>
      <c r="E137" s="13"/>
      <c r="F137" s="13"/>
      <c r="G137" s="13"/>
      <c r="H137" s="13"/>
      <c r="I137" s="15">
        <v>3445</v>
      </c>
      <c r="K137" s="15">
        <v>60.83</v>
      </c>
      <c r="M137" s="16">
        <v>1.8700000000000001E-2</v>
      </c>
      <c r="N137" s="16">
        <v>2.5999999999999999E-3</v>
      </c>
    </row>
    <row r="138" spans="2:14">
      <c r="B138" s="6" t="s">
        <v>542</v>
      </c>
      <c r="C138" s="17" t="s">
        <v>543</v>
      </c>
      <c r="D138" s="6" t="s">
        <v>520</v>
      </c>
      <c r="E138" s="6" t="s">
        <v>379</v>
      </c>
      <c r="F138" s="6"/>
      <c r="G138" s="6" t="s">
        <v>544</v>
      </c>
      <c r="H138" s="6" t="s">
        <v>43</v>
      </c>
      <c r="I138" s="7">
        <v>347</v>
      </c>
      <c r="J138" s="7">
        <v>936</v>
      </c>
      <c r="K138" s="7">
        <v>12.2</v>
      </c>
      <c r="L138" s="8">
        <v>0</v>
      </c>
      <c r="M138" s="8">
        <v>3.7000000000000002E-3</v>
      </c>
      <c r="N138" s="8">
        <v>5.0000000000000001E-4</v>
      </c>
    </row>
    <row r="139" spans="2:14">
      <c r="B139" s="6" t="s">
        <v>545</v>
      </c>
      <c r="C139" s="17" t="s">
        <v>546</v>
      </c>
      <c r="D139" s="6" t="s">
        <v>535</v>
      </c>
      <c r="E139" s="6" t="s">
        <v>379</v>
      </c>
      <c r="F139" s="6"/>
      <c r="G139" s="6" t="s">
        <v>380</v>
      </c>
      <c r="H139" s="6" t="s">
        <v>43</v>
      </c>
      <c r="I139" s="7">
        <v>1118</v>
      </c>
      <c r="J139" s="7">
        <v>12.15</v>
      </c>
      <c r="K139" s="7">
        <v>0.51</v>
      </c>
      <c r="L139" s="8">
        <v>0</v>
      </c>
      <c r="M139" s="8">
        <v>2.0000000000000001E-4</v>
      </c>
      <c r="N139" s="8">
        <v>0</v>
      </c>
    </row>
    <row r="140" spans="2:14">
      <c r="B140" s="6" t="s">
        <v>545</v>
      </c>
      <c r="C140" s="17" t="s">
        <v>547</v>
      </c>
      <c r="D140" s="6" t="s">
        <v>535</v>
      </c>
      <c r="E140" s="6" t="s">
        <v>379</v>
      </c>
      <c r="F140" s="6"/>
      <c r="G140" s="6" t="s">
        <v>380</v>
      </c>
      <c r="H140" s="6" t="s">
        <v>43</v>
      </c>
      <c r="I140" s="7">
        <v>1337</v>
      </c>
      <c r="J140" s="7">
        <v>14.5</v>
      </c>
      <c r="K140" s="7">
        <v>0.73</v>
      </c>
      <c r="L140" s="8">
        <v>0</v>
      </c>
      <c r="M140" s="8">
        <v>2.0000000000000001E-4</v>
      </c>
      <c r="N140" s="8">
        <v>0</v>
      </c>
    </row>
    <row r="141" spans="2:14">
      <c r="B141" s="6" t="s">
        <v>548</v>
      </c>
      <c r="C141" s="17" t="s">
        <v>549</v>
      </c>
      <c r="D141" s="6" t="s">
        <v>193</v>
      </c>
      <c r="E141" s="6" t="s">
        <v>379</v>
      </c>
      <c r="F141" s="6"/>
      <c r="G141" s="6" t="s">
        <v>380</v>
      </c>
      <c r="H141" s="6" t="s">
        <v>48</v>
      </c>
      <c r="I141" s="7">
        <v>404</v>
      </c>
      <c r="J141" s="7">
        <v>1748</v>
      </c>
      <c r="K141" s="7">
        <v>29.76</v>
      </c>
      <c r="L141" s="8">
        <v>0</v>
      </c>
      <c r="M141" s="8">
        <v>9.1000000000000004E-3</v>
      </c>
      <c r="N141" s="8">
        <v>1.2999999999999999E-3</v>
      </c>
    </row>
    <row r="142" spans="2:14">
      <c r="B142" s="6" t="s">
        <v>550</v>
      </c>
      <c r="C142" s="17" t="s">
        <v>551</v>
      </c>
      <c r="D142" s="6" t="s">
        <v>520</v>
      </c>
      <c r="E142" s="6" t="s">
        <v>379</v>
      </c>
      <c r="F142" s="6"/>
      <c r="G142" s="6" t="s">
        <v>552</v>
      </c>
      <c r="H142" s="6" t="s">
        <v>43</v>
      </c>
      <c r="I142" s="7">
        <v>99</v>
      </c>
      <c r="J142" s="7">
        <v>2629</v>
      </c>
      <c r="K142" s="7">
        <v>9.77</v>
      </c>
      <c r="L142" s="8">
        <v>0</v>
      </c>
      <c r="M142" s="8">
        <v>3.0000000000000001E-3</v>
      </c>
      <c r="N142" s="8">
        <v>4.0000000000000002E-4</v>
      </c>
    </row>
    <row r="143" spans="2:14">
      <c r="B143" s="6" t="s">
        <v>553</v>
      </c>
      <c r="C143" s="17" t="s">
        <v>554</v>
      </c>
      <c r="D143" s="6" t="s">
        <v>520</v>
      </c>
      <c r="E143" s="6" t="s">
        <v>379</v>
      </c>
      <c r="F143" s="6"/>
      <c r="G143" s="6" t="s">
        <v>538</v>
      </c>
      <c r="H143" s="6" t="s">
        <v>43</v>
      </c>
      <c r="I143" s="7">
        <v>140</v>
      </c>
      <c r="J143" s="7">
        <v>1496</v>
      </c>
      <c r="K143" s="7">
        <v>7.86</v>
      </c>
      <c r="L143" s="8">
        <v>0</v>
      </c>
      <c r="M143" s="8">
        <v>2.3999999999999998E-3</v>
      </c>
      <c r="N143" s="8">
        <v>2.9999999999999997E-4</v>
      </c>
    </row>
    <row r="146" spans="2:8">
      <c r="B146" s="6" t="s">
        <v>134</v>
      </c>
      <c r="C146" s="17"/>
      <c r="D146" s="6"/>
      <c r="E146" s="6"/>
      <c r="F146" s="6"/>
      <c r="G146" s="6"/>
      <c r="H146" s="6"/>
    </row>
    <row r="150" spans="2:8">
      <c r="B150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135</v>
      </c>
    </row>
    <row r="7" spans="2:13" ht="15.75">
      <c r="B7" s="2" t="s">
        <v>555</v>
      </c>
    </row>
    <row r="8" spans="2:13">
      <c r="B8" s="3" t="s">
        <v>80</v>
      </c>
      <c r="C8" s="3" t="s">
        <v>81</v>
      </c>
      <c r="D8" s="3" t="s">
        <v>137</v>
      </c>
      <c r="E8" s="3" t="s">
        <v>82</v>
      </c>
      <c r="F8" s="3" t="s">
        <v>199</v>
      </c>
      <c r="G8" s="3" t="s">
        <v>85</v>
      </c>
      <c r="H8" s="3" t="s">
        <v>140</v>
      </c>
      <c r="I8" s="3" t="s">
        <v>42</v>
      </c>
      <c r="J8" s="3" t="s">
        <v>88</v>
      </c>
      <c r="K8" s="3" t="s">
        <v>141</v>
      </c>
      <c r="L8" s="3" t="s">
        <v>142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145</v>
      </c>
      <c r="I9" s="4" t="s">
        <v>146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556</v>
      </c>
      <c r="C11" s="12"/>
      <c r="D11" s="3"/>
      <c r="E11" s="3"/>
      <c r="F11" s="3"/>
      <c r="G11" s="3"/>
      <c r="H11" s="9">
        <v>263684</v>
      </c>
      <c r="J11" s="9">
        <v>4690.8599999999997</v>
      </c>
      <c r="L11" s="10">
        <v>1</v>
      </c>
      <c r="M11" s="10">
        <v>0.2034</v>
      </c>
    </row>
    <row r="12" spans="2:13">
      <c r="B12" s="3" t="s">
        <v>557</v>
      </c>
      <c r="C12" s="12"/>
      <c r="D12" s="3"/>
      <c r="E12" s="3"/>
      <c r="F12" s="3"/>
      <c r="G12" s="3"/>
      <c r="H12" s="9">
        <v>253805</v>
      </c>
      <c r="J12" s="9">
        <v>3425.78</v>
      </c>
      <c r="L12" s="10">
        <v>0.73029999999999995</v>
      </c>
      <c r="M12" s="10">
        <v>0.14849999999999999</v>
      </c>
    </row>
    <row r="13" spans="2:13">
      <c r="B13" s="13" t="s">
        <v>558</v>
      </c>
      <c r="C13" s="14"/>
      <c r="D13" s="13"/>
      <c r="E13" s="13"/>
      <c r="F13" s="13"/>
      <c r="G13" s="13"/>
      <c r="H13" s="15">
        <v>18009</v>
      </c>
      <c r="J13" s="15">
        <v>565.35</v>
      </c>
      <c r="L13" s="16">
        <v>0.1205</v>
      </c>
      <c r="M13" s="16">
        <v>2.4500000000000001E-2</v>
      </c>
    </row>
    <row r="14" spans="2:13">
      <c r="B14" s="6" t="s">
        <v>559</v>
      </c>
      <c r="C14" s="17">
        <v>1104645</v>
      </c>
      <c r="D14" s="6" t="s">
        <v>151</v>
      </c>
      <c r="E14" s="6">
        <v>1446</v>
      </c>
      <c r="F14" s="6" t="s">
        <v>560</v>
      </c>
      <c r="G14" s="6" t="s">
        <v>100</v>
      </c>
      <c r="H14" s="7">
        <v>933</v>
      </c>
      <c r="I14" s="7">
        <v>1349</v>
      </c>
      <c r="J14" s="7">
        <v>12.59</v>
      </c>
      <c r="K14" s="8">
        <v>0</v>
      </c>
      <c r="L14" s="8">
        <v>2.7000000000000001E-3</v>
      </c>
      <c r="M14" s="8">
        <v>5.0000000000000001E-4</v>
      </c>
    </row>
    <row r="15" spans="2:13">
      <c r="B15" s="6" t="s">
        <v>561</v>
      </c>
      <c r="C15" s="17">
        <v>1096593</v>
      </c>
      <c r="D15" s="6" t="s">
        <v>151</v>
      </c>
      <c r="E15" s="6">
        <v>1108</v>
      </c>
      <c r="F15" s="6" t="s">
        <v>560</v>
      </c>
      <c r="G15" s="6" t="s">
        <v>100</v>
      </c>
      <c r="H15" s="7">
        <v>10535</v>
      </c>
      <c r="I15" s="7">
        <v>1257</v>
      </c>
      <c r="J15" s="7">
        <v>132.41999999999999</v>
      </c>
      <c r="K15" s="8">
        <v>1E-4</v>
      </c>
      <c r="L15" s="8">
        <v>2.8199999999999999E-2</v>
      </c>
      <c r="M15" s="8">
        <v>5.7000000000000002E-3</v>
      </c>
    </row>
    <row r="16" spans="2:13">
      <c r="B16" s="6" t="s">
        <v>562</v>
      </c>
      <c r="C16" s="17">
        <v>1117266</v>
      </c>
      <c r="D16" s="6" t="s">
        <v>151</v>
      </c>
      <c r="E16" s="6">
        <v>1224</v>
      </c>
      <c r="F16" s="6" t="s">
        <v>560</v>
      </c>
      <c r="G16" s="6" t="s">
        <v>100</v>
      </c>
      <c r="H16" s="7">
        <v>121</v>
      </c>
      <c r="I16" s="7">
        <v>12570</v>
      </c>
      <c r="J16" s="7">
        <v>15.21</v>
      </c>
      <c r="K16" s="8">
        <v>0</v>
      </c>
      <c r="L16" s="8">
        <v>3.2000000000000002E-3</v>
      </c>
      <c r="M16" s="8">
        <v>6.9999999999999999E-4</v>
      </c>
    </row>
    <row r="17" spans="2:13">
      <c r="B17" s="6" t="s">
        <v>563</v>
      </c>
      <c r="C17" s="17">
        <v>1091818</v>
      </c>
      <c r="D17" s="6" t="s">
        <v>151</v>
      </c>
      <c r="E17" s="6">
        <v>1223</v>
      </c>
      <c r="F17" s="6" t="s">
        <v>560</v>
      </c>
      <c r="G17" s="6" t="s">
        <v>100</v>
      </c>
      <c r="H17" s="7">
        <v>2809</v>
      </c>
      <c r="I17" s="7">
        <v>12570</v>
      </c>
      <c r="J17" s="7">
        <v>353.09</v>
      </c>
      <c r="K17" s="8">
        <v>1E-4</v>
      </c>
      <c r="L17" s="8">
        <v>7.5300000000000006E-2</v>
      </c>
      <c r="M17" s="8">
        <v>1.5299999999999999E-2</v>
      </c>
    </row>
    <row r="18" spans="2:13">
      <c r="B18" s="6" t="s">
        <v>564</v>
      </c>
      <c r="C18" s="17">
        <v>1091826</v>
      </c>
      <c r="D18" s="6" t="s">
        <v>151</v>
      </c>
      <c r="E18" s="6">
        <v>1223</v>
      </c>
      <c r="F18" s="6" t="s">
        <v>560</v>
      </c>
      <c r="G18" s="6" t="s">
        <v>100</v>
      </c>
      <c r="H18" s="7">
        <v>3611</v>
      </c>
      <c r="I18" s="7">
        <v>1441</v>
      </c>
      <c r="J18" s="7">
        <v>52.03</v>
      </c>
      <c r="K18" s="8">
        <v>0</v>
      </c>
      <c r="L18" s="8">
        <v>1.11E-2</v>
      </c>
      <c r="M18" s="8">
        <v>2.3E-3</v>
      </c>
    </row>
    <row r="19" spans="2:13">
      <c r="B19" s="13" t="s">
        <v>565</v>
      </c>
      <c r="C19" s="14"/>
      <c r="D19" s="13"/>
      <c r="E19" s="13"/>
      <c r="F19" s="13"/>
      <c r="G19" s="13"/>
      <c r="H19" s="15">
        <v>160316</v>
      </c>
      <c r="J19" s="15">
        <v>2196.3000000000002</v>
      </c>
      <c r="L19" s="16">
        <v>0.46820000000000001</v>
      </c>
      <c r="M19" s="16">
        <v>9.5200000000000007E-2</v>
      </c>
    </row>
    <row r="20" spans="2:13">
      <c r="B20" s="6" t="s">
        <v>566</v>
      </c>
      <c r="C20" s="17">
        <v>1117282</v>
      </c>
      <c r="D20" s="6" t="s">
        <v>151</v>
      </c>
      <c r="E20" s="6">
        <v>1224</v>
      </c>
      <c r="F20" s="6" t="s">
        <v>567</v>
      </c>
      <c r="G20" s="6" t="s">
        <v>100</v>
      </c>
      <c r="H20" s="7">
        <v>1514</v>
      </c>
      <c r="I20" s="7">
        <v>12420</v>
      </c>
      <c r="J20" s="7">
        <v>188.04</v>
      </c>
      <c r="K20" s="8">
        <v>1E-4</v>
      </c>
      <c r="L20" s="8">
        <v>4.0099999999999997E-2</v>
      </c>
      <c r="M20" s="8">
        <v>8.2000000000000007E-3</v>
      </c>
    </row>
    <row r="21" spans="2:13">
      <c r="B21" s="6" t="s">
        <v>568</v>
      </c>
      <c r="C21" s="17">
        <v>1119296</v>
      </c>
      <c r="D21" s="6" t="s">
        <v>151</v>
      </c>
      <c r="E21" s="6">
        <v>1224</v>
      </c>
      <c r="F21" s="6" t="s">
        <v>567</v>
      </c>
      <c r="G21" s="6" t="s">
        <v>100</v>
      </c>
      <c r="H21" s="7">
        <v>114204</v>
      </c>
      <c r="I21" s="7">
        <v>693.9</v>
      </c>
      <c r="J21" s="7">
        <v>792.46</v>
      </c>
      <c r="K21" s="8">
        <v>8.9999999999999998E-4</v>
      </c>
      <c r="L21" s="8">
        <v>0.16889999999999999</v>
      </c>
      <c r="M21" s="8">
        <v>3.44E-2</v>
      </c>
    </row>
    <row r="22" spans="2:13">
      <c r="B22" s="6" t="s">
        <v>569</v>
      </c>
      <c r="C22" s="17">
        <v>1117084</v>
      </c>
      <c r="D22" s="6" t="s">
        <v>151</v>
      </c>
      <c r="E22" s="6">
        <v>1224</v>
      </c>
      <c r="F22" s="6" t="s">
        <v>567</v>
      </c>
      <c r="G22" s="6" t="s">
        <v>100</v>
      </c>
      <c r="H22" s="7">
        <v>7941</v>
      </c>
      <c r="I22" s="7">
        <v>5970</v>
      </c>
      <c r="J22" s="7">
        <v>474.08</v>
      </c>
      <c r="K22" s="8">
        <v>5.9999999999999995E-4</v>
      </c>
      <c r="L22" s="8">
        <v>0.1011</v>
      </c>
      <c r="M22" s="8">
        <v>2.06E-2</v>
      </c>
    </row>
    <row r="23" spans="2:13">
      <c r="B23" s="6" t="s">
        <v>570</v>
      </c>
      <c r="C23" s="17">
        <v>1134667</v>
      </c>
      <c r="D23" s="6" t="s">
        <v>151</v>
      </c>
      <c r="E23" s="6">
        <v>1224</v>
      </c>
      <c r="F23" s="6" t="s">
        <v>567</v>
      </c>
      <c r="G23" s="6" t="s">
        <v>100</v>
      </c>
      <c r="H23" s="7">
        <v>458</v>
      </c>
      <c r="I23" s="7">
        <v>2738</v>
      </c>
      <c r="J23" s="7">
        <v>12.54</v>
      </c>
      <c r="K23" s="8">
        <v>0</v>
      </c>
      <c r="L23" s="8">
        <v>2.7000000000000001E-3</v>
      </c>
      <c r="M23" s="8">
        <v>5.0000000000000001E-4</v>
      </c>
    </row>
    <row r="24" spans="2:13">
      <c r="B24" s="6" t="s">
        <v>571</v>
      </c>
      <c r="C24" s="17">
        <v>1118728</v>
      </c>
      <c r="D24" s="6" t="s">
        <v>151</v>
      </c>
      <c r="E24" s="6">
        <v>1475</v>
      </c>
      <c r="F24" s="6" t="s">
        <v>567</v>
      </c>
      <c r="G24" s="6" t="s">
        <v>100</v>
      </c>
      <c r="H24" s="7">
        <v>790</v>
      </c>
      <c r="I24" s="7">
        <v>15970</v>
      </c>
      <c r="J24" s="7">
        <v>126.16</v>
      </c>
      <c r="K24" s="8">
        <v>2.0000000000000001E-4</v>
      </c>
      <c r="L24" s="8">
        <v>2.69E-2</v>
      </c>
      <c r="M24" s="8">
        <v>5.4999999999999997E-3</v>
      </c>
    </row>
    <row r="25" spans="2:13">
      <c r="B25" s="6" t="s">
        <v>572</v>
      </c>
      <c r="C25" s="17">
        <v>1118710</v>
      </c>
      <c r="D25" s="6" t="s">
        <v>151</v>
      </c>
      <c r="E25" s="6">
        <v>1475</v>
      </c>
      <c r="F25" s="6" t="s">
        <v>567</v>
      </c>
      <c r="G25" s="6" t="s">
        <v>100</v>
      </c>
      <c r="H25" s="7">
        <v>35409</v>
      </c>
      <c r="I25" s="7">
        <v>1703</v>
      </c>
      <c r="J25" s="7">
        <v>603.02</v>
      </c>
      <c r="K25" s="8">
        <v>5.9999999999999995E-4</v>
      </c>
      <c r="L25" s="8">
        <v>0.12859999999999999</v>
      </c>
      <c r="M25" s="8">
        <v>2.6100000000000002E-2</v>
      </c>
    </row>
    <row r="26" spans="2:13">
      <c r="B26" s="13" t="s">
        <v>573</v>
      </c>
      <c r="C26" s="14"/>
      <c r="D26" s="13"/>
      <c r="E26" s="13"/>
      <c r="F26" s="13"/>
      <c r="G26" s="13"/>
      <c r="H26" s="15">
        <v>75480</v>
      </c>
      <c r="J26" s="15">
        <v>664.14</v>
      </c>
      <c r="L26" s="16">
        <v>0.1416</v>
      </c>
      <c r="M26" s="16">
        <v>2.8799999999999999E-2</v>
      </c>
    </row>
    <row r="27" spans="2:13">
      <c r="B27" s="6" t="s">
        <v>574</v>
      </c>
      <c r="C27" s="17">
        <v>1113257</v>
      </c>
      <c r="D27" s="6" t="s">
        <v>151</v>
      </c>
      <c r="E27" s="6">
        <v>1523</v>
      </c>
      <c r="F27" s="6" t="s">
        <v>575</v>
      </c>
      <c r="G27" s="6" t="s">
        <v>100</v>
      </c>
      <c r="H27" s="7">
        <v>59944</v>
      </c>
      <c r="I27" s="7">
        <v>307.33</v>
      </c>
      <c r="J27" s="7">
        <v>184.23</v>
      </c>
      <c r="K27" s="8">
        <v>2.0000000000000001E-4</v>
      </c>
      <c r="L27" s="8">
        <v>3.9300000000000002E-2</v>
      </c>
      <c r="M27" s="8">
        <v>8.0000000000000002E-3</v>
      </c>
    </row>
    <row r="28" spans="2:13">
      <c r="B28" s="6" t="s">
        <v>576</v>
      </c>
      <c r="C28" s="17">
        <v>1109230</v>
      </c>
      <c r="D28" s="6" t="s">
        <v>151</v>
      </c>
      <c r="E28" s="6">
        <v>1224</v>
      </c>
      <c r="F28" s="6" t="s">
        <v>575</v>
      </c>
      <c r="G28" s="6" t="s">
        <v>100</v>
      </c>
      <c r="H28" s="7">
        <v>6000</v>
      </c>
      <c r="I28" s="7">
        <v>2994.05</v>
      </c>
      <c r="J28" s="7">
        <v>179.64</v>
      </c>
      <c r="K28" s="8">
        <v>1E-4</v>
      </c>
      <c r="L28" s="8">
        <v>3.8300000000000001E-2</v>
      </c>
      <c r="M28" s="8">
        <v>7.7999999999999996E-3</v>
      </c>
    </row>
    <row r="29" spans="2:13">
      <c r="B29" s="6" t="s">
        <v>577</v>
      </c>
      <c r="C29" s="17">
        <v>1128453</v>
      </c>
      <c r="D29" s="6" t="s">
        <v>151</v>
      </c>
      <c r="E29" s="6">
        <v>1337</v>
      </c>
      <c r="F29" s="6" t="s">
        <v>575</v>
      </c>
      <c r="G29" s="6" t="s">
        <v>100</v>
      </c>
      <c r="H29" s="7">
        <v>139</v>
      </c>
      <c r="I29" s="7">
        <v>3299.09</v>
      </c>
      <c r="J29" s="7">
        <v>4.59</v>
      </c>
      <c r="K29" s="8">
        <v>0</v>
      </c>
      <c r="L29" s="8">
        <v>1E-3</v>
      </c>
      <c r="M29" s="8">
        <v>2.0000000000000001E-4</v>
      </c>
    </row>
    <row r="30" spans="2:13">
      <c r="B30" s="6" t="s">
        <v>578</v>
      </c>
      <c r="C30" s="17">
        <v>1109370</v>
      </c>
      <c r="D30" s="6" t="s">
        <v>151</v>
      </c>
      <c r="E30" s="6">
        <v>1475</v>
      </c>
      <c r="F30" s="6" t="s">
        <v>575</v>
      </c>
      <c r="G30" s="6" t="s">
        <v>100</v>
      </c>
      <c r="H30" s="7">
        <v>9397</v>
      </c>
      <c r="I30" s="7">
        <v>3146.59</v>
      </c>
      <c r="J30" s="7">
        <v>295.69</v>
      </c>
      <c r="K30" s="8">
        <v>1E-4</v>
      </c>
      <c r="L30" s="8">
        <v>6.3E-2</v>
      </c>
      <c r="M30" s="8">
        <v>1.2800000000000001E-2</v>
      </c>
    </row>
    <row r="31" spans="2:13">
      <c r="B31" s="13" t="s">
        <v>579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13" t="s">
        <v>580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13" t="s">
        <v>581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3" t="s">
        <v>582</v>
      </c>
      <c r="C34" s="12"/>
      <c r="D34" s="3"/>
      <c r="E34" s="3"/>
      <c r="F34" s="3"/>
      <c r="G34" s="3"/>
      <c r="H34" s="9">
        <v>9879</v>
      </c>
      <c r="J34" s="9">
        <v>1265.08</v>
      </c>
      <c r="L34" s="10">
        <v>0.2697</v>
      </c>
      <c r="M34" s="10">
        <v>5.4899999999999997E-2</v>
      </c>
    </row>
    <row r="35" spans="2:13">
      <c r="B35" s="13" t="s">
        <v>583</v>
      </c>
      <c r="C35" s="14"/>
      <c r="D35" s="13"/>
      <c r="E35" s="13"/>
      <c r="F35" s="13"/>
      <c r="G35" s="13"/>
      <c r="H35" s="15">
        <v>9879</v>
      </c>
      <c r="J35" s="15">
        <v>1265.08</v>
      </c>
      <c r="L35" s="16">
        <v>0.2697</v>
      </c>
      <c r="M35" s="16">
        <v>5.4899999999999997E-2</v>
      </c>
    </row>
    <row r="36" spans="2:13">
      <c r="B36" s="6" t="s">
        <v>584</v>
      </c>
      <c r="C36" s="17" t="s">
        <v>585</v>
      </c>
      <c r="D36" s="6" t="s">
        <v>513</v>
      </c>
      <c r="E36" s="6"/>
      <c r="F36" s="6" t="s">
        <v>567</v>
      </c>
      <c r="G36" s="6" t="s">
        <v>43</v>
      </c>
      <c r="H36" s="7">
        <v>599</v>
      </c>
      <c r="I36" s="7">
        <v>1904</v>
      </c>
      <c r="J36" s="7">
        <v>42.83</v>
      </c>
      <c r="K36" s="8">
        <v>0</v>
      </c>
      <c r="L36" s="8">
        <v>9.1000000000000004E-3</v>
      </c>
      <c r="M36" s="8">
        <v>1.9E-3</v>
      </c>
    </row>
    <row r="37" spans="2:13">
      <c r="B37" s="6" t="s">
        <v>586</v>
      </c>
      <c r="C37" s="17" t="s">
        <v>587</v>
      </c>
      <c r="D37" s="6" t="s">
        <v>513</v>
      </c>
      <c r="E37" s="6"/>
      <c r="F37" s="6" t="s">
        <v>567</v>
      </c>
      <c r="G37" s="6" t="s">
        <v>43</v>
      </c>
      <c r="H37" s="7">
        <v>100</v>
      </c>
      <c r="I37" s="7">
        <v>12133</v>
      </c>
      <c r="J37" s="7">
        <v>45.56</v>
      </c>
      <c r="K37" s="8">
        <v>0</v>
      </c>
      <c r="L37" s="8">
        <v>9.7000000000000003E-3</v>
      </c>
      <c r="M37" s="8">
        <v>2E-3</v>
      </c>
    </row>
    <row r="38" spans="2:13">
      <c r="B38" s="6" t="s">
        <v>588</v>
      </c>
      <c r="C38" s="17" t="s">
        <v>589</v>
      </c>
      <c r="D38" s="6" t="s">
        <v>193</v>
      </c>
      <c r="E38" s="6"/>
      <c r="F38" s="6" t="s">
        <v>567</v>
      </c>
      <c r="G38" s="6" t="s">
        <v>48</v>
      </c>
      <c r="H38" s="7">
        <v>320</v>
      </c>
      <c r="I38" s="7">
        <v>9114</v>
      </c>
      <c r="J38" s="7">
        <v>122.91</v>
      </c>
      <c r="K38" s="8">
        <v>0</v>
      </c>
      <c r="L38" s="8">
        <v>2.6200000000000001E-2</v>
      </c>
      <c r="M38" s="8">
        <v>5.3E-3</v>
      </c>
    </row>
    <row r="39" spans="2:13">
      <c r="B39" s="6" t="s">
        <v>590</v>
      </c>
      <c r="C39" s="17" t="s">
        <v>591</v>
      </c>
      <c r="D39" s="6" t="s">
        <v>193</v>
      </c>
      <c r="E39" s="6"/>
      <c r="F39" s="6" t="s">
        <v>567</v>
      </c>
      <c r="G39" s="6" t="s">
        <v>48</v>
      </c>
      <c r="H39" s="7">
        <v>110</v>
      </c>
      <c r="I39" s="7">
        <v>18658</v>
      </c>
      <c r="J39" s="7">
        <v>86.5</v>
      </c>
      <c r="K39" s="8">
        <v>0</v>
      </c>
      <c r="L39" s="8">
        <v>1.84E-2</v>
      </c>
      <c r="M39" s="8">
        <v>3.8E-3</v>
      </c>
    </row>
    <row r="40" spans="2:13">
      <c r="B40" s="6" t="s">
        <v>592</v>
      </c>
      <c r="C40" s="17" t="s">
        <v>593</v>
      </c>
      <c r="D40" s="6" t="s">
        <v>520</v>
      </c>
      <c r="E40" s="6"/>
      <c r="F40" s="6" t="s">
        <v>567</v>
      </c>
      <c r="G40" s="6" t="s">
        <v>43</v>
      </c>
      <c r="H40" s="7">
        <v>1650</v>
      </c>
      <c r="I40" s="7">
        <v>5869</v>
      </c>
      <c r="J40" s="7">
        <v>363.63</v>
      </c>
      <c r="K40" s="8">
        <v>0</v>
      </c>
      <c r="L40" s="8">
        <v>7.7499999999999999E-2</v>
      </c>
      <c r="M40" s="8">
        <v>1.5800000000000002E-2</v>
      </c>
    </row>
    <row r="41" spans="2:13">
      <c r="B41" s="6" t="s">
        <v>594</v>
      </c>
      <c r="C41" s="17" t="s">
        <v>595</v>
      </c>
      <c r="D41" s="6" t="s">
        <v>596</v>
      </c>
      <c r="E41" s="6"/>
      <c r="F41" s="6" t="s">
        <v>567</v>
      </c>
      <c r="G41" s="6" t="s">
        <v>44</v>
      </c>
      <c r="H41" s="7">
        <v>5900</v>
      </c>
      <c r="I41" s="7">
        <v>15200</v>
      </c>
      <c r="J41" s="7">
        <v>33.18</v>
      </c>
      <c r="K41" s="8">
        <v>0</v>
      </c>
      <c r="L41" s="8">
        <v>7.1000000000000004E-3</v>
      </c>
      <c r="M41" s="8">
        <v>1.4E-3</v>
      </c>
    </row>
    <row r="42" spans="2:13">
      <c r="B42" s="6" t="s">
        <v>597</v>
      </c>
      <c r="C42" s="17" t="s">
        <v>598</v>
      </c>
      <c r="D42" s="6" t="s">
        <v>520</v>
      </c>
      <c r="E42" s="6"/>
      <c r="F42" s="6" t="s">
        <v>567</v>
      </c>
      <c r="G42" s="6" t="s">
        <v>43</v>
      </c>
      <c r="H42" s="7">
        <v>555</v>
      </c>
      <c r="I42" s="7">
        <v>11784</v>
      </c>
      <c r="J42" s="7">
        <v>245.58</v>
      </c>
      <c r="K42" s="8">
        <v>0</v>
      </c>
      <c r="L42" s="8">
        <v>5.2400000000000002E-2</v>
      </c>
      <c r="M42" s="8">
        <v>1.06E-2</v>
      </c>
    </row>
    <row r="43" spans="2:13">
      <c r="B43" s="6" t="s">
        <v>599</v>
      </c>
      <c r="C43" s="17" t="s">
        <v>600</v>
      </c>
      <c r="D43" s="6" t="s">
        <v>513</v>
      </c>
      <c r="E43" s="6"/>
      <c r="F43" s="6" t="s">
        <v>567</v>
      </c>
      <c r="G43" s="6" t="s">
        <v>43</v>
      </c>
      <c r="H43" s="7">
        <v>120</v>
      </c>
      <c r="I43" s="7">
        <v>6966</v>
      </c>
      <c r="J43" s="7">
        <v>31.39</v>
      </c>
      <c r="K43" s="8">
        <v>0</v>
      </c>
      <c r="L43" s="8">
        <v>6.7000000000000002E-3</v>
      </c>
      <c r="M43" s="8">
        <v>1.4E-3</v>
      </c>
    </row>
    <row r="44" spans="2:13">
      <c r="B44" s="6" t="s">
        <v>601</v>
      </c>
      <c r="C44" s="17" t="s">
        <v>602</v>
      </c>
      <c r="D44" s="6" t="s">
        <v>513</v>
      </c>
      <c r="E44" s="6"/>
      <c r="F44" s="6" t="s">
        <v>567</v>
      </c>
      <c r="G44" s="6" t="s">
        <v>43</v>
      </c>
      <c r="H44" s="7">
        <v>325</v>
      </c>
      <c r="I44" s="7">
        <v>21468</v>
      </c>
      <c r="J44" s="7">
        <v>261.99</v>
      </c>
      <c r="K44" s="8">
        <v>0</v>
      </c>
      <c r="L44" s="8">
        <v>5.5899999999999998E-2</v>
      </c>
      <c r="M44" s="8">
        <v>1.14E-2</v>
      </c>
    </row>
    <row r="45" spans="2:13">
      <c r="B45" s="6" t="s">
        <v>603</v>
      </c>
      <c r="C45" s="17" t="s">
        <v>604</v>
      </c>
      <c r="D45" s="6" t="s">
        <v>513</v>
      </c>
      <c r="E45" s="6"/>
      <c r="F45" s="6" t="s">
        <v>567</v>
      </c>
      <c r="G45" s="6" t="s">
        <v>43</v>
      </c>
      <c r="H45" s="7">
        <v>30</v>
      </c>
      <c r="I45" s="7">
        <v>3736</v>
      </c>
      <c r="J45" s="7">
        <v>4.21</v>
      </c>
      <c r="K45" s="8">
        <v>0</v>
      </c>
      <c r="L45" s="8">
        <v>8.9999999999999998E-4</v>
      </c>
      <c r="M45" s="8">
        <v>2.0000000000000001E-4</v>
      </c>
    </row>
    <row r="46" spans="2:13">
      <c r="B46" s="6" t="s">
        <v>605</v>
      </c>
      <c r="C46" s="17" t="s">
        <v>606</v>
      </c>
      <c r="D46" s="6" t="s">
        <v>513</v>
      </c>
      <c r="E46" s="6"/>
      <c r="F46" s="6" t="s">
        <v>567</v>
      </c>
      <c r="G46" s="6" t="s">
        <v>43</v>
      </c>
      <c r="H46" s="7">
        <v>170</v>
      </c>
      <c r="I46" s="7">
        <v>4277</v>
      </c>
      <c r="J46" s="7">
        <v>27.3</v>
      </c>
      <c r="K46" s="8">
        <v>0</v>
      </c>
      <c r="L46" s="8">
        <v>5.7999999999999996E-3</v>
      </c>
      <c r="M46" s="8">
        <v>1.1999999999999999E-3</v>
      </c>
    </row>
    <row r="47" spans="2:13">
      <c r="B47" s="13" t="s">
        <v>607</v>
      </c>
      <c r="C47" s="14"/>
      <c r="D47" s="13"/>
      <c r="E47" s="13"/>
      <c r="F47" s="13"/>
      <c r="G47" s="13"/>
      <c r="H47" s="15">
        <v>0</v>
      </c>
      <c r="J47" s="15">
        <v>0</v>
      </c>
      <c r="L47" s="16">
        <v>0</v>
      </c>
      <c r="M47" s="16">
        <v>0</v>
      </c>
    </row>
    <row r="48" spans="2:13">
      <c r="B48" s="13" t="s">
        <v>580</v>
      </c>
      <c r="C48" s="14"/>
      <c r="D48" s="13"/>
      <c r="E48" s="13"/>
      <c r="F48" s="13"/>
      <c r="G48" s="13"/>
      <c r="H48" s="15">
        <v>0</v>
      </c>
      <c r="J48" s="15">
        <v>0</v>
      </c>
      <c r="L48" s="16">
        <v>0</v>
      </c>
      <c r="M48" s="16">
        <v>0</v>
      </c>
    </row>
    <row r="49" spans="2:13">
      <c r="B49" s="13" t="s">
        <v>581</v>
      </c>
      <c r="C49" s="14"/>
      <c r="D49" s="13"/>
      <c r="E49" s="13"/>
      <c r="F49" s="13"/>
      <c r="G49" s="13"/>
      <c r="H49" s="15">
        <v>0</v>
      </c>
      <c r="J49" s="15">
        <v>0</v>
      </c>
      <c r="L49" s="16">
        <v>0</v>
      </c>
      <c r="M49" s="16">
        <v>0</v>
      </c>
    </row>
    <row r="52" spans="2:13">
      <c r="B52" s="6" t="s">
        <v>134</v>
      </c>
      <c r="C52" s="17"/>
      <c r="D52" s="6"/>
      <c r="E52" s="6"/>
      <c r="F52" s="6"/>
      <c r="G52" s="6"/>
    </row>
    <row r="56" spans="2:13">
      <c r="B56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135</v>
      </c>
    </row>
    <row r="7" spans="2:15" ht="15.75">
      <c r="B7" s="2" t="s">
        <v>608</v>
      </c>
    </row>
    <row r="8" spans="2:15">
      <c r="B8" s="3" t="s">
        <v>80</v>
      </c>
      <c r="C8" s="3" t="s">
        <v>81</v>
      </c>
      <c r="D8" s="3" t="s">
        <v>137</v>
      </c>
      <c r="E8" s="3" t="s">
        <v>82</v>
      </c>
      <c r="F8" s="3" t="s">
        <v>199</v>
      </c>
      <c r="G8" s="3" t="s">
        <v>83</v>
      </c>
      <c r="H8" s="3" t="s">
        <v>84</v>
      </c>
      <c r="I8" s="3" t="s">
        <v>85</v>
      </c>
      <c r="J8" s="3" t="s">
        <v>140</v>
      </c>
      <c r="K8" s="3" t="s">
        <v>42</v>
      </c>
      <c r="L8" s="3" t="s">
        <v>88</v>
      </c>
      <c r="M8" s="3" t="s">
        <v>141</v>
      </c>
      <c r="N8" s="3" t="s">
        <v>142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145</v>
      </c>
      <c r="K9" s="4" t="s">
        <v>146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609</v>
      </c>
      <c r="C11" s="12"/>
      <c r="D11" s="3"/>
      <c r="E11" s="3"/>
      <c r="F11" s="3"/>
      <c r="G11" s="3"/>
      <c r="H11" s="3"/>
      <c r="I11" s="3"/>
      <c r="J11" s="9">
        <v>6769.58</v>
      </c>
      <c r="L11" s="9">
        <v>803.6</v>
      </c>
      <c r="N11" s="10">
        <v>1</v>
      </c>
      <c r="O11" s="10">
        <v>3.4799999999999998E-2</v>
      </c>
    </row>
    <row r="12" spans="2:15">
      <c r="B12" s="3" t="s">
        <v>610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611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612</v>
      </c>
      <c r="C14" s="12"/>
      <c r="D14" s="3"/>
      <c r="E14" s="3"/>
      <c r="F14" s="3"/>
      <c r="G14" s="3"/>
      <c r="H14" s="3"/>
      <c r="I14" s="3"/>
      <c r="J14" s="9">
        <v>6769.58</v>
      </c>
      <c r="L14" s="9">
        <v>803.6</v>
      </c>
      <c r="N14" s="10">
        <v>1</v>
      </c>
      <c r="O14" s="10">
        <v>3.4799999999999998E-2</v>
      </c>
    </row>
    <row r="15" spans="2:15">
      <c r="B15" s="13" t="s">
        <v>613</v>
      </c>
      <c r="C15" s="14"/>
      <c r="D15" s="13"/>
      <c r="E15" s="13"/>
      <c r="F15" s="13"/>
      <c r="G15" s="13"/>
      <c r="H15" s="13"/>
      <c r="I15" s="13"/>
      <c r="J15" s="15">
        <v>6769.58</v>
      </c>
      <c r="L15" s="15">
        <v>803.6</v>
      </c>
      <c r="N15" s="16">
        <v>1</v>
      </c>
      <c r="O15" s="16">
        <v>3.4799999999999998E-2</v>
      </c>
    </row>
    <row r="16" spans="2:15">
      <c r="B16" s="6" t="s">
        <v>614</v>
      </c>
      <c r="C16" s="17" t="s">
        <v>615</v>
      </c>
      <c r="D16" s="6" t="s">
        <v>193</v>
      </c>
      <c r="E16" s="6"/>
      <c r="F16" s="6" t="s">
        <v>616</v>
      </c>
      <c r="G16" s="6"/>
      <c r="H16" s="6"/>
      <c r="I16" s="6" t="s">
        <v>43</v>
      </c>
      <c r="J16" s="7">
        <v>18.09</v>
      </c>
      <c r="K16" s="7">
        <v>116723</v>
      </c>
      <c r="L16" s="7">
        <v>79.290000000000006</v>
      </c>
      <c r="M16" s="8">
        <v>0</v>
      </c>
      <c r="N16" s="8">
        <v>9.8699999999999996E-2</v>
      </c>
      <c r="O16" s="8">
        <v>3.3999999999999998E-3</v>
      </c>
    </row>
    <row r="17" spans="2:15">
      <c r="B17" s="6" t="s">
        <v>617</v>
      </c>
      <c r="C17" s="17" t="s">
        <v>618</v>
      </c>
      <c r="D17" s="6" t="s">
        <v>193</v>
      </c>
      <c r="E17" s="6"/>
      <c r="F17" s="6" t="s">
        <v>619</v>
      </c>
      <c r="G17" s="6"/>
      <c r="H17" s="6"/>
      <c r="I17" s="6" t="s">
        <v>44</v>
      </c>
      <c r="J17" s="7">
        <v>320.75</v>
      </c>
      <c r="K17" s="7">
        <v>432783</v>
      </c>
      <c r="L17" s="7">
        <v>51.37</v>
      </c>
      <c r="M17" s="8">
        <v>2.0000000000000001E-4</v>
      </c>
      <c r="N17" s="8">
        <v>6.3899999999999998E-2</v>
      </c>
      <c r="O17" s="8">
        <v>2.2000000000000001E-3</v>
      </c>
    </row>
    <row r="18" spans="2:15">
      <c r="B18" s="6" t="s">
        <v>620</v>
      </c>
      <c r="C18" s="17" t="s">
        <v>621</v>
      </c>
      <c r="D18" s="6" t="s">
        <v>193</v>
      </c>
      <c r="E18" s="6"/>
      <c r="F18" s="6" t="s">
        <v>616</v>
      </c>
      <c r="G18" s="6"/>
      <c r="H18" s="6"/>
      <c r="I18" s="6" t="s">
        <v>43</v>
      </c>
      <c r="J18" s="7">
        <v>2</v>
      </c>
      <c r="K18" s="7">
        <v>1074860</v>
      </c>
      <c r="L18" s="7">
        <v>80.72</v>
      </c>
      <c r="M18" s="8">
        <v>0</v>
      </c>
      <c r="N18" s="8">
        <v>0.10050000000000001</v>
      </c>
      <c r="O18" s="8">
        <v>3.5000000000000001E-3</v>
      </c>
    </row>
    <row r="19" spans="2:15">
      <c r="B19" s="6" t="s">
        <v>622</v>
      </c>
      <c r="C19" s="17" t="s">
        <v>623</v>
      </c>
      <c r="D19" s="6" t="s">
        <v>624</v>
      </c>
      <c r="E19" s="6"/>
      <c r="F19" s="6" t="s">
        <v>616</v>
      </c>
      <c r="G19" s="6"/>
      <c r="H19" s="6"/>
      <c r="I19" s="6" t="s">
        <v>43</v>
      </c>
      <c r="J19" s="7">
        <v>747</v>
      </c>
      <c r="K19" s="7">
        <v>2164</v>
      </c>
      <c r="L19" s="7">
        <v>60.7</v>
      </c>
      <c r="M19" s="8">
        <v>0</v>
      </c>
      <c r="N19" s="8">
        <v>7.5499999999999998E-2</v>
      </c>
      <c r="O19" s="8">
        <v>2.5999999999999999E-3</v>
      </c>
    </row>
    <row r="20" spans="2:15">
      <c r="B20" s="6" t="s">
        <v>625</v>
      </c>
      <c r="C20" s="17" t="s">
        <v>626</v>
      </c>
      <c r="D20" s="6" t="s">
        <v>624</v>
      </c>
      <c r="E20" s="6"/>
      <c r="F20" s="6" t="s">
        <v>616</v>
      </c>
      <c r="G20" s="6"/>
      <c r="H20" s="6"/>
      <c r="I20" s="6" t="s">
        <v>43</v>
      </c>
      <c r="J20" s="7">
        <v>4755.92</v>
      </c>
      <c r="K20" s="7">
        <v>1807</v>
      </c>
      <c r="L20" s="7">
        <v>322.7</v>
      </c>
      <c r="N20" s="8">
        <v>0.40160000000000001</v>
      </c>
      <c r="O20" s="8">
        <v>1.4E-2</v>
      </c>
    </row>
    <row r="21" spans="2:15">
      <c r="B21" s="6" t="s">
        <v>627</v>
      </c>
      <c r="C21" s="17" t="s">
        <v>628</v>
      </c>
      <c r="D21" s="6" t="s">
        <v>193</v>
      </c>
      <c r="E21" s="6"/>
      <c r="F21" s="6" t="s">
        <v>616</v>
      </c>
      <c r="G21" s="6"/>
      <c r="H21" s="6"/>
      <c r="I21" s="6" t="s">
        <v>43</v>
      </c>
      <c r="J21" s="7">
        <v>70</v>
      </c>
      <c r="K21" s="7">
        <v>24993</v>
      </c>
      <c r="L21" s="7">
        <v>65.69</v>
      </c>
      <c r="N21" s="8">
        <v>8.1799999999999998E-2</v>
      </c>
      <c r="O21" s="8">
        <v>2.8E-3</v>
      </c>
    </row>
    <row r="22" spans="2:15">
      <c r="B22" s="6" t="s">
        <v>629</v>
      </c>
      <c r="C22" s="17" t="s">
        <v>630</v>
      </c>
      <c r="D22" s="6" t="s">
        <v>193</v>
      </c>
      <c r="E22" s="6"/>
      <c r="F22" s="6" t="s">
        <v>616</v>
      </c>
      <c r="G22" s="6"/>
      <c r="H22" s="6"/>
      <c r="I22" s="6" t="s">
        <v>43</v>
      </c>
      <c r="J22" s="7">
        <v>12.48</v>
      </c>
      <c r="K22" s="7">
        <v>132624.5</v>
      </c>
      <c r="L22" s="7">
        <v>62.15</v>
      </c>
      <c r="M22" s="8">
        <v>1E-4</v>
      </c>
      <c r="N22" s="8">
        <v>7.7299999999999994E-2</v>
      </c>
      <c r="O22" s="8">
        <v>2.7000000000000001E-3</v>
      </c>
    </row>
    <row r="23" spans="2:15">
      <c r="B23" s="6" t="s">
        <v>631</v>
      </c>
      <c r="C23" s="17" t="s">
        <v>632</v>
      </c>
      <c r="D23" s="6" t="s">
        <v>193</v>
      </c>
      <c r="E23" s="6"/>
      <c r="F23" s="6" t="s">
        <v>616</v>
      </c>
      <c r="G23" s="6"/>
      <c r="H23" s="6"/>
      <c r="I23" s="6" t="s">
        <v>43</v>
      </c>
      <c r="J23" s="7">
        <v>843.34</v>
      </c>
      <c r="K23" s="7">
        <v>2557</v>
      </c>
      <c r="L23" s="7">
        <v>80.97</v>
      </c>
      <c r="N23" s="8">
        <v>0.1008</v>
      </c>
      <c r="O23" s="8">
        <v>3.5000000000000001E-3</v>
      </c>
    </row>
    <row r="26" spans="2:15">
      <c r="B26" s="6" t="s">
        <v>134</v>
      </c>
      <c r="C26" s="17"/>
      <c r="D26" s="6"/>
      <c r="E26" s="6"/>
      <c r="F26" s="6"/>
      <c r="G26" s="6"/>
      <c r="H26" s="6"/>
      <c r="I26" s="6"/>
    </row>
    <row r="30" spans="2:15">
      <c r="B30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135</v>
      </c>
    </row>
    <row r="7" spans="2:12" ht="15.75">
      <c r="B7" s="2" t="s">
        <v>633</v>
      </c>
    </row>
    <row r="8" spans="2:12">
      <c r="B8" s="3" t="s">
        <v>80</v>
      </c>
      <c r="C8" s="3" t="s">
        <v>81</v>
      </c>
      <c r="D8" s="3" t="s">
        <v>137</v>
      </c>
      <c r="E8" s="3" t="s">
        <v>199</v>
      </c>
      <c r="F8" s="3" t="s">
        <v>85</v>
      </c>
      <c r="G8" s="3" t="s">
        <v>140</v>
      </c>
      <c r="H8" s="3" t="s">
        <v>42</v>
      </c>
      <c r="I8" s="3" t="s">
        <v>88</v>
      </c>
      <c r="J8" s="3" t="s">
        <v>141</v>
      </c>
      <c r="K8" s="3" t="s">
        <v>142</v>
      </c>
      <c r="L8" s="3" t="s">
        <v>90</v>
      </c>
    </row>
    <row r="9" spans="2:12">
      <c r="B9" s="4"/>
      <c r="C9" s="4"/>
      <c r="D9" s="4"/>
      <c r="E9" s="4"/>
      <c r="F9" s="4"/>
      <c r="G9" s="4" t="s">
        <v>145</v>
      </c>
      <c r="H9" s="4" t="s">
        <v>146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634</v>
      </c>
      <c r="C11" s="12"/>
      <c r="D11" s="3"/>
      <c r="E11" s="3"/>
      <c r="F11" s="3"/>
      <c r="G11" s="9">
        <v>17064</v>
      </c>
      <c r="I11" s="9">
        <v>4.21</v>
      </c>
      <c r="K11" s="10">
        <v>1</v>
      </c>
      <c r="L11" s="10">
        <v>2.0000000000000001E-4</v>
      </c>
    </row>
    <row r="12" spans="2:12">
      <c r="B12" s="3" t="s">
        <v>635</v>
      </c>
      <c r="C12" s="12"/>
      <c r="D12" s="3"/>
      <c r="E12" s="3"/>
      <c r="F12" s="3"/>
      <c r="G12" s="9">
        <v>17064</v>
      </c>
      <c r="I12" s="9">
        <v>4.21</v>
      </c>
      <c r="K12" s="10">
        <v>1</v>
      </c>
      <c r="L12" s="10">
        <v>2.0000000000000001E-4</v>
      </c>
    </row>
    <row r="13" spans="2:12">
      <c r="B13" s="13" t="s">
        <v>635</v>
      </c>
      <c r="C13" s="14"/>
      <c r="D13" s="13"/>
      <c r="E13" s="13"/>
      <c r="F13" s="13"/>
      <c r="G13" s="15">
        <v>17064</v>
      </c>
      <c r="I13" s="15">
        <v>4.21</v>
      </c>
      <c r="K13" s="16">
        <v>1</v>
      </c>
      <c r="L13" s="16">
        <v>2.0000000000000001E-4</v>
      </c>
    </row>
    <row r="14" spans="2:12">
      <c r="B14" s="6" t="s">
        <v>636</v>
      </c>
      <c r="C14" s="17">
        <v>6910152</v>
      </c>
      <c r="D14" s="6" t="s">
        <v>151</v>
      </c>
      <c r="E14" s="6" t="s">
        <v>274</v>
      </c>
      <c r="F14" s="6" t="s">
        <v>100</v>
      </c>
      <c r="G14" s="7">
        <v>578</v>
      </c>
      <c r="H14" s="7">
        <v>242</v>
      </c>
      <c r="I14" s="7">
        <v>1.4</v>
      </c>
      <c r="J14" s="8">
        <v>0</v>
      </c>
      <c r="K14" s="8">
        <v>0.33229999999999998</v>
      </c>
      <c r="L14" s="8">
        <v>1E-4</v>
      </c>
    </row>
    <row r="15" spans="2:12">
      <c r="B15" s="6" t="s">
        <v>637</v>
      </c>
      <c r="C15" s="17">
        <v>1135565</v>
      </c>
      <c r="D15" s="6" t="s">
        <v>151</v>
      </c>
      <c r="E15" s="6" t="s">
        <v>231</v>
      </c>
      <c r="F15" s="6" t="s">
        <v>100</v>
      </c>
      <c r="G15" s="7">
        <v>2800</v>
      </c>
      <c r="H15" s="7">
        <v>78.7</v>
      </c>
      <c r="I15" s="7">
        <v>2.2000000000000002</v>
      </c>
      <c r="J15" s="8">
        <v>1E-4</v>
      </c>
      <c r="K15" s="8">
        <v>0.52349999999999997</v>
      </c>
      <c r="L15" s="8">
        <v>1E-4</v>
      </c>
    </row>
    <row r="16" spans="2:12">
      <c r="B16" s="6" t="s">
        <v>638</v>
      </c>
      <c r="C16" s="17">
        <v>4960175</v>
      </c>
      <c r="D16" s="6" t="s">
        <v>151</v>
      </c>
      <c r="E16" s="6" t="s">
        <v>462</v>
      </c>
      <c r="F16" s="6" t="s">
        <v>100</v>
      </c>
      <c r="G16" s="7">
        <v>7500</v>
      </c>
      <c r="H16" s="7">
        <v>7.1</v>
      </c>
      <c r="I16" s="7">
        <v>0.53</v>
      </c>
      <c r="J16" s="8">
        <v>2.0000000000000001E-4</v>
      </c>
      <c r="K16" s="8">
        <v>0.1265</v>
      </c>
      <c r="L16" s="8">
        <v>0</v>
      </c>
    </row>
    <row r="17" spans="2:12">
      <c r="B17" s="6" t="s">
        <v>639</v>
      </c>
      <c r="C17" s="17">
        <v>3940244</v>
      </c>
      <c r="D17" s="6" t="s">
        <v>151</v>
      </c>
      <c r="E17" s="6" t="s">
        <v>329</v>
      </c>
      <c r="F17" s="6" t="s">
        <v>100</v>
      </c>
      <c r="G17" s="7">
        <v>6186</v>
      </c>
      <c r="H17" s="7">
        <v>1.2</v>
      </c>
      <c r="I17" s="7">
        <v>7.0000000000000007E-2</v>
      </c>
      <c r="J17" s="8">
        <v>0</v>
      </c>
      <c r="K17" s="8">
        <v>1.7600000000000001E-2</v>
      </c>
      <c r="L17" s="8">
        <v>0</v>
      </c>
    </row>
    <row r="18" spans="2:12">
      <c r="B18" s="3" t="s">
        <v>640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134</v>
      </c>
      <c r="C22" s="17"/>
      <c r="D22" s="6"/>
      <c r="E22" s="6"/>
      <c r="F22" s="6"/>
    </row>
    <row r="26" spans="2:12">
      <c r="B26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2016-11-20T15:05:41Z</dcterms:modified>
</cp:coreProperties>
</file>