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23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5" i="26" l="1"/>
  <c r="D37" i="1"/>
  <c r="D11" i="1"/>
  <c r="K27" i="2"/>
  <c r="K11" i="2"/>
  <c r="L10" i="2"/>
  <c r="J10" i="2"/>
  <c r="L27" i="2"/>
  <c r="L29" i="2"/>
  <c r="J16" i="26" l="1"/>
  <c r="J11" i="26"/>
  <c r="K11" i="26"/>
  <c r="K10" i="26"/>
  <c r="I10" i="26"/>
</calcChain>
</file>

<file path=xl/sharedStrings.xml><?xml version="1.0" encoding="utf-8"?>
<sst xmlns="http://schemas.openxmlformats.org/spreadsheetml/2006/main" count="1525" uniqueCount="479">
  <si>
    <t>תאריך הדיווח: 31/12/2016</t>
  </si>
  <si>
    <t>החברה המדווחת: מיטב דש גמל ופנסיה בעמ</t>
  </si>
  <si>
    <t>שם מסלול/קרן/קופה: מיטב דש גמל כהלכה (194)</t>
  </si>
  <si>
    <t>מספר מסלול/קרן/קופה: 767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</si>
  <si>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</si>
  <si>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</si>
  <si>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</si>
  <si>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</si>
  <si>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</si>
  <si>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</si>
  <si>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</si>
  <si>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</si>
  <si>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</si>
  <si>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</si>
  <si>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</si>
  <si>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</si>
  <si>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</si>
  <si>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</si>
  <si>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</si>
  <si>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</si>
  <si>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</si>
  <si>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</si>
  <si>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</si>
  <si>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</si>
  <si>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</si>
  <si>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</si>
  <si>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</si>
  <si>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</si>
  <si>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</si>
  <si>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</si>
  <si>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</si>
  <si>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</si>
  <si>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</si>
  <si>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</si>
  <si>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</si>
  <si>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</si>
  <si>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</si>
  <si>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</si>
  <si>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</si>
  <si>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</si>
  <si>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</si>
  <si>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</si>
  <si>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</si>
  <si>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</si>
  <si>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</si>
  <si>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</si>
  <si>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</si>
  <si>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</si>
  <si>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</si>
  <si>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</si>
  <si>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</si>
  <si>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</si>
  <si>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</si>
  <si>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</si>
  <si>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</si>
  <si>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</si>
  <si>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</si>
  <si>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</si>
  <si>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</si>
  <si>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</si>
  <si>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</si>
  <si>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</si>
  <si>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</si>
  <si>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</si>
  <si>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</si>
  <si>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</si>
  <si>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</si>
  <si>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</si>
  <si>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</si>
  <si>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</si>
  <si>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</si>
  <si>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</si>
  <si>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</si>
  <si>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</si>
  <si>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</si>
  <si>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</si>
  <si>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</si>
  <si>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</si>
  <si>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</si>
  <si>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</si>
  <si>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</si>
  <si>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</si>
  <si>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</si>
  <si>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</si>
  <si>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</si>
  <si>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</si>
  <si>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</si>
  <si>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</si>
  <si>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</si>
  <si>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</si>
  <si>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</si>
  <si>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</si>
  <si>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</si>
  <si>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</si>
  <si>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</si>
  <si>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</si>
  <si>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</si>
  <si>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</si>
  <si>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</si>
  <si>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</si>
  <si>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</si>
  <si>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</si>
  <si>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</si>
  <si>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</si>
  <si>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</si>
  <si>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</si>
  <si>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</si>
  <si>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</si>
  <si>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</si>
  <si>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</si>
  <si>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</si>
  <si>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</si>
  <si>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</si>
  <si>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</si>
  <si>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</si>
  <si>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</si>
  <si>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יין (הבינלאומי)</t>
  </si>
  <si>
    <t>31-00001002</t>
  </si>
  <si>
    <t>AA+</t>
  </si>
  <si>
    <t>מזומן פזו מקסיקני (מזרחי)</t>
  </si>
  <si>
    <t>20-00001021</t>
  </si>
  <si>
    <t>מזומן שטרלינג (מזרחי)</t>
  </si>
  <si>
    <t>20-00001004</t>
  </si>
  <si>
    <t>סה"כ פח"ק/פר"י</t>
  </si>
  <si>
    <t>פח"ק 1562 (מזרחי)</t>
  </si>
  <si>
    <t>20-100115620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</si>
  <si>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</si>
  <si>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</si>
  <si>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</si>
  <si>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</si>
  <si>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</si>
  <si>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</si>
  <si>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</si>
  <si>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</si>
  <si>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</si>
  <si>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</si>
  <si>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</si>
  <si>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</si>
  <si>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</si>
  <si>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</si>
  <si>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</si>
  <si>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</si>
  <si>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</si>
  <si>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</si>
  <si>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</si>
  <si>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</si>
  <si>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</si>
  <si>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</si>
  <si>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</si>
  <si>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</si>
  <si>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</si>
  <si>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</si>
  <si>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</si>
  <si>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</si>
  <si>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</si>
  <si>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</si>
  <si>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</si>
  <si>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</si>
  <si>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</si>
  <si>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</si>
  <si>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</si>
  <si>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</si>
  <si>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</si>
  <si>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</si>
  <si>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</si>
  <si>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</si>
  <si>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</si>
  <si>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</si>
  <si>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</si>
  <si>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</si>
  <si>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</si>
  <si>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</si>
  <si>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</si>
  <si>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</si>
  <si>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</si>
  <si>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</si>
  <si>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</si>
  <si>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1217</t>
  </si>
  <si>
    <t>מ.ק.מ 227</t>
  </si>
  <si>
    <t>מ.ק.מ 417</t>
  </si>
  <si>
    <t>מ.ק.מ 617</t>
  </si>
  <si>
    <t>מק"מ 1017</t>
  </si>
  <si>
    <t>מק"מ 1127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</si>
  <si>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</si>
  <si>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</si>
  <si>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</si>
  <si>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</si>
  <si>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</si>
  <si>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</si>
  <si>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</si>
  <si>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</si>
  <si>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</si>
  <si>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</si>
  <si>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</si>
  <si>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</si>
  <si>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</si>
  <si>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</si>
  <si>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</si>
  <si>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</si>
  <si>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</si>
  <si>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</si>
  <si>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</si>
  <si>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</si>
  <si>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</si>
  <si>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</si>
  <si>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</si>
  <si>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</si>
  <si>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</si>
  <si>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</si>
  <si>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</si>
  <si>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</si>
  <si>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</si>
  <si>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</si>
  <si>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</si>
  <si>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MEXICAN BONO 12</t>
  </si>
  <si>
    <t>MX0MGO000078</t>
  </si>
  <si>
    <t>A-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</si>
  <si>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</si>
  <si>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</si>
  <si>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</si>
  <si>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</si>
  <si>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</si>
  <si>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</si>
  <si>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</si>
  <si>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</si>
  <si>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</si>
  <si>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</si>
  <si>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</si>
  <si>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</si>
  <si>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</si>
  <si>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</si>
  <si>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</si>
  <si>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</si>
  <si>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</si>
  <si>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</si>
  <si>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</si>
  <si>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</si>
  <si>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</si>
  <si>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</si>
  <si>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</si>
  <si>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</si>
  <si>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</si>
  <si>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</si>
  <si>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</si>
  <si>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</si>
  <si>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</si>
  <si>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</si>
  <si>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</si>
  <si>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</si>
  <si>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</si>
  <si>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</si>
  <si>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</si>
  <si>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</si>
  <si>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</si>
  <si>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</si>
  <si>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</si>
  <si>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</si>
  <si>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</si>
  <si>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</si>
  <si>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</si>
  <si>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</si>
  <si>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</si>
  <si>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</si>
  <si>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</si>
  <si>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</si>
  <si>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</si>
  <si>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</si>
  <si>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</si>
  <si>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</si>
  <si>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CS NOVA LUX GLB</t>
  </si>
  <si>
    <t>LU0635707705</t>
  </si>
  <si>
    <t>אג"ח קונצרני</t>
  </si>
  <si>
    <t>NATIXIS LOOMIS</t>
  </si>
  <si>
    <t>LU0218863602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</si>
  <si>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</si>
  <si>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</si>
  <si>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</si>
  <si>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</si>
  <si>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</si>
  <si>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</si>
  <si>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</si>
  <si>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</si>
  <si>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JAN</t>
  </si>
  <si>
    <t>ל.ר.</t>
  </si>
  <si>
    <t>P 1460 JAN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</si>
  <si>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</si>
  <si>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</si>
  <si>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</si>
  <si>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</si>
  <si>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</si>
  <si>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</si>
  <si>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</si>
  <si>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</si>
  <si>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</si>
  <si>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</si>
  <si>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</si>
  <si>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</si>
  <si>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</si>
  <si>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</si>
  <si>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</si>
  <si>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</si>
  <si>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</si>
  <si>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</si>
  <si>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</si>
  <si>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</si>
  <si>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</si>
  <si>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</si>
  <si>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</si>
  <si>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</si>
  <si>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3/17 EURO</t>
  </si>
  <si>
    <t>F 3/17 FTSE</t>
  </si>
  <si>
    <t>Z 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</si>
  <si>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</si>
  <si>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</si>
  <si>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</si>
  <si>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</si>
  <si>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</si>
  <si>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</si>
  <si>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</si>
  <si>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</si>
  <si>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</si>
  <si>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</si>
  <si>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</si>
  <si>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</si>
  <si>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</si>
  <si>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</si>
  <si>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</si>
  <si>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</si>
  <si>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</si>
  <si>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</si>
  <si>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</si>
  <si>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</si>
  <si>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</si>
  <si>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</si>
  <si>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</si>
  <si>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</si>
  <si>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</si>
  <si>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</si>
  <si>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</si>
  <si>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</si>
  <si>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</si>
  <si>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</si>
  <si>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</si>
  <si>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</si>
  <si>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</si>
  <si>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</si>
  <si>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</si>
  <si>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</si>
  <si>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</si>
  <si>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</si>
  <si>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</si>
  <si>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</si>
  <si>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</si>
  <si>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</si>
  <si>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</si>
  <si>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</si>
  <si>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</si>
  <si>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</si>
  <si>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</si>
  <si>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</si>
  <si>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</si>
  <si>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</si>
  <si>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</si>
  <si>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</si>
  <si>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</si>
  <si>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</si>
  <si>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</si>
  <si>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</si>
  <si>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</si>
  <si>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</si>
  <si>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</si>
  <si>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</si>
  <si>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</si>
  <si>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</si>
  <si>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</si>
  <si>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</si>
  <si>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</si>
  <si>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</si>
  <si>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</si>
  <si>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</si>
  <si>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</si>
  <si>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</si>
  <si>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</si>
  <si>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</si>
  <si>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</si>
  <si>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</si>
  <si>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</si>
  <si>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</si>
  <si>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</si>
  <si>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</si>
  <si>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</si>
  <si>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</si>
  <si>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</si>
  <si>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</si>
  <si>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USD/NIS3.87</t>
  </si>
  <si>
    <t>21/11/2016</t>
  </si>
  <si>
    <t>סה"כ חוזים מט"ח/ מט"ח</t>
  </si>
  <si>
    <t>FW080217 EUR/USD1.07</t>
  </si>
  <si>
    <t>FW080217 EUR/USD1.11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</si>
  <si>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</si>
  <si>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</si>
  <si>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</si>
  <si>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</si>
  <si>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</si>
  <si>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</si>
  <si>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SW080217 EUR/NIS4.04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</si>
  <si>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</si>
  <si>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</si>
  <si>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</si>
  <si>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</si>
  <si>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</si>
  <si>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</si>
  <si>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</si>
  <si>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</si>
  <si>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</si>
  <si>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</si>
  <si>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</si>
  <si>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</si>
  <si>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</si>
  <si>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</si>
  <si>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</si>
  <si>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</si>
  <si>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</si>
  <si>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</si>
  <si>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</si>
  <si>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</si>
  <si>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</si>
  <si>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</si>
  <si>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</si>
  <si>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</si>
  <si>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</si>
  <si>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</si>
  <si>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</si>
  <si>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</si>
  <si>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</si>
  <si>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</si>
  <si>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</si>
  <si>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</si>
  <si>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</si>
  <si>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</si>
  <si>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</si>
  <si>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</si>
  <si>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</si>
  <si>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</si>
  <si>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</si>
  <si>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</si>
  <si>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</si>
  <si>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</si>
  <si>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</si>
  <si>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</si>
  <si>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</si>
  <si>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</si>
  <si>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</si>
  <si>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</si>
  <si>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</si>
  <si>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</si>
  <si>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</si>
  <si>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</si>
  <si>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</si>
  <si>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</si>
  <si>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</si>
  <si>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</si>
  <si>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</si>
  <si>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</si>
  <si>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</si>
  <si>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</si>
  <si>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</si>
  <si>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</si>
  <si>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</si>
  <si>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</si>
  <si>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</si>
  <si>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</si>
  <si>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</si>
  <si>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</si>
  <si>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</si>
  <si>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</si>
  <si>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</si>
  <si>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</si>
  <si>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 xml:space="preserve">בטוחה בגין חוזה עתידי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</si>
</sst>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8" formatCode="#,##0.0000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opLeftCell="A15" workbookViewId="0">
      <selection activeCell="B40" sqref="B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5111.71</v>
      </c>
      <c r="D11" s="8">
        <f>C11/C42</f>
        <v>6.8845369423059577E-2</v>
      </c>
    </row>
    <row r="12" spans="2:4">
      <c r="B12" s="6" t="s">
        <v>10</v>
      </c>
      <c r="C12" s="7">
        <v>68139.336259999996</v>
      </c>
      <c r="D12" s="8">
        <v>0.91629111746025405</v>
      </c>
    </row>
    <row r="13" spans="2:4">
      <c r="B13" s="6" t="s">
        <v>11</v>
      </c>
      <c r="C13" s="7">
        <v>67612.955759999997</v>
      </c>
      <c r="D13" s="8">
        <v>0.90391192927303998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0</v>
      </c>
      <c r="D17" s="8">
        <v>0</v>
      </c>
    </row>
    <row r="18" spans="2:4">
      <c r="B18" s="6" t="s">
        <v>16</v>
      </c>
      <c r="C18" s="7">
        <v>479.52325999999999</v>
      </c>
      <c r="D18" s="8">
        <v>6.4107062057228601E-3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78.525999999999996</v>
      </c>
      <c r="D20" s="8">
        <v>3.4493675050577899E-3</v>
      </c>
    </row>
    <row r="21" spans="2:4">
      <c r="B21" s="6" t="s">
        <v>19</v>
      </c>
      <c r="C21" s="7">
        <v>-31.668759999999999</v>
      </c>
      <c r="D21" s="8">
        <v>2.5191144764340001E-3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36.805779999999999</v>
      </c>
      <c r="D23" s="8">
        <v>2.51659764429892E-3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36.805779999999999</v>
      </c>
      <c r="D31" s="8">
        <v>2.51659764429892E-3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206.22971000000001</v>
      </c>
      <c r="D33" s="8">
        <v>2.7570676794727899E-3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755.05</v>
      </c>
      <c r="D37" s="8">
        <f>C37/C42</f>
        <v>1.0169140303906352E-2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  <c r="E41" s="19"/>
    </row>
    <row r="42" spans="2:5">
      <c r="B42" s="3" t="s">
        <v>39</v>
      </c>
      <c r="C42" s="9">
        <v>74249.147660000002</v>
      </c>
      <c r="D42" s="10">
        <v>1</v>
      </c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147</v>
      </c>
    </row>
    <row r="7" spans="2:12" ht="15.75">
      <c r="B7" s="2" t="s">
        <v>278</v>
      </c>
    </row>
    <row r="8" spans="2:12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279</v>
      </c>
      <c r="C11" s="12"/>
      <c r="D11" s="3"/>
      <c r="E11" s="3"/>
      <c r="F11" s="3"/>
      <c r="G11" s="9">
        <v>0</v>
      </c>
      <c r="I11" s="9">
        <v>78.53</v>
      </c>
      <c r="K11" s="10">
        <v>1</v>
      </c>
      <c r="L11" s="10">
        <v>3.3999999999999998E-3</v>
      </c>
    </row>
    <row r="12" spans="2:12">
      <c r="B12" s="3" t="s">
        <v>280</v>
      </c>
      <c r="C12" s="12"/>
      <c r="D12" s="3"/>
      <c r="E12" s="3"/>
      <c r="F12" s="3"/>
      <c r="G12" s="9">
        <v>0</v>
      </c>
      <c r="I12" s="9">
        <v>78.53</v>
      </c>
      <c r="K12" s="10">
        <v>1</v>
      </c>
      <c r="L12" s="10">
        <v>3.3999999999999998E-3</v>
      </c>
    </row>
    <row r="13" spans="2:12">
      <c r="B13" s="13" t="s">
        <v>281</v>
      </c>
      <c r="C13" s="14"/>
      <c r="D13" s="13"/>
      <c r="E13" s="13"/>
      <c r="F13" s="13"/>
      <c r="G13" s="15">
        <v>0</v>
      </c>
      <c r="I13" s="15">
        <v>78.53</v>
      </c>
      <c r="K13" s="16">
        <v>1</v>
      </c>
      <c r="L13" s="16">
        <v>3.3999999999999998E-3</v>
      </c>
    </row>
    <row r="14" spans="2:12">
      <c r="B14" s="6" t="s">
        <v>282</v>
      </c>
      <c r="C14" s="17">
        <v>81789638</v>
      </c>
      <c r="D14" s="6" t="s">
        <v>163</v>
      </c>
      <c r="E14" s="6" t="s">
        <v>283</v>
      </c>
      <c r="F14" s="6" t="s">
        <v>108</v>
      </c>
      <c r="G14" s="7">
        <v>79</v>
      </c>
      <c r="H14" s="7">
        <v>213000</v>
      </c>
      <c r="I14" s="7">
        <v>168.27</v>
      </c>
      <c r="K14" s="8">
        <v>0.6522</v>
      </c>
      <c r="L14" s="8">
        <v>2.2000000000000001E-3</v>
      </c>
    </row>
    <row r="15" spans="2:12">
      <c r="B15" s="6" t="s">
        <v>284</v>
      </c>
      <c r="C15" s="17">
        <v>81790206</v>
      </c>
      <c r="D15" s="6" t="s">
        <v>163</v>
      </c>
      <c r="E15" s="6" t="s">
        <v>283</v>
      </c>
      <c r="F15" s="6" t="s">
        <v>108</v>
      </c>
      <c r="G15" s="7">
        <v>-79</v>
      </c>
      <c r="H15" s="7">
        <v>113600</v>
      </c>
      <c r="I15" s="7">
        <v>-89.74</v>
      </c>
      <c r="K15" s="8">
        <v>0.3478</v>
      </c>
      <c r="L15" s="8">
        <v>1.1999999999999999E-3</v>
      </c>
    </row>
    <row r="16" spans="2:12">
      <c r="B16" s="13" t="s">
        <v>285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287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288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287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146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147</v>
      </c>
    </row>
    <row r="7" spans="2:11" ht="15.75">
      <c r="B7" s="2" t="s">
        <v>291</v>
      </c>
    </row>
    <row r="8" spans="2:11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154</v>
      </c>
      <c r="K8" s="3" t="s">
        <v>98</v>
      </c>
    </row>
    <row r="9" spans="2:11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</row>
    <row r="11" spans="2:11">
      <c r="B11" s="3" t="s">
        <v>292</v>
      </c>
      <c r="C11" s="12"/>
      <c r="D11" s="3"/>
      <c r="E11" s="3"/>
      <c r="F11" s="3"/>
      <c r="G11" s="9">
        <v>54</v>
      </c>
      <c r="I11" s="9">
        <v>-31.67</v>
      </c>
      <c r="J11" s="10">
        <v>1</v>
      </c>
      <c r="K11" s="10">
        <v>2.5000000000000001E-3</v>
      </c>
    </row>
    <row r="12" spans="2:11">
      <c r="B12" s="3" t="s">
        <v>293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295</v>
      </c>
      <c r="C14" s="12"/>
      <c r="D14" s="3"/>
      <c r="E14" s="3"/>
      <c r="F14" s="3"/>
      <c r="G14" s="9">
        <v>54</v>
      </c>
      <c r="I14" s="9">
        <v>-31.67</v>
      </c>
      <c r="J14" s="10">
        <v>1</v>
      </c>
      <c r="K14" s="10">
        <v>2.5000000000000001E-3</v>
      </c>
    </row>
    <row r="15" spans="2:11">
      <c r="B15" s="13" t="s">
        <v>296</v>
      </c>
      <c r="C15" s="14"/>
      <c r="D15" s="13"/>
      <c r="E15" s="13"/>
      <c r="F15" s="13"/>
      <c r="G15" s="15">
        <v>54</v>
      </c>
      <c r="I15" s="15">
        <v>-31.67</v>
      </c>
      <c r="J15" s="16">
        <v>1</v>
      </c>
      <c r="K15" s="16">
        <v>2.5000000000000001E-3</v>
      </c>
    </row>
    <row r="16" spans="2:11">
      <c r="B16" s="6" t="s">
        <v>297</v>
      </c>
      <c r="C16" s="17" t="s">
        <v>298</v>
      </c>
      <c r="D16" s="6" t="s">
        <v>210</v>
      </c>
      <c r="E16" s="6" t="s">
        <v>283</v>
      </c>
      <c r="F16" s="6" t="s">
        <v>43</v>
      </c>
      <c r="G16" s="7">
        <v>5</v>
      </c>
      <c r="H16" s="7">
        <v>486400</v>
      </c>
      <c r="I16" s="7">
        <v>-4.5199999999999996</v>
      </c>
      <c r="J16" s="8">
        <v>2.4E-2</v>
      </c>
      <c r="K16" s="8">
        <v>1E-4</v>
      </c>
    </row>
    <row r="17" spans="2:11">
      <c r="B17" s="6" t="s">
        <v>299</v>
      </c>
      <c r="C17" s="17" t="s">
        <v>300</v>
      </c>
      <c r="D17" s="6" t="s">
        <v>210</v>
      </c>
      <c r="E17" s="6" t="s">
        <v>283</v>
      </c>
      <c r="F17" s="6" t="s">
        <v>43</v>
      </c>
      <c r="G17" s="7">
        <v>2</v>
      </c>
      <c r="H17" s="7">
        <v>12428.13</v>
      </c>
      <c r="I17" s="7">
        <v>2.81</v>
      </c>
      <c r="J17" s="8">
        <v>1.49E-2</v>
      </c>
      <c r="K17" s="8">
        <v>0</v>
      </c>
    </row>
    <row r="18" spans="2:11">
      <c r="B18" s="6" t="s">
        <v>301</v>
      </c>
      <c r="C18" s="17" t="s">
        <v>302</v>
      </c>
      <c r="D18" s="6" t="s">
        <v>210</v>
      </c>
      <c r="E18" s="6" t="s">
        <v>283</v>
      </c>
      <c r="F18" s="6" t="s">
        <v>48</v>
      </c>
      <c r="G18" s="7">
        <v>3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303</v>
      </c>
      <c r="C19" s="17" t="s">
        <v>304</v>
      </c>
      <c r="D19" s="6" t="s">
        <v>210</v>
      </c>
      <c r="E19" s="6" t="s">
        <v>283</v>
      </c>
      <c r="F19" s="6" t="s">
        <v>45</v>
      </c>
      <c r="G19" s="7">
        <v>-1</v>
      </c>
      <c r="H19" s="7">
        <v>12583</v>
      </c>
      <c r="I19" s="7">
        <v>-10.87</v>
      </c>
      <c r="J19" s="8">
        <v>5.7700000000000001E-2</v>
      </c>
      <c r="K19" s="8">
        <v>1E-4</v>
      </c>
    </row>
    <row r="20" spans="2:11">
      <c r="B20" s="6" t="s">
        <v>305</v>
      </c>
      <c r="C20" s="17" t="s">
        <v>306</v>
      </c>
      <c r="D20" s="6" t="s">
        <v>210</v>
      </c>
      <c r="E20" s="6" t="s">
        <v>283</v>
      </c>
      <c r="F20" s="6" t="s">
        <v>48</v>
      </c>
      <c r="G20" s="7">
        <v>4</v>
      </c>
      <c r="H20" s="7">
        <v>1146500</v>
      </c>
      <c r="I20" s="7">
        <v>22.79</v>
      </c>
      <c r="J20" s="8">
        <v>0.12089999999999999</v>
      </c>
      <c r="K20" s="8">
        <v>2.9999999999999997E-4</v>
      </c>
    </row>
    <row r="21" spans="2:11">
      <c r="B21" s="6" t="s">
        <v>307</v>
      </c>
      <c r="C21" s="17" t="s">
        <v>308</v>
      </c>
      <c r="D21" s="6" t="s">
        <v>210</v>
      </c>
      <c r="E21" s="6" t="s">
        <v>283</v>
      </c>
      <c r="F21" s="6" t="s">
        <v>43</v>
      </c>
      <c r="G21" s="7">
        <v>6</v>
      </c>
      <c r="H21" s="7">
        <v>1911000</v>
      </c>
      <c r="I21" s="7">
        <v>-18.46</v>
      </c>
      <c r="J21" s="8">
        <v>9.7900000000000001E-2</v>
      </c>
      <c r="K21" s="8">
        <v>2.0000000000000001E-4</v>
      </c>
    </row>
    <row r="22" spans="2:11">
      <c r="B22" s="6" t="s">
        <v>309</v>
      </c>
      <c r="C22" s="17" t="s">
        <v>302</v>
      </c>
      <c r="D22" s="6" t="s">
        <v>210</v>
      </c>
      <c r="E22" s="6" t="s">
        <v>283</v>
      </c>
      <c r="F22" s="6" t="s">
        <v>48</v>
      </c>
      <c r="G22" s="7">
        <v>10</v>
      </c>
      <c r="H22" s="7">
        <v>327700</v>
      </c>
      <c r="I22" s="7">
        <v>35.590000000000003</v>
      </c>
      <c r="J22" s="8">
        <v>0.18890000000000001</v>
      </c>
      <c r="K22" s="8">
        <v>5.0000000000000001E-4</v>
      </c>
    </row>
    <row r="23" spans="2:11">
      <c r="B23" s="6" t="s">
        <v>310</v>
      </c>
      <c r="C23" s="17" t="s">
        <v>311</v>
      </c>
      <c r="D23" s="6" t="s">
        <v>210</v>
      </c>
      <c r="E23" s="6" t="s">
        <v>283</v>
      </c>
      <c r="F23" s="6" t="s">
        <v>45</v>
      </c>
      <c r="G23" s="7">
        <v>2</v>
      </c>
      <c r="H23" s="7">
        <v>705000</v>
      </c>
      <c r="I23" s="7">
        <v>17.2</v>
      </c>
      <c r="J23" s="8">
        <v>9.1300000000000006E-2</v>
      </c>
      <c r="K23" s="8">
        <v>2.0000000000000001E-4</v>
      </c>
    </row>
    <row r="24" spans="2:11">
      <c r="B24" s="6" t="s">
        <v>312</v>
      </c>
      <c r="C24" s="17" t="s">
        <v>313</v>
      </c>
      <c r="D24" s="6" t="s">
        <v>210</v>
      </c>
      <c r="E24" s="6" t="s">
        <v>283</v>
      </c>
      <c r="F24" s="6" t="s">
        <v>43</v>
      </c>
      <c r="G24" s="7">
        <v>10</v>
      </c>
      <c r="H24" s="7">
        <v>85890</v>
      </c>
      <c r="I24" s="7">
        <v>-30.47</v>
      </c>
      <c r="J24" s="8">
        <v>0.16170000000000001</v>
      </c>
      <c r="K24" s="8">
        <v>4.0000000000000002E-4</v>
      </c>
    </row>
    <row r="25" spans="2:11">
      <c r="B25" s="6" t="s">
        <v>314</v>
      </c>
      <c r="C25" s="17" t="s">
        <v>315</v>
      </c>
      <c r="D25" s="6" t="s">
        <v>210</v>
      </c>
      <c r="E25" s="6" t="s">
        <v>283</v>
      </c>
      <c r="F25" s="6" t="s">
        <v>43</v>
      </c>
      <c r="G25" s="7">
        <v>13</v>
      </c>
      <c r="H25" s="7">
        <v>223625</v>
      </c>
      <c r="I25" s="7">
        <v>-45.74</v>
      </c>
      <c r="J25" s="8">
        <v>0.2427</v>
      </c>
      <c r="K25" s="8">
        <v>5.9999999999999995E-4</v>
      </c>
    </row>
    <row r="28" spans="2:11">
      <c r="B28" s="6" t="s">
        <v>146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147</v>
      </c>
    </row>
    <row r="7" spans="2:17" ht="15.75">
      <c r="B7" s="2" t="s">
        <v>316</v>
      </c>
    </row>
    <row r="8" spans="2:17">
      <c r="B8" s="3" t="s">
        <v>88</v>
      </c>
      <c r="C8" s="3" t="s">
        <v>89</v>
      </c>
      <c r="D8" s="3" t="s">
        <v>317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96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318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319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326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327</v>
      </c>
    </row>
    <row r="7" spans="2:16" ht="15.75">
      <c r="B7" s="2" t="s">
        <v>148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150</v>
      </c>
      <c r="G8" s="3" t="s">
        <v>151</v>
      </c>
      <c r="H8" s="3" t="s">
        <v>93</v>
      </c>
      <c r="I8" s="3" t="s">
        <v>94</v>
      </c>
      <c r="J8" s="3" t="s">
        <v>95</v>
      </c>
      <c r="K8" s="3" t="s">
        <v>152</v>
      </c>
      <c r="L8" s="3" t="s">
        <v>42</v>
      </c>
      <c r="M8" s="3" t="s">
        <v>328</v>
      </c>
      <c r="N8" s="3" t="s">
        <v>153</v>
      </c>
      <c r="O8" s="3" t="s">
        <v>154</v>
      </c>
      <c r="P8" s="3" t="s">
        <v>98</v>
      </c>
    </row>
    <row r="9" spans="2:16">
      <c r="B9" s="4"/>
      <c r="C9" s="4"/>
      <c r="D9" s="4"/>
      <c r="E9" s="4"/>
      <c r="F9" s="4" t="s">
        <v>155</v>
      </c>
      <c r="G9" s="4" t="s">
        <v>156</v>
      </c>
      <c r="H9" s="4"/>
      <c r="I9" s="4" t="s">
        <v>99</v>
      </c>
      <c r="J9" s="4" t="s">
        <v>99</v>
      </c>
      <c r="K9" s="4" t="s">
        <v>157</v>
      </c>
      <c r="L9" s="4" t="s">
        <v>158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159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329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330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333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334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335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336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327</v>
      </c>
    </row>
    <row r="7" spans="2:19" ht="15.75">
      <c r="B7" s="2" t="s">
        <v>218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150</v>
      </c>
      <c r="J8" s="3" t="s">
        <v>151</v>
      </c>
      <c r="K8" s="3" t="s">
        <v>93</v>
      </c>
      <c r="L8" s="3" t="s">
        <v>94</v>
      </c>
      <c r="M8" s="3" t="s">
        <v>95</v>
      </c>
      <c r="N8" s="3" t="s">
        <v>152</v>
      </c>
      <c r="O8" s="3" t="s">
        <v>42</v>
      </c>
      <c r="P8" s="3" t="s">
        <v>328</v>
      </c>
      <c r="Q8" s="3" t="s">
        <v>153</v>
      </c>
      <c r="R8" s="3" t="s">
        <v>154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/>
      <c r="L9" s="4" t="s">
        <v>99</v>
      </c>
      <c r="M9" s="4" t="s">
        <v>99</v>
      </c>
      <c r="N9" s="4" t="s">
        <v>157</v>
      </c>
      <c r="O9" s="4" t="s">
        <v>158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337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338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225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342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343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327</v>
      </c>
    </row>
    <row r="7" spans="2:19" ht="15.75">
      <c r="B7" s="2" t="s">
        <v>230</v>
      </c>
    </row>
    <row r="8" spans="2:19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150</v>
      </c>
      <c r="J8" s="3" t="s">
        <v>151</v>
      </c>
      <c r="K8" s="3" t="s">
        <v>93</v>
      </c>
      <c r="L8" s="3" t="s">
        <v>94</v>
      </c>
      <c r="M8" s="3" t="s">
        <v>95</v>
      </c>
      <c r="N8" s="3" t="s">
        <v>152</v>
      </c>
      <c r="O8" s="3" t="s">
        <v>42</v>
      </c>
      <c r="P8" s="3" t="s">
        <v>328</v>
      </c>
      <c r="Q8" s="3" t="s">
        <v>153</v>
      </c>
      <c r="R8" s="3" t="s">
        <v>154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155</v>
      </c>
      <c r="J9" s="4" t="s">
        <v>156</v>
      </c>
      <c r="K9" s="4"/>
      <c r="L9" s="4" t="s">
        <v>99</v>
      </c>
      <c r="M9" s="4" t="s">
        <v>99</v>
      </c>
      <c r="N9" s="4" t="s">
        <v>157</v>
      </c>
      <c r="O9" s="4" t="s">
        <v>158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352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353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327</v>
      </c>
    </row>
    <row r="7" spans="2:13" ht="15.75">
      <c r="B7" s="2" t="s">
        <v>240</v>
      </c>
    </row>
    <row r="8" spans="2:13">
      <c r="B8" s="3" t="s">
        <v>88</v>
      </c>
      <c r="C8" s="3" t="s">
        <v>89</v>
      </c>
      <c r="D8" s="3" t="s">
        <v>219</v>
      </c>
      <c r="E8" s="3" t="s">
        <v>90</v>
      </c>
      <c r="F8" s="3" t="s">
        <v>220</v>
      </c>
      <c r="G8" s="3" t="s">
        <v>93</v>
      </c>
      <c r="H8" s="3" t="s">
        <v>152</v>
      </c>
      <c r="I8" s="3" t="s">
        <v>42</v>
      </c>
      <c r="J8" s="3" t="s">
        <v>328</v>
      </c>
      <c r="K8" s="3" t="s">
        <v>153</v>
      </c>
      <c r="L8" s="3" t="s">
        <v>154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157</v>
      </c>
      <c r="I9" s="4" t="s">
        <v>158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354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355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356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249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146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327</v>
      </c>
    </row>
    <row r="7" spans="2:11" ht="15.75">
      <c r="B7" s="2" t="s">
        <v>357</v>
      </c>
    </row>
    <row r="8" spans="2:11">
      <c r="B8" s="3" t="s">
        <v>88</v>
      </c>
      <c r="C8" s="3" t="s">
        <v>89</v>
      </c>
      <c r="D8" s="3" t="s">
        <v>93</v>
      </c>
      <c r="E8" s="3" t="s">
        <v>150</v>
      </c>
      <c r="F8" s="3" t="s">
        <v>152</v>
      </c>
      <c r="G8" s="3" t="s">
        <v>42</v>
      </c>
      <c r="H8" s="3" t="s">
        <v>328</v>
      </c>
      <c r="I8" s="3" t="s">
        <v>153</v>
      </c>
      <c r="J8" s="3" t="s">
        <v>154</v>
      </c>
      <c r="K8" s="3" t="s">
        <v>98</v>
      </c>
    </row>
    <row r="9" spans="2:11">
      <c r="B9" s="4"/>
      <c r="C9" s="4"/>
      <c r="D9" s="4"/>
      <c r="E9" s="4" t="s">
        <v>155</v>
      </c>
      <c r="F9" s="4" t="s">
        <v>157</v>
      </c>
      <c r="G9" s="4" t="s">
        <v>158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358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359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360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361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362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363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364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360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361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362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363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146</v>
      </c>
      <c r="C24" s="17"/>
      <c r="D24" s="6"/>
      <c r="E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327</v>
      </c>
    </row>
    <row r="7" spans="2:12" ht="15.75">
      <c r="B7" s="2" t="s">
        <v>365</v>
      </c>
    </row>
    <row r="8" spans="2:12">
      <c r="B8" s="3" t="s">
        <v>88</v>
      </c>
      <c r="C8" s="3" t="s">
        <v>89</v>
      </c>
      <c r="D8" s="3" t="s">
        <v>220</v>
      </c>
      <c r="E8" s="3" t="s">
        <v>93</v>
      </c>
      <c r="F8" s="3" t="s">
        <v>150</v>
      </c>
      <c r="G8" s="3" t="s">
        <v>152</v>
      </c>
      <c r="H8" s="3" t="s">
        <v>42</v>
      </c>
      <c r="I8" s="3" t="s">
        <v>328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 t="s">
        <v>155</v>
      </c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366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327</v>
      </c>
    </row>
    <row r="7" spans="2:12" ht="15.75">
      <c r="B7" s="2" t="s">
        <v>369</v>
      </c>
    </row>
    <row r="8" spans="2:12">
      <c r="B8" s="3" t="s">
        <v>88</v>
      </c>
      <c r="C8" s="3" t="s">
        <v>89</v>
      </c>
      <c r="D8" s="3" t="s">
        <v>220</v>
      </c>
      <c r="E8" s="3" t="s">
        <v>150</v>
      </c>
      <c r="F8" s="3" t="s">
        <v>93</v>
      </c>
      <c r="G8" s="3" t="s">
        <v>152</v>
      </c>
      <c r="H8" s="3" t="s">
        <v>42</v>
      </c>
      <c r="I8" s="3" t="s">
        <v>328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 t="s">
        <v>155</v>
      </c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E8" workbookViewId="0">
      <selection activeCell="H28" sqref="H28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J11+J27</f>
        <v>5111.71</v>
      </c>
      <c r="K10" s="10">
        <v>1</v>
      </c>
      <c r="L10" s="10">
        <f>J10/'סכום נכסי הקרן'!C42</f>
        <v>6.8845369423059577E-2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5066.34</v>
      </c>
      <c r="K11" s="10">
        <f>J11/J10</f>
        <v>0.99112430086996328</v>
      </c>
      <c r="L11" s="10">
        <v>6.7699999999999996E-2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279.48</v>
      </c>
      <c r="K12" s="16">
        <v>4.7699999999999999E-2</v>
      </c>
      <c r="L12" s="16">
        <v>3.7000000000000002E-3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0.01</v>
      </c>
      <c r="K13" s="8">
        <v>0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279.45999999999998</v>
      </c>
      <c r="K14" s="8">
        <v>4.7699999999999999E-2</v>
      </c>
      <c r="L14" s="8">
        <v>3.7000000000000002E-3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4083.11</v>
      </c>
      <c r="K15" s="16">
        <v>0.69679999999999997</v>
      </c>
      <c r="L15" s="16">
        <v>5.4600000000000003E-2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3207.09</v>
      </c>
      <c r="K16" s="8">
        <v>0.54730000000000001</v>
      </c>
      <c r="L16" s="8">
        <v>4.2900000000000001E-2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48</v>
      </c>
      <c r="J17" s="7">
        <v>874.03</v>
      </c>
      <c r="K17" s="8">
        <v>0.1492</v>
      </c>
      <c r="L17" s="8">
        <v>1.17E-2</v>
      </c>
    </row>
    <row r="18" spans="2:12">
      <c r="B18" s="6" t="s">
        <v>116</v>
      </c>
      <c r="C18" s="17" t="s">
        <v>117</v>
      </c>
      <c r="D18" s="6">
        <v>593</v>
      </c>
      <c r="E18" s="6" t="s">
        <v>118</v>
      </c>
      <c r="F18" s="6" t="s">
        <v>107</v>
      </c>
      <c r="G18" s="6" t="s">
        <v>44</v>
      </c>
      <c r="J18" s="7">
        <v>0</v>
      </c>
      <c r="K18" s="8">
        <v>0</v>
      </c>
      <c r="L18" s="8">
        <v>0</v>
      </c>
    </row>
    <row r="19" spans="2:12">
      <c r="B19" s="6" t="s">
        <v>119</v>
      </c>
      <c r="C19" s="17" t="s">
        <v>120</v>
      </c>
      <c r="D19" s="6">
        <v>695</v>
      </c>
      <c r="E19" s="6" t="s">
        <v>106</v>
      </c>
      <c r="F19" s="6" t="s">
        <v>107</v>
      </c>
      <c r="G19" s="6" t="s">
        <v>59</v>
      </c>
      <c r="J19" s="7">
        <v>0.11</v>
      </c>
      <c r="K19" s="8">
        <v>0</v>
      </c>
      <c r="L19" s="8">
        <v>0</v>
      </c>
    </row>
    <row r="20" spans="2:12">
      <c r="B20" s="6" t="s">
        <v>121</v>
      </c>
      <c r="C20" s="17" t="s">
        <v>122</v>
      </c>
      <c r="D20" s="6">
        <v>695</v>
      </c>
      <c r="E20" s="6" t="s">
        <v>106</v>
      </c>
      <c r="F20" s="6" t="s">
        <v>107</v>
      </c>
      <c r="G20" s="6" t="s">
        <v>45</v>
      </c>
      <c r="J20" s="7">
        <v>1.88</v>
      </c>
      <c r="K20" s="8">
        <v>2.9999999999999997E-4</v>
      </c>
      <c r="L20" s="8">
        <v>0</v>
      </c>
    </row>
    <row r="21" spans="2:12">
      <c r="B21" s="13" t="s">
        <v>123</v>
      </c>
      <c r="C21" s="14"/>
      <c r="D21" s="13"/>
      <c r="E21" s="13"/>
      <c r="F21" s="13"/>
      <c r="G21" s="13"/>
      <c r="J21" s="15">
        <v>703.75</v>
      </c>
      <c r="K21" s="16">
        <v>0.1201</v>
      </c>
      <c r="L21" s="16">
        <v>9.4000000000000004E-3</v>
      </c>
    </row>
    <row r="22" spans="2:12">
      <c r="B22" s="6" t="s">
        <v>124</v>
      </c>
      <c r="C22" s="17" t="s">
        <v>125</v>
      </c>
      <c r="D22" s="6">
        <v>695</v>
      </c>
      <c r="E22" s="6" t="s">
        <v>106</v>
      </c>
      <c r="F22" s="6" t="s">
        <v>107</v>
      </c>
      <c r="G22" s="6" t="s">
        <v>108</v>
      </c>
      <c r="J22" s="7">
        <v>703.75</v>
      </c>
      <c r="K22" s="8">
        <v>0.1201</v>
      </c>
      <c r="L22" s="8">
        <v>9.4000000000000004E-3</v>
      </c>
    </row>
    <row r="23" spans="2:12">
      <c r="B23" s="13" t="s">
        <v>126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127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130</v>
      </c>
      <c r="C27" s="12"/>
      <c r="D27" s="3"/>
      <c r="E27" s="3"/>
      <c r="F27" s="3"/>
      <c r="G27" s="3"/>
      <c r="J27" s="9">
        <v>45.37</v>
      </c>
      <c r="K27" s="10">
        <f>J27/J10</f>
        <v>8.8756991300367183E-3</v>
      </c>
      <c r="L27" s="10">
        <f>J27/'סכום נכסי הקרן'!C42</f>
        <v>6.1105078549530641E-4</v>
      </c>
    </row>
    <row r="28" spans="2:12">
      <c r="B28" s="13" t="s">
        <v>111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129</v>
      </c>
      <c r="C29" s="14"/>
      <c r="D29" s="13"/>
      <c r="E29" s="13"/>
      <c r="F29" s="13"/>
      <c r="G29" s="13"/>
      <c r="H29" s="20"/>
      <c r="J29" s="15">
        <v>45.37</v>
      </c>
      <c r="K29" s="16">
        <v>8.8999999999999999E-3</v>
      </c>
      <c r="L29" s="16">
        <f>J29/'סכום נכסי הקרן'!C42</f>
        <v>6.1105078549530641E-4</v>
      </c>
    </row>
    <row r="30" spans="2:12">
      <c r="B30" s="6" t="s">
        <v>131</v>
      </c>
      <c r="C30" s="17" t="s">
        <v>132</v>
      </c>
      <c r="D30" s="6"/>
      <c r="E30" s="6"/>
      <c r="F30" s="6"/>
      <c r="G30" s="6" t="s">
        <v>48</v>
      </c>
      <c r="J30" s="7">
        <v>0</v>
      </c>
      <c r="K30" s="8">
        <v>0</v>
      </c>
      <c r="L30" s="8">
        <v>0</v>
      </c>
    </row>
    <row r="31" spans="2:12">
      <c r="B31" s="6" t="s">
        <v>133</v>
      </c>
      <c r="C31" s="17" t="s">
        <v>134</v>
      </c>
      <c r="D31" s="6"/>
      <c r="E31" s="6"/>
      <c r="F31" s="6"/>
      <c r="G31" s="6" t="s">
        <v>48</v>
      </c>
      <c r="J31" s="7">
        <v>8.25</v>
      </c>
      <c r="K31" s="8">
        <v>1.4E-3</v>
      </c>
      <c r="L31" s="8">
        <v>1E-4</v>
      </c>
    </row>
    <row r="32" spans="2:12">
      <c r="B32" s="6" t="s">
        <v>135</v>
      </c>
      <c r="C32" s="17" t="s">
        <v>136</v>
      </c>
      <c r="D32" s="6"/>
      <c r="E32" s="6"/>
      <c r="F32" s="6"/>
      <c r="G32" s="6" t="s">
        <v>45</v>
      </c>
      <c r="J32" s="7">
        <v>0</v>
      </c>
      <c r="K32" s="8">
        <v>0</v>
      </c>
      <c r="L32" s="8">
        <v>0</v>
      </c>
    </row>
    <row r="33" spans="2:12">
      <c r="B33" s="6" t="s">
        <v>137</v>
      </c>
      <c r="C33" s="17" t="s">
        <v>138</v>
      </c>
      <c r="D33" s="6"/>
      <c r="E33" s="6"/>
      <c r="F33" s="6"/>
      <c r="G33" s="6" t="s">
        <v>43</v>
      </c>
      <c r="J33" s="7">
        <v>0</v>
      </c>
      <c r="K33" s="8">
        <v>0</v>
      </c>
      <c r="L33" s="8">
        <v>0</v>
      </c>
    </row>
    <row r="34" spans="2:12">
      <c r="B34" s="6" t="s">
        <v>139</v>
      </c>
      <c r="C34" s="17" t="s">
        <v>139</v>
      </c>
      <c r="D34" s="6"/>
      <c r="E34" s="6"/>
      <c r="F34" s="6"/>
      <c r="G34" s="6" t="s">
        <v>43</v>
      </c>
      <c r="H34" s="19"/>
      <c r="J34" s="7">
        <v>159.69</v>
      </c>
      <c r="K34" s="8">
        <v>0.1191</v>
      </c>
      <c r="L34" s="8">
        <v>9.2999999999999992E-3</v>
      </c>
    </row>
    <row r="35" spans="2:12">
      <c r="B35" s="6" t="s">
        <v>140</v>
      </c>
      <c r="C35" s="17" t="s">
        <v>141</v>
      </c>
      <c r="D35" s="6"/>
      <c r="E35" s="6"/>
      <c r="F35" s="6"/>
      <c r="G35" s="6" t="s">
        <v>48</v>
      </c>
      <c r="H35" s="19"/>
      <c r="J35" s="7">
        <v>-101.7</v>
      </c>
      <c r="K35" s="8">
        <v>1.0500000000000001E-2</v>
      </c>
      <c r="L35" s="8">
        <v>8.0000000000000004E-4</v>
      </c>
    </row>
    <row r="36" spans="2:12">
      <c r="B36" s="6" t="s">
        <v>142</v>
      </c>
      <c r="C36" s="17" t="s">
        <v>143</v>
      </c>
      <c r="D36" s="6"/>
      <c r="E36" s="6"/>
      <c r="F36" s="6"/>
      <c r="G36" s="6" t="s">
        <v>48</v>
      </c>
      <c r="H36" s="19"/>
      <c r="J36" s="7">
        <v>24.25</v>
      </c>
      <c r="K36" s="8">
        <v>4.1000000000000003E-3</v>
      </c>
      <c r="L36" s="8">
        <v>2.9999999999999997E-4</v>
      </c>
    </row>
    <row r="37" spans="2:12">
      <c r="B37" s="6" t="s">
        <v>144</v>
      </c>
      <c r="C37" s="17" t="s">
        <v>145</v>
      </c>
      <c r="D37" s="6"/>
      <c r="E37" s="6"/>
      <c r="F37" s="6"/>
      <c r="G37" s="6" t="s">
        <v>45</v>
      </c>
      <c r="H37" s="19"/>
      <c r="J37" s="7">
        <v>-45.12</v>
      </c>
      <c r="K37" s="8">
        <v>2.9999999999999997E-4</v>
      </c>
      <c r="L37" s="8">
        <v>0</v>
      </c>
    </row>
    <row r="40" spans="2:12">
      <c r="B40" s="6" t="s">
        <v>146</v>
      </c>
      <c r="C40" s="17"/>
      <c r="D40" s="6"/>
      <c r="E40" s="6"/>
      <c r="F40" s="6"/>
      <c r="G40" s="6"/>
      <c r="J40" s="19"/>
    </row>
    <row r="41" spans="2:12">
      <c r="J41" s="19"/>
    </row>
    <row r="42" spans="2:12">
      <c r="J42" s="19"/>
    </row>
    <row r="44" spans="2:12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327</v>
      </c>
    </row>
    <row r="7" spans="2:11" ht="15.75">
      <c r="B7" s="2" t="s">
        <v>380</v>
      </c>
    </row>
    <row r="8" spans="2:11">
      <c r="B8" s="3" t="s">
        <v>88</v>
      </c>
      <c r="C8" s="3" t="s">
        <v>89</v>
      </c>
      <c r="D8" s="3" t="s">
        <v>220</v>
      </c>
      <c r="E8" s="3" t="s">
        <v>150</v>
      </c>
      <c r="F8" s="3" t="s">
        <v>93</v>
      </c>
      <c r="G8" s="3" t="s">
        <v>152</v>
      </c>
      <c r="H8" s="3" t="s">
        <v>42</v>
      </c>
      <c r="I8" s="3" t="s">
        <v>328</v>
      </c>
      <c r="J8" s="3" t="s">
        <v>154</v>
      </c>
      <c r="K8" s="3" t="s">
        <v>98</v>
      </c>
    </row>
    <row r="9" spans="2:11">
      <c r="B9" s="4"/>
      <c r="C9" s="4"/>
      <c r="D9" s="4"/>
      <c r="E9" s="4" t="s">
        <v>155</v>
      </c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</row>
    <row r="11" spans="2:11">
      <c r="B11" s="3" t="s">
        <v>381</v>
      </c>
      <c r="C11" s="12"/>
      <c r="D11" s="3"/>
      <c r="E11" s="3"/>
      <c r="F11" s="3"/>
      <c r="G11" s="9">
        <v>-67246.25</v>
      </c>
      <c r="I11" s="9">
        <v>36.81</v>
      </c>
      <c r="J11" s="10">
        <v>1</v>
      </c>
      <c r="K11" s="10">
        <v>2.5000000000000001E-3</v>
      </c>
    </row>
    <row r="12" spans="2:11">
      <c r="B12" s="3" t="s">
        <v>382</v>
      </c>
      <c r="C12" s="12"/>
      <c r="D12" s="3"/>
      <c r="E12" s="3"/>
      <c r="F12" s="3"/>
      <c r="G12" s="9">
        <v>-67246.25</v>
      </c>
      <c r="I12" s="9">
        <v>36.81</v>
      </c>
      <c r="J12" s="10">
        <v>1</v>
      </c>
      <c r="K12" s="10">
        <v>2.5000000000000001E-3</v>
      </c>
    </row>
    <row r="13" spans="2:11">
      <c r="B13" s="13" t="s">
        <v>383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384</v>
      </c>
      <c r="C14" s="14"/>
      <c r="D14" s="13"/>
      <c r="E14" s="13"/>
      <c r="F14" s="13"/>
      <c r="G14" s="15">
        <v>172000</v>
      </c>
      <c r="I14" s="15">
        <v>-36.159999999999997</v>
      </c>
      <c r="J14" s="16">
        <v>0.61240000000000006</v>
      </c>
      <c r="K14" s="16">
        <v>1.5E-3</v>
      </c>
    </row>
    <row r="15" spans="2:11">
      <c r="B15" s="6" t="s">
        <v>385</v>
      </c>
      <c r="C15" s="17">
        <v>418869368</v>
      </c>
      <c r="D15" s="6" t="s">
        <v>283</v>
      </c>
      <c r="E15" s="6" t="s">
        <v>386</v>
      </c>
      <c r="F15" s="6" t="s">
        <v>108</v>
      </c>
      <c r="G15" s="7">
        <v>-147000</v>
      </c>
      <c r="H15" s="7">
        <v>-18.809999999999999</v>
      </c>
      <c r="I15" s="7">
        <v>27.66</v>
      </c>
      <c r="J15" s="8">
        <v>0.1469</v>
      </c>
      <c r="K15" s="8">
        <v>4.0000000000000002E-4</v>
      </c>
    </row>
    <row r="16" spans="2:11">
      <c r="B16" s="6" t="s">
        <v>387</v>
      </c>
      <c r="C16" s="17">
        <v>418869582</v>
      </c>
      <c r="D16" s="6" t="s">
        <v>283</v>
      </c>
      <c r="E16" s="6" t="s">
        <v>386</v>
      </c>
      <c r="F16" s="6" t="s">
        <v>108</v>
      </c>
      <c r="G16" s="7">
        <v>-690000</v>
      </c>
      <c r="H16" s="7">
        <v>4.12</v>
      </c>
      <c r="I16" s="7">
        <v>-28.44</v>
      </c>
      <c r="J16" s="8">
        <v>0.15110000000000001</v>
      </c>
      <c r="K16" s="8">
        <v>4.0000000000000002E-4</v>
      </c>
    </row>
    <row r="17" spans="2:11">
      <c r="B17" s="6" t="s">
        <v>388</v>
      </c>
      <c r="C17" s="17">
        <v>418465738</v>
      </c>
      <c r="D17" s="6" t="s">
        <v>283</v>
      </c>
      <c r="E17" s="6" t="s">
        <v>389</v>
      </c>
      <c r="F17" s="6" t="s">
        <v>108</v>
      </c>
      <c r="G17" s="7">
        <v>-80000</v>
      </c>
      <c r="H17" s="7">
        <v>6.3</v>
      </c>
      <c r="I17" s="7">
        <v>-5.04</v>
      </c>
      <c r="J17" s="8">
        <v>2.6800000000000001E-2</v>
      </c>
      <c r="K17" s="8">
        <v>1E-4</v>
      </c>
    </row>
    <row r="18" spans="2:11">
      <c r="B18" s="6" t="s">
        <v>390</v>
      </c>
      <c r="C18" s="17">
        <v>419697594</v>
      </c>
      <c r="D18" s="6" t="s">
        <v>283</v>
      </c>
      <c r="E18" s="6" t="s">
        <v>391</v>
      </c>
      <c r="F18" s="6" t="s">
        <v>108</v>
      </c>
      <c r="G18" s="7">
        <v>1896000</v>
      </c>
      <c r="H18" s="7">
        <v>-1.89</v>
      </c>
      <c r="I18" s="7">
        <v>-35.85</v>
      </c>
      <c r="J18" s="8">
        <v>0.1905</v>
      </c>
      <c r="K18" s="8">
        <v>5.0000000000000001E-4</v>
      </c>
    </row>
    <row r="19" spans="2:11">
      <c r="B19" s="6" t="s">
        <v>392</v>
      </c>
      <c r="C19" s="17">
        <v>419505789</v>
      </c>
      <c r="D19" s="6" t="s">
        <v>283</v>
      </c>
      <c r="E19" s="6" t="s">
        <v>393</v>
      </c>
      <c r="F19" s="6" t="s">
        <v>108</v>
      </c>
      <c r="G19" s="7">
        <v>-108000</v>
      </c>
      <c r="H19" s="7">
        <v>5.91</v>
      </c>
      <c r="I19" s="7">
        <v>-6.38</v>
      </c>
      <c r="J19" s="8">
        <v>3.39E-2</v>
      </c>
      <c r="K19" s="8">
        <v>1E-4</v>
      </c>
    </row>
    <row r="20" spans="2:11">
      <c r="B20" s="6" t="s">
        <v>394</v>
      </c>
      <c r="C20" s="17">
        <v>419199203</v>
      </c>
      <c r="D20" s="6" t="s">
        <v>283</v>
      </c>
      <c r="E20" s="6" t="s">
        <v>395</v>
      </c>
      <c r="F20" s="6" t="s">
        <v>108</v>
      </c>
      <c r="G20" s="7">
        <v>-699000</v>
      </c>
      <c r="H20" s="7">
        <v>-1.7</v>
      </c>
      <c r="I20" s="7">
        <v>11.9</v>
      </c>
      <c r="J20" s="8">
        <v>6.3200000000000006E-2</v>
      </c>
      <c r="K20" s="8">
        <v>2.0000000000000001E-4</v>
      </c>
    </row>
    <row r="21" spans="2:11">
      <c r="B21" s="13" t="s">
        <v>396</v>
      </c>
      <c r="C21" s="14"/>
      <c r="D21" s="13"/>
      <c r="E21" s="13"/>
      <c r="F21" s="13"/>
      <c r="G21" s="15">
        <v>-323246.25</v>
      </c>
      <c r="I21" s="15">
        <v>72.150000000000006</v>
      </c>
      <c r="J21" s="16">
        <v>0.38329999999999997</v>
      </c>
      <c r="K21" s="16">
        <v>1E-3</v>
      </c>
    </row>
    <row r="22" spans="2:11">
      <c r="B22" s="6" t="s">
        <v>397</v>
      </c>
      <c r="C22" s="17">
        <v>419183223</v>
      </c>
      <c r="D22" s="6" t="s">
        <v>283</v>
      </c>
      <c r="E22" s="6" t="s">
        <v>395</v>
      </c>
      <c r="F22" s="6" t="s">
        <v>43</v>
      </c>
      <c r="G22" s="7">
        <v>-116000</v>
      </c>
      <c r="H22" s="7">
        <v>-1.3</v>
      </c>
      <c r="I22" s="7">
        <v>5.79</v>
      </c>
      <c r="J22" s="8">
        <v>3.0800000000000001E-2</v>
      </c>
      <c r="K22" s="8">
        <v>1E-4</v>
      </c>
    </row>
    <row r="23" spans="2:11">
      <c r="B23" s="6" t="s">
        <v>398</v>
      </c>
      <c r="C23" s="17">
        <v>418869095</v>
      </c>
      <c r="D23" s="6" t="s">
        <v>283</v>
      </c>
      <c r="E23" s="6" t="s">
        <v>386</v>
      </c>
      <c r="F23" s="6" t="s">
        <v>43</v>
      </c>
      <c r="G23" s="7">
        <v>-253000</v>
      </c>
      <c r="H23" s="7">
        <v>-5.95</v>
      </c>
      <c r="I23" s="7">
        <v>57.87</v>
      </c>
      <c r="J23" s="8">
        <v>0.30740000000000001</v>
      </c>
      <c r="K23" s="8">
        <v>8.0000000000000004E-4</v>
      </c>
    </row>
    <row r="24" spans="2:11">
      <c r="B24" s="6" t="s">
        <v>399</v>
      </c>
      <c r="C24" s="17">
        <v>419120225</v>
      </c>
      <c r="D24" s="6" t="s">
        <v>283</v>
      </c>
      <c r="E24" s="6" t="s">
        <v>400</v>
      </c>
      <c r="F24" s="6" t="s">
        <v>44</v>
      </c>
      <c r="G24" s="7">
        <v>31753.75</v>
      </c>
      <c r="H24" s="7">
        <v>799.99</v>
      </c>
      <c r="I24" s="7">
        <v>8.35</v>
      </c>
      <c r="J24" s="8">
        <v>4.4299999999999999E-2</v>
      </c>
      <c r="K24" s="8">
        <v>1E-4</v>
      </c>
    </row>
    <row r="25" spans="2:11">
      <c r="B25" s="6" t="s">
        <v>401</v>
      </c>
      <c r="C25" s="17">
        <v>418813119</v>
      </c>
      <c r="D25" s="6" t="s">
        <v>283</v>
      </c>
      <c r="E25" s="6" t="s">
        <v>402</v>
      </c>
      <c r="F25" s="6" t="s">
        <v>43</v>
      </c>
      <c r="G25" s="7">
        <v>14000</v>
      </c>
      <c r="H25" s="7">
        <v>0.26</v>
      </c>
      <c r="I25" s="7">
        <v>0.14000000000000001</v>
      </c>
      <c r="J25" s="8">
        <v>6.9999999999999999E-4</v>
      </c>
      <c r="K25" s="8">
        <v>0</v>
      </c>
    </row>
    <row r="26" spans="2:11">
      <c r="B26" s="13" t="s">
        <v>403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404</v>
      </c>
      <c r="C27" s="14"/>
      <c r="D27" s="13"/>
      <c r="E27" s="13"/>
      <c r="F27" s="13"/>
      <c r="G27" s="15">
        <v>84000</v>
      </c>
      <c r="I27" s="15">
        <v>0.81</v>
      </c>
      <c r="J27" s="16">
        <v>4.3E-3</v>
      </c>
      <c r="K27" s="16">
        <v>0</v>
      </c>
    </row>
    <row r="28" spans="2:11">
      <c r="B28" s="6" t="s">
        <v>405</v>
      </c>
      <c r="C28" s="17">
        <v>419695093</v>
      </c>
      <c r="D28" s="6" t="s">
        <v>283</v>
      </c>
      <c r="E28" s="6"/>
      <c r="F28" s="6" t="s">
        <v>108</v>
      </c>
      <c r="G28" s="7">
        <v>84000</v>
      </c>
      <c r="H28" s="7">
        <v>0.97</v>
      </c>
      <c r="I28" s="7">
        <v>0.81</v>
      </c>
      <c r="J28" s="8">
        <v>4.3E-3</v>
      </c>
      <c r="K28" s="8">
        <v>0</v>
      </c>
    </row>
    <row r="29" spans="2:11">
      <c r="B29" s="3" t="s">
        <v>406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383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407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403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404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146</v>
      </c>
      <c r="C36" s="17"/>
      <c r="D36" s="6"/>
      <c r="E36" s="6"/>
      <c r="F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327</v>
      </c>
    </row>
    <row r="7" spans="2:17" ht="15.75">
      <c r="B7" s="2" t="s">
        <v>408</v>
      </c>
    </row>
    <row r="8" spans="2:17">
      <c r="B8" s="3" t="s">
        <v>88</v>
      </c>
      <c r="C8" s="3" t="s">
        <v>89</v>
      </c>
      <c r="D8" s="3" t="s">
        <v>317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328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409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325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325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412</v>
      </c>
    </row>
    <row r="7" spans="2:15">
      <c r="B7" s="3" t="s">
        <v>88</v>
      </c>
      <c r="C7" s="3" t="s">
        <v>413</v>
      </c>
      <c r="D7" s="3" t="s">
        <v>89</v>
      </c>
      <c r="E7" s="3" t="s">
        <v>91</v>
      </c>
      <c r="F7" s="3" t="s">
        <v>92</v>
      </c>
      <c r="G7" s="3" t="s">
        <v>151</v>
      </c>
      <c r="H7" s="3" t="s">
        <v>93</v>
      </c>
      <c r="I7" s="3" t="s">
        <v>94</v>
      </c>
      <c r="J7" s="3" t="s">
        <v>95</v>
      </c>
      <c r="K7" s="3" t="s">
        <v>152</v>
      </c>
      <c r="L7" s="3" t="s">
        <v>42</v>
      </c>
      <c r="M7" s="3" t="s">
        <v>328</v>
      </c>
      <c r="N7" s="3" t="s">
        <v>154</v>
      </c>
      <c r="O7" s="3" t="s">
        <v>98</v>
      </c>
    </row>
    <row r="8" spans="2:15">
      <c r="B8" s="4"/>
      <c r="C8" s="4"/>
      <c r="D8" s="4"/>
      <c r="E8" s="4"/>
      <c r="F8" s="4"/>
      <c r="G8" s="4" t="s">
        <v>156</v>
      </c>
      <c r="H8" s="4"/>
      <c r="I8" s="4" t="s">
        <v>99</v>
      </c>
      <c r="J8" s="4" t="s">
        <v>99</v>
      </c>
      <c r="K8" s="4" t="s">
        <v>157</v>
      </c>
      <c r="L8" s="4" t="s">
        <v>158</v>
      </c>
      <c r="M8" s="4" t="s">
        <v>100</v>
      </c>
      <c r="N8" s="4" t="s">
        <v>99</v>
      </c>
      <c r="O8" s="4" t="s">
        <v>99</v>
      </c>
    </row>
    <row r="10" spans="2:15">
      <c r="B10" s="3" t="s">
        <v>414</v>
      </c>
      <c r="C10" s="3"/>
      <c r="D10" s="12"/>
      <c r="E10" s="3"/>
      <c r="F10" s="3"/>
      <c r="G10" s="12">
        <v>3.42</v>
      </c>
      <c r="H10" s="3"/>
      <c r="J10" s="10">
        <v>1.15E-2</v>
      </c>
      <c r="K10" s="9">
        <v>205147.76</v>
      </c>
      <c r="M10" s="9">
        <v>206.23</v>
      </c>
      <c r="N10" s="10">
        <v>1</v>
      </c>
      <c r="O10" s="10">
        <v>2.8E-3</v>
      </c>
    </row>
    <row r="11" spans="2:15">
      <c r="B11" s="3" t="s">
        <v>415</v>
      </c>
      <c r="C11" s="3"/>
      <c r="D11" s="12"/>
      <c r="E11" s="3"/>
      <c r="F11" s="3"/>
      <c r="G11" s="12">
        <v>3.42</v>
      </c>
      <c r="H11" s="3"/>
      <c r="J11" s="10">
        <v>1.15E-2</v>
      </c>
      <c r="K11" s="9">
        <v>205147.76</v>
      </c>
      <c r="M11" s="9">
        <v>206.23</v>
      </c>
      <c r="N11" s="10">
        <v>1</v>
      </c>
      <c r="O11" s="10">
        <v>2.8E-3</v>
      </c>
    </row>
    <row r="12" spans="2:15">
      <c r="B12" s="13" t="s">
        <v>416</v>
      </c>
      <c r="C12" s="13"/>
      <c r="D12" s="14"/>
      <c r="E12" s="13"/>
      <c r="F12" s="13"/>
      <c r="G12" s="14">
        <v>3.42</v>
      </c>
      <c r="H12" s="13"/>
      <c r="J12" s="16">
        <v>1.15E-2</v>
      </c>
      <c r="K12" s="15">
        <v>205147.76</v>
      </c>
      <c r="M12" s="15">
        <v>206.23</v>
      </c>
      <c r="N12" s="16">
        <v>1</v>
      </c>
      <c r="O12" s="16">
        <v>2.8E-3</v>
      </c>
    </row>
    <row r="13" spans="2:15">
      <c r="B13" s="6" t="s">
        <v>417</v>
      </c>
      <c r="C13" s="6" t="s">
        <v>418</v>
      </c>
      <c r="D13" s="17">
        <v>300194081</v>
      </c>
      <c r="E13" s="6" t="s">
        <v>118</v>
      </c>
      <c r="F13" s="6" t="s">
        <v>107</v>
      </c>
      <c r="G13" s="17">
        <v>3.42</v>
      </c>
      <c r="H13" s="6" t="s">
        <v>108</v>
      </c>
      <c r="J13" s="8">
        <v>1.15E-2</v>
      </c>
      <c r="K13" s="7">
        <v>205147.76</v>
      </c>
      <c r="L13" s="7">
        <v>100.53</v>
      </c>
      <c r="M13" s="7">
        <v>206.23</v>
      </c>
      <c r="N13" s="8">
        <v>1</v>
      </c>
      <c r="O13" s="8">
        <v>2.8E-3</v>
      </c>
    </row>
    <row r="14" spans="2:15">
      <c r="B14" s="13" t="s">
        <v>419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420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421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422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423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424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425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426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427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428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429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430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431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146</v>
      </c>
      <c r="C29" s="6"/>
      <c r="D29" s="17"/>
      <c r="E29" s="6"/>
      <c r="F29" s="6"/>
      <c r="H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432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151</v>
      </c>
      <c r="H7" s="3" t="s">
        <v>93</v>
      </c>
      <c r="I7" s="3" t="s">
        <v>94</v>
      </c>
      <c r="J7" s="3" t="s">
        <v>95</v>
      </c>
      <c r="K7" s="3" t="s">
        <v>152</v>
      </c>
      <c r="L7" s="3" t="s">
        <v>42</v>
      </c>
      <c r="M7" s="3" t="s">
        <v>328</v>
      </c>
      <c r="N7" s="3" t="s">
        <v>154</v>
      </c>
      <c r="O7" s="3" t="s">
        <v>98</v>
      </c>
    </row>
    <row r="8" spans="2:15">
      <c r="B8" s="4"/>
      <c r="C8" s="4"/>
      <c r="D8" s="4"/>
      <c r="E8" s="4"/>
      <c r="F8" s="4"/>
      <c r="G8" s="4" t="s">
        <v>156</v>
      </c>
      <c r="H8" s="4"/>
      <c r="I8" s="4" t="s">
        <v>99</v>
      </c>
      <c r="J8" s="4" t="s">
        <v>99</v>
      </c>
      <c r="K8" s="4" t="s">
        <v>157</v>
      </c>
      <c r="L8" s="4" t="s">
        <v>158</v>
      </c>
      <c r="M8" s="4" t="s">
        <v>100</v>
      </c>
      <c r="N8" s="4" t="s">
        <v>99</v>
      </c>
      <c r="O8" s="4" t="s">
        <v>99</v>
      </c>
    </row>
    <row r="10" spans="2:15">
      <c r="B10" s="3" t="s">
        <v>433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441</v>
      </c>
    </row>
    <row r="7" spans="2:9">
      <c r="B7" s="3" t="s">
        <v>88</v>
      </c>
      <c r="C7" s="3" t="s">
        <v>442</v>
      </c>
      <c r="D7" s="3" t="s">
        <v>443</v>
      </c>
      <c r="E7" s="3" t="s">
        <v>444</v>
      </c>
      <c r="F7" s="3" t="s">
        <v>93</v>
      </c>
      <c r="G7" s="3" t="s">
        <v>445</v>
      </c>
      <c r="H7" s="3" t="s">
        <v>154</v>
      </c>
      <c r="I7" s="3" t="s">
        <v>98</v>
      </c>
    </row>
    <row r="8" spans="2:9">
      <c r="B8" s="4"/>
      <c r="C8" s="4"/>
      <c r="D8" s="4"/>
      <c r="E8" s="4" t="s">
        <v>156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446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447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448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449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450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451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452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146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453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328</v>
      </c>
      <c r="J7" s="3" t="s">
        <v>154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454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456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455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457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abSelected="1" topLeftCell="C1" workbookViewId="0">
      <selection activeCell="J25" sqref="J25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458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328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459</v>
      </c>
      <c r="C10" s="12"/>
      <c r="D10" s="3"/>
      <c r="E10" s="3"/>
      <c r="F10" s="3"/>
      <c r="I10" s="9">
        <f>I11+I16</f>
        <v>755.05</v>
      </c>
      <c r="J10" s="10">
        <v>1</v>
      </c>
      <c r="K10" s="10">
        <f>I10/'סכום נכסי הקרן'!C42</f>
        <v>1.0169140303906352E-2</v>
      </c>
    </row>
    <row r="11" spans="2:11">
      <c r="B11" s="3" t="s">
        <v>460</v>
      </c>
      <c r="C11" s="12"/>
      <c r="D11" s="3"/>
      <c r="E11" s="3"/>
      <c r="F11" s="3"/>
      <c r="I11" s="9">
        <v>750.64</v>
      </c>
      <c r="J11" s="10">
        <f>I11/I10</f>
        <v>0.99415932719687439</v>
      </c>
      <c r="K11" s="10">
        <f>I11/'סכום נכסי הקרן'!C42</f>
        <v>1.0109745682702157E-2</v>
      </c>
    </row>
    <row r="12" spans="2:11">
      <c r="B12" s="13" t="s">
        <v>460</v>
      </c>
      <c r="C12" s="14"/>
      <c r="D12" s="13"/>
      <c r="E12" s="13"/>
      <c r="F12" s="13"/>
      <c r="I12" s="15">
        <v>750.64</v>
      </c>
      <c r="J12" s="16">
        <v>0.99419999999999997</v>
      </c>
      <c r="K12" s="16">
        <v>1.01E-2</v>
      </c>
    </row>
    <row r="13" spans="2:11">
      <c r="B13" s="6" t="s">
        <v>461</v>
      </c>
      <c r="C13" s="17">
        <v>126016</v>
      </c>
      <c r="D13" s="6"/>
      <c r="E13" s="6"/>
      <c r="F13" s="6" t="s">
        <v>108</v>
      </c>
      <c r="I13" s="7">
        <v>2.41</v>
      </c>
      <c r="J13" s="8">
        <v>0.34789999999999999</v>
      </c>
      <c r="K13" s="8">
        <v>0</v>
      </c>
    </row>
    <row r="14" spans="2:11">
      <c r="B14" s="6" t="s">
        <v>462</v>
      </c>
      <c r="C14" s="17">
        <v>419256003</v>
      </c>
      <c r="D14" s="6"/>
      <c r="E14" s="6"/>
      <c r="F14" s="6" t="s">
        <v>108</v>
      </c>
      <c r="I14" s="7">
        <v>-0.1</v>
      </c>
      <c r="J14" s="8">
        <v>1.4999999999999999E-2</v>
      </c>
      <c r="K14" s="8">
        <v>0</v>
      </c>
    </row>
    <row r="15" spans="2:11">
      <c r="B15" s="6" t="s">
        <v>478</v>
      </c>
      <c r="C15" s="17"/>
      <c r="D15" s="6"/>
      <c r="E15" s="6"/>
      <c r="F15" s="6"/>
      <c r="I15" s="7">
        <v>748.33299999999997</v>
      </c>
      <c r="J15" s="8"/>
      <c r="K15" s="8">
        <f>I15/'סכום נכסי הקרן'!C42</f>
        <v>1.0078674618956561E-2</v>
      </c>
    </row>
    <row r="16" spans="2:11">
      <c r="B16" s="3" t="s">
        <v>463</v>
      </c>
      <c r="C16" s="12"/>
      <c r="D16" s="3"/>
      <c r="E16" s="3"/>
      <c r="F16" s="3"/>
      <c r="I16" s="9">
        <v>4.41</v>
      </c>
      <c r="J16" s="10">
        <f>I16/I10</f>
        <v>5.8406728031256214E-3</v>
      </c>
      <c r="K16" s="10">
        <v>1E-4</v>
      </c>
    </row>
    <row r="17" spans="2:11">
      <c r="B17" s="13" t="s">
        <v>463</v>
      </c>
      <c r="C17" s="14"/>
      <c r="D17" s="13"/>
      <c r="E17" s="13"/>
      <c r="F17" s="13"/>
      <c r="I17" s="15">
        <v>4.41</v>
      </c>
      <c r="J17" s="16">
        <v>5.7999999999999996E-3</v>
      </c>
      <c r="K17" s="16">
        <v>1E-4</v>
      </c>
    </row>
    <row r="18" spans="2:11">
      <c r="B18" s="6" t="s">
        <v>464</v>
      </c>
      <c r="C18" s="17" t="s">
        <v>465</v>
      </c>
      <c r="D18" s="6"/>
      <c r="E18" s="6"/>
      <c r="F18" s="6" t="s">
        <v>108</v>
      </c>
      <c r="I18" s="7">
        <v>4.41</v>
      </c>
      <c r="J18" s="8">
        <v>5.7999999999999996E-3</v>
      </c>
      <c r="K18" s="8">
        <v>1E-4</v>
      </c>
    </row>
    <row r="21" spans="2:11">
      <c r="B21" s="6" t="s">
        <v>146</v>
      </c>
      <c r="C21" s="17"/>
      <c r="D21" s="6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466</v>
      </c>
    </row>
    <row r="7" spans="2:4">
      <c r="B7" s="3" t="s">
        <v>88</v>
      </c>
      <c r="C7" s="3" t="s">
        <v>467</v>
      </c>
      <c r="D7" s="3" t="s">
        <v>328</v>
      </c>
    </row>
    <row r="8" spans="2:4">
      <c r="B8" s="4"/>
      <c r="C8" s="4" t="s">
        <v>155</v>
      </c>
      <c r="D8" s="4" t="s">
        <v>100</v>
      </c>
    </row>
    <row r="10" spans="2:4">
      <c r="B10" s="3" t="s">
        <v>468</v>
      </c>
      <c r="C10" s="3"/>
      <c r="D10" s="9">
        <v>0</v>
      </c>
    </row>
    <row r="11" spans="2:4">
      <c r="B11" s="3" t="s">
        <v>469</v>
      </c>
      <c r="C11" s="3"/>
      <c r="D11" s="9">
        <v>0</v>
      </c>
    </row>
    <row r="12" spans="2:4">
      <c r="B12" s="13" t="s">
        <v>470</v>
      </c>
      <c r="C12" s="13"/>
      <c r="D12" s="15">
        <v>0</v>
      </c>
    </row>
    <row r="13" spans="2:4">
      <c r="B13" s="3" t="s">
        <v>471</v>
      </c>
      <c r="C13" s="3"/>
      <c r="D13" s="9">
        <v>0</v>
      </c>
    </row>
    <row r="14" spans="2:4">
      <c r="B14" s="13" t="s">
        <v>472</v>
      </c>
      <c r="C14" s="13"/>
      <c r="D14" s="15">
        <v>0</v>
      </c>
    </row>
    <row r="17" spans="2:3">
      <c r="B17" s="6" t="s">
        <v>146</v>
      </c>
      <c r="C17" s="6"/>
    </row>
    <row r="21" spans="2:3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473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474</v>
      </c>
      <c r="L7" s="3" t="s">
        <v>152</v>
      </c>
      <c r="M7" s="3" t="s">
        <v>475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476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474</v>
      </c>
      <c r="L7" s="3" t="s">
        <v>152</v>
      </c>
      <c r="M7" s="3" t="s">
        <v>475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345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146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147</v>
      </c>
    </row>
    <row r="7" spans="2:17" ht="15.75">
      <c r="B7" s="2" t="s">
        <v>148</v>
      </c>
    </row>
    <row r="8" spans="2:17">
      <c r="B8" s="3" t="s">
        <v>88</v>
      </c>
      <c r="C8" s="3" t="s">
        <v>89</v>
      </c>
      <c r="D8" s="3" t="s">
        <v>149</v>
      </c>
      <c r="E8" s="3" t="s">
        <v>91</v>
      </c>
      <c r="F8" s="3" t="s">
        <v>92</v>
      </c>
      <c r="G8" s="3" t="s">
        <v>150</v>
      </c>
      <c r="H8" s="3" t="s">
        <v>151</v>
      </c>
      <c r="I8" s="3" t="s">
        <v>93</v>
      </c>
      <c r="J8" s="3" t="s">
        <v>94</v>
      </c>
      <c r="K8" s="3" t="s">
        <v>95</v>
      </c>
      <c r="L8" s="3" t="s">
        <v>152</v>
      </c>
      <c r="M8" s="3" t="s">
        <v>42</v>
      </c>
      <c r="N8" s="3" t="s">
        <v>96</v>
      </c>
      <c r="O8" s="3" t="s">
        <v>153</v>
      </c>
      <c r="P8" s="3" t="s">
        <v>154</v>
      </c>
      <c r="Q8" s="3" t="s">
        <v>98</v>
      </c>
    </row>
    <row r="9" spans="2:17">
      <c r="B9" s="4"/>
      <c r="C9" s="4"/>
      <c r="D9" s="4"/>
      <c r="E9" s="4"/>
      <c r="F9" s="4"/>
      <c r="G9" s="4" t="s">
        <v>155</v>
      </c>
      <c r="H9" s="4" t="s">
        <v>156</v>
      </c>
      <c r="I9" s="4"/>
      <c r="J9" s="4" t="s">
        <v>99</v>
      </c>
      <c r="K9" s="4" t="s">
        <v>99</v>
      </c>
      <c r="L9" s="4" t="s">
        <v>157</v>
      </c>
      <c r="M9" s="4" t="s">
        <v>158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159</v>
      </c>
      <c r="C11" s="12"/>
      <c r="D11" s="3"/>
      <c r="E11" s="3"/>
      <c r="F11" s="3"/>
      <c r="G11" s="3"/>
      <c r="H11" s="12">
        <v>2.94</v>
      </c>
      <c r="I11" s="3"/>
      <c r="K11" s="10">
        <v>5.1999999999999998E-3</v>
      </c>
      <c r="L11" s="9">
        <v>61931275.159999996</v>
      </c>
      <c r="N11" s="9">
        <v>67612.960000000006</v>
      </c>
      <c r="P11" s="10">
        <v>1</v>
      </c>
      <c r="Q11" s="10">
        <v>0.90390000000000004</v>
      </c>
    </row>
    <row r="12" spans="2:17">
      <c r="B12" s="3" t="s">
        <v>160</v>
      </c>
      <c r="C12" s="12"/>
      <c r="D12" s="3"/>
      <c r="E12" s="3"/>
      <c r="F12" s="3"/>
      <c r="G12" s="3"/>
      <c r="H12" s="12">
        <v>2.92</v>
      </c>
      <c r="I12" s="3"/>
      <c r="K12" s="10">
        <v>5.1000000000000004E-3</v>
      </c>
      <c r="L12" s="9">
        <v>61814275.159999996</v>
      </c>
      <c r="N12" s="9">
        <v>67229.22</v>
      </c>
      <c r="P12" s="10">
        <v>0.99429999999999996</v>
      </c>
      <c r="Q12" s="10">
        <v>0.89880000000000004</v>
      </c>
    </row>
    <row r="13" spans="2:17">
      <c r="B13" s="13" t="s">
        <v>161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11623368</v>
      </c>
      <c r="N13" s="15">
        <v>14649.97</v>
      </c>
      <c r="P13" s="16">
        <v>0.2167</v>
      </c>
      <c r="Q13" s="16">
        <v>0.19589999999999999</v>
      </c>
    </row>
    <row r="14" spans="2:17">
      <c r="B14" s="6" t="s">
        <v>162</v>
      </c>
      <c r="C14" s="17">
        <v>9590332</v>
      </c>
      <c r="D14" s="6" t="s">
        <v>163</v>
      </c>
      <c r="E14" s="6" t="s">
        <v>164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2128866</v>
      </c>
      <c r="M14" s="7">
        <v>154.33000000000001</v>
      </c>
      <c r="N14" s="7">
        <v>3285.48</v>
      </c>
      <c r="O14" s="8">
        <v>1E-4</v>
      </c>
      <c r="P14" s="8">
        <v>4.8599999999999997E-2</v>
      </c>
      <c r="Q14" s="8">
        <v>4.3900000000000002E-2</v>
      </c>
    </row>
    <row r="15" spans="2:17">
      <c r="B15" s="6" t="s">
        <v>165</v>
      </c>
      <c r="C15" s="17">
        <v>9590431</v>
      </c>
      <c r="D15" s="6" t="s">
        <v>163</v>
      </c>
      <c r="E15" s="6" t="s">
        <v>164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848666</v>
      </c>
      <c r="M15" s="7">
        <v>155.97999999999999</v>
      </c>
      <c r="N15" s="7">
        <v>1323.75</v>
      </c>
      <c r="O15" s="8">
        <v>1E-4</v>
      </c>
      <c r="P15" s="8">
        <v>1.9599999999999999E-2</v>
      </c>
      <c r="Q15" s="8">
        <v>1.77E-2</v>
      </c>
    </row>
    <row r="16" spans="2:17">
      <c r="B16" s="6" t="s">
        <v>166</v>
      </c>
      <c r="C16" s="17">
        <v>1108927</v>
      </c>
      <c r="D16" s="6" t="s">
        <v>163</v>
      </c>
      <c r="E16" s="6" t="s">
        <v>164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3522634</v>
      </c>
      <c r="M16" s="7">
        <v>123.8</v>
      </c>
      <c r="N16" s="7">
        <v>4361.0200000000004</v>
      </c>
      <c r="O16" s="8">
        <v>2.0000000000000001E-4</v>
      </c>
      <c r="P16" s="8">
        <v>6.4500000000000002E-2</v>
      </c>
      <c r="Q16" s="8">
        <v>5.8299999999999998E-2</v>
      </c>
    </row>
    <row r="17" spans="2:17">
      <c r="B17" s="6" t="s">
        <v>167</v>
      </c>
      <c r="C17" s="17">
        <v>1125905</v>
      </c>
      <c r="D17" s="6" t="s">
        <v>163</v>
      </c>
      <c r="E17" s="6" t="s">
        <v>164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1415925</v>
      </c>
      <c r="M17" s="7">
        <v>102.73</v>
      </c>
      <c r="N17" s="7">
        <v>1454.58</v>
      </c>
      <c r="O17" s="8">
        <v>1E-4</v>
      </c>
      <c r="P17" s="8">
        <v>2.1499999999999998E-2</v>
      </c>
      <c r="Q17" s="8">
        <v>1.9400000000000001E-2</v>
      </c>
    </row>
    <row r="18" spans="2:17">
      <c r="B18" s="6" t="s">
        <v>168</v>
      </c>
      <c r="C18" s="17">
        <v>1134865</v>
      </c>
      <c r="D18" s="6" t="s">
        <v>163</v>
      </c>
      <c r="E18" s="6" t="s">
        <v>164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507</v>
      </c>
      <c r="M18" s="7">
        <v>89.98</v>
      </c>
      <c r="N18" s="7">
        <v>0.46</v>
      </c>
      <c r="O18" s="8">
        <v>0</v>
      </c>
      <c r="P18" s="8">
        <v>0</v>
      </c>
      <c r="Q18" s="8">
        <v>0</v>
      </c>
    </row>
    <row r="19" spans="2:17">
      <c r="B19" s="6" t="s">
        <v>169</v>
      </c>
      <c r="C19" s="17">
        <v>1120583</v>
      </c>
      <c r="D19" s="6" t="s">
        <v>163</v>
      </c>
      <c r="E19" s="6" t="s">
        <v>164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4798</v>
      </c>
      <c r="M19" s="7">
        <v>137.66999999999999</v>
      </c>
      <c r="N19" s="7">
        <v>6.61</v>
      </c>
      <c r="O19" s="8">
        <v>0</v>
      </c>
      <c r="P19" s="8">
        <v>1E-4</v>
      </c>
      <c r="Q19" s="8">
        <v>1E-4</v>
      </c>
    </row>
    <row r="20" spans="2:17">
      <c r="B20" s="6" t="s">
        <v>170</v>
      </c>
      <c r="C20" s="17">
        <v>1114750</v>
      </c>
      <c r="D20" s="6" t="s">
        <v>163</v>
      </c>
      <c r="E20" s="6" t="s">
        <v>164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1183961</v>
      </c>
      <c r="M20" s="7">
        <v>118.92</v>
      </c>
      <c r="N20" s="7">
        <v>1407.97</v>
      </c>
      <c r="O20" s="8">
        <v>1E-4</v>
      </c>
      <c r="P20" s="8">
        <v>2.0799999999999999E-2</v>
      </c>
      <c r="Q20" s="8">
        <v>1.8800000000000001E-2</v>
      </c>
    </row>
    <row r="21" spans="2:17">
      <c r="B21" s="6" t="s">
        <v>171</v>
      </c>
      <c r="C21" s="17">
        <v>1137181</v>
      </c>
      <c r="D21" s="6" t="s">
        <v>163</v>
      </c>
      <c r="E21" s="6" t="s">
        <v>164</v>
      </c>
      <c r="F21" s="6"/>
      <c r="G21" s="6"/>
      <c r="H21" s="17">
        <v>3.83</v>
      </c>
      <c r="I21" s="6" t="s">
        <v>108</v>
      </c>
      <c r="J21" s="18">
        <v>1E-3</v>
      </c>
      <c r="L21" s="7">
        <v>885437</v>
      </c>
      <c r="M21" s="7">
        <v>100.08</v>
      </c>
      <c r="N21" s="7">
        <v>886.15</v>
      </c>
      <c r="O21" s="8">
        <v>1E-4</v>
      </c>
      <c r="P21" s="8">
        <v>1.3100000000000001E-2</v>
      </c>
      <c r="Q21" s="8">
        <v>1.18E-2</v>
      </c>
    </row>
    <row r="22" spans="2:17">
      <c r="B22" s="6" t="s">
        <v>172</v>
      </c>
      <c r="C22" s="17">
        <v>1135912</v>
      </c>
      <c r="D22" s="6" t="s">
        <v>163</v>
      </c>
      <c r="E22" s="6" t="s">
        <v>164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6581</v>
      </c>
      <c r="M22" s="7">
        <v>100.95</v>
      </c>
      <c r="N22" s="7">
        <v>6.64</v>
      </c>
      <c r="O22" s="8">
        <v>0</v>
      </c>
      <c r="P22" s="8">
        <v>1E-4</v>
      </c>
      <c r="Q22" s="8">
        <v>1E-4</v>
      </c>
    </row>
    <row r="23" spans="2:17">
      <c r="B23" s="6" t="s">
        <v>173</v>
      </c>
      <c r="C23" s="17">
        <v>1097708</v>
      </c>
      <c r="D23" s="6" t="s">
        <v>163</v>
      </c>
      <c r="E23" s="6" t="s">
        <v>164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1886</v>
      </c>
      <c r="M23" s="7">
        <v>178.62</v>
      </c>
      <c r="N23" s="7">
        <v>3.37</v>
      </c>
      <c r="O23" s="8">
        <v>0</v>
      </c>
      <c r="P23" s="8">
        <v>0</v>
      </c>
      <c r="Q23" s="8">
        <v>0</v>
      </c>
    </row>
    <row r="24" spans="2:17">
      <c r="B24" s="6" t="s">
        <v>174</v>
      </c>
      <c r="C24" s="17">
        <v>1124056</v>
      </c>
      <c r="D24" s="6" t="s">
        <v>163</v>
      </c>
      <c r="E24" s="6" t="s">
        <v>164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1623356</v>
      </c>
      <c r="M24" s="7">
        <v>117.85</v>
      </c>
      <c r="N24" s="7">
        <v>1913.13</v>
      </c>
      <c r="O24" s="8">
        <v>1E-4</v>
      </c>
      <c r="P24" s="8">
        <v>2.8299999999999999E-2</v>
      </c>
      <c r="Q24" s="8">
        <v>2.5600000000000001E-2</v>
      </c>
    </row>
    <row r="25" spans="2:17">
      <c r="B25" s="6" t="s">
        <v>175</v>
      </c>
      <c r="C25" s="17">
        <v>1128081</v>
      </c>
      <c r="D25" s="6" t="s">
        <v>163</v>
      </c>
      <c r="E25" s="6" t="s">
        <v>164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751</v>
      </c>
      <c r="M25" s="7">
        <v>110.03</v>
      </c>
      <c r="N25" s="7">
        <v>0.83</v>
      </c>
      <c r="O25" s="8">
        <v>0</v>
      </c>
      <c r="P25" s="8">
        <v>0</v>
      </c>
      <c r="Q25" s="8">
        <v>0</v>
      </c>
    </row>
    <row r="26" spans="2:17">
      <c r="B26" s="13" t="s">
        <v>176</v>
      </c>
      <c r="C26" s="14"/>
      <c r="D26" s="13"/>
      <c r="E26" s="13"/>
      <c r="F26" s="13"/>
      <c r="G26" s="13"/>
      <c r="H26" s="14">
        <v>2.84</v>
      </c>
      <c r="I26" s="13"/>
      <c r="K26" s="16">
        <v>5.7999999999999996E-3</v>
      </c>
      <c r="L26" s="15">
        <v>50190907.159999996</v>
      </c>
      <c r="N26" s="15">
        <v>52579.26</v>
      </c>
      <c r="P26" s="16">
        <v>0.77769999999999995</v>
      </c>
      <c r="Q26" s="16">
        <v>0.70289999999999997</v>
      </c>
    </row>
    <row r="27" spans="2:17">
      <c r="B27" s="6" t="s">
        <v>177</v>
      </c>
      <c r="C27" s="17">
        <v>8171217</v>
      </c>
      <c r="D27" s="6" t="s">
        <v>163</v>
      </c>
      <c r="E27" s="6" t="s">
        <v>164</v>
      </c>
      <c r="F27" s="6"/>
      <c r="G27" s="6"/>
      <c r="H27" s="17">
        <v>0.93</v>
      </c>
      <c r="I27" s="6" t="s">
        <v>108</v>
      </c>
      <c r="K27" s="8">
        <v>1.4E-3</v>
      </c>
      <c r="L27" s="7">
        <v>9142838</v>
      </c>
      <c r="M27" s="7">
        <v>99.87</v>
      </c>
      <c r="N27" s="7">
        <v>9130.9500000000007</v>
      </c>
      <c r="O27" s="8">
        <v>1.2999999999999999E-3</v>
      </c>
      <c r="P27" s="8">
        <v>0.13500000000000001</v>
      </c>
      <c r="Q27" s="8">
        <v>0.1221</v>
      </c>
    </row>
    <row r="28" spans="2:17">
      <c r="B28" s="6" t="s">
        <v>178</v>
      </c>
      <c r="C28" s="17">
        <v>8170227</v>
      </c>
      <c r="D28" s="6" t="s">
        <v>163</v>
      </c>
      <c r="E28" s="6" t="s">
        <v>164</v>
      </c>
      <c r="F28" s="6"/>
      <c r="G28" s="6"/>
      <c r="H28" s="17">
        <v>0.11</v>
      </c>
      <c r="I28" s="6" t="s">
        <v>108</v>
      </c>
      <c r="K28" s="8">
        <v>1.8E-3</v>
      </c>
      <c r="L28" s="7">
        <v>556569</v>
      </c>
      <c r="M28" s="7">
        <v>99.98</v>
      </c>
      <c r="N28" s="7">
        <v>556.46</v>
      </c>
      <c r="O28" s="8">
        <v>1E-4</v>
      </c>
      <c r="P28" s="8">
        <v>8.2000000000000007E-3</v>
      </c>
      <c r="Q28" s="8">
        <v>7.4000000000000003E-3</v>
      </c>
    </row>
    <row r="29" spans="2:17">
      <c r="B29" s="6" t="s">
        <v>179</v>
      </c>
      <c r="C29" s="17">
        <v>8170417</v>
      </c>
      <c r="D29" s="6" t="s">
        <v>163</v>
      </c>
      <c r="E29" s="6" t="s">
        <v>164</v>
      </c>
      <c r="F29" s="6"/>
      <c r="G29" s="6"/>
      <c r="H29" s="17">
        <v>0.26</v>
      </c>
      <c r="I29" s="6" t="s">
        <v>108</v>
      </c>
      <c r="K29" s="8">
        <v>1.5E-3</v>
      </c>
      <c r="L29" s="7">
        <v>200000</v>
      </c>
      <c r="M29" s="7">
        <v>99.96</v>
      </c>
      <c r="N29" s="7">
        <v>199.92</v>
      </c>
      <c r="O29" s="8">
        <v>0</v>
      </c>
      <c r="P29" s="8">
        <v>3.0000000000000001E-3</v>
      </c>
      <c r="Q29" s="8">
        <v>2.7000000000000001E-3</v>
      </c>
    </row>
    <row r="30" spans="2:17">
      <c r="B30" s="6" t="s">
        <v>180</v>
      </c>
      <c r="C30" s="17">
        <v>8170615</v>
      </c>
      <c r="D30" s="6" t="s">
        <v>163</v>
      </c>
      <c r="E30" s="6" t="s">
        <v>164</v>
      </c>
      <c r="F30" s="6"/>
      <c r="G30" s="6"/>
      <c r="H30" s="17">
        <v>0.44</v>
      </c>
      <c r="I30" s="6" t="s">
        <v>108</v>
      </c>
      <c r="K30" s="8">
        <v>1.4E-3</v>
      </c>
      <c r="L30" s="7">
        <v>290982.15999999997</v>
      </c>
      <c r="M30" s="7">
        <v>99.94</v>
      </c>
      <c r="N30" s="7">
        <v>290.81</v>
      </c>
      <c r="O30" s="8">
        <v>0</v>
      </c>
      <c r="P30" s="8">
        <v>4.3E-3</v>
      </c>
      <c r="Q30" s="8">
        <v>3.8999999999999998E-3</v>
      </c>
    </row>
    <row r="31" spans="2:17">
      <c r="B31" s="6" t="s">
        <v>181</v>
      </c>
      <c r="C31" s="17">
        <v>8171019</v>
      </c>
      <c r="D31" s="6" t="s">
        <v>163</v>
      </c>
      <c r="E31" s="6" t="s">
        <v>164</v>
      </c>
      <c r="F31" s="6"/>
      <c r="G31" s="6"/>
      <c r="H31" s="17">
        <v>0.76</v>
      </c>
      <c r="I31" s="6" t="s">
        <v>108</v>
      </c>
      <c r="K31" s="8">
        <v>1.4E-3</v>
      </c>
      <c r="L31" s="7">
        <v>1545000</v>
      </c>
      <c r="M31" s="7">
        <v>99.89</v>
      </c>
      <c r="N31" s="7">
        <v>1543.3</v>
      </c>
      <c r="O31" s="8">
        <v>2.0000000000000001E-4</v>
      </c>
      <c r="P31" s="8">
        <v>2.2800000000000001E-2</v>
      </c>
      <c r="Q31" s="8">
        <v>2.06E-2</v>
      </c>
    </row>
    <row r="32" spans="2:17">
      <c r="B32" s="6" t="s">
        <v>182</v>
      </c>
      <c r="C32" s="17">
        <v>8171126</v>
      </c>
      <c r="D32" s="6" t="s">
        <v>163</v>
      </c>
      <c r="E32" s="6" t="s">
        <v>164</v>
      </c>
      <c r="F32" s="6"/>
      <c r="G32" s="6"/>
      <c r="H32" s="17">
        <v>0.86</v>
      </c>
      <c r="I32" s="6" t="s">
        <v>108</v>
      </c>
      <c r="K32" s="8">
        <v>1.5E-3</v>
      </c>
      <c r="L32" s="7">
        <v>9892170</v>
      </c>
      <c r="M32" s="7">
        <v>99.87</v>
      </c>
      <c r="N32" s="7">
        <v>9879.31</v>
      </c>
      <c r="O32" s="8">
        <v>1.4E-3</v>
      </c>
      <c r="P32" s="8">
        <v>0.14610000000000001</v>
      </c>
      <c r="Q32" s="8">
        <v>0.1321</v>
      </c>
    </row>
    <row r="33" spans="2:17">
      <c r="B33" s="6" t="s">
        <v>183</v>
      </c>
      <c r="C33" s="17">
        <v>8170714</v>
      </c>
      <c r="D33" s="6" t="s">
        <v>163</v>
      </c>
      <c r="E33" s="6" t="s">
        <v>164</v>
      </c>
      <c r="F33" s="6"/>
      <c r="G33" s="6"/>
      <c r="H33" s="17">
        <v>0.51</v>
      </c>
      <c r="I33" s="6" t="s">
        <v>108</v>
      </c>
      <c r="K33" s="8">
        <v>1.4E-3</v>
      </c>
      <c r="L33" s="7">
        <v>1921252</v>
      </c>
      <c r="M33" s="7">
        <v>99.93</v>
      </c>
      <c r="N33" s="7">
        <v>1919.91</v>
      </c>
      <c r="O33" s="8">
        <v>2.0000000000000001E-4</v>
      </c>
      <c r="P33" s="8">
        <v>2.8400000000000002E-2</v>
      </c>
      <c r="Q33" s="8">
        <v>2.5700000000000001E-2</v>
      </c>
    </row>
    <row r="34" spans="2:17">
      <c r="B34" s="6" t="s">
        <v>184</v>
      </c>
      <c r="C34" s="17">
        <v>8170813</v>
      </c>
      <c r="D34" s="6" t="s">
        <v>163</v>
      </c>
      <c r="E34" s="6" t="s">
        <v>164</v>
      </c>
      <c r="F34" s="6"/>
      <c r="G34" s="6"/>
      <c r="H34" s="17">
        <v>0.59</v>
      </c>
      <c r="I34" s="6" t="s">
        <v>108</v>
      </c>
      <c r="K34" s="8">
        <v>1.5E-3</v>
      </c>
      <c r="L34" s="7">
        <v>4760731</v>
      </c>
      <c r="M34" s="7">
        <v>99.91</v>
      </c>
      <c r="N34" s="7">
        <v>4756.45</v>
      </c>
      <c r="O34" s="8">
        <v>5.0000000000000001E-4</v>
      </c>
      <c r="P34" s="8">
        <v>7.0300000000000001E-2</v>
      </c>
      <c r="Q34" s="8">
        <v>6.3600000000000004E-2</v>
      </c>
    </row>
    <row r="35" spans="2:17">
      <c r="B35" s="6" t="s">
        <v>185</v>
      </c>
      <c r="C35" s="17">
        <v>8170912</v>
      </c>
      <c r="D35" s="6" t="s">
        <v>163</v>
      </c>
      <c r="E35" s="6" t="s">
        <v>164</v>
      </c>
      <c r="F35" s="6"/>
      <c r="G35" s="6"/>
      <c r="H35" s="17">
        <v>0.68</v>
      </c>
      <c r="I35" s="6" t="s">
        <v>108</v>
      </c>
      <c r="K35" s="8">
        <v>1.6000000000000001E-3</v>
      </c>
      <c r="L35" s="7">
        <v>5639344</v>
      </c>
      <c r="M35" s="7">
        <v>99.89</v>
      </c>
      <c r="N35" s="7">
        <v>5633.14</v>
      </c>
      <c r="O35" s="8">
        <v>5.9999999999999995E-4</v>
      </c>
      <c r="P35" s="8">
        <v>8.3299999999999999E-2</v>
      </c>
      <c r="Q35" s="8">
        <v>7.5300000000000006E-2</v>
      </c>
    </row>
    <row r="36" spans="2:17">
      <c r="B36" s="6" t="s">
        <v>186</v>
      </c>
      <c r="C36" s="17">
        <v>8170326</v>
      </c>
      <c r="D36" s="6" t="s">
        <v>163</v>
      </c>
      <c r="E36" s="6" t="s">
        <v>164</v>
      </c>
      <c r="F36" s="6"/>
      <c r="G36" s="6"/>
      <c r="H36" s="17">
        <v>0.19</v>
      </c>
      <c r="I36" s="6" t="s">
        <v>108</v>
      </c>
      <c r="K36" s="8">
        <v>1.1000000000000001E-3</v>
      </c>
      <c r="L36" s="7">
        <v>66000</v>
      </c>
      <c r="M36" s="7">
        <v>99.98</v>
      </c>
      <c r="N36" s="7">
        <v>65.989999999999995</v>
      </c>
      <c r="O36" s="8">
        <v>0</v>
      </c>
      <c r="P36" s="8">
        <v>1E-3</v>
      </c>
      <c r="Q36" s="8">
        <v>8.9999999999999998E-4</v>
      </c>
    </row>
    <row r="37" spans="2:17">
      <c r="B37" s="6" t="s">
        <v>187</v>
      </c>
      <c r="C37" s="17">
        <v>8170516</v>
      </c>
      <c r="D37" s="6" t="s">
        <v>163</v>
      </c>
      <c r="E37" s="6" t="s">
        <v>164</v>
      </c>
      <c r="F37" s="6"/>
      <c r="G37" s="6"/>
      <c r="H37" s="17">
        <v>0.34</v>
      </c>
      <c r="I37" s="6" t="s">
        <v>108</v>
      </c>
      <c r="K37" s="8">
        <v>1.8E-3</v>
      </c>
      <c r="L37" s="7">
        <v>49543</v>
      </c>
      <c r="M37" s="7">
        <v>99.94</v>
      </c>
      <c r="N37" s="7">
        <v>49.51</v>
      </c>
      <c r="O37" s="8">
        <v>0</v>
      </c>
      <c r="P37" s="8">
        <v>6.9999999999999999E-4</v>
      </c>
      <c r="Q37" s="8">
        <v>6.9999999999999999E-4</v>
      </c>
    </row>
    <row r="38" spans="2:17">
      <c r="B38" s="6" t="s">
        <v>188</v>
      </c>
      <c r="C38" s="17">
        <v>1115773</v>
      </c>
      <c r="D38" s="6" t="s">
        <v>163</v>
      </c>
      <c r="E38" s="6" t="s">
        <v>164</v>
      </c>
      <c r="F38" s="6"/>
      <c r="G38" s="6"/>
      <c r="H38" s="17">
        <v>2.83</v>
      </c>
      <c r="I38" s="6" t="s">
        <v>108</v>
      </c>
      <c r="J38" s="18">
        <v>0.05</v>
      </c>
      <c r="K38" s="8">
        <v>6.3E-3</v>
      </c>
      <c r="L38" s="7">
        <v>4193</v>
      </c>
      <c r="M38" s="7">
        <v>117.91</v>
      </c>
      <c r="N38" s="7">
        <v>4.9400000000000004</v>
      </c>
      <c r="O38" s="8">
        <v>0</v>
      </c>
      <c r="P38" s="8">
        <v>1E-4</v>
      </c>
      <c r="Q38" s="8">
        <v>1E-4</v>
      </c>
    </row>
    <row r="39" spans="2:17">
      <c r="B39" s="6" t="s">
        <v>189</v>
      </c>
      <c r="C39" s="17">
        <v>1123272</v>
      </c>
      <c r="D39" s="6" t="s">
        <v>163</v>
      </c>
      <c r="E39" s="6" t="s">
        <v>164</v>
      </c>
      <c r="F39" s="6"/>
      <c r="G39" s="6"/>
      <c r="H39" s="17">
        <v>4.45</v>
      </c>
      <c r="I39" s="6" t="s">
        <v>108</v>
      </c>
      <c r="J39" s="18">
        <v>5.5E-2</v>
      </c>
      <c r="K39" s="8">
        <v>1.1299999999999999E-2</v>
      </c>
      <c r="L39" s="7">
        <v>1405503</v>
      </c>
      <c r="M39" s="7">
        <v>126.49</v>
      </c>
      <c r="N39" s="7">
        <v>1777.82</v>
      </c>
      <c r="O39" s="8">
        <v>1E-4</v>
      </c>
      <c r="P39" s="8">
        <v>2.63E-2</v>
      </c>
      <c r="Q39" s="8">
        <v>2.3800000000000002E-2</v>
      </c>
    </row>
    <row r="40" spans="2:17">
      <c r="B40" s="6" t="s">
        <v>190</v>
      </c>
      <c r="C40" s="17">
        <v>1125400</v>
      </c>
      <c r="D40" s="6" t="s">
        <v>163</v>
      </c>
      <c r="E40" s="6" t="s">
        <v>164</v>
      </c>
      <c r="F40" s="6"/>
      <c r="G40" s="6"/>
      <c r="H40" s="17">
        <v>15.3</v>
      </c>
      <c r="I40" s="6" t="s">
        <v>108</v>
      </c>
      <c r="J40" s="18">
        <v>5.5E-2</v>
      </c>
      <c r="K40" s="8">
        <v>3.2300000000000002E-2</v>
      </c>
      <c r="L40" s="7">
        <v>2402739</v>
      </c>
      <c r="M40" s="7">
        <v>143.6</v>
      </c>
      <c r="N40" s="7">
        <v>3450.33</v>
      </c>
      <c r="O40" s="8">
        <v>1E-4</v>
      </c>
      <c r="P40" s="8">
        <v>5.0999999999999997E-2</v>
      </c>
      <c r="Q40" s="8">
        <v>4.6100000000000002E-2</v>
      </c>
    </row>
    <row r="41" spans="2:17">
      <c r="B41" s="6" t="s">
        <v>191</v>
      </c>
      <c r="C41" s="17">
        <v>1126747</v>
      </c>
      <c r="D41" s="6" t="s">
        <v>163</v>
      </c>
      <c r="E41" s="6" t="s">
        <v>164</v>
      </c>
      <c r="F41" s="6"/>
      <c r="G41" s="6"/>
      <c r="H41" s="17">
        <v>5.53</v>
      </c>
      <c r="I41" s="6" t="s">
        <v>108</v>
      </c>
      <c r="J41" s="18">
        <v>4.2500000000000003E-2</v>
      </c>
      <c r="K41" s="8">
        <v>1.4500000000000001E-2</v>
      </c>
      <c r="L41" s="7">
        <v>3765506</v>
      </c>
      <c r="M41" s="7">
        <v>119.77</v>
      </c>
      <c r="N41" s="7">
        <v>4509.95</v>
      </c>
      <c r="O41" s="8">
        <v>2.0000000000000001E-4</v>
      </c>
      <c r="P41" s="8">
        <v>6.6699999999999995E-2</v>
      </c>
      <c r="Q41" s="8">
        <v>6.0299999999999999E-2</v>
      </c>
    </row>
    <row r="42" spans="2:17">
      <c r="B42" s="6" t="s">
        <v>192</v>
      </c>
      <c r="C42" s="17">
        <v>1139344</v>
      </c>
      <c r="D42" s="6" t="s">
        <v>163</v>
      </c>
      <c r="E42" s="6" t="s">
        <v>164</v>
      </c>
      <c r="F42" s="6"/>
      <c r="G42" s="6"/>
      <c r="H42" s="17">
        <v>9.33</v>
      </c>
      <c r="I42" s="6" t="s">
        <v>108</v>
      </c>
      <c r="J42" s="18">
        <v>0.02</v>
      </c>
      <c r="K42" s="8">
        <v>2.24E-2</v>
      </c>
      <c r="L42" s="7">
        <v>62786</v>
      </c>
      <c r="M42" s="7">
        <v>98.08</v>
      </c>
      <c r="N42" s="7">
        <v>61.58</v>
      </c>
      <c r="O42" s="8">
        <v>0</v>
      </c>
      <c r="P42" s="8">
        <v>8.9999999999999998E-4</v>
      </c>
      <c r="Q42" s="8">
        <v>8.0000000000000004E-4</v>
      </c>
    </row>
    <row r="43" spans="2:17">
      <c r="B43" s="6" t="s">
        <v>193</v>
      </c>
      <c r="C43" s="17">
        <v>1138130</v>
      </c>
      <c r="D43" s="6" t="s">
        <v>163</v>
      </c>
      <c r="E43" s="6" t="s">
        <v>164</v>
      </c>
      <c r="F43" s="6"/>
      <c r="G43" s="6"/>
      <c r="H43" s="17">
        <v>4.24</v>
      </c>
      <c r="I43" s="6" t="s">
        <v>108</v>
      </c>
      <c r="J43" s="18">
        <v>0.01</v>
      </c>
      <c r="K43" s="8">
        <v>9.9000000000000008E-3</v>
      </c>
      <c r="L43" s="7">
        <v>515026</v>
      </c>
      <c r="M43" s="7">
        <v>100.71</v>
      </c>
      <c r="N43" s="7">
        <v>518.67999999999995</v>
      </c>
      <c r="O43" s="8">
        <v>1E-4</v>
      </c>
      <c r="P43" s="8">
        <v>7.7000000000000002E-3</v>
      </c>
      <c r="Q43" s="8">
        <v>6.8999999999999999E-3</v>
      </c>
    </row>
    <row r="44" spans="2:17">
      <c r="B44" s="6" t="s">
        <v>194</v>
      </c>
      <c r="C44" s="17">
        <v>1131770</v>
      </c>
      <c r="D44" s="6" t="s">
        <v>163</v>
      </c>
      <c r="E44" s="6" t="s">
        <v>164</v>
      </c>
      <c r="F44" s="6"/>
      <c r="G44" s="6"/>
      <c r="H44" s="17">
        <v>2.35</v>
      </c>
      <c r="I44" s="6" t="s">
        <v>108</v>
      </c>
      <c r="J44" s="18">
        <v>2.2499999999999999E-2</v>
      </c>
      <c r="K44" s="8">
        <v>4.4999999999999997E-3</v>
      </c>
      <c r="L44" s="7">
        <v>267</v>
      </c>
      <c r="M44" s="7">
        <v>105.61</v>
      </c>
      <c r="N44" s="7">
        <v>0.28000000000000003</v>
      </c>
      <c r="O44" s="8">
        <v>0</v>
      </c>
      <c r="P44" s="8">
        <v>0</v>
      </c>
      <c r="Q44" s="8">
        <v>0</v>
      </c>
    </row>
    <row r="45" spans="2:17">
      <c r="B45" s="6" t="s">
        <v>195</v>
      </c>
      <c r="C45" s="17">
        <v>1136548</v>
      </c>
      <c r="D45" s="6" t="s">
        <v>163</v>
      </c>
      <c r="E45" s="6" t="s">
        <v>164</v>
      </c>
      <c r="F45" s="6"/>
      <c r="G45" s="6"/>
      <c r="H45" s="17">
        <v>1.83</v>
      </c>
      <c r="I45" s="6" t="s">
        <v>108</v>
      </c>
      <c r="J45" s="18">
        <v>5.0000000000000001E-3</v>
      </c>
      <c r="K45" s="8">
        <v>3.2000000000000002E-3</v>
      </c>
      <c r="L45" s="7">
        <v>6449</v>
      </c>
      <c r="M45" s="7">
        <v>100.42</v>
      </c>
      <c r="N45" s="7">
        <v>6.48</v>
      </c>
      <c r="O45" s="8">
        <v>0</v>
      </c>
      <c r="P45" s="8">
        <v>1E-4</v>
      </c>
      <c r="Q45" s="8">
        <v>1E-4</v>
      </c>
    </row>
    <row r="46" spans="2:17">
      <c r="B46" s="6" t="s">
        <v>196</v>
      </c>
      <c r="C46" s="17">
        <v>1126218</v>
      </c>
      <c r="D46" s="6" t="s">
        <v>163</v>
      </c>
      <c r="E46" s="6" t="s">
        <v>164</v>
      </c>
      <c r="F46" s="6"/>
      <c r="G46" s="6"/>
      <c r="H46" s="17">
        <v>1.05</v>
      </c>
      <c r="I46" s="6" t="s">
        <v>108</v>
      </c>
      <c r="J46" s="18">
        <v>0.04</v>
      </c>
      <c r="K46" s="8">
        <v>2E-3</v>
      </c>
      <c r="L46" s="7">
        <v>9</v>
      </c>
      <c r="M46" s="7">
        <v>107.78</v>
      </c>
      <c r="N46" s="7">
        <v>0.01</v>
      </c>
      <c r="O46" s="8">
        <v>0</v>
      </c>
      <c r="P46" s="8">
        <v>0</v>
      </c>
      <c r="Q46" s="8">
        <v>0</v>
      </c>
    </row>
    <row r="47" spans="2:17">
      <c r="B47" s="6" t="s">
        <v>197</v>
      </c>
      <c r="C47" s="17">
        <v>1101575</v>
      </c>
      <c r="D47" s="6" t="s">
        <v>163</v>
      </c>
      <c r="E47" s="6" t="s">
        <v>164</v>
      </c>
      <c r="F47" s="6"/>
      <c r="G47" s="6"/>
      <c r="H47" s="17">
        <v>0.16</v>
      </c>
      <c r="I47" s="6" t="s">
        <v>108</v>
      </c>
      <c r="J47" s="18">
        <v>5.5E-2</v>
      </c>
      <c r="K47" s="8">
        <v>1.6999999999999999E-3</v>
      </c>
      <c r="L47" s="7">
        <v>1163</v>
      </c>
      <c r="M47" s="7">
        <v>105.47</v>
      </c>
      <c r="N47" s="7">
        <v>1.23</v>
      </c>
      <c r="O47" s="8">
        <v>0</v>
      </c>
      <c r="P47" s="8">
        <v>0</v>
      </c>
      <c r="Q47" s="8">
        <v>0</v>
      </c>
    </row>
    <row r="48" spans="2:17">
      <c r="B48" s="6" t="s">
        <v>198</v>
      </c>
      <c r="C48" s="17">
        <v>1130848</v>
      </c>
      <c r="D48" s="6" t="s">
        <v>163</v>
      </c>
      <c r="E48" s="6" t="s">
        <v>164</v>
      </c>
      <c r="F48" s="6"/>
      <c r="G48" s="6"/>
      <c r="H48" s="17">
        <v>6.39</v>
      </c>
      <c r="I48" s="6" t="s">
        <v>108</v>
      </c>
      <c r="J48" s="18">
        <v>3.7499999999999999E-2</v>
      </c>
      <c r="K48" s="8">
        <v>1.7000000000000001E-2</v>
      </c>
      <c r="L48" s="7">
        <v>919735</v>
      </c>
      <c r="M48" s="7">
        <v>116.64</v>
      </c>
      <c r="N48" s="7">
        <v>1072.78</v>
      </c>
      <c r="O48" s="8">
        <v>1E-4</v>
      </c>
      <c r="P48" s="8">
        <v>1.5900000000000001E-2</v>
      </c>
      <c r="Q48" s="8">
        <v>1.43E-2</v>
      </c>
    </row>
    <row r="49" spans="2:17">
      <c r="B49" s="6" t="s">
        <v>199</v>
      </c>
      <c r="C49" s="17">
        <v>1132786</v>
      </c>
      <c r="D49" s="6" t="s">
        <v>163</v>
      </c>
      <c r="E49" s="6" t="s">
        <v>164</v>
      </c>
      <c r="F49" s="6"/>
      <c r="G49" s="6"/>
      <c r="H49" s="17">
        <v>0.84</v>
      </c>
      <c r="I49" s="6" t="s">
        <v>108</v>
      </c>
      <c r="J49" s="18">
        <v>1.2500000000000001E-2</v>
      </c>
      <c r="K49" s="8">
        <v>1.8E-3</v>
      </c>
      <c r="L49" s="7">
        <v>224779</v>
      </c>
      <c r="M49" s="7">
        <v>101.1</v>
      </c>
      <c r="N49" s="7">
        <v>227.25</v>
      </c>
      <c r="O49" s="8">
        <v>0</v>
      </c>
      <c r="P49" s="8">
        <v>3.3999999999999998E-3</v>
      </c>
      <c r="Q49" s="8">
        <v>3.0000000000000001E-3</v>
      </c>
    </row>
    <row r="50" spans="2:17">
      <c r="B50" s="6" t="s">
        <v>200</v>
      </c>
      <c r="C50" s="17">
        <v>1099456</v>
      </c>
      <c r="D50" s="6" t="s">
        <v>163</v>
      </c>
      <c r="E50" s="6" t="s">
        <v>164</v>
      </c>
      <c r="F50" s="6"/>
      <c r="G50" s="6"/>
      <c r="H50" s="17">
        <v>7.94</v>
      </c>
      <c r="I50" s="6" t="s">
        <v>108</v>
      </c>
      <c r="J50" s="18">
        <v>6.25E-2</v>
      </c>
      <c r="K50" s="8">
        <v>2.0899999999999998E-2</v>
      </c>
      <c r="L50" s="7">
        <v>398228</v>
      </c>
      <c r="M50" s="7">
        <v>137.69999999999999</v>
      </c>
      <c r="N50" s="7">
        <v>548.36</v>
      </c>
      <c r="O50" s="8">
        <v>0</v>
      </c>
      <c r="P50" s="8">
        <v>8.0999999999999996E-3</v>
      </c>
      <c r="Q50" s="8">
        <v>7.3000000000000001E-3</v>
      </c>
    </row>
    <row r="51" spans="2:17">
      <c r="B51" s="6" t="s">
        <v>201</v>
      </c>
      <c r="C51" s="17">
        <v>1110907</v>
      </c>
      <c r="D51" s="6" t="s">
        <v>163</v>
      </c>
      <c r="E51" s="6" t="s">
        <v>164</v>
      </c>
      <c r="F51" s="6"/>
      <c r="G51" s="6"/>
      <c r="H51" s="17">
        <v>2.0099999999999998</v>
      </c>
      <c r="I51" s="6" t="s">
        <v>108</v>
      </c>
      <c r="J51" s="18">
        <v>0.06</v>
      </c>
      <c r="K51" s="8">
        <v>3.8E-3</v>
      </c>
      <c r="L51" s="7">
        <v>74</v>
      </c>
      <c r="M51" s="7">
        <v>117.11</v>
      </c>
      <c r="N51" s="7">
        <v>0.09</v>
      </c>
      <c r="O51" s="8">
        <v>0</v>
      </c>
      <c r="P51" s="8">
        <v>0</v>
      </c>
      <c r="Q51" s="8">
        <v>0</v>
      </c>
    </row>
    <row r="52" spans="2:17">
      <c r="B52" s="6" t="s">
        <v>202</v>
      </c>
      <c r="C52" s="17">
        <v>1127646</v>
      </c>
      <c r="D52" s="6" t="s">
        <v>163</v>
      </c>
      <c r="E52" s="6" t="s">
        <v>164</v>
      </c>
      <c r="F52" s="6"/>
      <c r="G52" s="6"/>
      <c r="H52" s="17">
        <v>4.9000000000000004</v>
      </c>
      <c r="I52" s="6" t="s">
        <v>108</v>
      </c>
      <c r="J52" s="18">
        <v>1.1999999999999999E-3</v>
      </c>
      <c r="K52" s="8">
        <v>3.5999999999999999E-3</v>
      </c>
      <c r="L52" s="7">
        <v>2353125</v>
      </c>
      <c r="M52" s="7">
        <v>98.97</v>
      </c>
      <c r="N52" s="7">
        <v>2328.89</v>
      </c>
      <c r="O52" s="8">
        <v>2.0000000000000001E-4</v>
      </c>
      <c r="P52" s="8">
        <v>3.44E-2</v>
      </c>
      <c r="Q52" s="8">
        <v>3.1099999999999999E-2</v>
      </c>
    </row>
    <row r="53" spans="2:17">
      <c r="B53" s="6" t="s">
        <v>203</v>
      </c>
      <c r="C53" s="17">
        <v>1106970</v>
      </c>
      <c r="D53" s="6" t="s">
        <v>163</v>
      </c>
      <c r="E53" s="6" t="s">
        <v>164</v>
      </c>
      <c r="F53" s="6"/>
      <c r="G53" s="6"/>
      <c r="H53" s="17">
        <v>0.67</v>
      </c>
      <c r="I53" s="6" t="s">
        <v>108</v>
      </c>
      <c r="J53" s="18">
        <v>1.1999999999999999E-3</v>
      </c>
      <c r="K53" s="8">
        <v>2.0999999999999999E-3</v>
      </c>
      <c r="L53" s="7">
        <v>585732</v>
      </c>
      <c r="M53" s="7">
        <v>99.98</v>
      </c>
      <c r="N53" s="7">
        <v>585.61</v>
      </c>
      <c r="O53" s="8">
        <v>0</v>
      </c>
      <c r="P53" s="8">
        <v>8.6999999999999994E-3</v>
      </c>
      <c r="Q53" s="8">
        <v>7.7999999999999996E-3</v>
      </c>
    </row>
    <row r="54" spans="2:17">
      <c r="B54" s="6" t="s">
        <v>204</v>
      </c>
      <c r="C54" s="17">
        <v>1116193</v>
      </c>
      <c r="D54" s="6" t="s">
        <v>163</v>
      </c>
      <c r="E54" s="6" t="s">
        <v>164</v>
      </c>
      <c r="F54" s="6"/>
      <c r="G54" s="6"/>
      <c r="H54" s="17">
        <v>3.41</v>
      </c>
      <c r="I54" s="6" t="s">
        <v>108</v>
      </c>
      <c r="J54" s="18">
        <v>1.1999999999999999E-3</v>
      </c>
      <c r="K54" s="8">
        <v>3.3E-3</v>
      </c>
      <c r="L54" s="7">
        <v>3481164</v>
      </c>
      <c r="M54" s="7">
        <v>99.37</v>
      </c>
      <c r="N54" s="7">
        <v>3459.23</v>
      </c>
      <c r="O54" s="8">
        <v>2.0000000000000001E-4</v>
      </c>
      <c r="P54" s="8">
        <v>5.1200000000000002E-2</v>
      </c>
      <c r="Q54" s="8">
        <v>4.6199999999999998E-2</v>
      </c>
    </row>
    <row r="55" spans="2:17">
      <c r="B55" s="13" t="s">
        <v>205</v>
      </c>
      <c r="C55" s="14"/>
      <c r="D55" s="13"/>
      <c r="E55" s="13"/>
      <c r="F55" s="13"/>
      <c r="G55" s="13"/>
      <c r="I55" s="13"/>
      <c r="L55" s="15">
        <v>0</v>
      </c>
      <c r="N55" s="15">
        <v>0</v>
      </c>
      <c r="P55" s="16">
        <v>0</v>
      </c>
      <c r="Q55" s="16">
        <v>0</v>
      </c>
    </row>
    <row r="56" spans="2:17">
      <c r="B56" s="3" t="s">
        <v>206</v>
      </c>
      <c r="C56" s="12"/>
      <c r="D56" s="3"/>
      <c r="E56" s="3"/>
      <c r="F56" s="3"/>
      <c r="G56" s="3"/>
      <c r="H56" s="12">
        <v>5.87</v>
      </c>
      <c r="I56" s="3"/>
      <c r="K56" s="10">
        <v>2.93E-2</v>
      </c>
      <c r="L56" s="9">
        <v>117000</v>
      </c>
      <c r="N56" s="9">
        <v>383.73</v>
      </c>
      <c r="P56" s="10">
        <v>5.7000000000000002E-3</v>
      </c>
      <c r="Q56" s="10">
        <v>5.1000000000000004E-3</v>
      </c>
    </row>
    <row r="57" spans="2:17">
      <c r="B57" s="13" t="s">
        <v>207</v>
      </c>
      <c r="C57" s="14"/>
      <c r="D57" s="13"/>
      <c r="E57" s="13"/>
      <c r="F57" s="13"/>
      <c r="G57" s="13"/>
      <c r="H57" s="14">
        <v>5.93</v>
      </c>
      <c r="I57" s="13"/>
      <c r="K57" s="16">
        <v>2.8799999999999999E-2</v>
      </c>
      <c r="L57" s="15">
        <v>97000</v>
      </c>
      <c r="N57" s="15">
        <v>379.42</v>
      </c>
      <c r="P57" s="16">
        <v>5.5999999999999999E-3</v>
      </c>
      <c r="Q57" s="16">
        <v>5.1000000000000004E-3</v>
      </c>
    </row>
    <row r="58" spans="2:17">
      <c r="B58" s="6" t="s">
        <v>208</v>
      </c>
      <c r="C58" s="17" t="s">
        <v>209</v>
      </c>
      <c r="D58" s="6" t="s">
        <v>210</v>
      </c>
      <c r="E58" s="6" t="s">
        <v>211</v>
      </c>
      <c r="F58" s="6" t="s">
        <v>212</v>
      </c>
      <c r="G58" s="6"/>
      <c r="H58" s="17">
        <v>5.93</v>
      </c>
      <c r="I58" s="6" t="s">
        <v>43</v>
      </c>
      <c r="J58" s="18">
        <v>3.15E-2</v>
      </c>
      <c r="K58" s="8">
        <v>2.8799999999999999E-2</v>
      </c>
      <c r="L58" s="7">
        <v>97000</v>
      </c>
      <c r="M58" s="7">
        <v>101.73</v>
      </c>
      <c r="N58" s="7">
        <v>379.42</v>
      </c>
      <c r="O58" s="8">
        <v>1E-4</v>
      </c>
      <c r="P58" s="8">
        <v>5.5999999999999999E-3</v>
      </c>
      <c r="Q58" s="8">
        <v>5.1000000000000004E-3</v>
      </c>
    </row>
    <row r="59" spans="2:17">
      <c r="B59" s="13" t="s">
        <v>213</v>
      </c>
      <c r="C59" s="14"/>
      <c r="D59" s="13"/>
      <c r="E59" s="13"/>
      <c r="F59" s="13"/>
      <c r="G59" s="13"/>
      <c r="H59" s="14">
        <v>0.68</v>
      </c>
      <c r="I59" s="13"/>
      <c r="K59" s="16">
        <v>7.4800000000000005E-2</v>
      </c>
      <c r="L59" s="15">
        <v>20000</v>
      </c>
      <c r="N59" s="15">
        <v>4.3099999999999996</v>
      </c>
      <c r="P59" s="16">
        <v>1E-4</v>
      </c>
      <c r="Q59" s="16">
        <v>1E-4</v>
      </c>
    </row>
    <row r="60" spans="2:17">
      <c r="B60" s="6" t="s">
        <v>214</v>
      </c>
      <c r="C60" s="17" t="s">
        <v>215</v>
      </c>
      <c r="D60" s="6" t="s">
        <v>210</v>
      </c>
      <c r="E60" s="6" t="s">
        <v>216</v>
      </c>
      <c r="F60" s="6" t="s">
        <v>217</v>
      </c>
      <c r="G60" s="6"/>
      <c r="H60" s="17">
        <v>0.68</v>
      </c>
      <c r="I60" s="6" t="s">
        <v>59</v>
      </c>
      <c r="J60" s="18">
        <v>0.1</v>
      </c>
      <c r="K60" s="8">
        <v>7.4800000000000005E-2</v>
      </c>
      <c r="L60" s="7">
        <v>20000</v>
      </c>
      <c r="M60" s="7">
        <v>116.24</v>
      </c>
      <c r="N60" s="7">
        <v>4.3099999999999996</v>
      </c>
      <c r="O60" s="8">
        <v>0</v>
      </c>
      <c r="P60" s="8">
        <v>1E-4</v>
      </c>
      <c r="Q60" s="8">
        <v>1E-4</v>
      </c>
    </row>
    <row r="63" spans="2:17">
      <c r="B63" s="6" t="s">
        <v>146</v>
      </c>
      <c r="C63" s="17"/>
      <c r="D63" s="6"/>
      <c r="E63" s="6"/>
      <c r="F63" s="6"/>
      <c r="G63" s="6"/>
      <c r="I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477</v>
      </c>
    </row>
    <row r="7" spans="2:16">
      <c r="B7" s="3" t="s">
        <v>88</v>
      </c>
      <c r="C7" s="3" t="s">
        <v>89</v>
      </c>
      <c r="D7" s="3" t="s">
        <v>220</v>
      </c>
      <c r="E7" s="3" t="s">
        <v>91</v>
      </c>
      <c r="F7" s="3" t="s">
        <v>92</v>
      </c>
      <c r="G7" s="3" t="s">
        <v>150</v>
      </c>
      <c r="H7" s="3" t="s">
        <v>151</v>
      </c>
      <c r="I7" s="3" t="s">
        <v>93</v>
      </c>
      <c r="J7" s="3" t="s">
        <v>94</v>
      </c>
      <c r="K7" s="3" t="s">
        <v>474</v>
      </c>
      <c r="L7" s="3" t="s">
        <v>152</v>
      </c>
      <c r="M7" s="3" t="s">
        <v>475</v>
      </c>
      <c r="N7" s="3" t="s">
        <v>153</v>
      </c>
      <c r="O7" s="3" t="s">
        <v>154</v>
      </c>
      <c r="P7" s="3" t="s">
        <v>98</v>
      </c>
    </row>
    <row r="8" spans="2:16">
      <c r="B8" s="4"/>
      <c r="C8" s="4"/>
      <c r="D8" s="4"/>
      <c r="E8" s="4"/>
      <c r="F8" s="4"/>
      <c r="G8" s="4" t="s">
        <v>155</v>
      </c>
      <c r="H8" s="4" t="s">
        <v>156</v>
      </c>
      <c r="I8" s="4"/>
      <c r="J8" s="4" t="s">
        <v>99</v>
      </c>
      <c r="K8" s="4" t="s">
        <v>99</v>
      </c>
      <c r="L8" s="4" t="s">
        <v>157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422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423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425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426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455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146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147</v>
      </c>
    </row>
    <row r="7" spans="2:20" ht="15.75">
      <c r="B7" s="2" t="s">
        <v>218</v>
      </c>
    </row>
    <row r="8" spans="2:20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150</v>
      </c>
      <c r="K8" s="3" t="s">
        <v>151</v>
      </c>
      <c r="L8" s="3" t="s">
        <v>93</v>
      </c>
      <c r="M8" s="3" t="s">
        <v>94</v>
      </c>
      <c r="N8" s="3" t="s">
        <v>95</v>
      </c>
      <c r="O8" s="3" t="s">
        <v>152</v>
      </c>
      <c r="P8" s="3" t="s">
        <v>42</v>
      </c>
      <c r="Q8" s="3" t="s">
        <v>96</v>
      </c>
      <c r="R8" s="3" t="s">
        <v>153</v>
      </c>
      <c r="S8" s="3" t="s">
        <v>154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/>
      <c r="M9" s="4" t="s">
        <v>99</v>
      </c>
      <c r="N9" s="4" t="s">
        <v>99</v>
      </c>
      <c r="O9" s="4" t="s">
        <v>157</v>
      </c>
      <c r="P9" s="4" t="s">
        <v>158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221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222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223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224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225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226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147</v>
      </c>
    </row>
    <row r="7" spans="2:20" ht="15.75">
      <c r="B7" s="2" t="s">
        <v>230</v>
      </c>
    </row>
    <row r="8" spans="2:20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91</v>
      </c>
      <c r="I8" s="3" t="s">
        <v>92</v>
      </c>
      <c r="J8" s="3" t="s">
        <v>150</v>
      </c>
      <c r="K8" s="3" t="s">
        <v>151</v>
      </c>
      <c r="L8" s="3" t="s">
        <v>93</v>
      </c>
      <c r="M8" s="3" t="s">
        <v>94</v>
      </c>
      <c r="N8" s="3" t="s">
        <v>95</v>
      </c>
      <c r="O8" s="3" t="s">
        <v>152</v>
      </c>
      <c r="P8" s="3" t="s">
        <v>42</v>
      </c>
      <c r="Q8" s="3" t="s">
        <v>96</v>
      </c>
      <c r="R8" s="3" t="s">
        <v>153</v>
      </c>
      <c r="S8" s="3" t="s">
        <v>154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155</v>
      </c>
      <c r="K9" s="4" t="s">
        <v>156</v>
      </c>
      <c r="L9" s="4"/>
      <c r="M9" s="4" t="s">
        <v>99</v>
      </c>
      <c r="N9" s="4" t="s">
        <v>99</v>
      </c>
      <c r="O9" s="4" t="s">
        <v>157</v>
      </c>
      <c r="P9" s="4" t="s">
        <v>158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231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232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233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234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235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236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237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238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239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147</v>
      </c>
    </row>
    <row r="7" spans="2:14" ht="15.75">
      <c r="B7" s="2" t="s">
        <v>240</v>
      </c>
    </row>
    <row r="8" spans="2:14">
      <c r="B8" s="3" t="s">
        <v>88</v>
      </c>
      <c r="C8" s="3" t="s">
        <v>89</v>
      </c>
      <c r="D8" s="3" t="s">
        <v>149</v>
      </c>
      <c r="E8" s="3" t="s">
        <v>219</v>
      </c>
      <c r="F8" s="3" t="s">
        <v>90</v>
      </c>
      <c r="G8" s="3" t="s">
        <v>220</v>
      </c>
      <c r="H8" s="3" t="s">
        <v>93</v>
      </c>
      <c r="I8" s="3" t="s">
        <v>152</v>
      </c>
      <c r="J8" s="3" t="s">
        <v>42</v>
      </c>
      <c r="K8" s="3" t="s">
        <v>96</v>
      </c>
      <c r="L8" s="3" t="s">
        <v>153</v>
      </c>
      <c r="M8" s="3" t="s">
        <v>154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241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242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243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244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245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246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247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248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249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250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146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147</v>
      </c>
    </row>
    <row r="7" spans="2:13" ht="15.75">
      <c r="B7" s="2" t="s">
        <v>251</v>
      </c>
    </row>
    <row r="8" spans="2:13">
      <c r="B8" s="3" t="s">
        <v>88</v>
      </c>
      <c r="C8" s="3" t="s">
        <v>89</v>
      </c>
      <c r="D8" s="3" t="s">
        <v>149</v>
      </c>
      <c r="E8" s="3" t="s">
        <v>90</v>
      </c>
      <c r="F8" s="3" t="s">
        <v>220</v>
      </c>
      <c r="G8" s="3" t="s">
        <v>93</v>
      </c>
      <c r="H8" s="3" t="s">
        <v>152</v>
      </c>
      <c r="I8" s="3" t="s">
        <v>42</v>
      </c>
      <c r="J8" s="3" t="s">
        <v>96</v>
      </c>
      <c r="K8" s="3" t="s">
        <v>153</v>
      </c>
      <c r="L8" s="3" t="s">
        <v>154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157</v>
      </c>
      <c r="I9" s="4" t="s">
        <v>158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252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253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254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255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256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258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259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260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261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262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258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259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6" spans="2:13">
      <c r="B26" s="6" t="s">
        <v>146</v>
      </c>
      <c r="C26" s="17"/>
      <c r="D26" s="6"/>
      <c r="E26" s="6"/>
      <c r="F26" s="6"/>
      <c r="G26" s="6"/>
    </row>
    <row r="30" spans="2:13">
      <c r="B3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147</v>
      </c>
    </row>
    <row r="7" spans="2:15" ht="15.75">
      <c r="B7" s="2" t="s">
        <v>263</v>
      </c>
    </row>
    <row r="8" spans="2:15">
      <c r="B8" s="3" t="s">
        <v>88</v>
      </c>
      <c r="C8" s="3" t="s">
        <v>89</v>
      </c>
      <c r="D8" s="3" t="s">
        <v>149</v>
      </c>
      <c r="E8" s="3" t="s">
        <v>90</v>
      </c>
      <c r="F8" s="3" t="s">
        <v>220</v>
      </c>
      <c r="G8" s="3" t="s">
        <v>91</v>
      </c>
      <c r="H8" s="3" t="s">
        <v>92</v>
      </c>
      <c r="I8" s="3" t="s">
        <v>93</v>
      </c>
      <c r="J8" s="3" t="s">
        <v>152</v>
      </c>
      <c r="K8" s="3" t="s">
        <v>42</v>
      </c>
      <c r="L8" s="3" t="s">
        <v>96</v>
      </c>
      <c r="M8" s="3" t="s">
        <v>153</v>
      </c>
      <c r="N8" s="3" t="s">
        <v>154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264</v>
      </c>
      <c r="C11" s="12"/>
      <c r="D11" s="3"/>
      <c r="E11" s="3"/>
      <c r="F11" s="3"/>
      <c r="G11" s="3"/>
      <c r="H11" s="3"/>
      <c r="I11" s="3"/>
      <c r="J11" s="9">
        <v>98.46</v>
      </c>
      <c r="L11" s="9">
        <v>479.52</v>
      </c>
      <c r="N11" s="10">
        <v>1</v>
      </c>
      <c r="O11" s="10">
        <v>6.4000000000000003E-3</v>
      </c>
    </row>
    <row r="12" spans="2:15">
      <c r="B12" s="3" t="s">
        <v>265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267</v>
      </c>
      <c r="C14" s="12"/>
      <c r="D14" s="3"/>
      <c r="E14" s="3"/>
      <c r="F14" s="3"/>
      <c r="G14" s="3"/>
      <c r="H14" s="3"/>
      <c r="I14" s="3"/>
      <c r="J14" s="9">
        <v>98.46</v>
      </c>
      <c r="L14" s="9">
        <v>479.52</v>
      </c>
      <c r="N14" s="10">
        <v>1</v>
      </c>
      <c r="O14" s="10">
        <v>6.4000000000000003E-3</v>
      </c>
    </row>
    <row r="15" spans="2:15">
      <c r="B15" s="13" t="s">
        <v>268</v>
      </c>
      <c r="C15" s="14"/>
      <c r="D15" s="13"/>
      <c r="E15" s="13"/>
      <c r="F15" s="13"/>
      <c r="G15" s="13"/>
      <c r="H15" s="13"/>
      <c r="I15" s="13"/>
      <c r="J15" s="15">
        <v>98.46</v>
      </c>
      <c r="L15" s="15">
        <v>479.52</v>
      </c>
      <c r="N15" s="16">
        <v>1</v>
      </c>
      <c r="O15" s="16">
        <v>6.4000000000000003E-3</v>
      </c>
    </row>
    <row r="16" spans="2:15">
      <c r="B16" s="6" t="s">
        <v>269</v>
      </c>
      <c r="C16" s="17" t="s">
        <v>270</v>
      </c>
      <c r="D16" s="6" t="s">
        <v>210</v>
      </c>
      <c r="E16" s="6"/>
      <c r="F16" s="6" t="s">
        <v>271</v>
      </c>
      <c r="G16" s="6"/>
      <c r="H16" s="6"/>
      <c r="I16" s="6" t="s">
        <v>43</v>
      </c>
      <c r="J16" s="7">
        <v>73.180000000000007</v>
      </c>
      <c r="K16" s="7">
        <v>119199.99</v>
      </c>
      <c r="L16" s="7">
        <v>335.4</v>
      </c>
      <c r="M16" s="8">
        <v>0</v>
      </c>
      <c r="N16" s="8">
        <v>0.69940000000000002</v>
      </c>
      <c r="O16" s="8">
        <v>4.4999999999999997E-3</v>
      </c>
    </row>
    <row r="17" spans="2:15">
      <c r="B17" s="6" t="s">
        <v>272</v>
      </c>
      <c r="C17" s="17" t="s">
        <v>273</v>
      </c>
      <c r="D17" s="6" t="s">
        <v>210</v>
      </c>
      <c r="E17" s="6"/>
      <c r="F17" s="6" t="s">
        <v>271</v>
      </c>
      <c r="G17" s="6"/>
      <c r="H17" s="6"/>
      <c r="I17" s="6" t="s">
        <v>43</v>
      </c>
      <c r="J17" s="7">
        <v>25.28</v>
      </c>
      <c r="K17" s="7">
        <v>148271</v>
      </c>
      <c r="L17" s="7">
        <v>144.12</v>
      </c>
      <c r="M17" s="8">
        <v>5.0000000000000001E-4</v>
      </c>
      <c r="N17" s="8">
        <v>0.30059999999999998</v>
      </c>
      <c r="O17" s="8">
        <v>1.9E-3</v>
      </c>
    </row>
    <row r="20" spans="2:15">
      <c r="B20" s="6" t="s">
        <v>146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147</v>
      </c>
    </row>
    <row r="7" spans="2:12" ht="15.75">
      <c r="B7" s="2" t="s">
        <v>274</v>
      </c>
    </row>
    <row r="8" spans="2:12">
      <c r="B8" s="3" t="s">
        <v>88</v>
      </c>
      <c r="C8" s="3" t="s">
        <v>89</v>
      </c>
      <c r="D8" s="3" t="s">
        <v>149</v>
      </c>
      <c r="E8" s="3" t="s">
        <v>220</v>
      </c>
      <c r="F8" s="3" t="s">
        <v>93</v>
      </c>
      <c r="G8" s="3" t="s">
        <v>152</v>
      </c>
      <c r="H8" s="3" t="s">
        <v>42</v>
      </c>
      <c r="I8" s="3" t="s">
        <v>96</v>
      </c>
      <c r="J8" s="3" t="s">
        <v>153</v>
      </c>
      <c r="K8" s="3" t="s">
        <v>154</v>
      </c>
      <c r="L8" s="3" t="s">
        <v>98</v>
      </c>
    </row>
    <row r="9" spans="2:12">
      <c r="B9" s="4"/>
      <c r="C9" s="4"/>
      <c r="D9" s="4"/>
      <c r="E9" s="4"/>
      <c r="F9" s="4"/>
      <c r="G9" s="4" t="s">
        <v>157</v>
      </c>
      <c r="H9" s="4" t="s">
        <v>158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2017-03-07T13:12:17Z</dcterms:modified>
</cp:coreProperties>
</file>