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9" i="2"/>
  <c r="L11" i="2"/>
  <c r="L10" i="2"/>
  <c r="J10" i="2"/>
  <c r="J39" i="2"/>
  <c r="J41" i="2"/>
  <c r="K11" i="26" l="1"/>
  <c r="K10" i="26"/>
  <c r="I10" i="26"/>
  <c r="I11" i="26"/>
  <c r="I12" i="26"/>
</calcChain>
</file>

<file path=xl/sharedStrings.xml><?xml version="1.0" encoding="utf-8"?>
<sst xmlns="http://schemas.openxmlformats.org/spreadsheetml/2006/main" count="5167" uniqueCount="1560">
  <si>
    <t>תאריך הדיווח: 31/12/2016</t>
  </si>
  <si>
    <t>החברה המדווחת: מיטב דש גמל ופנסיה בעמ</t>
  </si>
  <si>
    <t>שם מסלול/קרן/קופה: מיטב דש גמל כללי (151)</t>
  </si>
  <si>
    <t>מספר מסלול/קרן/קופה: 874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</si>
  <si>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</si>
  <si>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</si>
  <si>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</si>
  <si>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</si>
  <si>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</si>
  <si>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</si>
  <si>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</si>
  <si>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</si>
  <si>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</si>
  <si>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</si>
  <si>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</si>
  <si>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</si>
  <si>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</si>
  <si>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</si>
  <si>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</si>
  <si>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</si>
  <si>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</si>
  <si>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</si>
  <si>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</si>
  <si>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</si>
  <si>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</si>
  <si>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</si>
  <si>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</si>
  <si>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</si>
  <si>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</si>
  <si>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</si>
  <si>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</si>
  <si>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</si>
  <si>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</si>
  <si>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</si>
  <si>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</si>
  <si>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</si>
  <si>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</si>
  <si>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</si>
  <si>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</si>
  <si>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</si>
  <si>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</si>
  <si>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</si>
  <si>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</si>
  <si>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</si>
  <si>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</si>
  <si>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</si>
  <si>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</si>
  <si>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</si>
  <si>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</si>
  <si>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</si>
  <si>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</si>
  <si>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</si>
  <si>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</si>
  <si>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</si>
  <si>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</si>
  <si>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</si>
  <si>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</si>
  <si>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</si>
  <si>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</si>
  <si>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</si>
  <si>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</si>
  <si>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</si>
  <si>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</si>
  <si>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</si>
  <si>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</si>
  <si>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</si>
  <si>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</si>
  <si>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</si>
  <si>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</si>
  <si>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</si>
  <si>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</si>
  <si>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</si>
  <si>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</si>
  <si>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</si>
  <si>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</si>
  <si>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</si>
  <si>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</si>
  <si>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</si>
  <si>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</si>
  <si>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</si>
  <si>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</si>
  <si>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</si>
  <si>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</si>
  <si>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</si>
  <si>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</si>
  <si>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</si>
  <si>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</si>
  <si>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</si>
  <si>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</si>
  <si>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</si>
  <si>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</si>
  <si>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</si>
  <si>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</si>
  <si>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</si>
  <si>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</si>
  <si>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</si>
  <si>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</si>
  <si>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</si>
  <si>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</si>
  <si>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</si>
  <si>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</si>
  <si>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</si>
  <si>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</si>
  <si>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</si>
  <si>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</t>
  </si>
  <si>
    <t>AAA</t>
  </si>
  <si>
    <t>מעלות</t>
  </si>
  <si>
    <t>שקל חדש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</si>
  <si>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</si>
  <si>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</si>
  <si>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</si>
  <si>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</si>
  <si>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</si>
  <si>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</si>
  <si>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</si>
  <si>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</si>
  <si>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</si>
  <si>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</si>
  <si>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</si>
  <si>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</si>
  <si>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</si>
  <si>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</si>
  <si>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</si>
  <si>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</si>
  <si>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</si>
  <si>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</si>
  <si>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סינגפור (מזרחי)</t>
  </si>
  <si>
    <t>20-00001033</t>
  </si>
  <si>
    <t>אחר</t>
  </si>
  <si>
    <t>מזומן דולר קנדי (הבינלאומי)</t>
  </si>
  <si>
    <t>31-00001009</t>
  </si>
  <si>
    <t>מזומן יואן סיני CNH (מזרחי)</t>
  </si>
  <si>
    <t>20-00001041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</si>
  <si>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</si>
  <si>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</si>
  <si>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</si>
  <si>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</si>
  <si>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</si>
  <si>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</si>
  <si>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פרוינט הונגרי (מזרחי)</t>
  </si>
  <si>
    <t>20-00001036</t>
  </si>
  <si>
    <t>מזומן פרנק שוצרי (הבינלאומי)</t>
  </si>
  <si>
    <t>31-00001007</t>
  </si>
  <si>
    <t>מזומן רנד דרא"פ (מזרחי)</t>
  </si>
  <si>
    <t>20-00001014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</si>
  <si>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</si>
  <si>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</si>
  <si>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</si>
  <si>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</si>
  <si>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</si>
  <si>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</si>
  <si>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</si>
  <si>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</si>
  <si>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</si>
  <si>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</si>
  <si>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</si>
  <si>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</si>
  <si>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</si>
  <si>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</si>
  <si>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</si>
  <si>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</si>
  <si>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</si>
  <si>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</si>
  <si>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</si>
  <si>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</si>
  <si>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</si>
  <si>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</si>
  <si>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</si>
  <si>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</si>
  <si>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</si>
  <si>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</si>
  <si>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</si>
  <si>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</si>
  <si>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</si>
  <si>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</si>
  <si>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</si>
  <si>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</si>
  <si>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</si>
  <si>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</si>
  <si>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</si>
  <si>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</si>
  <si>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</si>
  <si>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</si>
  <si>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</si>
  <si>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</si>
  <si>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</si>
  <si>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</si>
  <si>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</si>
  <si>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</si>
  <si>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</si>
  <si>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</si>
  <si>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</si>
  <si>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</si>
  <si>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</si>
  <si>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</si>
  <si>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</si>
  <si>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</si>
  <si>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</si>
  <si>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</si>
  <si>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</si>
  <si>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</si>
  <si>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</si>
  <si>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</si>
  <si>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</si>
  <si>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1217</t>
  </si>
  <si>
    <t>מ.ק.מ 227</t>
  </si>
  <si>
    <t>מ.ק.מ 617</t>
  </si>
  <si>
    <t>מק"מ 1017</t>
  </si>
  <si>
    <t>מק"מ 1127</t>
  </si>
  <si>
    <t>מק"מ 717</t>
  </si>
  <si>
    <t>מק"מ 817</t>
  </si>
  <si>
    <t>מק"מ 917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</si>
  <si>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</si>
  <si>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</si>
  <si>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</si>
  <si>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</si>
  <si>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</si>
  <si>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</si>
  <si>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0118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</si>
  <si>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</si>
  <si>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</si>
  <si>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</si>
  <si>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</si>
  <si>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</si>
  <si>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</si>
  <si>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</si>
  <si>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</si>
  <si>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</si>
  <si>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</si>
  <si>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</si>
  <si>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</si>
  <si>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</si>
  <si>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</si>
  <si>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</si>
  <si>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</si>
  <si>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</si>
  <si>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</si>
  <si>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</si>
  <si>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</si>
  <si>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</si>
  <si>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</si>
  <si>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</si>
  <si>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</si>
  <si>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</si>
  <si>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</si>
  <si>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</si>
  <si>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</si>
  <si>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</si>
  <si>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</si>
  <si>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</si>
  <si>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</si>
  <si>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</si>
  <si>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</si>
  <si>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</si>
  <si>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</si>
  <si>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</si>
  <si>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</si>
  <si>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</si>
  <si>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</si>
  <si>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</si>
  <si>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</si>
  <si>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</si>
  <si>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</si>
  <si>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</si>
  <si>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</si>
  <si>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</si>
  <si>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</si>
  <si>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</si>
  <si>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</si>
  <si>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</si>
  <si>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</si>
  <si>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</si>
  <si>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</si>
  <si>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</si>
  <si>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</si>
  <si>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</si>
  <si>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</si>
  <si>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</si>
  <si>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</si>
  <si>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</si>
  <si>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</si>
  <si>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</si>
  <si>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</si>
  <si>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הת10</t>
  </si>
  <si>
    <t>פועלים הנפ יד</t>
  </si>
  <si>
    <t>בינל הנפ אג4</t>
  </si>
  <si>
    <t>AA</t>
  </si>
  <si>
    <t>בינל הנפ התח כ</t>
  </si>
  <si>
    <t>בינלאומי  הנ ה</t>
  </si>
  <si>
    <t>דיסקונט מנפ' אג"ח ח'</t>
  </si>
  <si>
    <t>דיסקונט מנפיקים הת4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</si>
  <si>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</si>
  <si>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</si>
  <si>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</si>
  <si>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</si>
  <si>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</si>
  <si>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</si>
  <si>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</si>
  <si>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</si>
  <si>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אג"ח ג</t>
  </si>
  <si>
    <t>בינל הנפ אג6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</si>
  <si>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</si>
  <si>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</si>
  <si>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</si>
  <si>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</si>
  <si>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</si>
  <si>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דקסיה הנפקות ז'</t>
  </si>
  <si>
    <t>דקסיה ישראל אג2</t>
  </si>
  <si>
    <t>הראל הנפקות אג10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</si>
  <si>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</si>
  <si>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</si>
  <si>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</si>
  <si>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</si>
  <si>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</si>
  <si>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</si>
  <si>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</si>
  <si>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</si>
  <si>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</si>
  <si>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</si>
  <si>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</si>
  <si>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</si>
  <si>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</si>
  <si>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</si>
  <si>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אגוד הנפקות הת י"ז</t>
  </si>
  <si>
    <t>אלקטרה  4.7  אגח ג</t>
  </si>
  <si>
    <t>השקעה ואחזקות</t>
  </si>
  <si>
    <t>בינלאומי  הנ כב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</si>
  <si>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</si>
  <si>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</si>
  <si>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</si>
  <si>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</si>
  <si>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</si>
  <si>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</si>
  <si>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</si>
  <si>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תקשורת ומדיה</t>
  </si>
  <si>
    <t>סלקום אג2</t>
  </si>
  <si>
    <t>סלקום אג8</t>
  </si>
  <si>
    <t>פניקס סד 1 5.4%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</si>
  <si>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</si>
  <si>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</si>
  <si>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</si>
  <si>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</si>
  <si>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</si>
  <si>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</si>
  <si>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</si>
  <si>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</si>
  <si>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</si>
  <si>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</si>
  <si>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</si>
  <si>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</si>
  <si>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</si>
  <si>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</si>
  <si>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</si>
  <si>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</si>
  <si>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</si>
  <si>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</si>
  <si>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</si>
  <si>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</si>
  <si>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</si>
  <si>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</si>
  <si>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</si>
  <si>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</si>
  <si>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</si>
  <si>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הכשר ישוב אג 16</t>
  </si>
  <si>
    <t>ירושלים הנפ נד 11</t>
  </si>
  <si>
    <t>כלכלית ירושלים אג10</t>
  </si>
  <si>
    <t>כלכלית ירושלים אג12</t>
  </si>
  <si>
    <t>פטרוכימים ב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</si>
  <si>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</si>
  <si>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</si>
  <si>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</si>
  <si>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</si>
  <si>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</si>
  <si>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</si>
  <si>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</si>
  <si>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</si>
  <si>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</si>
  <si>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</si>
  <si>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</si>
  <si>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</si>
  <si>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</si>
  <si>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</si>
  <si>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</si>
  <si>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</si>
  <si>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</si>
  <si>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</si>
  <si>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</si>
  <si>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</si>
  <si>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</si>
  <si>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</si>
  <si>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</si>
  <si>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</si>
  <si>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</si>
  <si>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</si>
  <si>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</si>
  <si>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פועלים הנפ אג29</t>
  </si>
  <si>
    <t>פועלים הנפ אג30</t>
  </si>
  <si>
    <t>לאומי התח נד יג</t>
  </si>
  <si>
    <t>פועלים הנפ הת אג13</t>
  </si>
  <si>
    <t>בזק אגח 7</t>
  </si>
  <si>
    <t>בזק אגח8</t>
  </si>
  <si>
    <t>אגוד הנפקות אג"ח ח</t>
  </si>
  <si>
    <t>אלוני חץ אג9</t>
  </si>
  <si>
    <t>אלוני חץ אגח י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</si>
  <si>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</si>
  <si>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</si>
  <si>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</si>
  <si>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</si>
  <si>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</si>
  <si>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</si>
  <si>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</si>
  <si>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</si>
  <si>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</si>
  <si>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</si>
  <si>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</si>
  <si>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</si>
  <si>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</si>
  <si>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</si>
  <si>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</si>
  <si>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</si>
  <si>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</si>
  <si>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</si>
  <si>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</si>
  <si>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</si>
  <si>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</si>
  <si>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</si>
  <si>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</si>
  <si>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</si>
  <si>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</si>
  <si>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</si>
  <si>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</si>
  <si>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</si>
  <si>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</si>
  <si>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</si>
  <si>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</si>
  <si>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</si>
  <si>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</si>
  <si>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גזית גלוב אג1</t>
  </si>
  <si>
    <t>גזית גלוב אג2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</si>
  <si>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</si>
  <si>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</si>
  <si>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</si>
  <si>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</si>
  <si>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</si>
  <si>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</si>
  <si>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</si>
  <si>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</si>
  <si>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</si>
  <si>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</si>
  <si>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</si>
  <si>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</si>
  <si>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</si>
  <si>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6.4 12/22</t>
  </si>
  <si>
    <t>XS0860706935</t>
  </si>
  <si>
    <t>Telecommunication Services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</si>
  <si>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</si>
  <si>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</si>
  <si>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</si>
  <si>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</si>
  <si>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</si>
  <si>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</si>
  <si>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</si>
  <si>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</si>
  <si>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</si>
  <si>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</si>
  <si>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</si>
  <si>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BBB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</si>
  <si>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</si>
  <si>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</si>
  <si>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</si>
  <si>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</si>
  <si>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</si>
  <si>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</si>
  <si>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</si>
  <si>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</si>
  <si>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</si>
  <si>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</si>
  <si>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</si>
  <si>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</si>
  <si>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</si>
  <si>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</si>
  <si>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</si>
  <si>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</si>
  <si>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</si>
  <si>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</si>
  <si>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</si>
  <si>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</si>
  <si>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</si>
  <si>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</si>
  <si>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</si>
  <si>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</si>
  <si>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</si>
  <si>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</si>
  <si>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</si>
  <si>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</si>
  <si>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</si>
  <si>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</si>
  <si>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</si>
  <si>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</si>
  <si>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</si>
  <si>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</si>
  <si>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</si>
  <si>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</si>
  <si>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</si>
  <si>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ORMAT 8.2 12/20</t>
  </si>
  <si>
    <t>US686685AB47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</si>
  <si>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</si>
  <si>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</si>
  <si>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</si>
  <si>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</si>
  <si>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</si>
  <si>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</si>
  <si>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</si>
  <si>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</si>
  <si>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</si>
  <si>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</si>
  <si>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</si>
  <si>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</si>
  <si>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</si>
  <si>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</si>
  <si>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</si>
  <si>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</si>
  <si>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</si>
  <si>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</si>
  <si>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</si>
  <si>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</si>
  <si>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</si>
  <si>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</si>
  <si>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</si>
  <si>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</si>
  <si>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</si>
  <si>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</si>
  <si>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</si>
  <si>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</si>
  <si>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ביטחוניות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</si>
  <si>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</si>
  <si>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</si>
  <si>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</si>
  <si>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</si>
  <si>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</si>
  <si>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</si>
  <si>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</si>
  <si>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</si>
  <si>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</si>
  <si>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</si>
  <si>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</si>
  <si>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</si>
  <si>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</si>
  <si>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</si>
  <si>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</si>
  <si>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</si>
  <si>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</si>
  <si>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</si>
  <si>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</si>
  <si>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</si>
  <si>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</si>
  <si>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</si>
  <si>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</si>
  <si>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</si>
  <si>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</si>
  <si>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</si>
  <si>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</si>
  <si>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</si>
  <si>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</si>
  <si>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</si>
  <si>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</si>
  <si>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</si>
  <si>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</si>
  <si>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</si>
  <si>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</si>
  <si>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</si>
  <si>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</si>
  <si>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</si>
  <si>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</si>
  <si>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</si>
  <si>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</si>
  <si>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</si>
  <si>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</si>
  <si>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</si>
  <si>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</si>
  <si>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</si>
  <si>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</si>
  <si>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</si>
  <si>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</si>
  <si>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</si>
  <si>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</si>
  <si>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</si>
  <si>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</si>
  <si>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</si>
  <si>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</si>
  <si>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</si>
  <si>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</si>
  <si>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</si>
  <si>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</si>
  <si>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</si>
  <si>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נטו מלינדה</t>
  </si>
  <si>
    <t>נעמן</t>
  </si>
  <si>
    <t>סקיילקס</t>
  </si>
  <si>
    <t>אורן</t>
  </si>
  <si>
    <t>אמנת</t>
  </si>
  <si>
    <t>דנאל כא</t>
  </si>
  <si>
    <t>ממן</t>
  </si>
  <si>
    <t>פטרו גרופ</t>
  </si>
  <si>
    <t>פרידנזון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</si>
  <si>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</si>
  <si>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</si>
  <si>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</si>
  <si>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</si>
  <si>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</si>
  <si>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</si>
  <si>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</si>
  <si>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</si>
  <si>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</si>
  <si>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</si>
  <si>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</si>
  <si>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כרמית</t>
  </si>
  <si>
    <t>מעברות</t>
  </si>
  <si>
    <t>בריל</t>
  </si>
  <si>
    <t>קסטרו</t>
  </si>
  <si>
    <t>תפרון</t>
  </si>
  <si>
    <t>בית שמש</t>
  </si>
  <si>
    <t>מתכת ומוצרי בניה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</si>
  <si>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</si>
  <si>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</si>
  <si>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</si>
  <si>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</si>
  <si>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</si>
  <si>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</si>
  <si>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</si>
  <si>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</si>
  <si>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</si>
  <si>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</si>
  <si>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</si>
  <si>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</si>
  <si>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</si>
  <si>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אמיליה פיתוח</t>
  </si>
  <si>
    <t>בי גי איי</t>
  </si>
  <si>
    <t>פולאר תקשורת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</si>
  <si>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</si>
  <si>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</si>
  <si>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</si>
  <si>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</si>
  <si>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</si>
  <si>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</si>
  <si>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</si>
  <si>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נאוי</t>
  </si>
  <si>
    <t>סאטקום מערכות</t>
  </si>
  <si>
    <t>קו מנחה</t>
  </si>
  <si>
    <t>תיא השקעות</t>
  </si>
  <si>
    <t>דור אלון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</si>
  <si>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</si>
  <si>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</si>
  <si>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</si>
  <si>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</si>
  <si>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</si>
  <si>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</si>
  <si>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בבילון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</si>
  <si>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</si>
  <si>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</si>
  <si>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</si>
  <si>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</si>
  <si>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</si>
  <si>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</si>
  <si>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</si>
  <si>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</si>
  <si>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</si>
  <si>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</si>
  <si>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</si>
  <si>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</si>
  <si>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</si>
  <si>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</si>
  <si>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</si>
  <si>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</si>
  <si>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</si>
  <si>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</si>
  <si>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</si>
  <si>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</si>
  <si>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</si>
  <si>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</si>
  <si>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</si>
  <si>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</si>
  <si>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</si>
  <si>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</si>
  <si>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</si>
  <si>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</si>
  <si>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</si>
  <si>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</si>
  <si>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</si>
  <si>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</si>
  <si>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</si>
  <si>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</si>
  <si>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</si>
  <si>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</si>
  <si>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</si>
  <si>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</si>
  <si>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</si>
  <si>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</si>
  <si>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</si>
  <si>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</si>
  <si>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</si>
  <si>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</si>
  <si>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</si>
  <si>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</si>
  <si>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</si>
  <si>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</si>
  <si>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</si>
  <si>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</si>
  <si>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GILAT SATEL</t>
  </si>
  <si>
    <t>IL0010825102</t>
  </si>
  <si>
    <t>Technology Hardware &amp; Equipment</t>
  </si>
  <si>
    <t>SILICOM</t>
  </si>
  <si>
    <t>IL0010826928</t>
  </si>
  <si>
    <t>MELLANOX TECHNO</t>
  </si>
  <si>
    <t>IL0011017329</t>
  </si>
  <si>
    <t>Semiconductors &amp; Semiconductor Equipment</t>
  </si>
  <si>
    <t>NOVA MEASURING</t>
  </si>
  <si>
    <t>IL0010845571</t>
  </si>
  <si>
    <t>PARTNER COMMUNI</t>
  </si>
  <si>
    <t>US70211M1099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</si>
  <si>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</si>
  <si>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</si>
  <si>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</si>
  <si>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</si>
  <si>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</si>
  <si>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</si>
  <si>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</si>
  <si>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</si>
  <si>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</si>
  <si>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</si>
  <si>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</si>
  <si>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</si>
  <si>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</si>
  <si>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</si>
  <si>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</si>
  <si>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</si>
  <si>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</si>
  <si>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</si>
  <si>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</si>
  <si>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</si>
  <si>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PLURISTEM AMERI</t>
  </si>
  <si>
    <t>US72940R1288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</si>
  <si>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</si>
  <si>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</si>
  <si>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</si>
  <si>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</si>
  <si>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</si>
  <si>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</si>
  <si>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</si>
  <si>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</si>
  <si>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TSX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</si>
  <si>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</si>
  <si>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</si>
  <si>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</si>
  <si>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</si>
  <si>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</si>
  <si>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</si>
  <si>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</si>
  <si>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</si>
  <si>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</si>
  <si>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</si>
  <si>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</si>
  <si>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</si>
  <si>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</si>
  <si>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</si>
  <si>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</si>
  <si>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</si>
  <si>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</si>
  <si>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</si>
  <si>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</si>
  <si>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</si>
  <si>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</si>
  <si>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</si>
  <si>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</si>
  <si>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</si>
  <si>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</si>
  <si>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</si>
  <si>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</si>
  <si>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</si>
  <si>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</si>
  <si>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</si>
  <si>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</si>
  <si>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</si>
  <si>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</si>
  <si>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פסגות סל בנקים</t>
  </si>
  <si>
    <t>קסם בנקים</t>
  </si>
  <si>
    <t>תכלית בנקים (*) (*)</t>
  </si>
  <si>
    <t>סה"כ תעודות סל שמחקות מדדי מניות בחו"ל</t>
  </si>
  <si>
    <t>תכלית אנרגיה ארהב Da (*) (*)</t>
  </si>
  <si>
    <t>מדדי מניות בחול</t>
  </si>
  <si>
    <t>תכלית בנקים אזוריים (*) (*)</t>
  </si>
  <si>
    <t>תכלית נסביוטק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</si>
  <si>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</si>
  <si>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</si>
  <si>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</si>
  <si>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</si>
  <si>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</si>
  <si>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</si>
  <si>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</si>
  <si>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</si>
  <si>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</si>
  <si>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</si>
  <si>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</si>
  <si>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</si>
  <si>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</si>
  <si>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</si>
  <si>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</si>
  <si>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</si>
  <si>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</si>
  <si>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</si>
  <si>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</si>
  <si>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</si>
  <si>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</si>
  <si>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</si>
  <si>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</si>
  <si>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</si>
  <si>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</si>
  <si>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</si>
  <si>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</si>
  <si>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</si>
  <si>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</si>
  <si>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</si>
  <si>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</si>
  <si>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</si>
  <si>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</si>
  <si>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</si>
  <si>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</si>
  <si>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</si>
  <si>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</si>
  <si>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</si>
  <si>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</si>
  <si>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</si>
  <si>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</si>
  <si>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</si>
  <si>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</si>
  <si>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</si>
  <si>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</si>
  <si>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</si>
  <si>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</si>
  <si>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</si>
  <si>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</si>
  <si>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TSE</t>
  </si>
  <si>
    <t>POWERSHARES 100</t>
  </si>
  <si>
    <t>US73935A1043</t>
  </si>
  <si>
    <t>REAL ESTATE SEL</t>
  </si>
  <si>
    <t>US81369Y8600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</si>
  <si>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</si>
  <si>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</si>
  <si>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</si>
  <si>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</si>
  <si>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</si>
  <si>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</si>
  <si>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</si>
  <si>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</si>
  <si>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</si>
  <si>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</si>
  <si>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</si>
  <si>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</si>
  <si>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</si>
  <si>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</si>
  <si>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</si>
  <si>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</si>
  <si>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</si>
  <si>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</si>
  <si>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</si>
  <si>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</si>
  <si>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</si>
  <si>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</si>
  <si>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</si>
  <si>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</si>
  <si>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</si>
  <si>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</si>
  <si>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</si>
  <si>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</si>
  <si>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</si>
  <si>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</si>
  <si>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</si>
  <si>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</si>
  <si>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</si>
  <si>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</si>
  <si>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</si>
  <si>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</si>
  <si>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</si>
  <si>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</si>
  <si>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</si>
  <si>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</si>
  <si>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</si>
  <si>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</si>
  <si>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</si>
  <si>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</si>
  <si>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</si>
  <si>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</si>
  <si>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</si>
  <si>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</si>
  <si>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</si>
  <si>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</si>
  <si>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</si>
  <si>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</si>
  <si>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</si>
  <si>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</si>
  <si>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</si>
  <si>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</si>
  <si>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</si>
  <si>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</si>
  <si>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</si>
  <si>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</si>
  <si>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</si>
  <si>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</si>
  <si>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</si>
  <si>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</si>
  <si>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</si>
  <si>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</si>
  <si>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</si>
  <si>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</si>
  <si>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</si>
  <si>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</si>
  <si>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</si>
  <si>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</si>
  <si>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</si>
  <si>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</si>
  <si>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</si>
  <si>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</si>
  <si>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</si>
  <si>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</si>
  <si>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</si>
  <si>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</si>
  <si>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</si>
  <si>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</si>
  <si>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</si>
  <si>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</si>
  <si>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</si>
  <si>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</si>
  <si>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</si>
  <si>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</si>
  <si>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</si>
  <si>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</si>
  <si>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</si>
  <si>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</si>
  <si>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</si>
  <si>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</si>
  <si>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</si>
  <si>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</si>
  <si>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</si>
  <si>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</si>
  <si>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</si>
  <si>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</si>
  <si>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</si>
  <si>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</si>
  <si>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</si>
  <si>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</si>
  <si>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</si>
  <si>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</si>
  <si>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</si>
  <si>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</si>
  <si>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JAN</t>
  </si>
  <si>
    <t>ל.ר.</t>
  </si>
  <si>
    <t>P 1480 JAN</t>
  </si>
  <si>
    <t>dsC 800.00 FEB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</si>
  <si>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</si>
  <si>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</si>
  <si>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</si>
  <si>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</si>
  <si>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</si>
  <si>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</si>
  <si>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</si>
  <si>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</si>
  <si>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</si>
  <si>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</si>
  <si>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</si>
  <si>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</si>
  <si>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</si>
  <si>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</si>
  <si>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</si>
  <si>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</si>
  <si>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</si>
  <si>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10YR TNOTE</t>
  </si>
  <si>
    <t>TYH7</t>
  </si>
  <si>
    <t>F 03/17 2YR TBOND</t>
  </si>
  <si>
    <t>TUH7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</si>
  <si>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</si>
  <si>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</si>
  <si>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</si>
  <si>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</si>
  <si>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</si>
  <si>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</si>
  <si>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</si>
  <si>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</si>
  <si>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</si>
  <si>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</si>
  <si>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</si>
  <si>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</si>
  <si>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</si>
  <si>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</si>
  <si>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</si>
  <si>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</si>
  <si>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</si>
  <si>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</si>
  <si>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</si>
  <si>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</si>
  <si>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</si>
  <si>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</si>
  <si>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</si>
  <si>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</si>
  <si>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</si>
  <si>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</si>
  <si>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</si>
  <si>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</si>
  <si>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</si>
  <si>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</si>
  <si>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</si>
  <si>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</si>
  <si>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</si>
  <si>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</si>
  <si>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</si>
  <si>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</si>
  <si>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</si>
  <si>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</si>
  <si>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</si>
  <si>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</si>
  <si>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</si>
  <si>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</si>
  <si>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</si>
  <si>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</si>
  <si>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</si>
  <si>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</si>
  <si>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</si>
  <si>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</si>
  <si>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</si>
  <si>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</si>
  <si>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</si>
  <si>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</si>
  <si>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</si>
  <si>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</si>
  <si>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</si>
  <si>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</si>
  <si>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</si>
  <si>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</si>
  <si>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</si>
  <si>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</si>
  <si>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</si>
  <si>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</si>
  <si>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רפאל אגח ב'4.7%</t>
  </si>
  <si>
    <t>2/04/2006</t>
  </si>
  <si>
    <t>סופר גז</t>
  </si>
  <si>
    <t>2/07/2007</t>
  </si>
  <si>
    <t>עזריאלי אג א'-רמ</t>
  </si>
  <si>
    <t>21/03/2007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</si>
  <si>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</si>
  <si>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</si>
  <si>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</si>
  <si>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</si>
  <si>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</si>
  <si>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</si>
  <si>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דיביאס א 7.9%+0.5%</t>
  </si>
  <si>
    <t>31/07/2007</t>
  </si>
  <si>
    <t>דיסקונט ש-ה 5.45%</t>
  </si>
  <si>
    <t>17/12/2003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</si>
  <si>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</si>
  <si>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</si>
  <si>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</si>
  <si>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</si>
  <si>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</si>
  <si>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</si>
  <si>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</si>
  <si>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</si>
  <si>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</si>
  <si>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</si>
  <si>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</si>
  <si>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</si>
  <si>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</si>
  <si>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</si>
  <si>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נתיבי גז א' 5.6 %</t>
  </si>
  <si>
    <t>28/12/2006</t>
  </si>
  <si>
    <t>אבנת א</t>
  </si>
  <si>
    <t>27/10/2005</t>
  </si>
  <si>
    <t>אוצר החייל שה 4.9%</t>
  </si>
  <si>
    <t>18/02/2007</t>
  </si>
  <si>
    <t>דרך ארץ קטע 18</t>
  </si>
  <si>
    <t>28/06/2007</t>
  </si>
  <si>
    <t>החברה למימון אילת א'</t>
  </si>
  <si>
    <t>30/04/2008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</si>
  <si>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</si>
  <si>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</si>
  <si>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</si>
  <si>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</si>
  <si>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</si>
  <si>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</si>
  <si>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ש"ה לאומי משני על'2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</si>
  <si>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</si>
  <si>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</si>
  <si>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</si>
  <si>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</si>
  <si>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</si>
  <si>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</si>
  <si>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</si>
  <si>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</si>
  <si>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</si>
  <si>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</si>
  <si>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</si>
  <si>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</si>
  <si>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</si>
  <si>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</si>
  <si>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</si>
  <si>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</si>
  <si>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בזן 27ב 5.45%</t>
  </si>
  <si>
    <t>28/11/2004</t>
  </si>
  <si>
    <t>דואר ישראל 3.88%</t>
  </si>
  <si>
    <t>25/03/2010</t>
  </si>
  <si>
    <t>בסר אג8</t>
  </si>
  <si>
    <t>הום סנטר א' 6.1%</t>
  </si>
  <si>
    <t>אגרקסקו אג"ח א' 6.15</t>
  </si>
  <si>
    <t>C</t>
  </si>
  <si>
    <t>26/12/2007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</si>
  <si>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</si>
  <si>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</si>
  <si>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</si>
  <si>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</si>
  <si>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</si>
  <si>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</si>
  <si>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</si>
  <si>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</si>
  <si>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</si>
  <si>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</si>
  <si>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</si>
  <si>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</si>
  <si>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אגרסקו אגח א חש 4/12</t>
  </si>
  <si>
    <t>אלדן טק אג1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</si>
  <si>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</si>
  <si>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</si>
  <si>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</si>
  <si>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</si>
  <si>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</si>
  <si>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</si>
  <si>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</si>
  <si>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גיאםאף אג1</t>
  </si>
  <si>
    <t>גלבלק א חש 7/09</t>
  </si>
  <si>
    <t>גלובליקום 2 מפ(מילומ</t>
  </si>
  <si>
    <t>גלובליקום טרייד אגח ב דש</t>
  </si>
  <si>
    <t>גמול אגא חש 12/09 דש</t>
  </si>
  <si>
    <t>דורנט ליסינג 5 4.5%</t>
  </si>
  <si>
    <t>11/04/2008</t>
  </si>
  <si>
    <t>דיידלנד</t>
  </si>
  <si>
    <t>דנירקו אג1</t>
  </si>
  <si>
    <t>חבס אג4 - דש</t>
  </si>
  <si>
    <t>חבס.ק12</t>
  </si>
  <si>
    <t>חפציבה חופים אג1 - דש</t>
  </si>
  <si>
    <t>חפציבה חש אג א 2/09 - דש</t>
  </si>
  <si>
    <t>לבידי אשקלון אג 2</t>
  </si>
  <si>
    <t>לדקם אגא חש 8/09</t>
  </si>
  <si>
    <t>לדקם אגא חש12/09</t>
  </si>
  <si>
    <t>לידקום אג"ח א</t>
  </si>
  <si>
    <t>מילומור סחר אג1</t>
  </si>
  <si>
    <t>מפעל פלדה אג1 - דש</t>
  </si>
  <si>
    <t>פולישק אג2 דש</t>
  </si>
  <si>
    <t>פלאדה אג 1 - דש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</si>
  <si>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</si>
  <si>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</si>
  <si>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</si>
  <si>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</si>
  <si>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</si>
  <si>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</si>
  <si>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</si>
  <si>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</si>
  <si>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</si>
  <si>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</si>
  <si>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</si>
  <si>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</si>
  <si>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</si>
  <si>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נתיביים א' 7.97%</t>
  </si>
  <si>
    <t>6/07/2009</t>
  </si>
  <si>
    <t>כיל אג"ח דולר 4.5%</t>
  </si>
  <si>
    <t>20/11/2014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</si>
  <si>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</si>
  <si>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</si>
  <si>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</si>
  <si>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</si>
  <si>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</si>
  <si>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</si>
  <si>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</si>
  <si>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</si>
  <si>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</si>
  <si>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</si>
  <si>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</si>
  <si>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אלקטרו כימיים</t>
  </si>
  <si>
    <t>אפסק</t>
  </si>
  <si>
    <t>גלבוע עץ</t>
  </si>
  <si>
    <t>נחושתן השקעות 1</t>
  </si>
  <si>
    <t>פויכטונגר השקעות</t>
  </si>
  <si>
    <t>פולישק</t>
  </si>
  <si>
    <t>רוטקס</t>
  </si>
  <si>
    <t>ת. פרטנר דש</t>
  </si>
  <si>
    <t>סה"כ מניות ל"ס בחו"ל</t>
  </si>
  <si>
    <t>ELBIT VISION SY דש</t>
  </si>
  <si>
    <t>IL0010824527</t>
  </si>
  <si>
    <t>RADVIEW SOFTWR</t>
  </si>
  <si>
    <t>IL0010851744</t>
  </si>
  <si>
    <t>צים מניה ל.ס. ד"ש</t>
  </si>
  <si>
    <t>AMPAL-AMERICAN</t>
  </si>
  <si>
    <t>US0320157037</t>
  </si>
  <si>
    <t>DELEK GLOBAL RE</t>
  </si>
  <si>
    <t>JE00B1S0VN88</t>
  </si>
  <si>
    <t>IXI MOBILE INC</t>
  </si>
  <si>
    <t>US4660261011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</si>
  <si>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</si>
  <si>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</si>
  <si>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</si>
  <si>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</si>
  <si>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אינפיניטי ישראל סין</t>
  </si>
  <si>
    <t>23/12/2013</t>
  </si>
  <si>
    <t>פונטיפקס ק.הון סיכו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</si>
  <si>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</si>
  <si>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</si>
  <si>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</si>
  <si>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</si>
  <si>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</si>
  <si>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</t>
  </si>
  <si>
    <t>FORTISSIMO CAPITAL 3</t>
  </si>
  <si>
    <t>FORTISSIMO CAPITAL 4</t>
  </si>
  <si>
    <t>IF I  Gamut קרן השקעה</t>
  </si>
  <si>
    <t>IGI קרן השקעה</t>
  </si>
  <si>
    <t>Mustang קרן השקעה</t>
  </si>
  <si>
    <t>Peninsula קרן השקעה</t>
  </si>
  <si>
    <t>PlayBuzz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</si>
  <si>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</si>
  <si>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</si>
  <si>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</si>
  <si>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</si>
  <si>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</si>
  <si>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מרקסטון שותפות ק.השק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</si>
  <si>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</si>
  <si>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</si>
  <si>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</si>
  <si>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</si>
  <si>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</si>
  <si>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</si>
  <si>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</si>
  <si>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</si>
  <si>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</si>
  <si>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</si>
  <si>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</si>
  <si>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</si>
  <si>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</si>
  <si>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</si>
  <si>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</si>
  <si>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</si>
  <si>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</si>
  <si>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</si>
  <si>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</si>
  <si>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Gilo Ventures ק.הון</t>
  </si>
  <si>
    <t>HPS קרן הון סיכון</t>
  </si>
  <si>
    <t>U.S. Ventures Partners XI קרן הון סיכון</t>
  </si>
  <si>
    <t>BSP ABSOLUTE RE</t>
  </si>
  <si>
    <t>KYG166511041</t>
  </si>
  <si>
    <t>SPHERA HEALTH CL G I</t>
  </si>
  <si>
    <t>KYG8347N1640</t>
  </si>
  <si>
    <t>BCRE</t>
  </si>
  <si>
    <t>Blackstone Real Esta</t>
  </si>
  <si>
    <t>5/04/2012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</si>
  <si>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</si>
  <si>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</si>
  <si>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</si>
  <si>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</si>
  <si>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</si>
  <si>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</si>
  <si>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</si>
  <si>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</si>
  <si>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CRYSTAL קרן השקעה</t>
  </si>
  <si>
    <t>Dover Street IX</t>
  </si>
  <si>
    <t>EVOLUTION קרן השקעה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</si>
  <si>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</si>
  <si>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</si>
  <si>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</si>
  <si>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</si>
  <si>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</si>
  <si>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</si>
  <si>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</si>
  <si>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</si>
  <si>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</si>
  <si>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</si>
  <si>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</si>
  <si>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קרן רוטשילד Ares sca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</si>
  <si>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</si>
  <si>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</si>
  <si>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</si>
  <si>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</si>
  <si>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</si>
  <si>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</si>
  <si>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</si>
  <si>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</si>
  <si>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</si>
  <si>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</si>
  <si>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</si>
  <si>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</si>
  <si>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</si>
  <si>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</si>
  <si>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</si>
  <si>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</si>
  <si>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</si>
  <si>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</si>
  <si>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</si>
  <si>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</si>
  <si>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</si>
  <si>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</si>
  <si>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</si>
  <si>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</si>
  <si>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</si>
  <si>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</si>
  <si>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</si>
  <si>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</si>
  <si>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FW220317 USD/NIS3.85</t>
  </si>
  <si>
    <t>19/12/2016</t>
  </si>
  <si>
    <t>SW100117 USD/NIS3.84</t>
  </si>
  <si>
    <t>25/10/2016</t>
  </si>
  <si>
    <t>SW160317 USD/NIS3.79</t>
  </si>
  <si>
    <t>13/12/2016</t>
  </si>
  <si>
    <t>סה"כ חוזים מט"ח/ מט"ח</t>
  </si>
  <si>
    <t>FW080217 EUR/USD1.07</t>
  </si>
  <si>
    <t>21/11/2016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</si>
  <si>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</si>
  <si>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</si>
  <si>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</si>
  <si>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</si>
  <si>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</si>
  <si>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</si>
  <si>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</si>
  <si>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</si>
  <si>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</si>
  <si>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SW080217 EUR/NIS4.14</t>
  </si>
  <si>
    <t>SW100117 USD/NIS3.85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</si>
  <si>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</si>
  <si>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</si>
  <si>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</si>
  <si>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</si>
  <si>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</si>
  <si>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</si>
  <si>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</si>
  <si>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</si>
  <si>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</si>
  <si>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</si>
  <si>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</si>
  <si>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</si>
  <si>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</si>
  <si>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</si>
  <si>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</si>
  <si>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 151</t>
  </si>
  <si>
    <t>לא</t>
  </si>
  <si>
    <t>הלוואות עמיתים ל.צ.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</si>
  <si>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</si>
  <si>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</si>
  <si>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</si>
  <si>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</si>
  <si>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</si>
  <si>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</si>
  <si>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</si>
  <si>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</si>
  <si>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</si>
  <si>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</si>
  <si>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הלוואה ויה מאריס פלמ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</si>
  <si>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</si>
  <si>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</si>
  <si>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</si>
  <si>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</si>
  <si>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</si>
  <si>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</si>
  <si>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</si>
  <si>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</si>
  <si>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</si>
  <si>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</si>
  <si>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</si>
  <si>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</si>
  <si>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</si>
  <si>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</si>
  <si>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</si>
  <si>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</si>
  <si>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</si>
  <si>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</si>
  <si>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</si>
  <si>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</si>
  <si>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</si>
  <si>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</si>
  <si>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</si>
  <si>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</si>
  <si>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</si>
  <si>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</si>
  <si>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</si>
  <si>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</si>
  <si>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</si>
  <si>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</si>
  <si>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</si>
  <si>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</si>
  <si>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</si>
  <si>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</si>
  <si>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</si>
  <si>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</si>
  <si>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</si>
  <si>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</si>
  <si>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</si>
  <si>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</si>
  <si>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</si>
  <si>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</si>
  <si>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</si>
  <si>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</si>
  <si>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</si>
  <si>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</si>
  <si>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</si>
  <si>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</si>
  <si>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</si>
  <si>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</si>
  <si>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</si>
  <si>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</si>
  <si>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</si>
  <si>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</si>
  <si>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</si>
  <si>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</si>
  <si>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</si>
  <si>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</si>
  <si>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</si>
  <si>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</si>
  <si>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</si>
  <si>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</si>
  <si>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</si>
  <si>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</si>
  <si>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</si>
  <si>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</si>
  <si>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</si>
  <si>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</si>
  <si>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</si>
  <si>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</si>
  <si>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</si>
  <si>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</si>
  <si>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</si>
  <si>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</si>
  <si>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</si>
  <si>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</si>
  <si>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</si>
  <si>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</si>
  <si>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</si>
  <si>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</si>
  <si>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</si>
  <si>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</si>
  <si>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</si>
  <si>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</si>
  <si>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</si>
  <si>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</si>
  <si>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</si>
  <si>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</si>
  <si>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</si>
  <si>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</si>
  <si>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</si>
  <si>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</si>
  <si>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</si>
  <si>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</si>
  <si>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</si>
  <si>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</si>
  <si>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</si>
  <si>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12-506471507</t>
  </si>
  <si>
    <t>פועלים משכן מדד5.7%</t>
  </si>
  <si>
    <t>12-506471531</t>
  </si>
  <si>
    <t>12-506471515</t>
  </si>
  <si>
    <t>דיסקונט פקדון 6.1%</t>
  </si>
  <si>
    <t>11-506910405</t>
  </si>
  <si>
    <t>דיסקונט פקדון 6.2%</t>
  </si>
  <si>
    <t>11-506910397</t>
  </si>
  <si>
    <t>אוצר השלטון המקומי ב</t>
  </si>
  <si>
    <t>68-200115103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</si>
  <si>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</si>
  <si>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</si>
  <si>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</si>
  <si>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</si>
  <si>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</si>
  <si>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</si>
  <si>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</si>
  <si>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</si>
  <si>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</si>
  <si>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</si>
  <si>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</si>
  <si>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</si>
  <si>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</si>
  <si>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</si>
  <si>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</si>
  <si>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</si>
  <si>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</si>
  <si>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</si>
  <si>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</si>
  <si>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</si>
  <si>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</si>
  <si>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</si>
  <si>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</si>
  <si>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</si>
  <si>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</si>
  <si>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</si>
  <si>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לקבל ניכוי במקור</t>
  </si>
  <si>
    <t>מס הכנסה ניע - דס"ש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</si>
  <si>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</si>
  <si>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</si>
  <si>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</si>
  <si>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</si>
  <si>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</si>
  <si>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</si>
  <si>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</si>
  <si>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</si>
  <si>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</si>
  <si>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</si>
  <si>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</si>
  <si>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</si>
  <si>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</si>
  <si>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</si>
  <si>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</si>
  <si>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</si>
  <si>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</si>
  <si>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</si>
  <si>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</si>
  <si>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ג'מיני 3 - הון סיכון</t>
  </si>
  <si>
    <t>ניורון ונצרס-ק סיכון</t>
  </si>
  <si>
    <t>Firstime</t>
  </si>
  <si>
    <t>סקיי - קרן הון סיכון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</si>
  <si>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</si>
  <si>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</si>
  <si>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</si>
  <si>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</si>
  <si>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</si>
  <si>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</si>
  <si>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</si>
  <si>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Fortissimo IV</t>
  </si>
  <si>
    <t>Pontifax IV</t>
  </si>
  <si>
    <t>מניבים חברה לניהול</t>
  </si>
  <si>
    <t>פימי אופרטוניטי 2 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</si>
  <si>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</si>
  <si>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</si>
  <si>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</si>
  <si>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</si>
  <si>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</si>
  <si>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</si>
  <si>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</si>
  <si>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</si>
  <si>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</si>
  <si>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</si>
  <si>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</si>
  <si>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</si>
  <si>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</si>
  <si>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</si>
  <si>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</si>
  <si>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</si>
  <si>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</si>
  <si>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</si>
  <si>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</si>
  <si>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</si>
  <si>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</si>
  <si>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</si>
  <si>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</si>
  <si>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</si>
  <si>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</si>
  <si>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</si>
  <si>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</si>
  <si>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</si>
  <si>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</si>
  <si>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Dover Street VII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</si>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</sst>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topLeftCell="A21" workbookViewId="0">
      <selection activeCell="E34" sqref="E3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6" width="11.710937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76434.47</v>
      </c>
      <c r="D11" s="8">
        <f>C11/C42</f>
        <v>1.5567682752541129E-2</v>
      </c>
      <c r="E11" s="37"/>
    </row>
    <row r="12" spans="2:5">
      <c r="B12" s="6" t="s">
        <v>10</v>
      </c>
      <c r="C12" s="7">
        <v>3559178.01784134</v>
      </c>
      <c r="D12" s="8">
        <v>0.71862319199484603</v>
      </c>
    </row>
    <row r="13" spans="2:5">
      <c r="B13" s="6" t="s">
        <v>11</v>
      </c>
      <c r="C13" s="7">
        <v>1266725.84475063</v>
      </c>
      <c r="D13" s="8">
        <v>0.25549390184027598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541402.56353000004</v>
      </c>
      <c r="D15" s="8">
        <v>0.10919888782235899</v>
      </c>
    </row>
    <row r="16" spans="2:5">
      <c r="B16" s="6" t="s">
        <v>14</v>
      </c>
      <c r="C16" s="7">
        <v>835743.40141960001</v>
      </c>
      <c r="D16" s="8">
        <v>0.168566342473255</v>
      </c>
    </row>
    <row r="17" spans="2:4">
      <c r="B17" s="6" t="s">
        <v>15</v>
      </c>
      <c r="C17" s="7">
        <v>506493.94953009998</v>
      </c>
      <c r="D17" s="8">
        <v>0.102157949930683</v>
      </c>
    </row>
    <row r="18" spans="2:4">
      <c r="B18" s="6" t="s">
        <v>16</v>
      </c>
      <c r="C18" s="7">
        <v>401285.51240101398</v>
      </c>
      <c r="D18" s="8">
        <v>8.0937798609053299E-2</v>
      </c>
    </row>
    <row r="19" spans="2:4">
      <c r="B19" s="6" t="s">
        <v>17</v>
      </c>
      <c r="C19" s="7">
        <v>1343.4609700000001</v>
      </c>
      <c r="D19" s="8">
        <v>2.7097109182531401E-4</v>
      </c>
    </row>
    <row r="20" spans="2:4">
      <c r="B20" s="6" t="s">
        <v>18</v>
      </c>
      <c r="C20" s="7">
        <v>-346.58699999999999</v>
      </c>
      <c r="D20" s="8">
        <v>2.1072764354588999E-4</v>
      </c>
    </row>
    <row r="21" spans="2:4">
      <c r="B21" s="6" t="s">
        <v>19</v>
      </c>
      <c r="C21" s="7">
        <v>3170.9156400000002</v>
      </c>
      <c r="D21" s="8">
        <v>1.10912350331729E-3</v>
      </c>
    </row>
    <row r="22" spans="2:4">
      <c r="B22" s="6" t="s">
        <v>20</v>
      </c>
      <c r="C22" s="7">
        <v>3358.9566</v>
      </c>
      <c r="D22" s="8">
        <v>6.7748908053193798E-4</v>
      </c>
    </row>
    <row r="23" spans="2:4">
      <c r="B23" s="6" t="s">
        <v>21</v>
      </c>
      <c r="C23" s="7">
        <v>574733.19071911997</v>
      </c>
      <c r="D23" s="8">
        <v>0.117775691070917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259.58729</v>
      </c>
      <c r="D25" s="8">
        <v>5.2357793018188301E-5</v>
      </c>
    </row>
    <row r="26" spans="2:4">
      <c r="B26" s="6" t="s">
        <v>23</v>
      </c>
      <c r="C26" s="7">
        <v>255424.68929876</v>
      </c>
      <c r="D26" s="8">
        <v>5.1518211904903098E-2</v>
      </c>
    </row>
    <row r="27" spans="2:4">
      <c r="B27" s="6" t="s">
        <v>24</v>
      </c>
      <c r="C27" s="7">
        <v>5503.8451100000002</v>
      </c>
      <c r="D27" s="8">
        <v>1.11010513293447E-3</v>
      </c>
    </row>
    <row r="28" spans="2:4">
      <c r="B28" s="6" t="s">
        <v>25</v>
      </c>
      <c r="C28" s="7">
        <v>228265.08173000001</v>
      </c>
      <c r="D28" s="8">
        <v>4.6040219852440299E-2</v>
      </c>
    </row>
    <row r="29" spans="2:4">
      <c r="B29" s="6" t="s">
        <v>26</v>
      </c>
      <c r="C29" s="7">
        <v>1246.1626900000001</v>
      </c>
      <c r="D29" s="8">
        <v>2.5134638984061498E-4</v>
      </c>
    </row>
    <row r="30" spans="2:4">
      <c r="B30" s="6" t="s">
        <v>27</v>
      </c>
      <c r="C30" s="7">
        <v>-45.312359999999998</v>
      </c>
      <c r="D30" s="8">
        <v>9.1393348497364193E-6</v>
      </c>
    </row>
    <row r="31" spans="2:4">
      <c r="B31" s="6" t="s">
        <v>28</v>
      </c>
      <c r="C31" s="7">
        <v>14982.23079</v>
      </c>
      <c r="D31" s="8">
        <v>4.85772111933243E-3</v>
      </c>
    </row>
    <row r="32" spans="2:4">
      <c r="B32" s="6" t="s">
        <v>29</v>
      </c>
      <c r="C32" s="7">
        <v>69096.906170360002</v>
      </c>
      <c r="D32" s="8">
        <v>1.39365895435978E-2</v>
      </c>
    </row>
    <row r="33" spans="2:6">
      <c r="B33" s="6" t="s">
        <v>30</v>
      </c>
      <c r="C33" s="7">
        <v>672428.65892025502</v>
      </c>
      <c r="D33" s="8">
        <v>0.135626365001324</v>
      </c>
    </row>
    <row r="34" spans="2:6">
      <c r="B34" s="6" t="s">
        <v>31</v>
      </c>
      <c r="C34" s="7">
        <v>1250.0718199999999</v>
      </c>
      <c r="D34" s="8">
        <v>2.5213484685413499E-4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25792.37</v>
      </c>
      <c r="D37" s="8">
        <f>C37/C42</f>
        <v>5.2532245411809515E-3</v>
      </c>
      <c r="E37" s="37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4909816.7797338702</v>
      </c>
      <c r="D42" s="10">
        <v>1</v>
      </c>
      <c r="E42" s="37"/>
      <c r="F42" s="37"/>
    </row>
    <row r="43" spans="2:6">
      <c r="B43" s="6" t="s">
        <v>40</v>
      </c>
      <c r="C43" s="29">
        <v>240765.26630888949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3.8450000000000002</v>
      </c>
    </row>
    <row r="48" spans="2:6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175</v>
      </c>
    </row>
    <row r="7" spans="2:12" ht="15.75">
      <c r="B7" s="2" t="s">
        <v>949</v>
      </c>
    </row>
    <row r="8" spans="2:12">
      <c r="B8" s="3" t="s">
        <v>88</v>
      </c>
      <c r="C8" s="3" t="s">
        <v>89</v>
      </c>
      <c r="D8" s="3" t="s">
        <v>177</v>
      </c>
      <c r="E8" s="3" t="s">
        <v>246</v>
      </c>
      <c r="F8" s="3" t="s">
        <v>93</v>
      </c>
      <c r="G8" s="3" t="s">
        <v>180</v>
      </c>
      <c r="H8" s="3" t="s">
        <v>42</v>
      </c>
      <c r="I8" s="3" t="s">
        <v>96</v>
      </c>
      <c r="J8" s="3" t="s">
        <v>181</v>
      </c>
      <c r="K8" s="3" t="s">
        <v>182</v>
      </c>
      <c r="L8" s="3" t="s">
        <v>98</v>
      </c>
    </row>
    <row r="9" spans="2:12">
      <c r="B9" s="4"/>
      <c r="C9" s="4"/>
      <c r="D9" s="4"/>
      <c r="E9" s="4"/>
      <c r="F9" s="4"/>
      <c r="G9" s="4" t="s">
        <v>185</v>
      </c>
      <c r="H9" s="4" t="s">
        <v>186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950</v>
      </c>
      <c r="C11" s="12"/>
      <c r="D11" s="3"/>
      <c r="E11" s="3"/>
      <c r="F11" s="3"/>
      <c r="G11" s="9">
        <v>0</v>
      </c>
      <c r="I11" s="9">
        <v>-346.59</v>
      </c>
      <c r="K11" s="10">
        <v>1</v>
      </c>
      <c r="L11" s="10">
        <v>2.0000000000000001E-4</v>
      </c>
    </row>
    <row r="12" spans="2:12">
      <c r="B12" s="3" t="s">
        <v>951</v>
      </c>
      <c r="C12" s="12"/>
      <c r="D12" s="3"/>
      <c r="E12" s="3"/>
      <c r="F12" s="3"/>
      <c r="G12" s="9">
        <v>0</v>
      </c>
      <c r="I12" s="9">
        <v>-346.59</v>
      </c>
      <c r="K12" s="10">
        <v>1</v>
      </c>
      <c r="L12" s="10">
        <v>2.0000000000000001E-4</v>
      </c>
    </row>
    <row r="13" spans="2:12">
      <c r="B13" s="13" t="s">
        <v>952</v>
      </c>
      <c r="C13" s="14"/>
      <c r="D13" s="13"/>
      <c r="E13" s="13"/>
      <c r="F13" s="13"/>
      <c r="G13" s="15">
        <v>0</v>
      </c>
      <c r="I13" s="15">
        <v>-346.59</v>
      </c>
      <c r="K13" s="16">
        <v>1</v>
      </c>
      <c r="L13" s="16">
        <v>2.0000000000000001E-4</v>
      </c>
    </row>
    <row r="14" spans="2:12">
      <c r="B14" s="6" t="s">
        <v>953</v>
      </c>
      <c r="C14" s="17">
        <v>81789646</v>
      </c>
      <c r="D14" s="6" t="s">
        <v>191</v>
      </c>
      <c r="E14" s="6" t="s">
        <v>954</v>
      </c>
      <c r="F14" s="6" t="s">
        <v>107</v>
      </c>
      <c r="G14" s="7">
        <v>33</v>
      </c>
      <c r="H14" s="7">
        <v>106500</v>
      </c>
      <c r="I14" s="7">
        <v>35.15</v>
      </c>
      <c r="K14" s="8">
        <v>3.3599999999999998E-2</v>
      </c>
      <c r="L14" s="8">
        <v>0</v>
      </c>
    </row>
    <row r="15" spans="2:12">
      <c r="B15" s="6" t="s">
        <v>955</v>
      </c>
      <c r="C15" s="17">
        <v>81790214</v>
      </c>
      <c r="D15" s="6" t="s">
        <v>191</v>
      </c>
      <c r="E15" s="6" t="s">
        <v>954</v>
      </c>
      <c r="F15" s="6" t="s">
        <v>107</v>
      </c>
      <c r="G15" s="7">
        <v>-33</v>
      </c>
      <c r="H15" s="7">
        <v>205400</v>
      </c>
      <c r="I15" s="7">
        <v>-67.78</v>
      </c>
      <c r="K15" s="8">
        <v>6.4899999999999999E-2</v>
      </c>
      <c r="L15" s="8">
        <v>0</v>
      </c>
    </row>
    <row r="16" spans="2:12">
      <c r="B16" s="6" t="s">
        <v>956</v>
      </c>
      <c r="C16" s="17">
        <v>81823031</v>
      </c>
      <c r="D16" s="6" t="s">
        <v>191</v>
      </c>
      <c r="E16" s="6" t="s">
        <v>954</v>
      </c>
      <c r="F16" s="6" t="s">
        <v>107</v>
      </c>
      <c r="G16" s="7">
        <v>897</v>
      </c>
      <c r="H16" s="7">
        <v>35000</v>
      </c>
      <c r="I16" s="7">
        <v>313.95</v>
      </c>
      <c r="K16" s="8">
        <v>0.30049999999999999</v>
      </c>
      <c r="L16" s="8">
        <v>1E-4</v>
      </c>
    </row>
    <row r="17" spans="2:12">
      <c r="B17" s="6" t="s">
        <v>957</v>
      </c>
      <c r="C17" s="17">
        <v>81823304</v>
      </c>
      <c r="D17" s="6" t="s">
        <v>191</v>
      </c>
      <c r="E17" s="6" t="s">
        <v>954</v>
      </c>
      <c r="F17" s="6" t="s">
        <v>107</v>
      </c>
      <c r="G17" s="7">
        <v>-897</v>
      </c>
      <c r="H17" s="7">
        <v>70000</v>
      </c>
      <c r="I17" s="7">
        <v>-627.9</v>
      </c>
      <c r="K17" s="8">
        <v>0.60099999999999998</v>
      </c>
      <c r="L17" s="8">
        <v>1E-4</v>
      </c>
    </row>
    <row r="18" spans="2:12">
      <c r="B18" s="13" t="s">
        <v>958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960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961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952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962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959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963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960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174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175</v>
      </c>
    </row>
    <row r="7" spans="2:11" ht="15.75">
      <c r="B7" s="2" t="s">
        <v>964</v>
      </c>
    </row>
    <row r="8" spans="2:11">
      <c r="B8" s="3" t="s">
        <v>88</v>
      </c>
      <c r="C8" s="3" t="s">
        <v>89</v>
      </c>
      <c r="D8" s="3" t="s">
        <v>177</v>
      </c>
      <c r="E8" s="3" t="s">
        <v>246</v>
      </c>
      <c r="F8" s="3" t="s">
        <v>93</v>
      </c>
      <c r="G8" s="3" t="s">
        <v>180</v>
      </c>
      <c r="H8" s="3" t="s">
        <v>42</v>
      </c>
      <c r="I8" s="3" t="s">
        <v>96</v>
      </c>
      <c r="J8" s="3" t="s">
        <v>182</v>
      </c>
      <c r="K8" s="3" t="s">
        <v>98</v>
      </c>
    </row>
    <row r="9" spans="2:11">
      <c r="B9" s="4"/>
      <c r="C9" s="4"/>
      <c r="D9" s="4"/>
      <c r="E9" s="4"/>
      <c r="F9" s="4"/>
      <c r="G9" s="4" t="s">
        <v>185</v>
      </c>
      <c r="H9" s="4" t="s">
        <v>186</v>
      </c>
      <c r="I9" s="4" t="s">
        <v>100</v>
      </c>
      <c r="J9" s="4" t="s">
        <v>99</v>
      </c>
      <c r="K9" s="4" t="s">
        <v>99</v>
      </c>
    </row>
    <row r="11" spans="2:11">
      <c r="B11" s="3" t="s">
        <v>965</v>
      </c>
      <c r="C11" s="12"/>
      <c r="D11" s="3"/>
      <c r="E11" s="3"/>
      <c r="F11" s="3"/>
      <c r="G11" s="9">
        <v>1251</v>
      </c>
      <c r="I11" s="9">
        <v>3170.92</v>
      </c>
      <c r="J11" s="10">
        <v>1</v>
      </c>
      <c r="K11" s="10">
        <v>1.1000000000000001E-3</v>
      </c>
    </row>
    <row r="12" spans="2:11">
      <c r="B12" s="3" t="s">
        <v>966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968</v>
      </c>
      <c r="C14" s="12"/>
      <c r="D14" s="3"/>
      <c r="E14" s="3"/>
      <c r="F14" s="3"/>
      <c r="G14" s="9">
        <v>1251</v>
      </c>
      <c r="I14" s="9">
        <v>3170.92</v>
      </c>
      <c r="J14" s="10">
        <v>1</v>
      </c>
      <c r="K14" s="10">
        <v>1.1000000000000001E-3</v>
      </c>
    </row>
    <row r="15" spans="2:11">
      <c r="B15" s="13" t="s">
        <v>969</v>
      </c>
      <c r="C15" s="14"/>
      <c r="D15" s="13"/>
      <c r="E15" s="13"/>
      <c r="F15" s="13"/>
      <c r="G15" s="15">
        <v>1251</v>
      </c>
      <c r="I15" s="15">
        <v>3170.92</v>
      </c>
      <c r="J15" s="16">
        <v>1</v>
      </c>
      <c r="K15" s="16">
        <v>1.1000000000000001E-3</v>
      </c>
    </row>
    <row r="16" spans="2:11">
      <c r="B16" s="6" t="s">
        <v>970</v>
      </c>
      <c r="C16" s="17" t="s">
        <v>971</v>
      </c>
      <c r="D16" s="6" t="s">
        <v>128</v>
      </c>
      <c r="E16" s="6" t="s">
        <v>954</v>
      </c>
      <c r="F16" s="6" t="s">
        <v>43</v>
      </c>
      <c r="G16" s="7">
        <v>18</v>
      </c>
      <c r="H16" s="7">
        <v>115170</v>
      </c>
      <c r="I16" s="7">
        <v>-224.26</v>
      </c>
      <c r="J16" s="8">
        <v>4.0800000000000003E-2</v>
      </c>
      <c r="K16" s="8">
        <v>0</v>
      </c>
    </row>
    <row r="17" spans="2:11">
      <c r="B17" s="6" t="s">
        <v>972</v>
      </c>
      <c r="C17" s="17" t="s">
        <v>973</v>
      </c>
      <c r="D17" s="6" t="s">
        <v>128</v>
      </c>
      <c r="E17" s="6" t="s">
        <v>954</v>
      </c>
      <c r="F17" s="6" t="s">
        <v>43</v>
      </c>
      <c r="G17" s="7">
        <v>88</v>
      </c>
      <c r="H17" s="7">
        <v>486400</v>
      </c>
      <c r="I17" s="7">
        <v>-15.23</v>
      </c>
      <c r="J17" s="8">
        <v>2.8E-3</v>
      </c>
      <c r="K17" s="8">
        <v>0</v>
      </c>
    </row>
    <row r="18" spans="2:11">
      <c r="B18" s="6" t="s">
        <v>974</v>
      </c>
      <c r="C18" s="17" t="s">
        <v>975</v>
      </c>
      <c r="D18" s="6" t="s">
        <v>128</v>
      </c>
      <c r="E18" s="6" t="s">
        <v>954</v>
      </c>
      <c r="F18" s="6" t="s">
        <v>43</v>
      </c>
      <c r="G18" s="7">
        <v>105</v>
      </c>
      <c r="H18" s="7">
        <v>12428.13</v>
      </c>
      <c r="I18" s="7">
        <v>392.4</v>
      </c>
      <c r="J18" s="8">
        <v>7.1400000000000005E-2</v>
      </c>
      <c r="K18" s="8">
        <v>1E-4</v>
      </c>
    </row>
    <row r="19" spans="2:11">
      <c r="B19" s="6" t="s">
        <v>976</v>
      </c>
      <c r="C19" s="17" t="s">
        <v>977</v>
      </c>
      <c r="D19" s="6" t="s">
        <v>128</v>
      </c>
      <c r="E19" s="6" t="s">
        <v>954</v>
      </c>
      <c r="F19" s="6" t="s">
        <v>43</v>
      </c>
      <c r="G19" s="7">
        <v>106</v>
      </c>
      <c r="H19" s="7">
        <v>10834.38</v>
      </c>
      <c r="I19" s="7">
        <v>-32.96</v>
      </c>
      <c r="J19" s="8">
        <v>6.0000000000000001E-3</v>
      </c>
      <c r="K19" s="8">
        <v>0</v>
      </c>
    </row>
    <row r="20" spans="2:11">
      <c r="B20" s="6" t="s">
        <v>978</v>
      </c>
      <c r="C20" s="17" t="s">
        <v>979</v>
      </c>
      <c r="D20" s="6" t="s">
        <v>128</v>
      </c>
      <c r="E20" s="6" t="s">
        <v>954</v>
      </c>
      <c r="F20" s="6" t="s">
        <v>48</v>
      </c>
      <c r="G20" s="7">
        <v>285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980</v>
      </c>
      <c r="C21" s="17" t="s">
        <v>981</v>
      </c>
      <c r="D21" s="6" t="s">
        <v>128</v>
      </c>
      <c r="E21" s="6" t="s">
        <v>954</v>
      </c>
      <c r="F21" s="6" t="s">
        <v>45</v>
      </c>
      <c r="G21" s="7">
        <v>-41</v>
      </c>
      <c r="H21" s="7">
        <v>12583</v>
      </c>
      <c r="I21" s="7">
        <v>-445.59</v>
      </c>
      <c r="J21" s="8">
        <v>8.1000000000000003E-2</v>
      </c>
      <c r="K21" s="8">
        <v>1E-4</v>
      </c>
    </row>
    <row r="22" spans="2:11">
      <c r="B22" s="6" t="s">
        <v>982</v>
      </c>
      <c r="C22" s="17" t="s">
        <v>983</v>
      </c>
      <c r="D22" s="6" t="s">
        <v>128</v>
      </c>
      <c r="E22" s="6" t="s">
        <v>954</v>
      </c>
      <c r="F22" s="6" t="s">
        <v>48</v>
      </c>
      <c r="G22" s="7">
        <v>201</v>
      </c>
      <c r="H22" s="7">
        <v>1146500</v>
      </c>
      <c r="I22" s="7">
        <v>761.82</v>
      </c>
      <c r="J22" s="8">
        <v>0.13850000000000001</v>
      </c>
      <c r="K22" s="8">
        <v>2.0000000000000001E-4</v>
      </c>
    </row>
    <row r="23" spans="2:11">
      <c r="B23" s="6" t="s">
        <v>984</v>
      </c>
      <c r="C23" s="17" t="s">
        <v>985</v>
      </c>
      <c r="D23" s="6" t="s">
        <v>128</v>
      </c>
      <c r="E23" s="6" t="s">
        <v>954</v>
      </c>
      <c r="F23" s="6" t="s">
        <v>43</v>
      </c>
      <c r="G23" s="7">
        <v>211</v>
      </c>
      <c r="H23" s="7">
        <v>1911000</v>
      </c>
      <c r="I23" s="7">
        <v>2262.7399999999998</v>
      </c>
      <c r="J23" s="8">
        <v>0.41149999999999998</v>
      </c>
      <c r="K23" s="8">
        <v>5.0000000000000001E-4</v>
      </c>
    </row>
    <row r="24" spans="2:11">
      <c r="B24" s="6" t="s">
        <v>986</v>
      </c>
      <c r="C24" s="17" t="s">
        <v>987</v>
      </c>
      <c r="D24" s="6" t="s">
        <v>128</v>
      </c>
      <c r="E24" s="6" t="s">
        <v>954</v>
      </c>
      <c r="F24" s="6" t="s">
        <v>43</v>
      </c>
      <c r="G24" s="7">
        <v>27</v>
      </c>
      <c r="H24" s="7">
        <v>5372</v>
      </c>
      <c r="I24" s="7">
        <v>53.98</v>
      </c>
      <c r="J24" s="8">
        <v>9.7999999999999997E-3</v>
      </c>
      <c r="K24" s="8">
        <v>0</v>
      </c>
    </row>
    <row r="25" spans="2:11">
      <c r="B25" s="6" t="s">
        <v>988</v>
      </c>
      <c r="C25" s="17" t="s">
        <v>989</v>
      </c>
      <c r="D25" s="6" t="s">
        <v>128</v>
      </c>
      <c r="E25" s="6" t="s">
        <v>954</v>
      </c>
      <c r="F25" s="6" t="s">
        <v>45</v>
      </c>
      <c r="G25" s="7">
        <v>75</v>
      </c>
      <c r="H25" s="7">
        <v>705000</v>
      </c>
      <c r="I25" s="7">
        <v>734.5</v>
      </c>
      <c r="J25" s="8">
        <v>0.1336</v>
      </c>
      <c r="K25" s="8">
        <v>1E-4</v>
      </c>
    </row>
    <row r="26" spans="2:11">
      <c r="B26" s="6" t="s">
        <v>990</v>
      </c>
      <c r="C26" s="17" t="s">
        <v>991</v>
      </c>
      <c r="D26" s="6" t="s">
        <v>128</v>
      </c>
      <c r="E26" s="6" t="s">
        <v>954</v>
      </c>
      <c r="F26" s="6" t="s">
        <v>48</v>
      </c>
      <c r="G26" s="7">
        <v>13</v>
      </c>
      <c r="H26" s="7">
        <v>2218900</v>
      </c>
      <c r="I26" s="7">
        <v>129.5</v>
      </c>
      <c r="J26" s="8">
        <v>2.35E-2</v>
      </c>
      <c r="K26" s="8">
        <v>0</v>
      </c>
    </row>
    <row r="27" spans="2:11">
      <c r="B27" s="6" t="s">
        <v>992</v>
      </c>
      <c r="C27" s="17" t="s">
        <v>993</v>
      </c>
      <c r="D27" s="6" t="s">
        <v>128</v>
      </c>
      <c r="E27" s="6" t="s">
        <v>954</v>
      </c>
      <c r="F27" s="6" t="s">
        <v>43</v>
      </c>
      <c r="G27" s="7">
        <v>110</v>
      </c>
      <c r="H27" s="7">
        <v>85890</v>
      </c>
      <c r="I27" s="7">
        <v>-300.29000000000002</v>
      </c>
      <c r="J27" s="8">
        <v>5.4600000000000003E-2</v>
      </c>
      <c r="K27" s="8">
        <v>1E-4</v>
      </c>
    </row>
    <row r="28" spans="2:11">
      <c r="B28" s="6" t="s">
        <v>994</v>
      </c>
      <c r="C28" s="17" t="s">
        <v>995</v>
      </c>
      <c r="D28" s="6" t="s">
        <v>128</v>
      </c>
      <c r="E28" s="6" t="s">
        <v>954</v>
      </c>
      <c r="F28" s="6" t="s">
        <v>43</v>
      </c>
      <c r="G28" s="7">
        <v>53</v>
      </c>
      <c r="H28" s="7">
        <v>223625</v>
      </c>
      <c r="I28" s="7">
        <v>-145.71</v>
      </c>
      <c r="J28" s="8">
        <v>2.6499999999999999E-2</v>
      </c>
      <c r="K28" s="8">
        <v>0</v>
      </c>
    </row>
    <row r="31" spans="2:11">
      <c r="B31" s="6" t="s">
        <v>174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175</v>
      </c>
    </row>
    <row r="7" spans="2:17" ht="15.75">
      <c r="B7" s="2" t="s">
        <v>996</v>
      </c>
    </row>
    <row r="8" spans="2:17">
      <c r="B8" s="3" t="s">
        <v>88</v>
      </c>
      <c r="C8" s="3" t="s">
        <v>89</v>
      </c>
      <c r="D8" s="3" t="s">
        <v>997</v>
      </c>
      <c r="E8" s="3" t="s">
        <v>91</v>
      </c>
      <c r="F8" s="3" t="s">
        <v>92</v>
      </c>
      <c r="G8" s="3" t="s">
        <v>178</v>
      </c>
      <c r="H8" s="3" t="s">
        <v>179</v>
      </c>
      <c r="I8" s="3" t="s">
        <v>93</v>
      </c>
      <c r="J8" s="3" t="s">
        <v>94</v>
      </c>
      <c r="K8" s="3" t="s">
        <v>95</v>
      </c>
      <c r="L8" s="3" t="s">
        <v>180</v>
      </c>
      <c r="M8" s="3" t="s">
        <v>42</v>
      </c>
      <c r="N8" s="3" t="s">
        <v>96</v>
      </c>
      <c r="O8" s="3" t="s">
        <v>181</v>
      </c>
      <c r="P8" s="3" t="s">
        <v>182</v>
      </c>
      <c r="Q8" s="3" t="s">
        <v>98</v>
      </c>
    </row>
    <row r="9" spans="2:17">
      <c r="B9" s="4"/>
      <c r="C9" s="4"/>
      <c r="D9" s="4"/>
      <c r="E9" s="4"/>
      <c r="F9" s="4"/>
      <c r="G9" s="4" t="s">
        <v>183</v>
      </c>
      <c r="H9" s="4" t="s">
        <v>184</v>
      </c>
      <c r="I9" s="4"/>
      <c r="J9" s="4" t="s">
        <v>99</v>
      </c>
      <c r="K9" s="4" t="s">
        <v>99</v>
      </c>
      <c r="L9" s="4" t="s">
        <v>185</v>
      </c>
      <c r="M9" s="4" t="s">
        <v>186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998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2854799.08</v>
      </c>
      <c r="N11" s="9">
        <v>3358.96</v>
      </c>
      <c r="P11" s="10">
        <v>1</v>
      </c>
      <c r="Q11" s="10">
        <v>6.9999999999999999E-4</v>
      </c>
    </row>
    <row r="12" spans="2:17">
      <c r="B12" s="3" t="s">
        <v>999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2854799.08</v>
      </c>
      <c r="N12" s="9">
        <v>3358.96</v>
      </c>
      <c r="P12" s="10">
        <v>1</v>
      </c>
      <c r="Q12" s="10">
        <v>6.9999999999999999E-4</v>
      </c>
    </row>
    <row r="13" spans="2:17">
      <c r="B13" s="13" t="s">
        <v>1000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1003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2854799.08</v>
      </c>
      <c r="N16" s="15">
        <v>3358.96</v>
      </c>
      <c r="P16" s="16">
        <v>1</v>
      </c>
      <c r="Q16" s="16">
        <v>6.9999999999999999E-4</v>
      </c>
    </row>
    <row r="17" spans="2:17">
      <c r="B17" s="6" t="s">
        <v>1004</v>
      </c>
      <c r="C17" s="17">
        <v>1108620</v>
      </c>
      <c r="D17" s="6" t="s">
        <v>1005</v>
      </c>
      <c r="E17" s="6" t="s">
        <v>339</v>
      </c>
      <c r="F17" s="6" t="s">
        <v>281</v>
      </c>
      <c r="G17" s="6"/>
      <c r="H17" s="17">
        <v>1.1599999999999999</v>
      </c>
      <c r="I17" s="6" t="s">
        <v>107</v>
      </c>
      <c r="J17" s="18">
        <v>4.1000000000000002E-2</v>
      </c>
      <c r="K17" s="8">
        <v>3.4099999999999998E-2</v>
      </c>
      <c r="L17" s="7">
        <v>2854799.08</v>
      </c>
      <c r="M17" s="7">
        <v>117.66</v>
      </c>
      <c r="N17" s="7">
        <v>3358.96</v>
      </c>
      <c r="O17" s="8">
        <v>1.8200000000000001E-2</v>
      </c>
      <c r="P17" s="8">
        <v>1</v>
      </c>
      <c r="Q17" s="8">
        <v>6.9999999999999999E-4</v>
      </c>
    </row>
    <row r="18" spans="2:17">
      <c r="B18" s="13" t="s">
        <v>1006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1007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1008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1000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1003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1006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1007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174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1009</v>
      </c>
    </row>
    <row r="7" spans="2:16" ht="15.75">
      <c r="B7" s="2" t="s">
        <v>176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178</v>
      </c>
      <c r="G8" s="3" t="s">
        <v>179</v>
      </c>
      <c r="H8" s="3" t="s">
        <v>93</v>
      </c>
      <c r="I8" s="3" t="s">
        <v>94</v>
      </c>
      <c r="J8" s="3" t="s">
        <v>95</v>
      </c>
      <c r="K8" s="3" t="s">
        <v>180</v>
      </c>
      <c r="L8" s="3" t="s">
        <v>42</v>
      </c>
      <c r="M8" s="3" t="s">
        <v>1010</v>
      </c>
      <c r="N8" s="3" t="s">
        <v>181</v>
      </c>
      <c r="O8" s="3" t="s">
        <v>182</v>
      </c>
      <c r="P8" s="3" t="s">
        <v>98</v>
      </c>
    </row>
    <row r="9" spans="2:16">
      <c r="B9" s="4"/>
      <c r="C9" s="4"/>
      <c r="D9" s="4"/>
      <c r="E9" s="4"/>
      <c r="F9" s="4" t="s">
        <v>183</v>
      </c>
      <c r="G9" s="4" t="s">
        <v>184</v>
      </c>
      <c r="H9" s="4"/>
      <c r="I9" s="4" t="s">
        <v>99</v>
      </c>
      <c r="J9" s="4" t="s">
        <v>99</v>
      </c>
      <c r="K9" s="4" t="s">
        <v>185</v>
      </c>
      <c r="L9" s="4" t="s">
        <v>186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187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1011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1012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1015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1016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1017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1018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174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1009</v>
      </c>
    </row>
    <row r="7" spans="2:19" ht="15.75">
      <c r="B7" s="2" t="s">
        <v>244</v>
      </c>
    </row>
    <row r="8" spans="2:19">
      <c r="B8" s="3" t="s">
        <v>88</v>
      </c>
      <c r="C8" s="3" t="s">
        <v>89</v>
      </c>
      <c r="D8" s="3" t="s">
        <v>245</v>
      </c>
      <c r="E8" s="3" t="s">
        <v>90</v>
      </c>
      <c r="F8" s="3" t="s">
        <v>246</v>
      </c>
      <c r="G8" s="3" t="s">
        <v>91</v>
      </c>
      <c r="H8" s="3" t="s">
        <v>92</v>
      </c>
      <c r="I8" s="3" t="s">
        <v>178</v>
      </c>
      <c r="J8" s="3" t="s">
        <v>179</v>
      </c>
      <c r="K8" s="3" t="s">
        <v>93</v>
      </c>
      <c r="L8" s="3" t="s">
        <v>94</v>
      </c>
      <c r="M8" s="3" t="s">
        <v>95</v>
      </c>
      <c r="N8" s="3" t="s">
        <v>180</v>
      </c>
      <c r="O8" s="3" t="s">
        <v>42</v>
      </c>
      <c r="P8" s="3" t="s">
        <v>1010</v>
      </c>
      <c r="Q8" s="3" t="s">
        <v>181</v>
      </c>
      <c r="R8" s="3" t="s">
        <v>182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183</v>
      </c>
      <c r="J9" s="4" t="s">
        <v>184</v>
      </c>
      <c r="K9" s="4"/>
      <c r="L9" s="4" t="s">
        <v>99</v>
      </c>
      <c r="M9" s="4" t="s">
        <v>99</v>
      </c>
      <c r="N9" s="4" t="s">
        <v>185</v>
      </c>
      <c r="O9" s="4" t="s">
        <v>186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1019</v>
      </c>
      <c r="C11" s="12"/>
      <c r="D11" s="3"/>
      <c r="E11" s="3"/>
      <c r="F11" s="3"/>
      <c r="G11" s="3"/>
      <c r="H11" s="3"/>
      <c r="I11" s="3"/>
      <c r="K11" s="3"/>
      <c r="N11" s="9">
        <v>84804.61</v>
      </c>
      <c r="P11" s="9">
        <v>259.58999999999997</v>
      </c>
      <c r="R11" s="10">
        <v>1</v>
      </c>
      <c r="S11" s="10">
        <v>1E-4</v>
      </c>
    </row>
    <row r="12" spans="2:19">
      <c r="B12" s="3" t="s">
        <v>1020</v>
      </c>
      <c r="C12" s="12"/>
      <c r="D12" s="3"/>
      <c r="E12" s="3"/>
      <c r="F12" s="3"/>
      <c r="G12" s="3"/>
      <c r="H12" s="3"/>
      <c r="I12" s="3"/>
      <c r="K12" s="3"/>
      <c r="N12" s="9">
        <v>84804.61</v>
      </c>
      <c r="P12" s="9">
        <v>259.58999999999997</v>
      </c>
      <c r="R12" s="10">
        <v>1</v>
      </c>
      <c r="S12" s="10">
        <v>1E-4</v>
      </c>
    </row>
    <row r="13" spans="2:19">
      <c r="B13" s="13" t="s">
        <v>1021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1022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251</v>
      </c>
      <c r="C15" s="14"/>
      <c r="D15" s="13"/>
      <c r="E15" s="13"/>
      <c r="F15" s="13"/>
      <c r="G15" s="13"/>
      <c r="H15" s="13"/>
      <c r="I15" s="13"/>
      <c r="K15" s="13"/>
      <c r="N15" s="15">
        <v>84804.61</v>
      </c>
      <c r="P15" s="15">
        <v>259.58999999999997</v>
      </c>
      <c r="R15" s="16">
        <v>1</v>
      </c>
      <c r="S15" s="16">
        <v>1E-4</v>
      </c>
    </row>
    <row r="16" spans="2:19">
      <c r="B16" s="6" t="s">
        <v>1023</v>
      </c>
      <c r="C16" s="17">
        <v>991031111</v>
      </c>
      <c r="D16" s="6"/>
      <c r="E16" s="6"/>
      <c r="F16" s="6" t="s">
        <v>128</v>
      </c>
      <c r="G16" s="6"/>
      <c r="H16" s="6"/>
      <c r="I16" s="6" t="s">
        <v>1024</v>
      </c>
      <c r="K16" s="6" t="s">
        <v>43</v>
      </c>
      <c r="N16" s="7">
        <v>84804.61</v>
      </c>
      <c r="O16" s="7">
        <v>79.61</v>
      </c>
      <c r="P16" s="7">
        <v>259.58999999999997</v>
      </c>
      <c r="R16" s="8">
        <v>1</v>
      </c>
      <c r="S16" s="8">
        <v>1E-4</v>
      </c>
    </row>
    <row r="17" spans="2:19">
      <c r="B17" s="13" t="s">
        <v>1025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1026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1027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1028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174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1009</v>
      </c>
    </row>
    <row r="7" spans="2:19" ht="15.75">
      <c r="B7" s="2" t="s">
        <v>256</v>
      </c>
    </row>
    <row r="8" spans="2:19">
      <c r="B8" s="3" t="s">
        <v>88</v>
      </c>
      <c r="C8" s="3" t="s">
        <v>89</v>
      </c>
      <c r="D8" s="3" t="s">
        <v>245</v>
      </c>
      <c r="E8" s="3" t="s">
        <v>90</v>
      </c>
      <c r="F8" s="3" t="s">
        <v>246</v>
      </c>
      <c r="G8" s="3" t="s">
        <v>91</v>
      </c>
      <c r="H8" s="3" t="s">
        <v>92</v>
      </c>
      <c r="I8" s="3" t="s">
        <v>178</v>
      </c>
      <c r="J8" s="3" t="s">
        <v>179</v>
      </c>
      <c r="K8" s="3" t="s">
        <v>93</v>
      </c>
      <c r="L8" s="3" t="s">
        <v>94</v>
      </c>
      <c r="M8" s="3" t="s">
        <v>95</v>
      </c>
      <c r="N8" s="3" t="s">
        <v>180</v>
      </c>
      <c r="O8" s="3" t="s">
        <v>42</v>
      </c>
      <c r="P8" s="3" t="s">
        <v>1010</v>
      </c>
      <c r="Q8" s="3" t="s">
        <v>181</v>
      </c>
      <c r="R8" s="3" t="s">
        <v>182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183</v>
      </c>
      <c r="J9" s="4" t="s">
        <v>184</v>
      </c>
      <c r="K9" s="4"/>
      <c r="L9" s="4" t="s">
        <v>99</v>
      </c>
      <c r="M9" s="4" t="s">
        <v>99</v>
      </c>
      <c r="N9" s="4" t="s">
        <v>185</v>
      </c>
      <c r="O9" s="4" t="s">
        <v>186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1029</v>
      </c>
      <c r="C11" s="12"/>
      <c r="D11" s="3"/>
      <c r="E11" s="3"/>
      <c r="F11" s="3"/>
      <c r="G11" s="3"/>
      <c r="H11" s="3"/>
      <c r="I11" s="3"/>
      <c r="J11" s="12">
        <v>4.4000000000000004</v>
      </c>
      <c r="K11" s="3"/>
      <c r="M11" s="10">
        <v>2.7699999999999999E-2</v>
      </c>
      <c r="N11" s="9">
        <v>202198383.22999999</v>
      </c>
      <c r="P11" s="9">
        <v>255424.69</v>
      </c>
      <c r="R11" s="10">
        <v>1</v>
      </c>
      <c r="S11" s="10">
        <v>5.1499999999999997E-2</v>
      </c>
    </row>
    <row r="12" spans="2:19">
      <c r="B12" s="3" t="s">
        <v>1030</v>
      </c>
      <c r="C12" s="12"/>
      <c r="D12" s="3"/>
      <c r="E12" s="3"/>
      <c r="F12" s="3"/>
      <c r="G12" s="3"/>
      <c r="H12" s="3"/>
      <c r="I12" s="3"/>
      <c r="J12" s="12">
        <v>4.4000000000000004</v>
      </c>
      <c r="K12" s="3"/>
      <c r="M12" s="10">
        <v>2.7699999999999999E-2</v>
      </c>
      <c r="N12" s="9">
        <v>202198383.22999999</v>
      </c>
      <c r="P12" s="9">
        <v>255424.69</v>
      </c>
      <c r="R12" s="10">
        <v>1</v>
      </c>
      <c r="S12" s="10">
        <v>5.1499999999999997E-2</v>
      </c>
    </row>
    <row r="13" spans="2:19">
      <c r="B13" s="13" t="s">
        <v>1031</v>
      </c>
      <c r="C13" s="14"/>
      <c r="D13" s="13"/>
      <c r="E13" s="13"/>
      <c r="F13" s="13"/>
      <c r="G13" s="13"/>
      <c r="H13" s="13"/>
      <c r="I13" s="13"/>
      <c r="J13" s="14">
        <v>4.34</v>
      </c>
      <c r="K13" s="13"/>
      <c r="M13" s="16">
        <v>2.5899999999999999E-2</v>
      </c>
      <c r="N13" s="15">
        <v>187308447.77000001</v>
      </c>
      <c r="P13" s="15">
        <v>223452.01</v>
      </c>
      <c r="R13" s="16">
        <v>0.87480000000000002</v>
      </c>
      <c r="S13" s="16">
        <v>4.5100000000000001E-2</v>
      </c>
    </row>
    <row r="14" spans="2:19">
      <c r="B14" s="6" t="s">
        <v>1032</v>
      </c>
      <c r="C14" s="17">
        <v>1136035</v>
      </c>
      <c r="D14" s="6"/>
      <c r="E14" s="6">
        <v>1634</v>
      </c>
      <c r="F14" s="6" t="s">
        <v>643</v>
      </c>
      <c r="G14" s="6" t="s">
        <v>105</v>
      </c>
      <c r="H14" s="6" t="s">
        <v>106</v>
      </c>
      <c r="I14" s="6" t="s">
        <v>1033</v>
      </c>
      <c r="J14" s="17">
        <v>1.43</v>
      </c>
      <c r="K14" s="6" t="s">
        <v>107</v>
      </c>
      <c r="L14" s="18">
        <v>1.9165000000000001E-2</v>
      </c>
      <c r="M14" s="8">
        <v>1.8100000000000002E-2</v>
      </c>
      <c r="N14" s="7">
        <v>3451042.48</v>
      </c>
      <c r="O14" s="7">
        <v>100.32</v>
      </c>
      <c r="P14" s="7">
        <v>3462.09</v>
      </c>
      <c r="Q14" s="8">
        <v>4.7500000000000001E-2</v>
      </c>
      <c r="R14" s="8">
        <v>1.3599999999999999E-2</v>
      </c>
      <c r="S14" s="8">
        <v>6.9999999999999999E-4</v>
      </c>
    </row>
    <row r="15" spans="2:19">
      <c r="B15" s="6" t="s">
        <v>1034</v>
      </c>
      <c r="C15" s="17">
        <v>1095538</v>
      </c>
      <c r="D15" s="6"/>
      <c r="E15" s="6">
        <v>1150</v>
      </c>
      <c r="F15" s="6" t="s">
        <v>351</v>
      </c>
      <c r="G15" s="6" t="s">
        <v>105</v>
      </c>
      <c r="H15" s="6" t="s">
        <v>106</v>
      </c>
      <c r="I15" s="6" t="s">
        <v>1035</v>
      </c>
      <c r="J15" s="17">
        <v>1.48</v>
      </c>
      <c r="K15" s="6" t="s">
        <v>107</v>
      </c>
      <c r="L15" s="18">
        <v>4.9000000000000002E-2</v>
      </c>
      <c r="M15" s="8">
        <v>1.06E-2</v>
      </c>
      <c r="N15" s="7">
        <v>3780000</v>
      </c>
      <c r="O15" s="7">
        <v>125.79</v>
      </c>
      <c r="P15" s="7">
        <v>4754.8599999999997</v>
      </c>
      <c r="Q15" s="8">
        <v>1.32E-2</v>
      </c>
      <c r="R15" s="8">
        <v>1.8599999999999998E-2</v>
      </c>
      <c r="S15" s="8">
        <v>1E-3</v>
      </c>
    </row>
    <row r="16" spans="2:19">
      <c r="B16" s="6" t="s">
        <v>1036</v>
      </c>
      <c r="C16" s="17">
        <v>1124346</v>
      </c>
      <c r="D16" s="6"/>
      <c r="E16" s="6">
        <v>1150</v>
      </c>
      <c r="F16" s="6" t="s">
        <v>351</v>
      </c>
      <c r="G16" s="6" t="s">
        <v>105</v>
      </c>
      <c r="H16" s="6" t="s">
        <v>106</v>
      </c>
      <c r="I16" s="6" t="s">
        <v>1037</v>
      </c>
      <c r="J16" s="17">
        <v>12</v>
      </c>
      <c r="K16" s="6" t="s">
        <v>107</v>
      </c>
      <c r="L16" s="18">
        <v>4.1000000000000002E-2</v>
      </c>
      <c r="M16" s="8">
        <v>2.5499999999999998E-2</v>
      </c>
      <c r="N16" s="7">
        <v>1897697.03</v>
      </c>
      <c r="O16" s="7">
        <v>123.91</v>
      </c>
      <c r="P16" s="7">
        <v>2351.44</v>
      </c>
      <c r="Q16" s="8">
        <v>2.2000000000000001E-3</v>
      </c>
      <c r="R16" s="8">
        <v>9.1999999999999998E-3</v>
      </c>
      <c r="S16" s="8">
        <v>5.0000000000000001E-4</v>
      </c>
    </row>
    <row r="17" spans="2:19">
      <c r="B17" s="6" t="s">
        <v>1038</v>
      </c>
      <c r="C17" s="17">
        <v>1100908</v>
      </c>
      <c r="D17" s="6"/>
      <c r="E17" s="6">
        <v>1150</v>
      </c>
      <c r="F17" s="6" t="s">
        <v>351</v>
      </c>
      <c r="G17" s="6" t="s">
        <v>105</v>
      </c>
      <c r="H17" s="6" t="s">
        <v>106</v>
      </c>
      <c r="I17" s="6" t="s">
        <v>1039</v>
      </c>
      <c r="J17" s="17">
        <v>9.73</v>
      </c>
      <c r="K17" s="6" t="s">
        <v>107</v>
      </c>
      <c r="L17" s="18">
        <v>4.9000000000000002E-2</v>
      </c>
      <c r="M17" s="8">
        <v>2.1299999999999999E-2</v>
      </c>
      <c r="N17" s="7">
        <v>15642041</v>
      </c>
      <c r="O17" s="7">
        <v>153.52000000000001</v>
      </c>
      <c r="P17" s="7">
        <v>24013.66</v>
      </c>
      <c r="Q17" s="8">
        <v>1.37E-2</v>
      </c>
      <c r="R17" s="8">
        <v>9.4E-2</v>
      </c>
      <c r="S17" s="8">
        <v>4.7999999999999996E-3</v>
      </c>
    </row>
    <row r="18" spans="2:19">
      <c r="B18" s="6" t="s">
        <v>1040</v>
      </c>
      <c r="C18" s="17">
        <v>1096783</v>
      </c>
      <c r="D18" s="6"/>
      <c r="E18" s="6">
        <v>1315</v>
      </c>
      <c r="F18" s="6" t="s">
        <v>625</v>
      </c>
      <c r="G18" s="6" t="s">
        <v>105</v>
      </c>
      <c r="H18" s="6" t="s">
        <v>281</v>
      </c>
      <c r="I18" s="6" t="s">
        <v>1041</v>
      </c>
      <c r="J18" s="17">
        <v>0.73</v>
      </c>
      <c r="K18" s="6" t="s">
        <v>107</v>
      </c>
      <c r="L18" s="18">
        <v>4.7E-2</v>
      </c>
      <c r="M18" s="8">
        <v>1.1299999999999999E-2</v>
      </c>
      <c r="N18" s="7">
        <v>92228.4</v>
      </c>
      <c r="O18" s="7">
        <v>122.1</v>
      </c>
      <c r="P18" s="7">
        <v>112.61</v>
      </c>
      <c r="Q18" s="8">
        <v>5.0000000000000001E-4</v>
      </c>
      <c r="R18" s="8">
        <v>4.0000000000000002E-4</v>
      </c>
      <c r="S18" s="8">
        <v>0</v>
      </c>
    </row>
    <row r="19" spans="2:19">
      <c r="B19" s="6" t="s">
        <v>1042</v>
      </c>
      <c r="C19" s="17">
        <v>1106822</v>
      </c>
      <c r="D19" s="6"/>
      <c r="E19" s="6">
        <v>1486</v>
      </c>
      <c r="F19" s="6" t="s">
        <v>351</v>
      </c>
      <c r="G19" s="6" t="s">
        <v>123</v>
      </c>
      <c r="H19" s="6" t="s">
        <v>106</v>
      </c>
      <c r="I19" s="6" t="s">
        <v>1043</v>
      </c>
      <c r="J19" s="17">
        <v>4.0999999999999996</v>
      </c>
      <c r="K19" s="6" t="s">
        <v>107</v>
      </c>
      <c r="L19" s="18">
        <v>4.9000000000000002E-2</v>
      </c>
      <c r="M19" s="8">
        <v>1.1900000000000001E-2</v>
      </c>
      <c r="N19" s="7">
        <v>10350404.16</v>
      </c>
      <c r="O19" s="7">
        <v>139.54</v>
      </c>
      <c r="P19" s="7">
        <v>14442.95</v>
      </c>
      <c r="Q19" s="8">
        <v>3.2199999999999999E-2</v>
      </c>
      <c r="R19" s="8">
        <v>5.6500000000000002E-2</v>
      </c>
      <c r="S19" s="8">
        <v>2.8999999999999998E-3</v>
      </c>
    </row>
    <row r="20" spans="2:19">
      <c r="B20" s="6" t="s">
        <v>1044</v>
      </c>
      <c r="C20" s="17">
        <v>1103159</v>
      </c>
      <c r="D20" s="6"/>
      <c r="E20" s="6">
        <v>1420</v>
      </c>
      <c r="F20" s="6" t="s">
        <v>279</v>
      </c>
      <c r="G20" s="6" t="s">
        <v>123</v>
      </c>
      <c r="H20" s="6" t="s">
        <v>106</v>
      </c>
      <c r="I20" s="6" t="s">
        <v>1045</v>
      </c>
      <c r="J20" s="17">
        <v>0.25</v>
      </c>
      <c r="K20" s="6" t="s">
        <v>107</v>
      </c>
      <c r="L20" s="18">
        <v>4.8000000000000001E-2</v>
      </c>
      <c r="M20" s="8">
        <v>1.7100000000000001E-2</v>
      </c>
      <c r="N20" s="7">
        <v>13472646.41</v>
      </c>
      <c r="O20" s="7">
        <v>120.83</v>
      </c>
      <c r="P20" s="7">
        <v>16279</v>
      </c>
      <c r="Q20" s="8">
        <v>3.7499999999999999E-2</v>
      </c>
      <c r="R20" s="8">
        <v>6.3700000000000007E-2</v>
      </c>
      <c r="S20" s="8">
        <v>3.3E-3</v>
      </c>
    </row>
    <row r="21" spans="2:19">
      <c r="B21" s="6" t="s">
        <v>1046</v>
      </c>
      <c r="C21" s="17">
        <v>1102797</v>
      </c>
      <c r="D21" s="6"/>
      <c r="E21" s="6">
        <v>1417</v>
      </c>
      <c r="F21" s="6" t="s">
        <v>325</v>
      </c>
      <c r="G21" s="6" t="s">
        <v>286</v>
      </c>
      <c r="H21" s="6" t="s">
        <v>281</v>
      </c>
      <c r="I21" s="6" t="s">
        <v>1047</v>
      </c>
      <c r="J21" s="17">
        <v>1.47</v>
      </c>
      <c r="K21" s="6" t="s">
        <v>107</v>
      </c>
      <c r="L21" s="18">
        <v>4.9000000000000002E-2</v>
      </c>
      <c r="M21" s="8">
        <v>1.5299999999999999E-2</v>
      </c>
      <c r="N21" s="7">
        <v>2990943.6</v>
      </c>
      <c r="O21" s="7">
        <v>125.49</v>
      </c>
      <c r="P21" s="7">
        <v>3753.34</v>
      </c>
      <c r="Q21" s="8">
        <v>5.7999999999999996E-3</v>
      </c>
      <c r="R21" s="8">
        <v>1.47E-2</v>
      </c>
      <c r="S21" s="8">
        <v>8.0000000000000004E-4</v>
      </c>
    </row>
    <row r="22" spans="2:19">
      <c r="B22" s="6" t="s">
        <v>1048</v>
      </c>
      <c r="C22" s="17">
        <v>1093491</v>
      </c>
      <c r="D22" s="6"/>
      <c r="E22" s="6">
        <v>1252</v>
      </c>
      <c r="F22" s="6" t="s">
        <v>351</v>
      </c>
      <c r="G22" s="6" t="s">
        <v>286</v>
      </c>
      <c r="H22" s="6" t="s">
        <v>106</v>
      </c>
      <c r="I22" s="6" t="s">
        <v>1049</v>
      </c>
      <c r="J22" s="17">
        <v>1.82</v>
      </c>
      <c r="K22" s="6" t="s">
        <v>107</v>
      </c>
      <c r="L22" s="18">
        <v>4.9500000000000002E-2</v>
      </c>
      <c r="M22" s="8">
        <v>1.0200000000000001E-2</v>
      </c>
      <c r="N22" s="7">
        <v>12035.12</v>
      </c>
      <c r="O22" s="7">
        <v>130.86000000000001</v>
      </c>
      <c r="P22" s="7">
        <v>15.75</v>
      </c>
      <c r="Q22" s="8">
        <v>1.1000000000000001E-3</v>
      </c>
      <c r="R22" s="8">
        <v>1E-4</v>
      </c>
      <c r="S22" s="8">
        <v>0</v>
      </c>
    </row>
    <row r="23" spans="2:19">
      <c r="B23" s="6" t="s">
        <v>1050</v>
      </c>
      <c r="C23" s="17">
        <v>1121490</v>
      </c>
      <c r="D23" s="6"/>
      <c r="E23" s="6">
        <v>2201</v>
      </c>
      <c r="F23" s="6" t="s">
        <v>351</v>
      </c>
      <c r="G23" s="6" t="s">
        <v>286</v>
      </c>
      <c r="H23" s="6" t="s">
        <v>106</v>
      </c>
      <c r="I23" s="6" t="s">
        <v>1051</v>
      </c>
      <c r="J23" s="17">
        <v>1.8</v>
      </c>
      <c r="K23" s="6" t="s">
        <v>107</v>
      </c>
      <c r="L23" s="18">
        <v>5.3499999999999999E-2</v>
      </c>
      <c r="M23" s="8">
        <v>1.9300000000000001E-2</v>
      </c>
      <c r="N23" s="7">
        <v>2334384.36</v>
      </c>
      <c r="O23" s="7">
        <v>113.47</v>
      </c>
      <c r="P23" s="7">
        <v>2648.83</v>
      </c>
      <c r="Q23" s="8">
        <v>1.18E-2</v>
      </c>
      <c r="R23" s="8">
        <v>1.04E-2</v>
      </c>
      <c r="S23" s="8">
        <v>5.0000000000000001E-4</v>
      </c>
    </row>
    <row r="24" spans="2:19">
      <c r="B24" s="6" t="s">
        <v>1052</v>
      </c>
      <c r="C24" s="17">
        <v>1106988</v>
      </c>
      <c r="D24" s="6"/>
      <c r="E24" s="6">
        <v>2201</v>
      </c>
      <c r="F24" s="6" t="s">
        <v>351</v>
      </c>
      <c r="G24" s="6" t="s">
        <v>286</v>
      </c>
      <c r="H24" s="6" t="s">
        <v>106</v>
      </c>
      <c r="I24" s="6" t="s">
        <v>1053</v>
      </c>
      <c r="J24" s="17">
        <v>0.49</v>
      </c>
      <c r="K24" s="6" t="s">
        <v>107</v>
      </c>
      <c r="L24" s="18">
        <v>8.4000000000000005E-2</v>
      </c>
      <c r="M24" s="8">
        <v>1.5699999999999999E-2</v>
      </c>
      <c r="N24" s="7">
        <v>711597.82</v>
      </c>
      <c r="O24" s="7">
        <v>127.18</v>
      </c>
      <c r="P24" s="7">
        <v>905.01</v>
      </c>
      <c r="Q24" s="8">
        <v>7.3000000000000001E-3</v>
      </c>
      <c r="R24" s="8">
        <v>3.5000000000000001E-3</v>
      </c>
      <c r="S24" s="8">
        <v>2.0000000000000001E-4</v>
      </c>
    </row>
    <row r="25" spans="2:19">
      <c r="B25" s="6" t="s">
        <v>1054</v>
      </c>
      <c r="C25" s="17">
        <v>306910464</v>
      </c>
      <c r="D25" s="6"/>
      <c r="E25" s="6">
        <v>691</v>
      </c>
      <c r="F25" s="6" t="s">
        <v>261</v>
      </c>
      <c r="G25" s="6" t="s">
        <v>286</v>
      </c>
      <c r="H25" s="6" t="s">
        <v>106</v>
      </c>
      <c r="I25" s="6" t="s">
        <v>1055</v>
      </c>
      <c r="J25" s="17">
        <v>1.45</v>
      </c>
      <c r="K25" s="6" t="s">
        <v>107</v>
      </c>
      <c r="L25" s="18">
        <v>5.45E-2</v>
      </c>
      <c r="M25" s="8">
        <v>1.2500000000000001E-2</v>
      </c>
      <c r="N25" s="7">
        <v>30000</v>
      </c>
      <c r="O25" s="7">
        <v>131.04</v>
      </c>
      <c r="P25" s="7">
        <v>39.31</v>
      </c>
      <c r="R25" s="8">
        <v>2.0000000000000001E-4</v>
      </c>
      <c r="S25" s="8">
        <v>0</v>
      </c>
    </row>
    <row r="26" spans="2:19">
      <c r="B26" s="6" t="s">
        <v>1056</v>
      </c>
      <c r="C26" s="17">
        <v>200108504</v>
      </c>
      <c r="D26" s="6"/>
      <c r="E26" s="6"/>
      <c r="F26" s="6" t="s">
        <v>279</v>
      </c>
      <c r="G26" s="6" t="s">
        <v>286</v>
      </c>
      <c r="H26" s="6" t="s">
        <v>281</v>
      </c>
      <c r="I26" s="6" t="s">
        <v>1057</v>
      </c>
      <c r="J26" s="17">
        <v>5.27</v>
      </c>
      <c r="K26" s="6" t="s">
        <v>107</v>
      </c>
      <c r="L26" s="18">
        <v>5.2389999999999999E-2</v>
      </c>
      <c r="M26" s="8">
        <v>1.4800000000000001E-2</v>
      </c>
      <c r="N26" s="7">
        <v>9126071.4800000004</v>
      </c>
      <c r="O26" s="7">
        <v>152.43</v>
      </c>
      <c r="P26" s="7">
        <v>13910.87</v>
      </c>
      <c r="R26" s="8">
        <v>5.45E-2</v>
      </c>
      <c r="S26" s="8">
        <v>2.8E-3</v>
      </c>
    </row>
    <row r="27" spans="2:19">
      <c r="B27" s="6" t="s">
        <v>1058</v>
      </c>
      <c r="C27" s="17">
        <v>1089655</v>
      </c>
      <c r="D27" s="6"/>
      <c r="E27" s="6">
        <v>1175</v>
      </c>
      <c r="F27" s="6" t="s">
        <v>325</v>
      </c>
      <c r="G27" s="6" t="s">
        <v>286</v>
      </c>
      <c r="H27" s="6" t="s">
        <v>106</v>
      </c>
      <c r="I27" s="6" t="s">
        <v>1059</v>
      </c>
      <c r="J27" s="17">
        <v>1.21</v>
      </c>
      <c r="K27" s="6" t="s">
        <v>107</v>
      </c>
      <c r="L27" s="18">
        <v>5.5500000000000001E-2</v>
      </c>
      <c r="M27" s="8">
        <v>9.7999999999999997E-3</v>
      </c>
      <c r="N27" s="7">
        <v>18000</v>
      </c>
      <c r="O27" s="7">
        <v>135.96</v>
      </c>
      <c r="P27" s="7">
        <v>24.47</v>
      </c>
      <c r="Q27" s="8">
        <v>2.9999999999999997E-4</v>
      </c>
      <c r="R27" s="8">
        <v>1E-4</v>
      </c>
      <c r="S27" s="8">
        <v>0</v>
      </c>
    </row>
    <row r="28" spans="2:19">
      <c r="B28" s="6" t="s">
        <v>1060</v>
      </c>
      <c r="C28" s="17">
        <v>6000129</v>
      </c>
      <c r="D28" s="6"/>
      <c r="E28" s="6">
        <v>600</v>
      </c>
      <c r="F28" s="6" t="s">
        <v>351</v>
      </c>
      <c r="G28" s="6" t="s">
        <v>286</v>
      </c>
      <c r="H28" s="6" t="s">
        <v>106</v>
      </c>
      <c r="I28" s="6" t="s">
        <v>1061</v>
      </c>
      <c r="J28" s="17">
        <v>4.1900000000000004</v>
      </c>
      <c r="K28" s="6" t="s">
        <v>107</v>
      </c>
      <c r="L28" s="18">
        <v>0.06</v>
      </c>
      <c r="M28" s="8">
        <v>2.8400000000000002E-2</v>
      </c>
      <c r="N28" s="7">
        <v>10419543</v>
      </c>
      <c r="O28" s="7">
        <v>121.84</v>
      </c>
      <c r="P28" s="7">
        <v>12695.17</v>
      </c>
      <c r="Q28" s="8">
        <v>3.0000000000000001E-3</v>
      </c>
      <c r="R28" s="8">
        <v>4.9700000000000001E-2</v>
      </c>
      <c r="S28" s="8">
        <v>2.5999999999999999E-3</v>
      </c>
    </row>
    <row r="29" spans="2:19">
      <c r="B29" s="6" t="s">
        <v>1062</v>
      </c>
      <c r="C29" s="17">
        <v>6000186</v>
      </c>
      <c r="D29" s="6"/>
      <c r="E29" s="6">
        <v>600</v>
      </c>
      <c r="F29" s="6" t="s">
        <v>351</v>
      </c>
      <c r="G29" s="6" t="s">
        <v>286</v>
      </c>
      <c r="H29" s="6" t="s">
        <v>281</v>
      </c>
      <c r="I29" s="6" t="s">
        <v>1063</v>
      </c>
      <c r="J29" s="17">
        <v>7.8</v>
      </c>
      <c r="K29" s="6" t="s">
        <v>107</v>
      </c>
      <c r="L29" s="18">
        <v>0.06</v>
      </c>
      <c r="M29" s="8">
        <v>3.0800000000000001E-2</v>
      </c>
      <c r="N29" s="7">
        <v>4480155</v>
      </c>
      <c r="O29" s="7">
        <v>125.67</v>
      </c>
      <c r="P29" s="7">
        <v>5630.21</v>
      </c>
      <c r="R29" s="8">
        <v>2.1999999999999999E-2</v>
      </c>
      <c r="S29" s="8">
        <v>1.1000000000000001E-3</v>
      </c>
    </row>
    <row r="30" spans="2:19">
      <c r="B30" s="6" t="s">
        <v>1064</v>
      </c>
      <c r="C30" s="17">
        <v>6000046</v>
      </c>
      <c r="D30" s="6"/>
      <c r="E30" s="6">
        <v>600</v>
      </c>
      <c r="F30" s="6" t="s">
        <v>351</v>
      </c>
      <c r="G30" s="6" t="s">
        <v>286</v>
      </c>
      <c r="H30" s="6" t="s">
        <v>106</v>
      </c>
      <c r="I30" s="6" t="s">
        <v>1065</v>
      </c>
      <c r="J30" s="17">
        <v>0.27</v>
      </c>
      <c r="K30" s="6" t="s">
        <v>107</v>
      </c>
      <c r="L30" s="18">
        <v>6.5000000000000002E-2</v>
      </c>
      <c r="M30" s="8">
        <v>1.3599999999999999E-2</v>
      </c>
      <c r="N30" s="7">
        <v>4737724</v>
      </c>
      <c r="O30" s="7">
        <v>126.18</v>
      </c>
      <c r="P30" s="7">
        <v>5978.06</v>
      </c>
      <c r="Q30" s="8">
        <v>5.7000000000000002E-3</v>
      </c>
      <c r="R30" s="8">
        <v>2.3400000000000001E-2</v>
      </c>
      <c r="S30" s="8">
        <v>1.1999999999999999E-3</v>
      </c>
    </row>
    <row r="31" spans="2:19">
      <c r="B31" s="6" t="s">
        <v>1066</v>
      </c>
      <c r="C31" s="17">
        <v>6000079</v>
      </c>
      <c r="D31" s="6"/>
      <c r="E31" s="6">
        <v>600</v>
      </c>
      <c r="F31" s="6" t="s">
        <v>351</v>
      </c>
      <c r="G31" s="6" t="s">
        <v>286</v>
      </c>
      <c r="H31" s="6" t="s">
        <v>106</v>
      </c>
      <c r="I31" s="6" t="s">
        <v>1067</v>
      </c>
      <c r="J31" s="17">
        <v>1.03</v>
      </c>
      <c r="K31" s="6" t="s">
        <v>107</v>
      </c>
      <c r="L31" s="18">
        <v>6.5000000000000002E-2</v>
      </c>
      <c r="M31" s="8">
        <v>1.41E-2</v>
      </c>
      <c r="N31" s="7">
        <v>1466238</v>
      </c>
      <c r="O31" s="7">
        <v>132.96</v>
      </c>
      <c r="P31" s="7">
        <v>1949.51</v>
      </c>
      <c r="Q31" s="8">
        <v>1.8E-3</v>
      </c>
      <c r="R31" s="8">
        <v>7.6E-3</v>
      </c>
      <c r="S31" s="8">
        <v>4.0000000000000002E-4</v>
      </c>
    </row>
    <row r="32" spans="2:19">
      <c r="B32" s="6" t="s">
        <v>1068</v>
      </c>
      <c r="C32" s="17">
        <v>1099084</v>
      </c>
      <c r="D32" s="6"/>
      <c r="E32" s="6">
        <v>1359</v>
      </c>
      <c r="F32" s="6" t="s">
        <v>643</v>
      </c>
      <c r="G32" s="6" t="s">
        <v>286</v>
      </c>
      <c r="H32" s="6" t="s">
        <v>106</v>
      </c>
      <c r="I32" s="6" t="s">
        <v>1069</v>
      </c>
      <c r="J32" s="17">
        <v>2.37</v>
      </c>
      <c r="K32" s="6" t="s">
        <v>107</v>
      </c>
      <c r="L32" s="18">
        <v>5.8000000000000003E-2</v>
      </c>
      <c r="M32" s="8">
        <v>8.6E-3</v>
      </c>
      <c r="N32" s="7">
        <v>1997727.02</v>
      </c>
      <c r="O32" s="7">
        <v>132.35</v>
      </c>
      <c r="P32" s="7">
        <v>2643.99</v>
      </c>
      <c r="Q32" s="8">
        <v>6.9000000000000006E-2</v>
      </c>
      <c r="R32" s="8">
        <v>1.04E-2</v>
      </c>
      <c r="S32" s="8">
        <v>5.0000000000000001E-4</v>
      </c>
    </row>
    <row r="33" spans="2:19">
      <c r="B33" s="6" t="s">
        <v>1070</v>
      </c>
      <c r="C33" s="17">
        <v>1103084</v>
      </c>
      <c r="D33" s="6"/>
      <c r="E33" s="6">
        <v>1418</v>
      </c>
      <c r="F33" s="6" t="s">
        <v>351</v>
      </c>
      <c r="G33" s="6" t="s">
        <v>286</v>
      </c>
      <c r="H33" s="6" t="s">
        <v>106</v>
      </c>
      <c r="I33" s="6" t="s">
        <v>1071</v>
      </c>
      <c r="J33" s="17">
        <v>5.34</v>
      </c>
      <c r="K33" s="6" t="s">
        <v>107</v>
      </c>
      <c r="L33" s="18">
        <v>5.6000000000000001E-2</v>
      </c>
      <c r="M33" s="8">
        <v>1.3299999999999999E-2</v>
      </c>
      <c r="N33" s="7">
        <v>1306357.96</v>
      </c>
      <c r="O33" s="7">
        <v>148.36000000000001</v>
      </c>
      <c r="P33" s="7">
        <v>1938.11</v>
      </c>
      <c r="Q33" s="8">
        <v>1.4E-3</v>
      </c>
      <c r="R33" s="8">
        <v>7.6E-3</v>
      </c>
      <c r="S33" s="8">
        <v>4.0000000000000002E-4</v>
      </c>
    </row>
    <row r="34" spans="2:19">
      <c r="B34" s="6" t="s">
        <v>1072</v>
      </c>
      <c r="C34" s="17">
        <v>1094820</v>
      </c>
      <c r="D34" s="6"/>
      <c r="E34" s="6">
        <v>1283</v>
      </c>
      <c r="F34" s="6" t="s">
        <v>279</v>
      </c>
      <c r="G34" s="6" t="s">
        <v>296</v>
      </c>
      <c r="H34" s="6" t="s">
        <v>106</v>
      </c>
      <c r="I34" s="6" t="s">
        <v>1073</v>
      </c>
      <c r="J34" s="17">
        <v>2.96</v>
      </c>
      <c r="K34" s="6" t="s">
        <v>107</v>
      </c>
      <c r="L34" s="18">
        <v>5.2999999999999999E-2</v>
      </c>
      <c r="M34" s="8">
        <v>9.7000000000000003E-3</v>
      </c>
      <c r="N34" s="7">
        <v>4648783.21</v>
      </c>
      <c r="O34" s="7">
        <v>137.31</v>
      </c>
      <c r="P34" s="7">
        <v>6383.24</v>
      </c>
      <c r="Q34" s="8">
        <v>2.5100000000000001E-2</v>
      </c>
      <c r="R34" s="8">
        <v>2.5000000000000001E-2</v>
      </c>
      <c r="S34" s="8">
        <v>1.2999999999999999E-3</v>
      </c>
    </row>
    <row r="35" spans="2:19">
      <c r="B35" s="6" t="s">
        <v>1074</v>
      </c>
      <c r="C35" s="17">
        <v>300480126</v>
      </c>
      <c r="D35" s="6"/>
      <c r="E35" s="6"/>
      <c r="F35" s="6" t="s">
        <v>261</v>
      </c>
      <c r="G35" s="6" t="s">
        <v>296</v>
      </c>
      <c r="H35" s="6" t="s">
        <v>281</v>
      </c>
      <c r="I35" s="6" t="s">
        <v>1075</v>
      </c>
      <c r="J35" s="17">
        <v>0.14000000000000001</v>
      </c>
      <c r="K35" s="6" t="s">
        <v>107</v>
      </c>
      <c r="L35" s="18">
        <v>4.9000000000000002E-2</v>
      </c>
      <c r="M35" s="8">
        <v>1.84E-2</v>
      </c>
      <c r="N35" s="7">
        <v>80000</v>
      </c>
      <c r="O35" s="7">
        <v>125.08</v>
      </c>
      <c r="P35" s="7">
        <v>100.06</v>
      </c>
      <c r="R35" s="8">
        <v>4.0000000000000002E-4</v>
      </c>
      <c r="S35" s="8">
        <v>0</v>
      </c>
    </row>
    <row r="36" spans="2:19">
      <c r="B36" s="6" t="s">
        <v>1076</v>
      </c>
      <c r="C36" s="17">
        <v>70010067</v>
      </c>
      <c r="D36" s="6"/>
      <c r="E36" s="6"/>
      <c r="F36" s="6" t="s">
        <v>279</v>
      </c>
      <c r="G36" s="6" t="s">
        <v>296</v>
      </c>
      <c r="H36" s="6" t="s">
        <v>281</v>
      </c>
      <c r="I36" s="6" t="s">
        <v>1077</v>
      </c>
      <c r="J36" s="17">
        <v>5.54</v>
      </c>
      <c r="K36" s="6" t="s">
        <v>107</v>
      </c>
      <c r="L36" s="18">
        <v>4.6911000000000001E-2</v>
      </c>
      <c r="M36" s="8">
        <v>1.4500000000000001E-2</v>
      </c>
      <c r="N36" s="7">
        <v>3004206.69</v>
      </c>
      <c r="O36" s="7">
        <v>141.52000000000001</v>
      </c>
      <c r="P36" s="7">
        <v>4251.55</v>
      </c>
      <c r="R36" s="8">
        <v>1.66E-2</v>
      </c>
      <c r="S36" s="8">
        <v>8.9999999999999998E-4</v>
      </c>
    </row>
    <row r="37" spans="2:19">
      <c r="B37" s="6" t="s">
        <v>1078</v>
      </c>
      <c r="C37" s="17">
        <v>1099449</v>
      </c>
      <c r="D37" s="6"/>
      <c r="E37" s="6">
        <v>1360</v>
      </c>
      <c r="F37" s="6" t="s">
        <v>643</v>
      </c>
      <c r="G37" s="6" t="s">
        <v>296</v>
      </c>
      <c r="H37" s="6" t="s">
        <v>281</v>
      </c>
      <c r="I37" s="6" t="s">
        <v>1079</v>
      </c>
      <c r="J37" s="17">
        <v>2.36</v>
      </c>
      <c r="K37" s="6" t="s">
        <v>107</v>
      </c>
      <c r="L37" s="18">
        <v>5.7000000000000002E-2</v>
      </c>
      <c r="M37" s="8">
        <v>1.1599999999999999E-2</v>
      </c>
      <c r="N37" s="7">
        <v>625675.73</v>
      </c>
      <c r="O37" s="7">
        <v>132</v>
      </c>
      <c r="P37" s="7">
        <v>825.89</v>
      </c>
      <c r="R37" s="8">
        <v>3.2000000000000002E-3</v>
      </c>
      <c r="S37" s="8">
        <v>2.0000000000000001E-4</v>
      </c>
    </row>
    <row r="38" spans="2:19">
      <c r="B38" s="6" t="s">
        <v>1080</v>
      </c>
      <c r="C38" s="17">
        <v>1087683</v>
      </c>
      <c r="D38" s="6"/>
      <c r="E38" s="6">
        <v>1148</v>
      </c>
      <c r="F38" s="6" t="s">
        <v>351</v>
      </c>
      <c r="G38" s="6" t="s">
        <v>296</v>
      </c>
      <c r="H38" s="6" t="s">
        <v>106</v>
      </c>
      <c r="I38" s="6" t="s">
        <v>1081</v>
      </c>
      <c r="J38" s="17">
        <v>4</v>
      </c>
      <c r="K38" s="6" t="s">
        <v>107</v>
      </c>
      <c r="L38" s="18">
        <v>7.7499999999999999E-2</v>
      </c>
      <c r="M38" s="8">
        <v>1.26E-2</v>
      </c>
      <c r="N38" s="7">
        <v>653640.43000000005</v>
      </c>
      <c r="O38" s="7">
        <v>156.97</v>
      </c>
      <c r="P38" s="7">
        <v>1026.02</v>
      </c>
      <c r="R38" s="8">
        <v>4.0000000000000001E-3</v>
      </c>
      <c r="S38" s="8">
        <v>2.0000000000000001E-4</v>
      </c>
    </row>
    <row r="39" spans="2:19">
      <c r="B39" s="6" t="s">
        <v>1082</v>
      </c>
      <c r="C39" s="17">
        <v>306040098</v>
      </c>
      <c r="D39" s="6"/>
      <c r="E39" s="6">
        <v>604</v>
      </c>
      <c r="F39" s="6" t="s">
        <v>261</v>
      </c>
      <c r="G39" s="6" t="s">
        <v>231</v>
      </c>
      <c r="H39" s="6" t="s">
        <v>106</v>
      </c>
      <c r="I39" s="6" t="s">
        <v>1083</v>
      </c>
      <c r="J39" s="17">
        <v>0.5</v>
      </c>
      <c r="K39" s="6" t="s">
        <v>107</v>
      </c>
      <c r="L39" s="18">
        <v>6.9000000000000006E-2</v>
      </c>
      <c r="M39" s="8">
        <v>1.9300000000000001E-2</v>
      </c>
      <c r="N39" s="7">
        <v>900000</v>
      </c>
      <c r="O39" s="7">
        <v>131.55000000000001</v>
      </c>
      <c r="P39" s="7">
        <v>1183.95</v>
      </c>
      <c r="R39" s="8">
        <v>4.5999999999999999E-3</v>
      </c>
      <c r="S39" s="8">
        <v>2.0000000000000001E-4</v>
      </c>
    </row>
    <row r="40" spans="2:19">
      <c r="B40" s="6" t="s">
        <v>1084</v>
      </c>
      <c r="C40" s="17">
        <v>6620215</v>
      </c>
      <c r="D40" s="6"/>
      <c r="E40" s="6">
        <v>662</v>
      </c>
      <c r="F40" s="6" t="s">
        <v>261</v>
      </c>
      <c r="G40" s="6" t="s">
        <v>231</v>
      </c>
      <c r="H40" s="6" t="s">
        <v>106</v>
      </c>
      <c r="I40" s="6" t="s">
        <v>1085</v>
      </c>
      <c r="J40" s="17">
        <v>1.97</v>
      </c>
      <c r="K40" s="6" t="s">
        <v>107</v>
      </c>
      <c r="L40" s="18">
        <v>5.7500000000000002E-2</v>
      </c>
      <c r="M40" s="8">
        <v>1.2800000000000001E-2</v>
      </c>
      <c r="N40" s="7">
        <v>950000</v>
      </c>
      <c r="O40" s="7">
        <v>136.1</v>
      </c>
      <c r="P40" s="7">
        <v>1292.95</v>
      </c>
      <c r="Q40" s="8">
        <v>2.0999999999999999E-3</v>
      </c>
      <c r="R40" s="8">
        <v>5.1000000000000004E-3</v>
      </c>
      <c r="S40" s="8">
        <v>2.9999999999999997E-4</v>
      </c>
    </row>
    <row r="41" spans="2:19">
      <c r="B41" s="6" t="s">
        <v>1086</v>
      </c>
      <c r="C41" s="17">
        <v>306042003</v>
      </c>
      <c r="D41" s="6"/>
      <c r="E41" s="6">
        <v>604</v>
      </c>
      <c r="F41" s="6" t="s">
        <v>261</v>
      </c>
      <c r="G41" s="6" t="s">
        <v>231</v>
      </c>
      <c r="H41" s="6" t="s">
        <v>106</v>
      </c>
      <c r="I41" s="6" t="s">
        <v>1083</v>
      </c>
      <c r="J41" s="17">
        <v>0.5</v>
      </c>
      <c r="K41" s="6" t="s">
        <v>107</v>
      </c>
      <c r="L41" s="18">
        <v>6.9000000000000006E-2</v>
      </c>
      <c r="M41" s="8">
        <v>2.1399999999999999E-2</v>
      </c>
      <c r="N41" s="7">
        <v>186000</v>
      </c>
      <c r="O41" s="7">
        <v>131.41999999999999</v>
      </c>
      <c r="P41" s="7">
        <v>244.44</v>
      </c>
      <c r="R41" s="8">
        <v>1E-3</v>
      </c>
      <c r="S41" s="8">
        <v>0</v>
      </c>
    </row>
    <row r="42" spans="2:19">
      <c r="B42" s="6" t="s">
        <v>1087</v>
      </c>
      <c r="C42" s="17">
        <v>1091578</v>
      </c>
      <c r="D42" s="6"/>
      <c r="E42" s="6">
        <v>1218</v>
      </c>
      <c r="F42" s="6" t="s">
        <v>351</v>
      </c>
      <c r="G42" s="6" t="s">
        <v>339</v>
      </c>
      <c r="H42" s="6" t="s">
        <v>281</v>
      </c>
      <c r="I42" s="6" t="s">
        <v>1088</v>
      </c>
      <c r="J42" s="17">
        <v>2.38</v>
      </c>
      <c r="K42" s="6" t="s">
        <v>107</v>
      </c>
      <c r="L42" s="18">
        <v>7.7428999999999998E-2</v>
      </c>
      <c r="M42" s="8">
        <v>1.52E-2</v>
      </c>
      <c r="N42" s="7">
        <v>215552.06</v>
      </c>
      <c r="O42" s="7">
        <v>139.44</v>
      </c>
      <c r="P42" s="7">
        <v>300.57</v>
      </c>
      <c r="Q42" s="8">
        <v>6.7000000000000002E-3</v>
      </c>
      <c r="R42" s="8">
        <v>1.1999999999999999E-3</v>
      </c>
      <c r="S42" s="8">
        <v>1E-4</v>
      </c>
    </row>
    <row r="43" spans="2:19">
      <c r="B43" s="6" t="s">
        <v>1089</v>
      </c>
      <c r="C43" s="17">
        <v>100669</v>
      </c>
      <c r="D43" s="6"/>
      <c r="E43" s="6"/>
      <c r="F43" s="6" t="s">
        <v>279</v>
      </c>
      <c r="G43" s="6" t="s">
        <v>339</v>
      </c>
      <c r="H43" s="6" t="s">
        <v>281</v>
      </c>
      <c r="I43" s="6" t="s">
        <v>1090</v>
      </c>
      <c r="J43" s="17">
        <v>2.4900000000000002</v>
      </c>
      <c r="K43" s="6" t="s">
        <v>107</v>
      </c>
      <c r="L43" s="18">
        <v>7.0900000000000005E-2</v>
      </c>
      <c r="M43" s="8">
        <v>1.1900000000000001E-2</v>
      </c>
      <c r="N43" s="7">
        <v>3833801.65</v>
      </c>
      <c r="O43" s="7">
        <v>141.15</v>
      </c>
      <c r="P43" s="7">
        <v>5411.41</v>
      </c>
      <c r="Q43" s="8">
        <v>1.0999999999999999E-2</v>
      </c>
      <c r="R43" s="8">
        <v>2.12E-2</v>
      </c>
      <c r="S43" s="8">
        <v>1.1000000000000001E-3</v>
      </c>
    </row>
    <row r="44" spans="2:19">
      <c r="B44" s="6" t="s">
        <v>1091</v>
      </c>
      <c r="C44" s="17">
        <v>99101560</v>
      </c>
      <c r="D44" s="6"/>
      <c r="E44" s="6"/>
      <c r="F44" s="6" t="s">
        <v>279</v>
      </c>
      <c r="G44" s="6" t="s">
        <v>339</v>
      </c>
      <c r="H44" s="6" t="s">
        <v>281</v>
      </c>
      <c r="I44" s="6" t="s">
        <v>1092</v>
      </c>
      <c r="J44" s="17">
        <v>5.29</v>
      </c>
      <c r="K44" s="6" t="s">
        <v>107</v>
      </c>
      <c r="L44" s="18">
        <v>7.1499999999999994E-2</v>
      </c>
      <c r="M44" s="8">
        <v>1.61E-2</v>
      </c>
      <c r="N44" s="7">
        <v>41504671.130000003</v>
      </c>
      <c r="O44" s="7">
        <v>141.19999999999999</v>
      </c>
      <c r="P44" s="7">
        <v>58604.6</v>
      </c>
      <c r="R44" s="8">
        <v>0.22939999999999999</v>
      </c>
      <c r="S44" s="8">
        <v>1.18E-2</v>
      </c>
    </row>
    <row r="45" spans="2:19">
      <c r="B45" s="6" t="s">
        <v>1093</v>
      </c>
      <c r="C45" s="17">
        <v>1092162</v>
      </c>
      <c r="D45" s="6"/>
      <c r="E45" s="6">
        <v>1229</v>
      </c>
      <c r="F45" s="6" t="s">
        <v>279</v>
      </c>
      <c r="G45" s="6" t="s">
        <v>241</v>
      </c>
      <c r="H45" s="6" t="s">
        <v>106</v>
      </c>
      <c r="I45" s="6" t="s">
        <v>1094</v>
      </c>
      <c r="J45" s="17">
        <v>1.91</v>
      </c>
      <c r="K45" s="6" t="s">
        <v>107</v>
      </c>
      <c r="L45" s="18">
        <v>7.0000000000000007E-2</v>
      </c>
      <c r="M45" s="8">
        <v>4.3400000000000001E-2</v>
      </c>
      <c r="N45" s="7">
        <v>1848364.52</v>
      </c>
      <c r="O45" s="7">
        <v>130.13999999999999</v>
      </c>
      <c r="P45" s="7">
        <v>2405.46</v>
      </c>
      <c r="Q45" s="8">
        <v>1.9400000000000001E-2</v>
      </c>
      <c r="R45" s="8">
        <v>9.4000000000000004E-3</v>
      </c>
      <c r="S45" s="8">
        <v>5.0000000000000001E-4</v>
      </c>
    </row>
    <row r="46" spans="2:19">
      <c r="B46" s="6" t="s">
        <v>1095</v>
      </c>
      <c r="C46" s="17">
        <v>1094747</v>
      </c>
      <c r="D46" s="6"/>
      <c r="E46" s="6">
        <v>1229</v>
      </c>
      <c r="F46" s="6" t="s">
        <v>279</v>
      </c>
      <c r="G46" s="6" t="s">
        <v>241</v>
      </c>
      <c r="H46" s="6" t="s">
        <v>106</v>
      </c>
      <c r="I46" s="6" t="s">
        <v>1096</v>
      </c>
      <c r="J46" s="17">
        <v>2.25</v>
      </c>
      <c r="K46" s="6" t="s">
        <v>107</v>
      </c>
      <c r="L46" s="18">
        <v>6.7000000000000004E-2</v>
      </c>
      <c r="M46" s="8">
        <v>5.0200000000000002E-2</v>
      </c>
      <c r="N46" s="7">
        <v>3749854.35</v>
      </c>
      <c r="O46" s="7">
        <v>126.66</v>
      </c>
      <c r="P46" s="7">
        <v>4749.57</v>
      </c>
      <c r="Q46" s="8">
        <v>5.4100000000000002E-2</v>
      </c>
      <c r="R46" s="8">
        <v>1.8599999999999998E-2</v>
      </c>
      <c r="S46" s="8">
        <v>1E-3</v>
      </c>
    </row>
    <row r="47" spans="2:19">
      <c r="B47" s="6" t="s">
        <v>1097</v>
      </c>
      <c r="C47" s="17">
        <v>1092774</v>
      </c>
      <c r="D47" s="6"/>
      <c r="E47" s="6">
        <v>1229</v>
      </c>
      <c r="F47" s="6" t="s">
        <v>279</v>
      </c>
      <c r="G47" s="6" t="s">
        <v>241</v>
      </c>
      <c r="H47" s="6" t="s">
        <v>106</v>
      </c>
      <c r="I47" s="6" t="s">
        <v>1098</v>
      </c>
      <c r="J47" s="17">
        <v>1.95</v>
      </c>
      <c r="K47" s="6" t="s">
        <v>107</v>
      </c>
      <c r="L47" s="18">
        <v>6.7000000000000004E-2</v>
      </c>
      <c r="M47" s="8">
        <v>5.0299999999999997E-2</v>
      </c>
      <c r="N47" s="7">
        <v>3438472.37</v>
      </c>
      <c r="O47" s="7">
        <v>128.86000000000001</v>
      </c>
      <c r="P47" s="7">
        <v>4430.82</v>
      </c>
      <c r="Q47" s="8">
        <v>1.6299999999999999E-2</v>
      </c>
      <c r="R47" s="8">
        <v>1.7299999999999999E-2</v>
      </c>
      <c r="S47" s="8">
        <v>8.9999999999999998E-4</v>
      </c>
    </row>
    <row r="48" spans="2:19">
      <c r="B48" s="6" t="s">
        <v>1099</v>
      </c>
      <c r="C48" s="17">
        <v>1124908</v>
      </c>
      <c r="D48" s="6"/>
      <c r="E48" s="6">
        <v>1596</v>
      </c>
      <c r="F48" s="6" t="s">
        <v>279</v>
      </c>
      <c r="G48" s="6" t="s">
        <v>241</v>
      </c>
      <c r="H48" s="6" t="s">
        <v>106</v>
      </c>
      <c r="I48" s="6" t="s">
        <v>1100</v>
      </c>
      <c r="J48" s="17">
        <v>0.9</v>
      </c>
      <c r="K48" s="6" t="s">
        <v>107</v>
      </c>
      <c r="L48" s="18">
        <v>8.2503999999999994E-2</v>
      </c>
      <c r="M48" s="8">
        <v>2.1600000000000001E-2</v>
      </c>
      <c r="N48" s="7">
        <v>552500</v>
      </c>
      <c r="O48" s="7">
        <v>108.26</v>
      </c>
      <c r="P48" s="7">
        <v>598.14</v>
      </c>
      <c r="R48" s="8">
        <v>2.3E-3</v>
      </c>
      <c r="S48" s="8">
        <v>1E-4</v>
      </c>
    </row>
    <row r="49" spans="2:19">
      <c r="B49" s="6" t="s">
        <v>1101</v>
      </c>
      <c r="C49" s="17">
        <v>1107168</v>
      </c>
      <c r="D49" s="6"/>
      <c r="E49" s="6">
        <v>1492</v>
      </c>
      <c r="F49" s="6" t="s">
        <v>279</v>
      </c>
      <c r="G49" s="6" t="s">
        <v>361</v>
      </c>
      <c r="H49" s="6" t="s">
        <v>281</v>
      </c>
      <c r="I49" s="6" t="s">
        <v>1102</v>
      </c>
      <c r="J49" s="17">
        <v>1.44</v>
      </c>
      <c r="K49" s="6" t="s">
        <v>107</v>
      </c>
      <c r="L49" s="18">
        <v>6.5040000000000001E-2</v>
      </c>
      <c r="M49" s="8">
        <v>4.2999999999999997E-2</v>
      </c>
      <c r="N49" s="7">
        <v>2096817.52</v>
      </c>
      <c r="O49" s="7">
        <v>121.16</v>
      </c>
      <c r="P49" s="7">
        <v>2540.5</v>
      </c>
      <c r="R49" s="8">
        <v>9.9000000000000008E-3</v>
      </c>
      <c r="S49" s="8">
        <v>5.0000000000000001E-4</v>
      </c>
    </row>
    <row r="50" spans="2:19">
      <c r="B50" s="6" t="s">
        <v>1103</v>
      </c>
      <c r="C50" s="17">
        <v>2590131</v>
      </c>
      <c r="D50" s="6"/>
      <c r="E50" s="6">
        <v>259</v>
      </c>
      <c r="F50" s="6" t="s">
        <v>298</v>
      </c>
      <c r="G50" s="6" t="s">
        <v>361</v>
      </c>
      <c r="H50" s="6" t="s">
        <v>106</v>
      </c>
      <c r="I50" s="6" t="s">
        <v>1104</v>
      </c>
      <c r="J50" s="17">
        <v>1.56</v>
      </c>
      <c r="K50" s="6" t="s">
        <v>107</v>
      </c>
      <c r="L50" s="18">
        <v>5.45E-2</v>
      </c>
      <c r="M50" s="8">
        <v>3.2099999999999997E-2</v>
      </c>
      <c r="N50" s="7">
        <v>418605.3</v>
      </c>
      <c r="O50" s="7">
        <v>126.47</v>
      </c>
      <c r="P50" s="7">
        <v>529.41</v>
      </c>
      <c r="R50" s="8">
        <v>2.0999999999999999E-3</v>
      </c>
      <c r="S50" s="8">
        <v>1E-4</v>
      </c>
    </row>
    <row r="51" spans="2:19">
      <c r="B51" s="6" t="s">
        <v>1105</v>
      </c>
      <c r="C51" s="17">
        <v>1119049</v>
      </c>
      <c r="D51" s="6"/>
      <c r="E51" s="6">
        <v>1541</v>
      </c>
      <c r="F51" s="6" t="s">
        <v>351</v>
      </c>
      <c r="G51" s="6" t="s">
        <v>361</v>
      </c>
      <c r="H51" s="6" t="s">
        <v>281</v>
      </c>
      <c r="I51" s="6" t="s">
        <v>1106</v>
      </c>
      <c r="J51" s="17">
        <v>2.37</v>
      </c>
      <c r="K51" s="6" t="s">
        <v>107</v>
      </c>
      <c r="L51" s="18">
        <v>4.6300000000000001E-2</v>
      </c>
      <c r="M51" s="8">
        <v>2.4799999999999999E-2</v>
      </c>
      <c r="N51" s="7">
        <v>1780934.2</v>
      </c>
      <c r="O51" s="7">
        <v>114.89</v>
      </c>
      <c r="P51" s="7">
        <v>2046.12</v>
      </c>
      <c r="Q51" s="8">
        <v>8.8999999999999999E-3</v>
      </c>
      <c r="R51" s="8">
        <v>8.0000000000000002E-3</v>
      </c>
      <c r="S51" s="8">
        <v>4.0000000000000002E-4</v>
      </c>
    </row>
    <row r="52" spans="2:19">
      <c r="B52" s="6" t="s">
        <v>1107</v>
      </c>
      <c r="C52" s="17">
        <v>1170141</v>
      </c>
      <c r="D52" s="6"/>
      <c r="E52" s="6">
        <v>117</v>
      </c>
      <c r="F52" s="6" t="s">
        <v>279</v>
      </c>
      <c r="G52" s="6" t="s">
        <v>371</v>
      </c>
      <c r="H52" s="6" t="s">
        <v>281</v>
      </c>
      <c r="I52" s="6"/>
      <c r="K52" s="6" t="s">
        <v>107</v>
      </c>
      <c r="L52" s="18">
        <v>5.5E-2</v>
      </c>
      <c r="N52" s="7">
        <v>94855.33</v>
      </c>
      <c r="O52" s="7">
        <v>50</v>
      </c>
      <c r="P52" s="7">
        <v>47.43</v>
      </c>
      <c r="Q52" s="8">
        <v>4.1999999999999997E-3</v>
      </c>
      <c r="R52" s="8">
        <v>2.0000000000000001E-4</v>
      </c>
      <c r="S52" s="8">
        <v>0</v>
      </c>
    </row>
    <row r="53" spans="2:19">
      <c r="B53" s="6" t="s">
        <v>1108</v>
      </c>
      <c r="C53" s="17">
        <v>3780038</v>
      </c>
      <c r="D53" s="6"/>
      <c r="E53" s="6">
        <v>378</v>
      </c>
      <c r="F53" s="6" t="s">
        <v>544</v>
      </c>
      <c r="G53" s="6" t="s">
        <v>377</v>
      </c>
      <c r="H53" s="6" t="s">
        <v>106</v>
      </c>
      <c r="I53" s="6" t="s">
        <v>1077</v>
      </c>
      <c r="J53" s="17">
        <v>1.61</v>
      </c>
      <c r="K53" s="6" t="s">
        <v>107</v>
      </c>
      <c r="L53" s="18">
        <v>6.4070000000000002E-2</v>
      </c>
      <c r="M53" s="8">
        <v>0.34039999999999998</v>
      </c>
      <c r="N53" s="7">
        <v>1505539.13</v>
      </c>
      <c r="O53" s="7">
        <v>80.31</v>
      </c>
      <c r="P53" s="7">
        <v>1209.0999999999999</v>
      </c>
      <c r="Q53" s="8">
        <v>2.9399999999999999E-2</v>
      </c>
      <c r="R53" s="8">
        <v>4.7000000000000002E-3</v>
      </c>
      <c r="S53" s="8">
        <v>2.0000000000000001E-4</v>
      </c>
    </row>
    <row r="54" spans="2:19">
      <c r="B54" s="6" t="s">
        <v>1109</v>
      </c>
      <c r="C54" s="17">
        <v>1109180</v>
      </c>
      <c r="D54" s="6"/>
      <c r="E54" s="6">
        <v>1507</v>
      </c>
      <c r="F54" s="6" t="s">
        <v>279</v>
      </c>
      <c r="G54" s="6" t="s">
        <v>1110</v>
      </c>
      <c r="H54" s="6" t="s">
        <v>281</v>
      </c>
      <c r="I54" s="6" t="s">
        <v>1111</v>
      </c>
      <c r="K54" s="6" t="s">
        <v>107</v>
      </c>
      <c r="L54" s="18">
        <v>9.9000000000000005E-2</v>
      </c>
      <c r="M54" s="8">
        <v>3.8126000000000002</v>
      </c>
      <c r="N54" s="7">
        <v>145000.22</v>
      </c>
      <c r="O54" s="7">
        <v>0</v>
      </c>
      <c r="P54" s="7">
        <v>0</v>
      </c>
      <c r="Q54" s="8">
        <v>1.04E-2</v>
      </c>
      <c r="R54" s="8">
        <v>0</v>
      </c>
      <c r="S54" s="8">
        <v>0</v>
      </c>
    </row>
    <row r="55" spans="2:19">
      <c r="B55" s="6" t="s">
        <v>1112</v>
      </c>
      <c r="C55" s="17">
        <v>1101567</v>
      </c>
      <c r="D55" s="6"/>
      <c r="E55" s="6">
        <v>2202</v>
      </c>
      <c r="F55" s="6" t="s">
        <v>325</v>
      </c>
      <c r="G55" s="6" t="s">
        <v>380</v>
      </c>
      <c r="H55" s="6" t="s">
        <v>106</v>
      </c>
      <c r="I55" s="6" t="s">
        <v>1113</v>
      </c>
      <c r="J55" s="17">
        <v>2.31</v>
      </c>
      <c r="K55" s="6" t="s">
        <v>107</v>
      </c>
      <c r="L55" s="18">
        <v>5.6001000000000002E-2</v>
      </c>
      <c r="M55" s="8">
        <v>0.17330000000000001</v>
      </c>
      <c r="N55" s="7">
        <v>6517117.3700000001</v>
      </c>
      <c r="O55" s="7">
        <v>109.13</v>
      </c>
      <c r="P55" s="7">
        <v>7112.26</v>
      </c>
      <c r="Q55" s="8">
        <v>5.8999999999999999E-3</v>
      </c>
      <c r="R55" s="8">
        <v>2.7799999999999998E-2</v>
      </c>
      <c r="S55" s="8">
        <v>1.4E-3</v>
      </c>
    </row>
    <row r="56" spans="2:19">
      <c r="B56" s="6" t="s">
        <v>1114</v>
      </c>
      <c r="C56" s="17">
        <v>1088202</v>
      </c>
      <c r="D56" s="6"/>
      <c r="E56" s="6">
        <v>1159</v>
      </c>
      <c r="F56" s="6" t="s">
        <v>643</v>
      </c>
      <c r="G56" s="6" t="s">
        <v>380</v>
      </c>
      <c r="H56" s="6" t="s">
        <v>1115</v>
      </c>
      <c r="I56" s="6" t="s">
        <v>1116</v>
      </c>
      <c r="K56" s="6" t="s">
        <v>107</v>
      </c>
      <c r="N56" s="7">
        <v>90462.66</v>
      </c>
      <c r="O56" s="7">
        <v>0</v>
      </c>
      <c r="P56" s="7">
        <v>0</v>
      </c>
      <c r="R56" s="8">
        <v>0</v>
      </c>
      <c r="S56" s="8">
        <v>0</v>
      </c>
    </row>
    <row r="57" spans="2:19">
      <c r="B57" s="6" t="s">
        <v>1117</v>
      </c>
      <c r="C57" s="17">
        <v>991001170</v>
      </c>
      <c r="D57" s="6"/>
      <c r="E57" s="6">
        <v>1421</v>
      </c>
      <c r="F57" s="6" t="s">
        <v>1118</v>
      </c>
      <c r="G57" s="6" t="s">
        <v>1119</v>
      </c>
      <c r="H57" s="6" t="s">
        <v>1115</v>
      </c>
      <c r="I57" s="6" t="s">
        <v>1120</v>
      </c>
      <c r="K57" s="6" t="s">
        <v>107</v>
      </c>
      <c r="M57" s="8">
        <v>3.6463000000000001</v>
      </c>
      <c r="N57" s="7">
        <v>229314.57</v>
      </c>
      <c r="O57" s="7">
        <v>0</v>
      </c>
      <c r="P57" s="7">
        <v>0</v>
      </c>
      <c r="Q57" s="8">
        <v>5.5999999999999999E-3</v>
      </c>
      <c r="R57" s="8">
        <v>0</v>
      </c>
      <c r="S57" s="8">
        <v>0</v>
      </c>
    </row>
    <row r="58" spans="2:19">
      <c r="B58" s="6" t="s">
        <v>1121</v>
      </c>
      <c r="C58" s="17">
        <v>3520046</v>
      </c>
      <c r="D58" s="6"/>
      <c r="E58" s="6">
        <v>262</v>
      </c>
      <c r="F58" s="6" t="s">
        <v>279</v>
      </c>
      <c r="G58" s="6" t="s">
        <v>1119</v>
      </c>
      <c r="H58" s="6" t="s">
        <v>106</v>
      </c>
      <c r="I58" s="6" t="s">
        <v>1122</v>
      </c>
      <c r="K58" s="6" t="s">
        <v>107</v>
      </c>
      <c r="L58" s="18">
        <v>6.4000000000000001E-2</v>
      </c>
      <c r="M58" s="8">
        <v>6.4000000000000001E-2</v>
      </c>
      <c r="N58" s="7">
        <v>8324307</v>
      </c>
      <c r="O58" s="7">
        <v>0</v>
      </c>
      <c r="P58" s="7">
        <v>0</v>
      </c>
      <c r="R58" s="8">
        <v>0</v>
      </c>
      <c r="S58" s="8">
        <v>0</v>
      </c>
    </row>
    <row r="59" spans="2:19">
      <c r="B59" s="6" t="s">
        <v>1123</v>
      </c>
      <c r="C59" s="17">
        <v>1120740</v>
      </c>
      <c r="D59" s="6"/>
      <c r="E59" s="6">
        <v>2023</v>
      </c>
      <c r="F59" s="6" t="s">
        <v>325</v>
      </c>
      <c r="G59" s="6"/>
      <c r="H59" s="6"/>
      <c r="I59" s="6"/>
      <c r="K59" s="6" t="s">
        <v>107</v>
      </c>
      <c r="N59" s="7">
        <v>370436.47</v>
      </c>
      <c r="O59" s="7">
        <v>10.6</v>
      </c>
      <c r="P59" s="7">
        <v>39.270000000000003</v>
      </c>
      <c r="Q59" s="8">
        <v>2.3E-3</v>
      </c>
      <c r="R59" s="8">
        <v>2.0000000000000001E-4</v>
      </c>
      <c r="S59" s="8">
        <v>0</v>
      </c>
    </row>
    <row r="60" spans="2:19">
      <c r="B60" s="6" t="s">
        <v>1124</v>
      </c>
      <c r="C60" s="17">
        <v>1126770</v>
      </c>
      <c r="D60" s="6"/>
      <c r="E60" s="6">
        <v>1507</v>
      </c>
      <c r="F60" s="6" t="s">
        <v>279</v>
      </c>
      <c r="G60" s="6"/>
      <c r="H60" s="6"/>
      <c r="I60" s="6"/>
      <c r="K60" s="6" t="s">
        <v>107</v>
      </c>
      <c r="N60" s="7">
        <v>29000.04</v>
      </c>
      <c r="O60" s="7">
        <v>0</v>
      </c>
      <c r="P60" s="7">
        <v>0</v>
      </c>
      <c r="R60" s="8">
        <v>0</v>
      </c>
      <c r="S60" s="8">
        <v>0</v>
      </c>
    </row>
    <row r="61" spans="2:19">
      <c r="B61" s="6" t="s">
        <v>1125</v>
      </c>
      <c r="C61" s="17">
        <v>2160067</v>
      </c>
      <c r="D61" s="6"/>
      <c r="E61" s="6">
        <v>216</v>
      </c>
      <c r="F61" s="6" t="s">
        <v>279</v>
      </c>
      <c r="G61" s="6"/>
      <c r="H61" s="6"/>
      <c r="I61" s="6"/>
      <c r="K61" s="6" t="s">
        <v>107</v>
      </c>
      <c r="N61" s="7">
        <v>1090933.45</v>
      </c>
      <c r="O61" s="7">
        <v>1</v>
      </c>
      <c r="P61" s="7">
        <v>10.91</v>
      </c>
      <c r="R61" s="8">
        <v>0</v>
      </c>
      <c r="S61" s="8">
        <v>0</v>
      </c>
    </row>
    <row r="62" spans="2:19">
      <c r="B62" s="6" t="s">
        <v>1126</v>
      </c>
      <c r="C62" s="17">
        <v>1127679</v>
      </c>
      <c r="D62" s="6"/>
      <c r="E62" s="6">
        <v>2023</v>
      </c>
      <c r="F62" s="6" t="s">
        <v>325</v>
      </c>
      <c r="G62" s="6"/>
      <c r="H62" s="6"/>
      <c r="I62" s="6"/>
      <c r="K62" s="6" t="s">
        <v>107</v>
      </c>
      <c r="N62" s="7">
        <v>608758.4</v>
      </c>
      <c r="O62" s="7">
        <v>11.5</v>
      </c>
      <c r="P62" s="7">
        <v>70.010000000000005</v>
      </c>
      <c r="R62" s="8">
        <v>2.9999999999999997E-4</v>
      </c>
      <c r="S62" s="8">
        <v>0</v>
      </c>
    </row>
    <row r="63" spans="2:19">
      <c r="B63" s="6" t="s">
        <v>1127</v>
      </c>
      <c r="C63" s="17">
        <v>1110378</v>
      </c>
      <c r="D63" s="6"/>
      <c r="E63" s="6">
        <v>2023</v>
      </c>
      <c r="F63" s="6" t="s">
        <v>325</v>
      </c>
      <c r="G63" s="6"/>
      <c r="H63" s="6"/>
      <c r="I63" s="6"/>
      <c r="K63" s="6" t="s">
        <v>107</v>
      </c>
      <c r="N63" s="7">
        <v>608758.43000000005</v>
      </c>
      <c r="O63" s="7">
        <v>11.5</v>
      </c>
      <c r="P63" s="7">
        <v>70.010000000000005</v>
      </c>
      <c r="R63" s="8">
        <v>2.9999999999999997E-4</v>
      </c>
      <c r="S63" s="8">
        <v>0</v>
      </c>
    </row>
    <row r="64" spans="2:19">
      <c r="B64" s="6" t="s">
        <v>1128</v>
      </c>
      <c r="C64" s="17">
        <v>1131184</v>
      </c>
      <c r="D64" s="6"/>
      <c r="E64" s="6">
        <v>2023</v>
      </c>
      <c r="F64" s="6" t="s">
        <v>325</v>
      </c>
      <c r="G64" s="6"/>
      <c r="H64" s="6"/>
      <c r="I64" s="6"/>
      <c r="K64" s="6" t="s">
        <v>107</v>
      </c>
      <c r="N64" s="7">
        <v>608758.32999999996</v>
      </c>
      <c r="O64" s="7">
        <v>11.5</v>
      </c>
      <c r="P64" s="7">
        <v>70.010000000000005</v>
      </c>
      <c r="R64" s="8">
        <v>2.9999999999999997E-4</v>
      </c>
      <c r="S64" s="8">
        <v>0</v>
      </c>
    </row>
    <row r="65" spans="2:19">
      <c r="B65" s="6" t="s">
        <v>1129</v>
      </c>
      <c r="C65" s="17">
        <v>113439418</v>
      </c>
      <c r="D65" s="6"/>
      <c r="E65" s="6">
        <v>2023</v>
      </c>
      <c r="F65" s="6" t="s">
        <v>325</v>
      </c>
      <c r="G65" s="6"/>
      <c r="H65" s="6"/>
      <c r="I65" s="6"/>
      <c r="K65" s="6" t="s">
        <v>107</v>
      </c>
      <c r="N65" s="7">
        <v>608758.43999999994</v>
      </c>
      <c r="O65" s="7">
        <v>11.5</v>
      </c>
      <c r="P65" s="7">
        <v>70.010000000000005</v>
      </c>
      <c r="R65" s="8">
        <v>2.9999999999999997E-4</v>
      </c>
      <c r="S65" s="8">
        <v>0</v>
      </c>
    </row>
    <row r="66" spans="2:19">
      <c r="B66" s="6" t="s">
        <v>1130</v>
      </c>
      <c r="C66" s="17">
        <v>1125624</v>
      </c>
      <c r="D66" s="6"/>
      <c r="E66" s="6">
        <v>2023</v>
      </c>
      <c r="F66" s="6" t="s">
        <v>325</v>
      </c>
      <c r="G66" s="6"/>
      <c r="H66" s="6"/>
      <c r="I66" s="6"/>
      <c r="K66" s="6" t="s">
        <v>107</v>
      </c>
      <c r="N66" s="7">
        <v>608758.4</v>
      </c>
      <c r="O66" s="7">
        <v>11.5</v>
      </c>
      <c r="P66" s="7">
        <v>70.010000000000005</v>
      </c>
      <c r="R66" s="8">
        <v>2.9999999999999997E-4</v>
      </c>
      <c r="S66" s="8">
        <v>0</v>
      </c>
    </row>
    <row r="67" spans="2:19">
      <c r="B67" s="6" t="s">
        <v>1131</v>
      </c>
      <c r="C67" s="17">
        <v>1125376</v>
      </c>
      <c r="D67" s="6"/>
      <c r="E67" s="6">
        <v>1035</v>
      </c>
      <c r="F67" s="6" t="s">
        <v>625</v>
      </c>
      <c r="G67" s="6"/>
      <c r="H67" s="6"/>
      <c r="I67" s="6"/>
      <c r="K67" s="6" t="s">
        <v>107</v>
      </c>
      <c r="N67" s="7">
        <v>9590.7199999999993</v>
      </c>
      <c r="O67" s="7">
        <v>34.200000000000003</v>
      </c>
      <c r="P67" s="7">
        <v>3.28</v>
      </c>
      <c r="R67" s="8">
        <v>0</v>
      </c>
      <c r="S67" s="8">
        <v>0</v>
      </c>
    </row>
    <row r="68" spans="2:19">
      <c r="B68" s="6" t="s">
        <v>1132</v>
      </c>
      <c r="C68" s="17">
        <v>1091032</v>
      </c>
      <c r="D68" s="6"/>
      <c r="E68" s="6">
        <v>1035</v>
      </c>
      <c r="F68" s="6" t="s">
        <v>325</v>
      </c>
      <c r="G68" s="6"/>
      <c r="H68" s="6"/>
      <c r="I68" s="6"/>
      <c r="K68" s="6" t="s">
        <v>107</v>
      </c>
      <c r="L68" s="18">
        <v>5.1999999999999998E-2</v>
      </c>
      <c r="N68" s="7">
        <v>69867.75</v>
      </c>
      <c r="O68" s="7">
        <v>34.200000000000003</v>
      </c>
      <c r="P68" s="7">
        <v>23.89</v>
      </c>
      <c r="Q68" s="8">
        <v>2.0999999999999999E-3</v>
      </c>
      <c r="R68" s="8">
        <v>1E-4</v>
      </c>
      <c r="S68" s="8">
        <v>0</v>
      </c>
    </row>
    <row r="69" spans="2:19">
      <c r="B69" s="6" t="s">
        <v>1133</v>
      </c>
      <c r="C69" s="17">
        <v>1100791</v>
      </c>
      <c r="D69" s="6"/>
      <c r="E69" s="6">
        <v>1387</v>
      </c>
      <c r="F69" s="6" t="s">
        <v>643</v>
      </c>
      <c r="G69" s="6"/>
      <c r="H69" s="6"/>
      <c r="I69" s="6"/>
      <c r="K69" s="6" t="s">
        <v>107</v>
      </c>
      <c r="L69" s="18">
        <v>7.4999999999999997E-2</v>
      </c>
      <c r="N69" s="7">
        <v>394258.89</v>
      </c>
      <c r="O69" s="7">
        <v>14</v>
      </c>
      <c r="P69" s="7">
        <v>55.2</v>
      </c>
      <c r="Q69" s="8">
        <v>1.09E-2</v>
      </c>
      <c r="R69" s="8">
        <v>2.0000000000000001E-4</v>
      </c>
      <c r="S69" s="8">
        <v>0</v>
      </c>
    </row>
    <row r="70" spans="2:19">
      <c r="B70" s="6" t="s">
        <v>1134</v>
      </c>
      <c r="C70" s="17">
        <v>1114776</v>
      </c>
      <c r="D70" s="6"/>
      <c r="E70" s="6">
        <v>1287</v>
      </c>
      <c r="F70" s="6" t="s">
        <v>544</v>
      </c>
      <c r="G70" s="6"/>
      <c r="H70" s="6"/>
      <c r="I70" s="6"/>
      <c r="K70" s="6" t="s">
        <v>107</v>
      </c>
      <c r="N70" s="7">
        <v>25</v>
      </c>
      <c r="O70" s="7">
        <v>0</v>
      </c>
      <c r="P70" s="7">
        <v>0</v>
      </c>
      <c r="R70" s="8">
        <v>0</v>
      </c>
      <c r="S70" s="8">
        <v>0</v>
      </c>
    </row>
    <row r="71" spans="2:19">
      <c r="B71" s="6" t="s">
        <v>1135</v>
      </c>
      <c r="C71" s="17">
        <v>1112903</v>
      </c>
      <c r="D71" s="6"/>
      <c r="E71" s="6">
        <v>1287</v>
      </c>
      <c r="F71" s="6" t="s">
        <v>544</v>
      </c>
      <c r="G71" s="6"/>
      <c r="H71" s="6"/>
      <c r="I71" s="6"/>
      <c r="K71" s="6" t="s">
        <v>107</v>
      </c>
      <c r="N71" s="7">
        <v>190588.5</v>
      </c>
      <c r="O71" s="7">
        <v>0</v>
      </c>
      <c r="P71" s="7">
        <v>0</v>
      </c>
      <c r="R71" s="8">
        <v>0</v>
      </c>
      <c r="S71" s="8">
        <v>0</v>
      </c>
    </row>
    <row r="72" spans="2:19">
      <c r="B72" s="6" t="s">
        <v>1136</v>
      </c>
      <c r="C72" s="17">
        <v>1095025</v>
      </c>
      <c r="D72" s="6"/>
      <c r="E72" s="6">
        <v>1287</v>
      </c>
      <c r="F72" s="6" t="s">
        <v>544</v>
      </c>
      <c r="G72" s="6"/>
      <c r="H72" s="6"/>
      <c r="I72" s="6"/>
      <c r="K72" s="6" t="s">
        <v>107</v>
      </c>
      <c r="N72" s="7">
        <v>546356.25</v>
      </c>
      <c r="O72" s="7">
        <v>0</v>
      </c>
      <c r="P72" s="7">
        <v>0</v>
      </c>
      <c r="Q72" s="8">
        <v>1.4999999999999999E-2</v>
      </c>
      <c r="R72" s="8">
        <v>0</v>
      </c>
      <c r="S72" s="8">
        <v>0</v>
      </c>
    </row>
    <row r="73" spans="2:19">
      <c r="B73" s="6" t="s">
        <v>1137</v>
      </c>
      <c r="C73" s="17">
        <v>1116649</v>
      </c>
      <c r="D73" s="6"/>
      <c r="E73" s="6">
        <v>1134</v>
      </c>
      <c r="F73" s="6" t="s">
        <v>325</v>
      </c>
      <c r="G73" s="6"/>
      <c r="H73" s="6"/>
      <c r="I73" s="6"/>
      <c r="K73" s="6" t="s">
        <v>107</v>
      </c>
      <c r="N73" s="7">
        <v>42865</v>
      </c>
      <c r="O73" s="7">
        <v>0</v>
      </c>
      <c r="P73" s="7">
        <v>0</v>
      </c>
      <c r="R73" s="8">
        <v>0</v>
      </c>
      <c r="S73" s="8">
        <v>0</v>
      </c>
    </row>
    <row r="74" spans="2:19">
      <c r="B74" s="6" t="s">
        <v>1138</v>
      </c>
      <c r="C74" s="17">
        <v>9594908</v>
      </c>
      <c r="D74" s="6"/>
      <c r="E74" s="6"/>
      <c r="F74" s="6" t="s">
        <v>351</v>
      </c>
      <c r="G74" s="6"/>
      <c r="H74" s="6"/>
      <c r="I74" s="6" t="s">
        <v>1139</v>
      </c>
      <c r="K74" s="6" t="s">
        <v>107</v>
      </c>
      <c r="N74" s="7">
        <v>1156.92</v>
      </c>
      <c r="O74" s="7">
        <v>0</v>
      </c>
      <c r="P74" s="7">
        <v>0</v>
      </c>
      <c r="Q74" s="8">
        <v>2.0000000000000001E-4</v>
      </c>
      <c r="R74" s="8">
        <v>0</v>
      </c>
      <c r="S74" s="8">
        <v>0</v>
      </c>
    </row>
    <row r="75" spans="2:19">
      <c r="B75" s="6" t="s">
        <v>1140</v>
      </c>
      <c r="C75" s="17">
        <v>1104835</v>
      </c>
      <c r="D75" s="6"/>
      <c r="E75" s="6">
        <v>1454</v>
      </c>
      <c r="F75" s="6" t="s">
        <v>279</v>
      </c>
      <c r="G75" s="6"/>
      <c r="H75" s="6"/>
      <c r="I75" s="6"/>
      <c r="K75" s="6" t="s">
        <v>107</v>
      </c>
      <c r="L75" s="18">
        <v>0.08</v>
      </c>
      <c r="N75" s="7">
        <v>439580.23</v>
      </c>
      <c r="O75" s="7">
        <v>0</v>
      </c>
      <c r="P75" s="7">
        <v>0</v>
      </c>
      <c r="Q75" s="8">
        <v>3.8999999999999998E-3</v>
      </c>
      <c r="R75" s="8">
        <v>0</v>
      </c>
      <c r="S75" s="8">
        <v>0</v>
      </c>
    </row>
    <row r="76" spans="2:19">
      <c r="B76" s="6" t="s">
        <v>1141</v>
      </c>
      <c r="C76" s="17">
        <v>1099746</v>
      </c>
      <c r="D76" s="6"/>
      <c r="E76" s="6">
        <v>1368</v>
      </c>
      <c r="F76" s="6" t="s">
        <v>279</v>
      </c>
      <c r="G76" s="6"/>
      <c r="H76" s="6"/>
      <c r="I76" s="6"/>
      <c r="K76" s="6" t="s">
        <v>107</v>
      </c>
      <c r="L76" s="18">
        <v>6.6000000000000003E-2</v>
      </c>
      <c r="N76" s="7">
        <v>141552.68</v>
      </c>
      <c r="O76" s="7">
        <v>10</v>
      </c>
      <c r="P76" s="7">
        <v>14.16</v>
      </c>
      <c r="Q76" s="8">
        <v>3.2000000000000002E-3</v>
      </c>
      <c r="R76" s="8">
        <v>1E-4</v>
      </c>
      <c r="S76" s="8">
        <v>0</v>
      </c>
    </row>
    <row r="77" spans="2:19">
      <c r="B77" s="6" t="s">
        <v>1142</v>
      </c>
      <c r="C77" s="17">
        <v>4150124</v>
      </c>
      <c r="D77" s="6"/>
      <c r="E77" s="6">
        <v>415</v>
      </c>
      <c r="F77" s="6" t="s">
        <v>279</v>
      </c>
      <c r="G77" s="6"/>
      <c r="H77" s="6"/>
      <c r="I77" s="6"/>
      <c r="K77" s="6" t="s">
        <v>107</v>
      </c>
      <c r="N77" s="7">
        <v>222357.8</v>
      </c>
      <c r="O77" s="7">
        <v>21</v>
      </c>
      <c r="P77" s="7">
        <v>46.7</v>
      </c>
      <c r="Q77" s="8">
        <v>6.9999999999999999E-4</v>
      </c>
      <c r="R77" s="8">
        <v>2.0000000000000001E-4</v>
      </c>
      <c r="S77" s="8">
        <v>0</v>
      </c>
    </row>
    <row r="78" spans="2:19">
      <c r="B78" s="6" t="s">
        <v>1143</v>
      </c>
      <c r="C78" s="17">
        <v>4150090</v>
      </c>
      <c r="D78" s="6"/>
      <c r="E78" s="6">
        <v>415</v>
      </c>
      <c r="F78" s="6" t="s">
        <v>279</v>
      </c>
      <c r="G78" s="6"/>
      <c r="H78" s="6"/>
      <c r="I78" s="6"/>
      <c r="K78" s="6" t="s">
        <v>107</v>
      </c>
      <c r="L78" s="18">
        <v>5.5E-2</v>
      </c>
      <c r="N78" s="7">
        <v>410620.17</v>
      </c>
      <c r="O78" s="7">
        <v>8.1999999999999993</v>
      </c>
      <c r="P78" s="7">
        <v>33.67</v>
      </c>
      <c r="Q78" s="8">
        <v>4.3E-3</v>
      </c>
      <c r="R78" s="8">
        <v>1E-4</v>
      </c>
      <c r="S78" s="8">
        <v>0</v>
      </c>
    </row>
    <row r="79" spans="2:19">
      <c r="B79" s="6" t="s">
        <v>1144</v>
      </c>
      <c r="C79" s="17">
        <v>1095942</v>
      </c>
      <c r="D79" s="6"/>
      <c r="E79" s="6">
        <v>1303</v>
      </c>
      <c r="F79" s="6" t="s">
        <v>279</v>
      </c>
      <c r="G79" s="6"/>
      <c r="H79" s="6"/>
      <c r="I79" s="6"/>
      <c r="K79" s="6" t="s">
        <v>107</v>
      </c>
      <c r="N79" s="7">
        <v>1618318.52</v>
      </c>
      <c r="O79" s="7">
        <v>0</v>
      </c>
      <c r="P79" s="7">
        <v>0</v>
      </c>
      <c r="Q79" s="8">
        <v>9.5999999999999992E-3</v>
      </c>
      <c r="R79" s="8">
        <v>0</v>
      </c>
      <c r="S79" s="8">
        <v>0</v>
      </c>
    </row>
    <row r="80" spans="2:19">
      <c r="B80" s="6" t="s">
        <v>1145</v>
      </c>
      <c r="C80" s="17">
        <v>1113562</v>
      </c>
      <c r="D80" s="6"/>
      <c r="E80" s="6">
        <v>1303</v>
      </c>
      <c r="F80" s="6" t="s">
        <v>279</v>
      </c>
      <c r="G80" s="6"/>
      <c r="H80" s="6"/>
      <c r="I80" s="6"/>
      <c r="K80" s="6" t="s">
        <v>107</v>
      </c>
      <c r="N80" s="7">
        <v>269719.39</v>
      </c>
      <c r="O80" s="7">
        <v>0</v>
      </c>
      <c r="P80" s="7">
        <v>0</v>
      </c>
      <c r="R80" s="8">
        <v>0</v>
      </c>
      <c r="S80" s="8">
        <v>0</v>
      </c>
    </row>
    <row r="81" spans="2:19">
      <c r="B81" s="6" t="s">
        <v>1146</v>
      </c>
      <c r="C81" s="17">
        <v>1760016</v>
      </c>
      <c r="D81" s="6"/>
      <c r="E81" s="6">
        <v>176</v>
      </c>
      <c r="F81" s="6" t="s">
        <v>422</v>
      </c>
      <c r="G81" s="6"/>
      <c r="H81" s="6"/>
      <c r="I81" s="6"/>
      <c r="K81" s="6" t="s">
        <v>107</v>
      </c>
      <c r="L81" s="18">
        <v>0.04</v>
      </c>
      <c r="N81" s="7">
        <v>17531.490000000002</v>
      </c>
      <c r="O81" s="7">
        <v>0</v>
      </c>
      <c r="P81" s="7">
        <v>0</v>
      </c>
      <c r="Q81" s="8">
        <v>6.8999999999999999E-3</v>
      </c>
      <c r="R81" s="8">
        <v>0</v>
      </c>
      <c r="S81" s="8">
        <v>0</v>
      </c>
    </row>
    <row r="82" spans="2:19">
      <c r="B82" s="6" t="s">
        <v>1147</v>
      </c>
      <c r="C82" s="17">
        <v>1115096</v>
      </c>
      <c r="D82" s="6"/>
      <c r="E82" s="6">
        <v>2221</v>
      </c>
      <c r="F82" s="6" t="s">
        <v>351</v>
      </c>
      <c r="G82" s="6"/>
      <c r="H82" s="6"/>
      <c r="I82" s="6"/>
      <c r="K82" s="6" t="s">
        <v>107</v>
      </c>
      <c r="N82" s="7">
        <v>60742.239999999998</v>
      </c>
      <c r="O82" s="7">
        <v>0</v>
      </c>
      <c r="P82" s="7">
        <v>0</v>
      </c>
      <c r="Q82" s="8">
        <v>6.9999999999999999E-4</v>
      </c>
      <c r="R82" s="8">
        <v>0</v>
      </c>
      <c r="S82" s="8">
        <v>0</v>
      </c>
    </row>
    <row r="83" spans="2:19">
      <c r="B83" s="6" t="s">
        <v>1148</v>
      </c>
      <c r="C83" s="17">
        <v>1117548</v>
      </c>
      <c r="D83" s="6"/>
      <c r="E83" s="6">
        <v>2221</v>
      </c>
      <c r="F83" s="6" t="s">
        <v>351</v>
      </c>
      <c r="G83" s="6"/>
      <c r="H83" s="6"/>
      <c r="I83" s="6"/>
      <c r="K83" s="6" t="s">
        <v>107</v>
      </c>
      <c r="N83" s="7">
        <v>91245.4</v>
      </c>
      <c r="O83" s="7">
        <v>0</v>
      </c>
      <c r="P83" s="7">
        <v>0</v>
      </c>
      <c r="R83" s="8">
        <v>0</v>
      </c>
      <c r="S83" s="8">
        <v>0</v>
      </c>
    </row>
    <row r="84" spans="2:19">
      <c r="B84" s="6" t="s">
        <v>1149</v>
      </c>
      <c r="C84" s="17">
        <v>1112911</v>
      </c>
      <c r="D84" s="6"/>
      <c r="E84" s="6">
        <v>2221</v>
      </c>
      <c r="F84" s="6" t="s">
        <v>351</v>
      </c>
      <c r="G84" s="6"/>
      <c r="H84" s="6"/>
      <c r="I84" s="6"/>
      <c r="K84" s="6" t="s">
        <v>107</v>
      </c>
      <c r="L84" s="18">
        <v>0.10150000000000001</v>
      </c>
      <c r="N84" s="7">
        <v>638717.81999999995</v>
      </c>
      <c r="O84" s="7">
        <v>0</v>
      </c>
      <c r="P84" s="7">
        <v>0</v>
      </c>
      <c r="Q84" s="8">
        <v>8.3999999999999995E-3</v>
      </c>
      <c r="R84" s="8">
        <v>0</v>
      </c>
      <c r="S84" s="8">
        <v>0</v>
      </c>
    </row>
    <row r="85" spans="2:19">
      <c r="B85" s="6" t="s">
        <v>1150</v>
      </c>
      <c r="C85" s="17">
        <v>1094994</v>
      </c>
      <c r="D85" s="6"/>
      <c r="E85" s="6">
        <v>1287</v>
      </c>
      <c r="F85" s="6" t="s">
        <v>544</v>
      </c>
      <c r="G85" s="6"/>
      <c r="H85" s="6"/>
      <c r="I85" s="6"/>
      <c r="K85" s="6" t="s">
        <v>107</v>
      </c>
      <c r="L85" s="18">
        <v>5.7500000000000002E-2</v>
      </c>
      <c r="N85" s="7">
        <v>75</v>
      </c>
      <c r="O85" s="7">
        <v>0</v>
      </c>
      <c r="P85" s="7">
        <v>0</v>
      </c>
      <c r="Q85" s="8">
        <v>0</v>
      </c>
      <c r="R85" s="8">
        <v>0</v>
      </c>
      <c r="S85" s="8">
        <v>0</v>
      </c>
    </row>
    <row r="86" spans="2:19">
      <c r="B86" s="6" t="s">
        <v>1151</v>
      </c>
      <c r="C86" s="17">
        <v>3980018</v>
      </c>
      <c r="D86" s="6"/>
      <c r="E86" s="6">
        <v>398</v>
      </c>
      <c r="F86" s="6" t="s">
        <v>621</v>
      </c>
      <c r="G86" s="6"/>
      <c r="H86" s="6"/>
      <c r="I86" s="6"/>
      <c r="K86" s="6" t="s">
        <v>107</v>
      </c>
      <c r="N86" s="7">
        <v>144439.35999999999</v>
      </c>
      <c r="O86" s="7">
        <v>0</v>
      </c>
      <c r="P86" s="7">
        <v>0</v>
      </c>
      <c r="Q86" s="8">
        <v>1.4E-2</v>
      </c>
      <c r="R86" s="8">
        <v>0</v>
      </c>
      <c r="S86" s="8">
        <v>0</v>
      </c>
    </row>
    <row r="87" spans="2:19">
      <c r="B87" s="6" t="s">
        <v>1152</v>
      </c>
      <c r="C87" s="17">
        <v>1119734</v>
      </c>
      <c r="D87" s="6"/>
      <c r="E87" s="6">
        <v>1220</v>
      </c>
      <c r="F87" s="6" t="s">
        <v>325</v>
      </c>
      <c r="G87" s="6"/>
      <c r="H87" s="6"/>
      <c r="I87" s="6"/>
      <c r="K87" s="6" t="s">
        <v>107</v>
      </c>
      <c r="N87" s="7">
        <v>1608925.09</v>
      </c>
      <c r="O87" s="7">
        <v>2</v>
      </c>
      <c r="P87" s="7">
        <v>32.18</v>
      </c>
      <c r="Q87" s="8">
        <v>3.5499999999999997E-2</v>
      </c>
      <c r="R87" s="8">
        <v>1E-4</v>
      </c>
      <c r="S87" s="8">
        <v>0</v>
      </c>
    </row>
    <row r="88" spans="2:19">
      <c r="B88" s="6" t="s">
        <v>1153</v>
      </c>
      <c r="C88" s="17">
        <v>3980042</v>
      </c>
      <c r="D88" s="6"/>
      <c r="E88" s="6">
        <v>398</v>
      </c>
      <c r="F88" s="6" t="s">
        <v>621</v>
      </c>
      <c r="G88" s="6"/>
      <c r="H88" s="6"/>
      <c r="I88" s="6"/>
      <c r="K88" s="6" t="s">
        <v>107</v>
      </c>
      <c r="N88" s="7">
        <v>144439.31</v>
      </c>
      <c r="O88" s="7">
        <v>0</v>
      </c>
      <c r="P88" s="7">
        <v>0</v>
      </c>
      <c r="R88" s="8">
        <v>0</v>
      </c>
      <c r="S88" s="8">
        <v>0</v>
      </c>
    </row>
    <row r="89" spans="2:19">
      <c r="B89" s="13" t="s">
        <v>1154</v>
      </c>
      <c r="C89" s="14"/>
      <c r="D89" s="13"/>
      <c r="E89" s="13"/>
      <c r="F89" s="13"/>
      <c r="G89" s="13"/>
      <c r="H89" s="13"/>
      <c r="I89" s="13"/>
      <c r="J89" s="14">
        <v>2.82</v>
      </c>
      <c r="K89" s="13"/>
      <c r="M89" s="16">
        <v>2.63E-2</v>
      </c>
      <c r="N89" s="15">
        <v>6792249.7300000004</v>
      </c>
      <c r="P89" s="15">
        <v>6838.35</v>
      </c>
      <c r="R89" s="16">
        <v>2.6800000000000001E-2</v>
      </c>
      <c r="S89" s="16">
        <v>1.4E-3</v>
      </c>
    </row>
    <row r="90" spans="2:19">
      <c r="B90" s="6" t="s">
        <v>1155</v>
      </c>
      <c r="C90" s="17">
        <v>6000061</v>
      </c>
      <c r="D90" s="6"/>
      <c r="E90" s="6">
        <v>600</v>
      </c>
      <c r="F90" s="6" t="s">
        <v>351</v>
      </c>
      <c r="G90" s="6" t="s">
        <v>286</v>
      </c>
      <c r="H90" s="6" t="s">
        <v>106</v>
      </c>
      <c r="I90" s="6" t="s">
        <v>1156</v>
      </c>
      <c r="J90" s="17">
        <v>1.01</v>
      </c>
      <c r="K90" s="6" t="s">
        <v>107</v>
      </c>
      <c r="L90" s="18">
        <v>8.5000000000000006E-2</v>
      </c>
      <c r="M90" s="8">
        <v>1.09E-2</v>
      </c>
      <c r="N90" s="7">
        <v>1623123</v>
      </c>
      <c r="O90" s="7">
        <v>115.72</v>
      </c>
      <c r="P90" s="7">
        <v>1878.28</v>
      </c>
      <c r="Q90" s="8">
        <v>2.46E-2</v>
      </c>
      <c r="R90" s="8">
        <v>7.4000000000000003E-3</v>
      </c>
      <c r="S90" s="8">
        <v>4.0000000000000002E-4</v>
      </c>
    </row>
    <row r="91" spans="2:19">
      <c r="B91" s="6" t="s">
        <v>1157</v>
      </c>
      <c r="C91" s="17">
        <v>1139336</v>
      </c>
      <c r="D91" s="6"/>
      <c r="E91" s="6">
        <v>1669</v>
      </c>
      <c r="F91" s="6" t="s">
        <v>128</v>
      </c>
      <c r="G91" s="6" t="s">
        <v>339</v>
      </c>
      <c r="H91" s="6" t="s">
        <v>281</v>
      </c>
      <c r="I91" s="6" t="s">
        <v>1158</v>
      </c>
      <c r="J91" s="17">
        <v>3.51</v>
      </c>
      <c r="K91" s="6" t="s">
        <v>107</v>
      </c>
      <c r="L91" s="18">
        <v>3.4200000000000001E-2</v>
      </c>
      <c r="M91" s="8">
        <v>3.2199999999999999E-2</v>
      </c>
      <c r="N91" s="7">
        <v>4827000</v>
      </c>
      <c r="O91" s="7">
        <v>101.6</v>
      </c>
      <c r="P91" s="7">
        <v>4904.2299999999996</v>
      </c>
      <c r="R91" s="8">
        <v>1.9199999999999998E-2</v>
      </c>
      <c r="S91" s="8">
        <v>1E-3</v>
      </c>
    </row>
    <row r="92" spans="2:19">
      <c r="B92" s="6" t="s">
        <v>1159</v>
      </c>
      <c r="C92" s="17">
        <v>1127273</v>
      </c>
      <c r="D92" s="6"/>
      <c r="E92" s="6">
        <v>1603</v>
      </c>
      <c r="F92" s="6" t="s">
        <v>279</v>
      </c>
      <c r="G92" s="6"/>
      <c r="H92" s="6"/>
      <c r="I92" s="6" t="s">
        <v>1160</v>
      </c>
      <c r="J92" s="17">
        <v>3.68</v>
      </c>
      <c r="K92" s="6" t="s">
        <v>107</v>
      </c>
      <c r="L92" s="18">
        <v>5.1120000000000002E-3</v>
      </c>
      <c r="M92" s="8">
        <v>2.2100000000000002E-2</v>
      </c>
      <c r="N92" s="7">
        <v>342126.73</v>
      </c>
      <c r="O92" s="7">
        <v>16.32</v>
      </c>
      <c r="P92" s="7">
        <v>55.84</v>
      </c>
      <c r="Q92" s="8">
        <v>3.8E-3</v>
      </c>
      <c r="R92" s="8">
        <v>2.0000000000000001E-4</v>
      </c>
      <c r="S92" s="8">
        <v>0</v>
      </c>
    </row>
    <row r="93" spans="2:19">
      <c r="B93" s="13" t="s">
        <v>1161</v>
      </c>
      <c r="C93" s="14"/>
      <c r="D93" s="13"/>
      <c r="E93" s="13"/>
      <c r="F93" s="13"/>
      <c r="G93" s="13"/>
      <c r="H93" s="13"/>
      <c r="I93" s="13"/>
      <c r="J93" s="14">
        <v>5.34</v>
      </c>
      <c r="K93" s="13"/>
      <c r="M93" s="16">
        <v>4.4699999999999997E-2</v>
      </c>
      <c r="N93" s="15">
        <v>8097685.7300000004</v>
      </c>
      <c r="P93" s="15">
        <v>25134.34</v>
      </c>
      <c r="R93" s="16">
        <v>9.8400000000000001E-2</v>
      </c>
      <c r="S93" s="16">
        <v>5.1000000000000004E-3</v>
      </c>
    </row>
    <row r="94" spans="2:19">
      <c r="B94" s="6" t="s">
        <v>1162</v>
      </c>
      <c r="C94" s="17">
        <v>1132158</v>
      </c>
      <c r="D94" s="6"/>
      <c r="E94" s="6">
        <v>1620</v>
      </c>
      <c r="F94" s="6" t="s">
        <v>386</v>
      </c>
      <c r="G94" s="6" t="s">
        <v>286</v>
      </c>
      <c r="H94" s="6" t="s">
        <v>1115</v>
      </c>
      <c r="I94" s="6" t="s">
        <v>1163</v>
      </c>
      <c r="J94" s="17">
        <v>1.94</v>
      </c>
      <c r="K94" s="6" t="s">
        <v>43</v>
      </c>
      <c r="L94" s="18">
        <v>3.8390000000000001E-2</v>
      </c>
      <c r="M94" s="8">
        <v>3.1199999999999999E-2</v>
      </c>
      <c r="N94" s="7">
        <v>652578</v>
      </c>
      <c r="O94" s="7">
        <v>101.44</v>
      </c>
      <c r="P94" s="7">
        <v>2545.29</v>
      </c>
      <c r="Q94" s="8">
        <v>1.6000000000000001E-3</v>
      </c>
      <c r="R94" s="8">
        <v>0.01</v>
      </c>
      <c r="S94" s="8">
        <v>5.0000000000000001E-4</v>
      </c>
    </row>
    <row r="95" spans="2:19">
      <c r="B95" s="6" t="s">
        <v>1164</v>
      </c>
      <c r="C95" s="17">
        <v>1132166</v>
      </c>
      <c r="D95" s="6"/>
      <c r="E95" s="6">
        <v>1620</v>
      </c>
      <c r="F95" s="6" t="s">
        <v>386</v>
      </c>
      <c r="G95" s="6" t="s">
        <v>286</v>
      </c>
      <c r="H95" s="6" t="s">
        <v>1115</v>
      </c>
      <c r="I95" s="6" t="s">
        <v>1163</v>
      </c>
      <c r="J95" s="17">
        <v>3.71</v>
      </c>
      <c r="K95" s="6" t="s">
        <v>43</v>
      </c>
      <c r="L95" s="18">
        <v>4.4350000000000001E-2</v>
      </c>
      <c r="M95" s="8">
        <v>3.6200000000000003E-2</v>
      </c>
      <c r="N95" s="7">
        <v>328226</v>
      </c>
      <c r="O95" s="7">
        <v>103.16</v>
      </c>
      <c r="P95" s="7">
        <v>1301.9100000000001</v>
      </c>
      <c r="Q95" s="8">
        <v>8.0000000000000004E-4</v>
      </c>
      <c r="R95" s="8">
        <v>5.1000000000000004E-3</v>
      </c>
      <c r="S95" s="8">
        <v>2.9999999999999997E-4</v>
      </c>
    </row>
    <row r="96" spans="2:19">
      <c r="B96" s="6" t="s">
        <v>1165</v>
      </c>
      <c r="C96" s="17">
        <v>1132174</v>
      </c>
      <c r="D96" s="6"/>
      <c r="E96" s="6">
        <v>1620</v>
      </c>
      <c r="F96" s="6" t="s">
        <v>386</v>
      </c>
      <c r="G96" s="6" t="s">
        <v>286</v>
      </c>
      <c r="H96" s="6" t="s">
        <v>1115</v>
      </c>
      <c r="I96" s="6" t="s">
        <v>1163</v>
      </c>
      <c r="J96" s="17">
        <v>6</v>
      </c>
      <c r="K96" s="6" t="s">
        <v>43</v>
      </c>
      <c r="L96" s="18">
        <v>5.0819999999999997E-2</v>
      </c>
      <c r="M96" s="8">
        <v>4.48E-2</v>
      </c>
      <c r="N96" s="7">
        <v>291802</v>
      </c>
      <c r="O96" s="7">
        <v>103.9</v>
      </c>
      <c r="P96" s="7">
        <v>1165.74</v>
      </c>
      <c r="Q96" s="8">
        <v>6.9999999999999999E-4</v>
      </c>
      <c r="R96" s="8">
        <v>4.5999999999999999E-3</v>
      </c>
      <c r="S96" s="8">
        <v>2.0000000000000001E-4</v>
      </c>
    </row>
    <row r="97" spans="2:19">
      <c r="B97" s="6" t="s">
        <v>1166</v>
      </c>
      <c r="C97" s="17">
        <v>1132182</v>
      </c>
      <c r="D97" s="6"/>
      <c r="E97" s="6">
        <v>1620</v>
      </c>
      <c r="F97" s="6" t="s">
        <v>386</v>
      </c>
      <c r="G97" s="6" t="s">
        <v>286</v>
      </c>
      <c r="H97" s="6" t="s">
        <v>1115</v>
      </c>
      <c r="I97" s="6" t="s">
        <v>1163</v>
      </c>
      <c r="J97" s="17">
        <v>7.29</v>
      </c>
      <c r="K97" s="6" t="s">
        <v>43</v>
      </c>
      <c r="L97" s="18">
        <v>5.4120000000000001E-2</v>
      </c>
      <c r="M97" s="8">
        <v>4.7600000000000003E-2</v>
      </c>
      <c r="N97" s="7">
        <v>251815</v>
      </c>
      <c r="O97" s="7">
        <v>105.14</v>
      </c>
      <c r="P97" s="7">
        <v>1018</v>
      </c>
      <c r="Q97" s="8">
        <v>5.9999999999999995E-4</v>
      </c>
      <c r="R97" s="8">
        <v>4.0000000000000001E-3</v>
      </c>
      <c r="S97" s="8">
        <v>2.0000000000000001E-4</v>
      </c>
    </row>
    <row r="98" spans="2:19">
      <c r="B98" s="6" t="s">
        <v>1167</v>
      </c>
      <c r="C98" s="17">
        <v>1090281</v>
      </c>
      <c r="D98" s="6"/>
      <c r="E98" s="6">
        <v>1191</v>
      </c>
      <c r="F98" s="6" t="s">
        <v>325</v>
      </c>
      <c r="G98" s="6" t="s">
        <v>286</v>
      </c>
      <c r="H98" s="6" t="s">
        <v>106</v>
      </c>
      <c r="I98" s="6" t="s">
        <v>1168</v>
      </c>
      <c r="J98" s="17">
        <v>4.87</v>
      </c>
      <c r="K98" s="6" t="s">
        <v>43</v>
      </c>
      <c r="L98" s="18">
        <v>7.9699999999999993E-2</v>
      </c>
      <c r="M98" s="8">
        <v>3.9800000000000002E-2</v>
      </c>
      <c r="N98" s="7">
        <v>696801.61</v>
      </c>
      <c r="O98" s="7">
        <v>124.79</v>
      </c>
      <c r="P98" s="7">
        <v>3343.38</v>
      </c>
      <c r="Q98" s="8">
        <v>8.0000000000000004E-4</v>
      </c>
      <c r="R98" s="8">
        <v>1.3100000000000001E-2</v>
      </c>
      <c r="S98" s="8">
        <v>6.9999999999999999E-4</v>
      </c>
    </row>
    <row r="99" spans="2:19">
      <c r="B99" s="6" t="s">
        <v>1169</v>
      </c>
      <c r="C99" s="17">
        <v>2810273</v>
      </c>
      <c r="D99" s="6"/>
      <c r="E99" s="6">
        <v>281</v>
      </c>
      <c r="F99" s="6" t="s">
        <v>298</v>
      </c>
      <c r="G99" s="6" t="s">
        <v>466</v>
      </c>
      <c r="H99" s="6" t="s">
        <v>106</v>
      </c>
      <c r="I99" s="6" t="s">
        <v>1170</v>
      </c>
      <c r="J99" s="17">
        <v>6.75</v>
      </c>
      <c r="K99" s="6" t="s">
        <v>43</v>
      </c>
      <c r="L99" s="18">
        <v>4.4999999999999998E-2</v>
      </c>
      <c r="M99" s="8">
        <v>4.1099999999999998E-2</v>
      </c>
      <c r="N99" s="7">
        <v>2103761</v>
      </c>
      <c r="O99" s="7">
        <v>103.2</v>
      </c>
      <c r="P99" s="7">
        <v>8347.81</v>
      </c>
      <c r="Q99" s="8">
        <v>2.5999999999999999E-3</v>
      </c>
      <c r="R99" s="8">
        <v>3.27E-2</v>
      </c>
      <c r="S99" s="8">
        <v>1.6999999999999999E-3</v>
      </c>
    </row>
    <row r="100" spans="2:19">
      <c r="B100" s="6" t="s">
        <v>1171</v>
      </c>
      <c r="C100" s="17">
        <v>7500010</v>
      </c>
      <c r="D100" s="6"/>
      <c r="E100" s="6">
        <v>750</v>
      </c>
      <c r="F100" s="6" t="s">
        <v>298</v>
      </c>
      <c r="G100" s="6"/>
      <c r="H100" s="6"/>
      <c r="I100" s="6"/>
      <c r="K100" s="6" t="s">
        <v>107</v>
      </c>
      <c r="L100" s="18">
        <v>6.1199999999999997E-2</v>
      </c>
      <c r="N100" s="7">
        <v>5584.34</v>
      </c>
      <c r="O100" s="7">
        <v>0</v>
      </c>
      <c r="P100" s="7">
        <v>0</v>
      </c>
      <c r="Q100" s="8">
        <v>2.3999999999999998E-3</v>
      </c>
      <c r="R100" s="8">
        <v>0</v>
      </c>
      <c r="S100" s="8">
        <v>0</v>
      </c>
    </row>
    <row r="101" spans="2:19">
      <c r="B101" s="6" t="s">
        <v>1172</v>
      </c>
      <c r="C101" s="17">
        <v>99101180</v>
      </c>
      <c r="D101" s="6"/>
      <c r="E101" s="6"/>
      <c r="F101" s="6" t="s">
        <v>279</v>
      </c>
      <c r="G101" s="6"/>
      <c r="H101" s="6"/>
      <c r="I101" s="6"/>
      <c r="K101" s="6" t="s">
        <v>107</v>
      </c>
      <c r="N101" s="7">
        <v>1560000</v>
      </c>
      <c r="O101" s="7">
        <v>0</v>
      </c>
      <c r="P101" s="7">
        <v>0</v>
      </c>
      <c r="R101" s="8">
        <v>0</v>
      </c>
      <c r="S101" s="8">
        <v>0</v>
      </c>
    </row>
    <row r="102" spans="2:19">
      <c r="B102" s="6" t="s">
        <v>1173</v>
      </c>
      <c r="C102" s="17">
        <v>6510044</v>
      </c>
      <c r="D102" s="6"/>
      <c r="E102" s="6">
        <v>651</v>
      </c>
      <c r="F102" s="6" t="s">
        <v>351</v>
      </c>
      <c r="G102" s="6"/>
      <c r="H102" s="6"/>
      <c r="I102" s="6" t="s">
        <v>1174</v>
      </c>
      <c r="J102" s="17">
        <v>5.83</v>
      </c>
      <c r="K102" s="6" t="s">
        <v>43</v>
      </c>
      <c r="L102" s="18">
        <v>0.03</v>
      </c>
      <c r="M102" s="8">
        <v>6.3399999999999998E-2</v>
      </c>
      <c r="N102" s="7">
        <v>1727054.31</v>
      </c>
      <c r="O102" s="7">
        <v>83.16</v>
      </c>
      <c r="P102" s="7">
        <v>5522.26</v>
      </c>
      <c r="Q102" s="8">
        <v>0.27400000000000002</v>
      </c>
      <c r="R102" s="8">
        <v>2.1600000000000001E-2</v>
      </c>
      <c r="S102" s="8">
        <v>1.1000000000000001E-3</v>
      </c>
    </row>
    <row r="103" spans="2:19">
      <c r="B103" s="6" t="s">
        <v>1175</v>
      </c>
      <c r="C103" s="17">
        <v>6510069</v>
      </c>
      <c r="D103" s="6"/>
      <c r="E103" s="6">
        <v>651</v>
      </c>
      <c r="F103" s="6" t="s">
        <v>351</v>
      </c>
      <c r="G103" s="6"/>
      <c r="H103" s="6"/>
      <c r="I103" s="6" t="s">
        <v>1174</v>
      </c>
      <c r="J103" s="17">
        <v>2.75</v>
      </c>
      <c r="K103" s="6" t="s">
        <v>43</v>
      </c>
      <c r="L103" s="18">
        <v>2.8000000000000001E-2</v>
      </c>
      <c r="M103" s="8">
        <v>3.6700000000000003E-2</v>
      </c>
      <c r="N103" s="7">
        <v>480063.47</v>
      </c>
      <c r="O103" s="7">
        <v>102.39</v>
      </c>
      <c r="P103" s="7">
        <v>1889.96</v>
      </c>
      <c r="Q103" s="8">
        <v>1.29E-2</v>
      </c>
      <c r="R103" s="8">
        <v>7.4000000000000003E-3</v>
      </c>
      <c r="S103" s="8">
        <v>4.0000000000000002E-4</v>
      </c>
    </row>
    <row r="104" spans="2:19">
      <c r="B104" s="13" t="s">
        <v>1176</v>
      </c>
      <c r="C104" s="14"/>
      <c r="D104" s="13"/>
      <c r="E104" s="13"/>
      <c r="F104" s="13"/>
      <c r="G104" s="13"/>
      <c r="H104" s="13"/>
      <c r="I104" s="13"/>
      <c r="K104" s="13"/>
      <c r="N104" s="15">
        <v>0</v>
      </c>
      <c r="P104" s="15">
        <v>0</v>
      </c>
      <c r="R104" s="16">
        <v>0</v>
      </c>
      <c r="S104" s="16">
        <v>0</v>
      </c>
    </row>
    <row r="105" spans="2:19">
      <c r="B105" s="3" t="s">
        <v>1177</v>
      </c>
      <c r="C105" s="12"/>
      <c r="D105" s="3"/>
      <c r="E105" s="3"/>
      <c r="F105" s="3"/>
      <c r="G105" s="3"/>
      <c r="H105" s="3"/>
      <c r="I105" s="3"/>
      <c r="K105" s="3"/>
      <c r="N105" s="9">
        <v>0</v>
      </c>
      <c r="P105" s="9">
        <v>0</v>
      </c>
      <c r="R105" s="10">
        <v>0</v>
      </c>
      <c r="S105" s="10">
        <v>0</v>
      </c>
    </row>
    <row r="106" spans="2:19">
      <c r="B106" s="13" t="s">
        <v>1178</v>
      </c>
      <c r="C106" s="14"/>
      <c r="D106" s="13"/>
      <c r="E106" s="13"/>
      <c r="F106" s="13"/>
      <c r="G106" s="13"/>
      <c r="H106" s="13"/>
      <c r="I106" s="13"/>
      <c r="K106" s="13"/>
      <c r="N106" s="15">
        <v>0</v>
      </c>
      <c r="P106" s="15">
        <v>0</v>
      </c>
      <c r="R106" s="16">
        <v>0</v>
      </c>
      <c r="S106" s="16">
        <v>0</v>
      </c>
    </row>
    <row r="107" spans="2:19">
      <c r="B107" s="13" t="s">
        <v>1179</v>
      </c>
      <c r="C107" s="14"/>
      <c r="D107" s="13"/>
      <c r="E107" s="13"/>
      <c r="F107" s="13"/>
      <c r="G107" s="13"/>
      <c r="H107" s="13"/>
      <c r="I107" s="13"/>
      <c r="K107" s="13"/>
      <c r="N107" s="15">
        <v>0</v>
      </c>
      <c r="P107" s="15">
        <v>0</v>
      </c>
      <c r="R107" s="16">
        <v>0</v>
      </c>
      <c r="S107" s="16">
        <v>0</v>
      </c>
    </row>
    <row r="110" spans="2:19">
      <c r="B110" s="6" t="s">
        <v>174</v>
      </c>
      <c r="C110" s="17"/>
      <c r="D110" s="6"/>
      <c r="E110" s="6"/>
      <c r="F110" s="6"/>
      <c r="G110" s="6"/>
      <c r="H110" s="6"/>
      <c r="I110" s="6"/>
      <c r="K110" s="6"/>
    </row>
    <row r="114" spans="2:2">
      <c r="B11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1009</v>
      </c>
    </row>
    <row r="7" spans="2:13" ht="15.75">
      <c r="B7" s="2" t="s">
        <v>506</v>
      </c>
    </row>
    <row r="8" spans="2:13">
      <c r="B8" s="3" t="s">
        <v>88</v>
      </c>
      <c r="C8" s="3" t="s">
        <v>89</v>
      </c>
      <c r="D8" s="3" t="s">
        <v>245</v>
      </c>
      <c r="E8" s="3" t="s">
        <v>90</v>
      </c>
      <c r="F8" s="3" t="s">
        <v>246</v>
      </c>
      <c r="G8" s="3" t="s">
        <v>93</v>
      </c>
      <c r="H8" s="3" t="s">
        <v>180</v>
      </c>
      <c r="I8" s="3" t="s">
        <v>42</v>
      </c>
      <c r="J8" s="3" t="s">
        <v>1010</v>
      </c>
      <c r="K8" s="3" t="s">
        <v>181</v>
      </c>
      <c r="L8" s="3" t="s">
        <v>182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185</v>
      </c>
      <c r="I9" s="4" t="s">
        <v>186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1180</v>
      </c>
      <c r="C11" s="12"/>
      <c r="D11" s="3"/>
      <c r="E11" s="3"/>
      <c r="F11" s="3"/>
      <c r="G11" s="3"/>
      <c r="H11" s="9">
        <v>7321364.9900000002</v>
      </c>
      <c r="J11" s="9">
        <v>5503.85</v>
      </c>
      <c r="L11" s="10">
        <v>1</v>
      </c>
      <c r="M11" s="10">
        <v>1.1000000000000001E-3</v>
      </c>
    </row>
    <row r="12" spans="2:13">
      <c r="B12" s="3" t="s">
        <v>1181</v>
      </c>
      <c r="C12" s="12"/>
      <c r="D12" s="3"/>
      <c r="E12" s="3"/>
      <c r="F12" s="3"/>
      <c r="G12" s="3"/>
      <c r="H12" s="9">
        <v>581156</v>
      </c>
      <c r="J12" s="9">
        <v>4175.83</v>
      </c>
      <c r="L12" s="10">
        <v>0.75870000000000004</v>
      </c>
      <c r="M12" s="10">
        <v>8.0000000000000004E-4</v>
      </c>
    </row>
    <row r="13" spans="2:13">
      <c r="B13" s="13" t="s">
        <v>508</v>
      </c>
      <c r="C13" s="14"/>
      <c r="D13" s="13"/>
      <c r="E13" s="13"/>
      <c r="F13" s="13"/>
      <c r="G13" s="13"/>
      <c r="H13" s="15">
        <v>581156</v>
      </c>
      <c r="J13" s="15">
        <v>4175.83</v>
      </c>
      <c r="L13" s="16">
        <v>0.75870000000000004</v>
      </c>
      <c r="M13" s="16">
        <v>8.0000000000000004E-4</v>
      </c>
    </row>
    <row r="14" spans="2:13">
      <c r="B14" s="6" t="s">
        <v>1182</v>
      </c>
      <c r="C14" s="17">
        <v>750034</v>
      </c>
      <c r="D14" s="6"/>
      <c r="E14" s="6">
        <v>750</v>
      </c>
      <c r="F14" s="6" t="s">
        <v>298</v>
      </c>
      <c r="G14" s="6" t="s">
        <v>107</v>
      </c>
      <c r="H14" s="7">
        <v>18992</v>
      </c>
      <c r="I14" s="7">
        <v>0</v>
      </c>
      <c r="J14" s="7">
        <v>0</v>
      </c>
      <c r="K14" s="8">
        <v>5.0000000000000001E-4</v>
      </c>
      <c r="L14" s="8">
        <v>0</v>
      </c>
      <c r="M14" s="8">
        <v>0</v>
      </c>
    </row>
    <row r="15" spans="2:13">
      <c r="B15" s="6" t="s">
        <v>1183</v>
      </c>
      <c r="C15" s="17">
        <v>1081058</v>
      </c>
      <c r="D15" s="6"/>
      <c r="E15" s="6">
        <v>1035</v>
      </c>
      <c r="F15" s="6" t="s">
        <v>625</v>
      </c>
      <c r="G15" s="6" t="s">
        <v>107</v>
      </c>
      <c r="H15" s="7">
        <v>61070</v>
      </c>
      <c r="I15" s="7">
        <v>0</v>
      </c>
      <c r="J15" s="7">
        <v>0</v>
      </c>
      <c r="K15" s="8">
        <v>1.6000000000000001E-3</v>
      </c>
      <c r="L15" s="8">
        <v>0</v>
      </c>
      <c r="M15" s="8">
        <v>0</v>
      </c>
    </row>
    <row r="16" spans="2:13">
      <c r="B16" s="6" t="s">
        <v>1184</v>
      </c>
      <c r="C16" s="17">
        <v>1080050</v>
      </c>
      <c r="D16" s="6"/>
      <c r="E16" s="6">
        <v>53</v>
      </c>
      <c r="F16" s="6" t="s">
        <v>279</v>
      </c>
      <c r="G16" s="6" t="s">
        <v>107</v>
      </c>
      <c r="H16" s="7">
        <v>25053</v>
      </c>
      <c r="I16" s="7">
        <v>0</v>
      </c>
      <c r="J16" s="7">
        <v>0</v>
      </c>
      <c r="K16" s="8">
        <v>2.0999999999999999E-3</v>
      </c>
      <c r="L16" s="8">
        <v>0</v>
      </c>
      <c r="M16" s="8">
        <v>0</v>
      </c>
    </row>
    <row r="17" spans="2:13">
      <c r="B17" s="6" t="s">
        <v>1185</v>
      </c>
      <c r="C17" s="17">
        <v>628099</v>
      </c>
      <c r="D17" s="6"/>
      <c r="E17" s="6">
        <v>628</v>
      </c>
      <c r="F17" s="6" t="s">
        <v>325</v>
      </c>
      <c r="G17" s="6" t="s">
        <v>107</v>
      </c>
      <c r="H17" s="7">
        <v>62271</v>
      </c>
      <c r="I17" s="7">
        <v>0</v>
      </c>
      <c r="J17" s="7">
        <v>0</v>
      </c>
      <c r="K17" s="8">
        <v>4.4000000000000003E-3</v>
      </c>
      <c r="L17" s="8">
        <v>0</v>
      </c>
      <c r="M17" s="8">
        <v>0</v>
      </c>
    </row>
    <row r="18" spans="2:13">
      <c r="B18" s="6" t="s">
        <v>1186</v>
      </c>
      <c r="C18" s="17">
        <v>1085323</v>
      </c>
      <c r="D18" s="6"/>
      <c r="E18" s="6">
        <v>1123</v>
      </c>
      <c r="F18" s="6" t="s">
        <v>325</v>
      </c>
      <c r="G18" s="6" t="s">
        <v>107</v>
      </c>
      <c r="H18" s="7">
        <v>24252</v>
      </c>
      <c r="I18" s="7">
        <v>0</v>
      </c>
      <c r="J18" s="7">
        <v>0</v>
      </c>
      <c r="K18" s="8">
        <v>1.6000000000000001E-3</v>
      </c>
      <c r="L18" s="8">
        <v>0</v>
      </c>
      <c r="M18" s="8">
        <v>0</v>
      </c>
    </row>
    <row r="19" spans="2:13">
      <c r="B19" s="6" t="s">
        <v>1187</v>
      </c>
      <c r="C19" s="17">
        <v>1091719</v>
      </c>
      <c r="D19" s="6"/>
      <c r="E19" s="6">
        <v>1220</v>
      </c>
      <c r="F19" s="6" t="s">
        <v>298</v>
      </c>
      <c r="G19" s="6" t="s">
        <v>107</v>
      </c>
      <c r="H19" s="7">
        <v>27796</v>
      </c>
      <c r="I19" s="7">
        <v>0</v>
      </c>
      <c r="J19" s="7">
        <v>0</v>
      </c>
      <c r="K19" s="8">
        <v>2.0999999999999999E-3</v>
      </c>
      <c r="L19" s="8">
        <v>0</v>
      </c>
      <c r="M19" s="8">
        <v>0</v>
      </c>
    </row>
    <row r="20" spans="2:13">
      <c r="B20" s="6" t="s">
        <v>1188</v>
      </c>
      <c r="C20" s="17">
        <v>1104033</v>
      </c>
      <c r="D20" s="6"/>
      <c r="E20" s="6">
        <v>1440</v>
      </c>
      <c r="F20" s="6" t="s">
        <v>564</v>
      </c>
      <c r="G20" s="6" t="s">
        <v>107</v>
      </c>
      <c r="H20" s="7">
        <v>137428</v>
      </c>
      <c r="I20" s="7">
        <v>24.1</v>
      </c>
      <c r="J20" s="7">
        <v>33.119999999999997</v>
      </c>
      <c r="K20" s="8">
        <v>3.7000000000000002E-3</v>
      </c>
      <c r="L20" s="8">
        <v>6.0000000000000001E-3</v>
      </c>
      <c r="M20" s="8">
        <v>0</v>
      </c>
    </row>
    <row r="21" spans="2:13">
      <c r="B21" s="6" t="s">
        <v>1189</v>
      </c>
      <c r="C21" s="17">
        <v>108348400</v>
      </c>
      <c r="D21" s="6"/>
      <c r="E21" s="6">
        <v>2095</v>
      </c>
      <c r="F21" s="6" t="s">
        <v>334</v>
      </c>
      <c r="G21" s="6" t="s">
        <v>107</v>
      </c>
      <c r="H21" s="7">
        <v>224294</v>
      </c>
      <c r="I21" s="7">
        <v>1847</v>
      </c>
      <c r="J21" s="7">
        <v>4142.71</v>
      </c>
      <c r="K21" s="8">
        <v>1.4E-3</v>
      </c>
      <c r="L21" s="8">
        <v>0.75270000000000004</v>
      </c>
      <c r="M21" s="8">
        <v>8.0000000000000004E-4</v>
      </c>
    </row>
    <row r="22" spans="2:13">
      <c r="B22" s="3" t="s">
        <v>1190</v>
      </c>
      <c r="C22" s="12"/>
      <c r="D22" s="3"/>
      <c r="E22" s="3"/>
      <c r="F22" s="3"/>
      <c r="G22" s="3"/>
      <c r="H22" s="9">
        <v>6740208.9900000002</v>
      </c>
      <c r="J22" s="9">
        <v>1328.01</v>
      </c>
      <c r="L22" s="10">
        <v>0.24129999999999999</v>
      </c>
      <c r="M22" s="10">
        <v>2.9999999999999997E-4</v>
      </c>
    </row>
    <row r="23" spans="2:13">
      <c r="B23" s="13" t="s">
        <v>676</v>
      </c>
      <c r="C23" s="14"/>
      <c r="D23" s="13"/>
      <c r="E23" s="13"/>
      <c r="F23" s="13"/>
      <c r="G23" s="13"/>
      <c r="H23" s="15">
        <v>6315051</v>
      </c>
      <c r="J23" s="15">
        <v>1316.6</v>
      </c>
      <c r="L23" s="16">
        <v>0.2392</v>
      </c>
      <c r="M23" s="16">
        <v>2.9999999999999997E-4</v>
      </c>
    </row>
    <row r="24" spans="2:13">
      <c r="B24" s="6" t="s">
        <v>1191</v>
      </c>
      <c r="C24" s="17" t="s">
        <v>1192</v>
      </c>
      <c r="D24" s="6" t="s">
        <v>446</v>
      </c>
      <c r="E24" s="6"/>
      <c r="F24" s="6" t="s">
        <v>450</v>
      </c>
      <c r="G24" s="6" t="s">
        <v>43</v>
      </c>
      <c r="H24" s="7">
        <v>99857</v>
      </c>
      <c r="I24" s="7">
        <v>0</v>
      </c>
      <c r="J24" s="7">
        <v>0</v>
      </c>
      <c r="K24" s="8">
        <v>1.4E-3</v>
      </c>
      <c r="L24" s="8">
        <v>0</v>
      </c>
      <c r="M24" s="8">
        <v>0</v>
      </c>
    </row>
    <row r="25" spans="2:13">
      <c r="B25" s="6" t="s">
        <v>1193</v>
      </c>
      <c r="C25" s="17" t="s">
        <v>1194</v>
      </c>
      <c r="D25" s="6" t="s">
        <v>446</v>
      </c>
      <c r="E25" s="6"/>
      <c r="F25" s="6" t="s">
        <v>700</v>
      </c>
      <c r="G25" s="6" t="s">
        <v>43</v>
      </c>
      <c r="H25" s="7">
        <v>6188650</v>
      </c>
      <c r="I25" s="7">
        <v>0</v>
      </c>
      <c r="J25" s="7">
        <v>0</v>
      </c>
      <c r="K25" s="8">
        <v>3.9E-2</v>
      </c>
      <c r="L25" s="8">
        <v>0</v>
      </c>
      <c r="M25" s="8">
        <v>0</v>
      </c>
    </row>
    <row r="26" spans="2:13">
      <c r="B26" s="6" t="s">
        <v>1195</v>
      </c>
      <c r="C26" s="17">
        <v>222100497</v>
      </c>
      <c r="D26" s="6" t="s">
        <v>446</v>
      </c>
      <c r="E26" s="6"/>
      <c r="F26" s="6" t="s">
        <v>351</v>
      </c>
      <c r="G26" s="6" t="s">
        <v>43</v>
      </c>
      <c r="H26" s="7">
        <v>26544</v>
      </c>
      <c r="I26" s="7">
        <v>1290</v>
      </c>
      <c r="J26" s="7">
        <v>1316.6</v>
      </c>
      <c r="L26" s="8">
        <v>0.2392</v>
      </c>
      <c r="M26" s="8">
        <v>2.9999999999999997E-4</v>
      </c>
    </row>
    <row r="27" spans="2:13">
      <c r="B27" s="13" t="s">
        <v>719</v>
      </c>
      <c r="C27" s="14"/>
      <c r="D27" s="13"/>
      <c r="E27" s="13"/>
      <c r="F27" s="13"/>
      <c r="G27" s="13"/>
      <c r="H27" s="15">
        <v>425157.99</v>
      </c>
      <c r="J27" s="15">
        <v>11.42</v>
      </c>
      <c r="L27" s="16">
        <v>2.0999999999999999E-3</v>
      </c>
      <c r="M27" s="16">
        <v>0</v>
      </c>
    </row>
    <row r="28" spans="2:13">
      <c r="B28" s="6" t="s">
        <v>1196</v>
      </c>
      <c r="C28" s="17" t="s">
        <v>1197</v>
      </c>
      <c r="D28" s="6" t="s">
        <v>446</v>
      </c>
      <c r="E28" s="6"/>
      <c r="F28" s="6" t="s">
        <v>726</v>
      </c>
      <c r="G28" s="6" t="s">
        <v>43</v>
      </c>
      <c r="H28" s="7">
        <v>306</v>
      </c>
      <c r="I28" s="7">
        <v>0</v>
      </c>
      <c r="J28" s="7">
        <v>0</v>
      </c>
      <c r="K28" s="8">
        <v>1E-4</v>
      </c>
      <c r="L28" s="8">
        <v>0</v>
      </c>
      <c r="M28" s="8">
        <v>0</v>
      </c>
    </row>
    <row r="29" spans="2:13">
      <c r="B29" s="6" t="s">
        <v>1198</v>
      </c>
      <c r="C29" s="17" t="s">
        <v>1199</v>
      </c>
      <c r="D29" s="6" t="s">
        <v>446</v>
      </c>
      <c r="E29" s="6"/>
      <c r="F29" s="6" t="s">
        <v>490</v>
      </c>
      <c r="G29" s="6" t="s">
        <v>45</v>
      </c>
      <c r="H29" s="7">
        <v>241663.99</v>
      </c>
      <c r="I29" s="7">
        <v>1</v>
      </c>
      <c r="J29" s="7">
        <v>11.42</v>
      </c>
      <c r="L29" s="8">
        <v>2.0999999999999999E-3</v>
      </c>
      <c r="M29" s="8">
        <v>0</v>
      </c>
    </row>
    <row r="30" spans="2:13">
      <c r="B30" s="6" t="s">
        <v>1200</v>
      </c>
      <c r="C30" s="17" t="s">
        <v>1201</v>
      </c>
      <c r="D30" s="6" t="s">
        <v>446</v>
      </c>
      <c r="E30" s="6"/>
      <c r="F30" s="6" t="s">
        <v>733</v>
      </c>
      <c r="G30" s="6" t="s">
        <v>43</v>
      </c>
      <c r="H30" s="7">
        <v>183188</v>
      </c>
      <c r="I30" s="7">
        <v>0</v>
      </c>
      <c r="J30" s="7">
        <v>0</v>
      </c>
      <c r="K30" s="8">
        <v>7.1999999999999998E-3</v>
      </c>
      <c r="L30" s="8">
        <v>0</v>
      </c>
      <c r="M30" s="8">
        <v>0</v>
      </c>
    </row>
    <row r="33" spans="2:7">
      <c r="B33" s="6" t="s">
        <v>174</v>
      </c>
      <c r="C33" s="17"/>
      <c r="D33" s="6"/>
      <c r="E33" s="6"/>
      <c r="F33" s="6"/>
      <c r="G33" s="6"/>
    </row>
    <row r="37" spans="2:7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1009</v>
      </c>
    </row>
    <row r="7" spans="2:11" ht="15.75">
      <c r="B7" s="2" t="s">
        <v>1202</v>
      </c>
    </row>
    <row r="8" spans="2:11">
      <c r="B8" s="3" t="s">
        <v>88</v>
      </c>
      <c r="C8" s="3" t="s">
        <v>89</v>
      </c>
      <c r="D8" s="3" t="s">
        <v>93</v>
      </c>
      <c r="E8" s="3" t="s">
        <v>178</v>
      </c>
      <c r="F8" s="3" t="s">
        <v>180</v>
      </c>
      <c r="G8" s="3" t="s">
        <v>42</v>
      </c>
      <c r="H8" s="3" t="s">
        <v>1010</v>
      </c>
      <c r="I8" s="3" t="s">
        <v>181</v>
      </c>
      <c r="J8" s="3" t="s">
        <v>182</v>
      </c>
      <c r="K8" s="3" t="s">
        <v>98</v>
      </c>
    </row>
    <row r="9" spans="2:11">
      <c r="B9" s="4"/>
      <c r="C9" s="4"/>
      <c r="D9" s="4"/>
      <c r="E9" s="4" t="s">
        <v>183</v>
      </c>
      <c r="F9" s="4" t="s">
        <v>185</v>
      </c>
      <c r="G9" s="4" t="s">
        <v>186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1203</v>
      </c>
      <c r="C11" s="12"/>
      <c r="D11" s="3"/>
      <c r="E11" s="3"/>
      <c r="F11" s="9">
        <v>116316686.11</v>
      </c>
      <c r="H11" s="9">
        <v>228265.08</v>
      </c>
      <c r="J11" s="10">
        <v>1</v>
      </c>
      <c r="K11" s="10">
        <v>4.5999999999999999E-2</v>
      </c>
    </row>
    <row r="12" spans="2:11">
      <c r="B12" s="3" t="s">
        <v>1204</v>
      </c>
      <c r="C12" s="12"/>
      <c r="D12" s="3"/>
      <c r="E12" s="3"/>
      <c r="F12" s="9">
        <v>88589417.599999994</v>
      </c>
      <c r="H12" s="9">
        <v>104977.91</v>
      </c>
      <c r="J12" s="10">
        <v>0.45989999999999998</v>
      </c>
      <c r="K12" s="10">
        <v>2.12E-2</v>
      </c>
    </row>
    <row r="13" spans="2:11">
      <c r="B13" s="13" t="s">
        <v>1205</v>
      </c>
      <c r="C13" s="14"/>
      <c r="D13" s="13"/>
      <c r="E13" s="13"/>
      <c r="F13" s="15">
        <v>2030600</v>
      </c>
      <c r="H13" s="15">
        <v>4093.35</v>
      </c>
      <c r="J13" s="16">
        <v>1.7899999999999999E-2</v>
      </c>
      <c r="K13" s="16">
        <v>8.0000000000000004E-4</v>
      </c>
    </row>
    <row r="14" spans="2:11">
      <c r="B14" s="6" t="s">
        <v>1206</v>
      </c>
      <c r="C14" s="17">
        <v>666101829</v>
      </c>
      <c r="D14" s="6" t="s">
        <v>43</v>
      </c>
      <c r="E14" s="6" t="s">
        <v>1207</v>
      </c>
      <c r="F14" s="7">
        <v>509600</v>
      </c>
      <c r="G14" s="7">
        <v>111.22</v>
      </c>
      <c r="H14" s="7">
        <v>2179.2199999999998</v>
      </c>
      <c r="J14" s="8">
        <v>9.4999999999999998E-3</v>
      </c>
      <c r="K14" s="8">
        <v>4.0000000000000002E-4</v>
      </c>
    </row>
    <row r="15" spans="2:11">
      <c r="B15" s="6" t="s">
        <v>1208</v>
      </c>
      <c r="C15" s="17">
        <v>666101837</v>
      </c>
      <c r="D15" s="6" t="s">
        <v>43</v>
      </c>
      <c r="E15" s="6" t="s">
        <v>1207</v>
      </c>
      <c r="F15" s="7">
        <v>1521000</v>
      </c>
      <c r="G15" s="7">
        <v>32.729999999999997</v>
      </c>
      <c r="H15" s="7">
        <v>1914.13</v>
      </c>
      <c r="J15" s="8">
        <v>8.3999999999999995E-3</v>
      </c>
      <c r="K15" s="8">
        <v>4.0000000000000002E-4</v>
      </c>
    </row>
    <row r="16" spans="2:11">
      <c r="B16" s="13" t="s">
        <v>1209</v>
      </c>
      <c r="C16" s="14"/>
      <c r="D16" s="13"/>
      <c r="E16" s="13"/>
      <c r="F16" s="15">
        <v>142424</v>
      </c>
      <c r="H16" s="15">
        <v>2238.0100000000002</v>
      </c>
      <c r="J16" s="16">
        <v>9.7999999999999997E-3</v>
      </c>
      <c r="K16" s="16">
        <v>5.0000000000000001E-4</v>
      </c>
    </row>
    <row r="17" spans="2:11">
      <c r="B17" s="6" t="s">
        <v>1210</v>
      </c>
      <c r="C17" s="17">
        <v>666100599</v>
      </c>
      <c r="D17" s="6" t="s">
        <v>43</v>
      </c>
      <c r="E17" s="6" t="s">
        <v>1211</v>
      </c>
      <c r="F17" s="7">
        <v>142424</v>
      </c>
      <c r="G17" s="7">
        <v>408.68</v>
      </c>
      <c r="H17" s="7">
        <v>2238.0100000000002</v>
      </c>
      <c r="J17" s="8">
        <v>9.7999999999999997E-3</v>
      </c>
      <c r="K17" s="8">
        <v>5.0000000000000001E-4</v>
      </c>
    </row>
    <row r="18" spans="2:11">
      <c r="B18" s="13" t="s">
        <v>1212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1213</v>
      </c>
      <c r="C19" s="14"/>
      <c r="D19" s="13"/>
      <c r="E19" s="13"/>
      <c r="F19" s="15">
        <v>86416393.599999994</v>
      </c>
      <c r="H19" s="15">
        <v>98646.55</v>
      </c>
      <c r="J19" s="16">
        <v>0.43219999999999997</v>
      </c>
      <c r="K19" s="16">
        <v>1.9900000000000001E-2</v>
      </c>
    </row>
    <row r="20" spans="2:11">
      <c r="B20" s="6" t="s">
        <v>1214</v>
      </c>
      <c r="C20" s="17">
        <v>666101894</v>
      </c>
      <c r="D20" s="6" t="s">
        <v>43</v>
      </c>
      <c r="E20" s="6" t="s">
        <v>1207</v>
      </c>
      <c r="F20" s="7">
        <v>1215672</v>
      </c>
      <c r="G20" s="7">
        <v>40.35</v>
      </c>
      <c r="H20" s="7">
        <v>1886.1</v>
      </c>
      <c r="J20" s="8">
        <v>8.3000000000000001E-3</v>
      </c>
      <c r="K20" s="8">
        <v>4.0000000000000002E-4</v>
      </c>
    </row>
    <row r="21" spans="2:11">
      <c r="B21" s="6" t="s">
        <v>1215</v>
      </c>
      <c r="C21" s="17">
        <v>666101886</v>
      </c>
      <c r="D21" s="6" t="s">
        <v>43</v>
      </c>
      <c r="E21" s="6" t="s">
        <v>1207</v>
      </c>
      <c r="F21" s="7">
        <v>1232000</v>
      </c>
      <c r="G21" s="7">
        <v>94.17</v>
      </c>
      <c r="H21" s="7">
        <v>4460.97</v>
      </c>
      <c r="J21" s="8">
        <v>1.95E-2</v>
      </c>
      <c r="K21" s="8">
        <v>8.9999999999999998E-4</v>
      </c>
    </row>
    <row r="22" spans="2:11">
      <c r="B22" s="6" t="s">
        <v>1216</v>
      </c>
      <c r="C22" s="17">
        <v>666103056</v>
      </c>
      <c r="D22" s="6" t="s">
        <v>43</v>
      </c>
      <c r="E22" s="6"/>
      <c r="F22" s="7">
        <v>242265</v>
      </c>
      <c r="G22" s="7">
        <v>86.17</v>
      </c>
      <c r="H22" s="7">
        <v>802.66</v>
      </c>
      <c r="J22" s="8">
        <v>3.5000000000000001E-3</v>
      </c>
      <c r="K22" s="8">
        <v>2.0000000000000001E-4</v>
      </c>
    </row>
    <row r="23" spans="2:11">
      <c r="B23" s="6" t="s">
        <v>1217</v>
      </c>
      <c r="C23" s="17">
        <v>666103239</v>
      </c>
      <c r="D23" s="6" t="s">
        <v>43</v>
      </c>
      <c r="E23" s="6"/>
      <c r="F23" s="7">
        <v>2701</v>
      </c>
      <c r="G23" s="7">
        <v>100</v>
      </c>
      <c r="H23" s="7">
        <v>10.39</v>
      </c>
      <c r="J23" s="8">
        <v>0</v>
      </c>
      <c r="K23" s="8">
        <v>0</v>
      </c>
    </row>
    <row r="24" spans="2:11">
      <c r="B24" s="6" t="s">
        <v>1218</v>
      </c>
      <c r="C24" s="17">
        <v>666101902</v>
      </c>
      <c r="D24" s="6" t="s">
        <v>43</v>
      </c>
      <c r="E24" s="6" t="s">
        <v>1207</v>
      </c>
      <c r="F24" s="7">
        <v>717500</v>
      </c>
      <c r="G24" s="7">
        <v>127.92</v>
      </c>
      <c r="H24" s="7">
        <v>3529.04</v>
      </c>
      <c r="J24" s="8">
        <v>1.55E-2</v>
      </c>
      <c r="K24" s="8">
        <v>6.9999999999999999E-4</v>
      </c>
    </row>
    <row r="25" spans="2:11">
      <c r="B25" s="6" t="s">
        <v>1219</v>
      </c>
      <c r="C25" s="17">
        <v>666101910</v>
      </c>
      <c r="D25" s="6" t="s">
        <v>43</v>
      </c>
      <c r="E25" s="6" t="s">
        <v>1207</v>
      </c>
      <c r="F25" s="7">
        <v>434098.5</v>
      </c>
      <c r="G25" s="7">
        <v>18.68</v>
      </c>
      <c r="H25" s="7">
        <v>311.79000000000002</v>
      </c>
      <c r="J25" s="8">
        <v>1.4E-3</v>
      </c>
      <c r="K25" s="8">
        <v>1E-4</v>
      </c>
    </row>
    <row r="26" spans="2:11">
      <c r="B26" s="6" t="s">
        <v>1220</v>
      </c>
      <c r="C26" s="17">
        <v>666103569</v>
      </c>
      <c r="D26" s="6" t="s">
        <v>107</v>
      </c>
      <c r="E26" s="6"/>
      <c r="F26" s="7">
        <v>902045</v>
      </c>
      <c r="G26" s="7">
        <v>94.45</v>
      </c>
      <c r="H26" s="7">
        <v>851.98</v>
      </c>
      <c r="J26" s="8">
        <v>3.7000000000000002E-3</v>
      </c>
      <c r="K26" s="8">
        <v>2.0000000000000001E-4</v>
      </c>
    </row>
    <row r="27" spans="2:11">
      <c r="B27" s="6" t="s">
        <v>1221</v>
      </c>
      <c r="C27" s="17">
        <v>666102827</v>
      </c>
      <c r="D27" s="6" t="s">
        <v>43</v>
      </c>
      <c r="E27" s="6"/>
      <c r="F27" s="7">
        <v>162918</v>
      </c>
      <c r="G27" s="7">
        <v>154.69</v>
      </c>
      <c r="H27" s="7">
        <v>969.01</v>
      </c>
      <c r="J27" s="8">
        <v>4.1999999999999997E-3</v>
      </c>
      <c r="K27" s="8">
        <v>2.0000000000000001E-4</v>
      </c>
    </row>
    <row r="28" spans="2:11">
      <c r="B28" s="6" t="s">
        <v>1222</v>
      </c>
      <c r="C28" s="17">
        <v>666102975</v>
      </c>
      <c r="D28" s="6" t="s">
        <v>43</v>
      </c>
      <c r="E28" s="6"/>
      <c r="F28" s="7">
        <v>515286</v>
      </c>
      <c r="G28" s="7">
        <v>107.65</v>
      </c>
      <c r="H28" s="7">
        <v>2132.84</v>
      </c>
      <c r="J28" s="8">
        <v>9.2999999999999992E-3</v>
      </c>
      <c r="K28" s="8">
        <v>4.0000000000000002E-4</v>
      </c>
    </row>
    <row r="29" spans="2:11">
      <c r="B29" s="6" t="s">
        <v>1223</v>
      </c>
      <c r="C29" s="17">
        <v>666102728</v>
      </c>
      <c r="D29" s="6" t="s">
        <v>107</v>
      </c>
      <c r="E29" s="6"/>
      <c r="F29" s="7">
        <v>3625048</v>
      </c>
      <c r="G29" s="7">
        <v>120.34</v>
      </c>
      <c r="H29" s="7">
        <v>4362.38</v>
      </c>
      <c r="J29" s="8">
        <v>1.9099999999999999E-2</v>
      </c>
      <c r="K29" s="8">
        <v>8.9999999999999998E-4</v>
      </c>
    </row>
    <row r="30" spans="2:11">
      <c r="B30" s="6" t="s">
        <v>1224</v>
      </c>
      <c r="C30" s="17">
        <v>666103510</v>
      </c>
      <c r="D30" s="6" t="s">
        <v>43</v>
      </c>
      <c r="E30" s="6"/>
      <c r="F30" s="7">
        <v>288350</v>
      </c>
      <c r="G30" s="7">
        <v>101.42</v>
      </c>
      <c r="H30" s="7">
        <v>1124.45</v>
      </c>
      <c r="J30" s="8">
        <v>4.8999999999999998E-3</v>
      </c>
      <c r="K30" s="8">
        <v>2.0000000000000001E-4</v>
      </c>
    </row>
    <row r="31" spans="2:11">
      <c r="B31" s="6" t="s">
        <v>1225</v>
      </c>
      <c r="C31" s="17">
        <v>666103098</v>
      </c>
      <c r="D31" s="6" t="s">
        <v>107</v>
      </c>
      <c r="E31" s="6"/>
      <c r="F31" s="7">
        <v>9175885</v>
      </c>
      <c r="G31" s="7">
        <v>99.17</v>
      </c>
      <c r="H31" s="7">
        <v>9099.42</v>
      </c>
      <c r="J31" s="8">
        <v>3.9899999999999998E-2</v>
      </c>
      <c r="K31" s="8">
        <v>1.8E-3</v>
      </c>
    </row>
    <row r="32" spans="2:11">
      <c r="B32" s="6" t="s">
        <v>1226</v>
      </c>
      <c r="C32" s="17">
        <v>666103106</v>
      </c>
      <c r="D32" s="6" t="s">
        <v>107</v>
      </c>
      <c r="E32" s="6"/>
      <c r="F32" s="7">
        <v>83966</v>
      </c>
      <c r="G32" s="7">
        <v>100</v>
      </c>
      <c r="H32" s="7">
        <v>83.97</v>
      </c>
      <c r="J32" s="8">
        <v>4.0000000000000002E-4</v>
      </c>
      <c r="K32" s="8">
        <v>0</v>
      </c>
    </row>
    <row r="33" spans="2:11">
      <c r="B33" s="6" t="s">
        <v>1227</v>
      </c>
      <c r="C33" s="17">
        <v>666101860</v>
      </c>
      <c r="D33" s="6" t="s">
        <v>43</v>
      </c>
      <c r="E33" s="6" t="s">
        <v>1207</v>
      </c>
      <c r="F33" s="7">
        <v>1693074</v>
      </c>
      <c r="G33" s="7">
        <v>0</v>
      </c>
      <c r="H33" s="7">
        <v>0</v>
      </c>
      <c r="J33" s="8">
        <v>0</v>
      </c>
      <c r="K33" s="8">
        <v>0</v>
      </c>
    </row>
    <row r="34" spans="2:11">
      <c r="B34" s="6" t="s">
        <v>1228</v>
      </c>
      <c r="C34" s="17">
        <v>666102934</v>
      </c>
      <c r="D34" s="6" t="s">
        <v>107</v>
      </c>
      <c r="E34" s="6"/>
      <c r="F34" s="7">
        <v>3806150</v>
      </c>
      <c r="G34" s="7">
        <v>72.78</v>
      </c>
      <c r="H34" s="7">
        <v>2770.22</v>
      </c>
      <c r="J34" s="8">
        <v>1.21E-2</v>
      </c>
      <c r="K34" s="8">
        <v>5.9999999999999995E-4</v>
      </c>
    </row>
    <row r="35" spans="2:11">
      <c r="B35" s="6" t="s">
        <v>1229</v>
      </c>
      <c r="C35" s="17">
        <v>666103551</v>
      </c>
      <c r="D35" s="6" t="s">
        <v>107</v>
      </c>
      <c r="E35" s="6"/>
      <c r="F35" s="7">
        <v>6225270</v>
      </c>
      <c r="G35" s="7">
        <v>86.84</v>
      </c>
      <c r="H35" s="7">
        <v>5406.02</v>
      </c>
      <c r="J35" s="8">
        <v>2.3699999999999999E-2</v>
      </c>
      <c r="K35" s="8">
        <v>1.1000000000000001E-3</v>
      </c>
    </row>
    <row r="36" spans="2:11">
      <c r="B36" s="6" t="s">
        <v>1230</v>
      </c>
      <c r="C36" s="17">
        <v>666100052</v>
      </c>
      <c r="D36" s="6" t="s">
        <v>107</v>
      </c>
      <c r="E36" s="6" t="s">
        <v>1231</v>
      </c>
      <c r="F36" s="7">
        <v>40113</v>
      </c>
      <c r="G36" s="7">
        <v>4019.18</v>
      </c>
      <c r="H36" s="7">
        <v>1612.21</v>
      </c>
      <c r="I36" s="8">
        <v>1E-4</v>
      </c>
      <c r="J36" s="8">
        <v>7.1000000000000004E-3</v>
      </c>
      <c r="K36" s="8">
        <v>2.9999999999999997E-4</v>
      </c>
    </row>
    <row r="37" spans="2:11">
      <c r="B37" s="6" t="s">
        <v>1232</v>
      </c>
      <c r="C37" s="17">
        <v>666100094</v>
      </c>
      <c r="D37" s="6" t="s">
        <v>43</v>
      </c>
      <c r="E37" s="6" t="s">
        <v>1096</v>
      </c>
      <c r="F37" s="7">
        <v>1240009</v>
      </c>
      <c r="G37" s="7">
        <v>87.13</v>
      </c>
      <c r="H37" s="7">
        <v>4154.22</v>
      </c>
      <c r="J37" s="8">
        <v>1.8200000000000001E-2</v>
      </c>
      <c r="K37" s="8">
        <v>8.0000000000000004E-4</v>
      </c>
    </row>
    <row r="38" spans="2:11">
      <c r="B38" s="6" t="s">
        <v>1233</v>
      </c>
      <c r="C38" s="17">
        <v>666101001</v>
      </c>
      <c r="D38" s="6" t="s">
        <v>43</v>
      </c>
      <c r="E38" s="6" t="s">
        <v>1234</v>
      </c>
      <c r="F38" s="7">
        <v>1913520</v>
      </c>
      <c r="G38" s="7">
        <v>130.93</v>
      </c>
      <c r="H38" s="7">
        <v>9633.11</v>
      </c>
      <c r="I38" s="8">
        <v>0.1167</v>
      </c>
      <c r="J38" s="8">
        <v>4.2200000000000001E-2</v>
      </c>
      <c r="K38" s="8">
        <v>1.9E-3</v>
      </c>
    </row>
    <row r="39" spans="2:11">
      <c r="B39" s="6" t="s">
        <v>1235</v>
      </c>
      <c r="C39" s="17">
        <v>666103502</v>
      </c>
      <c r="D39" s="6" t="s">
        <v>107</v>
      </c>
      <c r="E39" s="6"/>
      <c r="F39" s="7">
        <v>1183340</v>
      </c>
      <c r="G39" s="7">
        <v>94.55</v>
      </c>
      <c r="H39" s="7">
        <v>1118.8599999999999</v>
      </c>
      <c r="J39" s="8">
        <v>4.8999999999999998E-3</v>
      </c>
      <c r="K39" s="8">
        <v>2.0000000000000001E-4</v>
      </c>
    </row>
    <row r="40" spans="2:11">
      <c r="B40" s="6" t="s">
        <v>1236</v>
      </c>
      <c r="C40" s="17">
        <v>666101878</v>
      </c>
      <c r="D40" s="6" t="s">
        <v>107</v>
      </c>
      <c r="E40" s="6" t="s">
        <v>1207</v>
      </c>
      <c r="F40" s="7">
        <v>1482398</v>
      </c>
      <c r="G40" s="7">
        <v>0</v>
      </c>
      <c r="H40" s="7">
        <v>0</v>
      </c>
      <c r="J40" s="8">
        <v>0</v>
      </c>
      <c r="K40" s="8">
        <v>0</v>
      </c>
    </row>
    <row r="41" spans="2:11">
      <c r="B41" s="6" t="s">
        <v>1237</v>
      </c>
      <c r="C41" s="17">
        <v>666102751</v>
      </c>
      <c r="D41" s="6" t="s">
        <v>107</v>
      </c>
      <c r="E41" s="6"/>
      <c r="F41" s="7">
        <v>6049269</v>
      </c>
      <c r="G41" s="7">
        <v>102.41</v>
      </c>
      <c r="H41" s="7">
        <v>6194.85</v>
      </c>
      <c r="J41" s="8">
        <v>2.7099999999999999E-2</v>
      </c>
      <c r="K41" s="8">
        <v>1.1999999999999999E-3</v>
      </c>
    </row>
    <row r="42" spans="2:11">
      <c r="B42" s="6" t="s">
        <v>1238</v>
      </c>
      <c r="C42" s="17">
        <v>666102736</v>
      </c>
      <c r="D42" s="6" t="s">
        <v>43</v>
      </c>
      <c r="E42" s="6"/>
      <c r="F42" s="7">
        <v>570611</v>
      </c>
      <c r="G42" s="7">
        <v>118.41</v>
      </c>
      <c r="H42" s="7">
        <v>2597.91</v>
      </c>
      <c r="J42" s="8">
        <v>1.14E-2</v>
      </c>
      <c r="K42" s="8">
        <v>5.0000000000000001E-4</v>
      </c>
    </row>
    <row r="43" spans="2:11">
      <c r="B43" s="6" t="s">
        <v>1239</v>
      </c>
      <c r="C43" s="17">
        <v>666103460</v>
      </c>
      <c r="D43" s="6" t="s">
        <v>107</v>
      </c>
      <c r="E43" s="6"/>
      <c r="F43" s="7">
        <v>10617000</v>
      </c>
      <c r="G43" s="7">
        <v>99.85</v>
      </c>
      <c r="H43" s="7">
        <v>10600.71</v>
      </c>
      <c r="J43" s="8">
        <v>4.6399999999999997E-2</v>
      </c>
      <c r="K43" s="8">
        <v>2.0999999999999999E-3</v>
      </c>
    </row>
    <row r="44" spans="2:11">
      <c r="B44" s="6" t="s">
        <v>1240</v>
      </c>
      <c r="C44" s="17">
        <v>666100797</v>
      </c>
      <c r="D44" s="6" t="s">
        <v>107</v>
      </c>
      <c r="E44" s="6" t="s">
        <v>1241</v>
      </c>
      <c r="F44" s="7">
        <v>6836879</v>
      </c>
      <c r="G44" s="7">
        <v>124.15</v>
      </c>
      <c r="H44" s="7">
        <v>8487.99</v>
      </c>
      <c r="J44" s="8">
        <v>3.7199999999999997E-2</v>
      </c>
      <c r="K44" s="8">
        <v>1.6999999999999999E-3</v>
      </c>
    </row>
    <row r="45" spans="2:11">
      <c r="B45" s="6" t="s">
        <v>1242</v>
      </c>
      <c r="C45" s="17">
        <v>666100763</v>
      </c>
      <c r="D45" s="6" t="s">
        <v>107</v>
      </c>
      <c r="E45" s="6" t="s">
        <v>1243</v>
      </c>
      <c r="F45" s="7">
        <v>6302183</v>
      </c>
      <c r="G45" s="7">
        <v>105.13</v>
      </c>
      <c r="H45" s="7">
        <v>6625.24</v>
      </c>
      <c r="J45" s="8">
        <v>2.9000000000000001E-2</v>
      </c>
      <c r="K45" s="8">
        <v>1.2999999999999999E-3</v>
      </c>
    </row>
    <row r="46" spans="2:11">
      <c r="B46" s="6" t="s">
        <v>1244</v>
      </c>
      <c r="C46" s="17">
        <v>666100110</v>
      </c>
      <c r="D46" s="6" t="s">
        <v>107</v>
      </c>
      <c r="E46" s="6" t="s">
        <v>1245</v>
      </c>
      <c r="F46" s="7">
        <v>19858843.100000001</v>
      </c>
      <c r="G46" s="7">
        <v>49.45</v>
      </c>
      <c r="H46" s="7">
        <v>9820.2000000000007</v>
      </c>
      <c r="I46" s="8">
        <v>2.4799999999999999E-2</v>
      </c>
      <c r="J46" s="8">
        <v>4.2999999999999997E-2</v>
      </c>
      <c r="K46" s="8">
        <v>2E-3</v>
      </c>
    </row>
    <row r="47" spans="2:11">
      <c r="B47" s="3" t="s">
        <v>1246</v>
      </c>
      <c r="C47" s="12"/>
      <c r="D47" s="3"/>
      <c r="E47" s="3"/>
      <c r="F47" s="9">
        <v>27727268.510000002</v>
      </c>
      <c r="H47" s="9">
        <v>123287.17</v>
      </c>
      <c r="J47" s="10">
        <v>0.54010000000000002</v>
      </c>
      <c r="K47" s="10">
        <v>2.4899999999999999E-2</v>
      </c>
    </row>
    <row r="48" spans="2:11">
      <c r="B48" s="13" t="s">
        <v>1205</v>
      </c>
      <c r="C48" s="14"/>
      <c r="D48" s="13"/>
      <c r="E48" s="13"/>
      <c r="F48" s="15">
        <v>1486502.12</v>
      </c>
      <c r="H48" s="15">
        <v>5871.8</v>
      </c>
      <c r="J48" s="16">
        <v>2.5700000000000001E-2</v>
      </c>
      <c r="K48" s="16">
        <v>1.1999999999999999E-3</v>
      </c>
    </row>
    <row r="49" spans="2:11">
      <c r="B49" s="6" t="s">
        <v>1247</v>
      </c>
      <c r="C49" s="17">
        <v>666101845</v>
      </c>
      <c r="D49" s="6" t="s">
        <v>43</v>
      </c>
      <c r="E49" s="6" t="s">
        <v>1207</v>
      </c>
      <c r="F49" s="7">
        <v>32518</v>
      </c>
      <c r="G49" s="7">
        <v>16.32</v>
      </c>
      <c r="H49" s="7">
        <v>20.41</v>
      </c>
      <c r="J49" s="8">
        <v>1E-4</v>
      </c>
      <c r="K49" s="8">
        <v>0</v>
      </c>
    </row>
    <row r="50" spans="2:11">
      <c r="B50" s="6" t="s">
        <v>1248</v>
      </c>
      <c r="C50" s="17">
        <v>666103650</v>
      </c>
      <c r="D50" s="6" t="s">
        <v>43</v>
      </c>
      <c r="E50" s="6"/>
      <c r="F50" s="7">
        <v>995638.12</v>
      </c>
      <c r="G50" s="7">
        <v>100</v>
      </c>
      <c r="H50" s="7">
        <v>3828.23</v>
      </c>
      <c r="J50" s="8">
        <v>1.6799999999999999E-2</v>
      </c>
      <c r="K50" s="8">
        <v>8.0000000000000004E-4</v>
      </c>
    </row>
    <row r="51" spans="2:11">
      <c r="B51" s="6" t="s">
        <v>1249</v>
      </c>
      <c r="C51" s="17">
        <v>666103130</v>
      </c>
      <c r="D51" s="6" t="s">
        <v>43</v>
      </c>
      <c r="E51" s="6"/>
      <c r="F51" s="7">
        <v>458346</v>
      </c>
      <c r="G51" s="7">
        <v>114.8</v>
      </c>
      <c r="H51" s="7">
        <v>2023.17</v>
      </c>
      <c r="J51" s="8">
        <v>8.8999999999999999E-3</v>
      </c>
      <c r="K51" s="8">
        <v>4.0000000000000002E-4</v>
      </c>
    </row>
    <row r="52" spans="2:11">
      <c r="B52" s="13" t="s">
        <v>1209</v>
      </c>
      <c r="C52" s="14"/>
      <c r="D52" s="13"/>
      <c r="E52" s="13"/>
      <c r="F52" s="15">
        <v>34523.26</v>
      </c>
      <c r="H52" s="15">
        <v>20478.77</v>
      </c>
      <c r="J52" s="16">
        <v>8.9700000000000002E-2</v>
      </c>
      <c r="K52" s="16">
        <v>4.1000000000000003E-3</v>
      </c>
    </row>
    <row r="53" spans="2:11">
      <c r="B53" s="6" t="s">
        <v>1250</v>
      </c>
      <c r="C53" s="17" t="s">
        <v>1251</v>
      </c>
      <c r="D53" s="6" t="s">
        <v>43</v>
      </c>
      <c r="E53" s="6"/>
      <c r="F53" s="7">
        <v>10250.6</v>
      </c>
      <c r="G53" s="7">
        <v>12467</v>
      </c>
      <c r="H53" s="7">
        <v>4913.6899999999996</v>
      </c>
      <c r="J53" s="8">
        <v>2.1499999999999998E-2</v>
      </c>
      <c r="K53" s="8">
        <v>1E-3</v>
      </c>
    </row>
    <row r="54" spans="2:11">
      <c r="B54" s="6" t="s">
        <v>1252</v>
      </c>
      <c r="C54" s="17" t="s">
        <v>1253</v>
      </c>
      <c r="D54" s="6" t="s">
        <v>43</v>
      </c>
      <c r="E54" s="6"/>
      <c r="F54" s="7">
        <v>24272.66</v>
      </c>
      <c r="G54" s="7">
        <v>16677.759999999998</v>
      </c>
      <c r="H54" s="7">
        <v>15565.08</v>
      </c>
      <c r="J54" s="8">
        <v>6.8199999999999997E-2</v>
      </c>
      <c r="K54" s="8">
        <v>3.0999999999999999E-3</v>
      </c>
    </row>
    <row r="55" spans="2:11">
      <c r="B55" s="13" t="s">
        <v>1212</v>
      </c>
      <c r="C55" s="14"/>
      <c r="D55" s="13"/>
      <c r="E55" s="13"/>
      <c r="F55" s="15">
        <v>11810128.49</v>
      </c>
      <c r="H55" s="15">
        <v>42569.72</v>
      </c>
      <c r="J55" s="16">
        <v>0.1865</v>
      </c>
      <c r="K55" s="16">
        <v>8.6E-3</v>
      </c>
    </row>
    <row r="56" spans="2:11">
      <c r="B56" s="6" t="s">
        <v>1254</v>
      </c>
      <c r="C56" s="17">
        <v>666100268</v>
      </c>
      <c r="D56" s="6" t="s">
        <v>43</v>
      </c>
      <c r="E56" s="6"/>
      <c r="F56" s="7">
        <v>2121482</v>
      </c>
      <c r="G56" s="7">
        <v>75.08</v>
      </c>
      <c r="H56" s="7">
        <v>6124.28</v>
      </c>
      <c r="J56" s="8">
        <v>2.6800000000000001E-2</v>
      </c>
      <c r="K56" s="8">
        <v>1.1999999999999999E-3</v>
      </c>
    </row>
    <row r="57" spans="2:11">
      <c r="B57" s="6" t="s">
        <v>1255</v>
      </c>
      <c r="C57" s="17">
        <v>666100888</v>
      </c>
      <c r="D57" s="6" t="s">
        <v>43</v>
      </c>
      <c r="E57" s="6" t="s">
        <v>1256</v>
      </c>
      <c r="F57" s="7">
        <v>1861405</v>
      </c>
      <c r="G57" s="7">
        <v>79.290000000000006</v>
      </c>
      <c r="H57" s="7">
        <v>5675.17</v>
      </c>
      <c r="J57" s="8">
        <v>2.4899999999999999E-2</v>
      </c>
      <c r="K57" s="8">
        <v>1.1000000000000001E-3</v>
      </c>
    </row>
    <row r="58" spans="2:11">
      <c r="B58" s="6" t="s">
        <v>1257</v>
      </c>
      <c r="C58" s="17">
        <v>666103197</v>
      </c>
      <c r="D58" s="6" t="s">
        <v>43</v>
      </c>
      <c r="E58" s="6"/>
      <c r="F58" s="7">
        <v>2172183.4900000002</v>
      </c>
      <c r="G58" s="7">
        <v>89.37</v>
      </c>
      <c r="H58" s="7">
        <v>7464.22</v>
      </c>
      <c r="J58" s="8">
        <v>3.27E-2</v>
      </c>
      <c r="K58" s="8">
        <v>1.5E-3</v>
      </c>
    </row>
    <row r="59" spans="2:11">
      <c r="B59" s="6" t="s">
        <v>1258</v>
      </c>
      <c r="C59" s="17">
        <v>666103262</v>
      </c>
      <c r="D59" s="6" t="s">
        <v>43</v>
      </c>
      <c r="E59" s="6"/>
      <c r="F59" s="7">
        <v>4375932</v>
      </c>
      <c r="G59" s="7">
        <v>100</v>
      </c>
      <c r="H59" s="7">
        <v>16825.46</v>
      </c>
      <c r="I59" s="8">
        <v>0.1459</v>
      </c>
      <c r="J59" s="8">
        <v>7.3700000000000002E-2</v>
      </c>
      <c r="K59" s="8">
        <v>3.3999999999999998E-3</v>
      </c>
    </row>
    <row r="60" spans="2:11">
      <c r="B60" s="6" t="s">
        <v>1259</v>
      </c>
      <c r="C60" s="17">
        <v>666103031</v>
      </c>
      <c r="D60" s="6" t="s">
        <v>45</v>
      </c>
      <c r="E60" s="6"/>
      <c r="F60" s="7">
        <v>1279126</v>
      </c>
      <c r="G60" s="7">
        <v>107.22</v>
      </c>
      <c r="H60" s="7">
        <v>6480.58</v>
      </c>
      <c r="J60" s="8">
        <v>2.8400000000000002E-2</v>
      </c>
      <c r="K60" s="8">
        <v>1.2999999999999999E-3</v>
      </c>
    </row>
    <row r="61" spans="2:11">
      <c r="B61" s="13" t="s">
        <v>1213</v>
      </c>
      <c r="C61" s="14"/>
      <c r="D61" s="13"/>
      <c r="E61" s="13"/>
      <c r="F61" s="15">
        <v>14396114.640000001</v>
      </c>
      <c r="H61" s="15">
        <v>54366.879999999997</v>
      </c>
      <c r="J61" s="16">
        <v>0.2382</v>
      </c>
      <c r="K61" s="16">
        <v>1.0999999999999999E-2</v>
      </c>
    </row>
    <row r="62" spans="2:11">
      <c r="B62" s="6" t="s">
        <v>1260</v>
      </c>
      <c r="C62" s="17">
        <v>666102843</v>
      </c>
      <c r="D62" s="6" t="s">
        <v>48</v>
      </c>
      <c r="E62" s="6"/>
      <c r="F62" s="7">
        <v>183119</v>
      </c>
      <c r="G62" s="7">
        <v>6.88</v>
      </c>
      <c r="H62" s="7">
        <v>50.98</v>
      </c>
      <c r="J62" s="8">
        <v>2.0000000000000001E-4</v>
      </c>
      <c r="K62" s="8">
        <v>0</v>
      </c>
    </row>
    <row r="63" spans="2:11">
      <c r="B63" s="6" t="s">
        <v>1261</v>
      </c>
      <c r="C63" s="17">
        <v>666102868</v>
      </c>
      <c r="D63" s="6" t="s">
        <v>43</v>
      </c>
      <c r="E63" s="6"/>
      <c r="F63" s="7">
        <v>984157.22</v>
      </c>
      <c r="G63" s="7">
        <v>49.94</v>
      </c>
      <c r="H63" s="7">
        <v>1889.77</v>
      </c>
      <c r="J63" s="8">
        <v>8.3000000000000001E-3</v>
      </c>
      <c r="K63" s="8">
        <v>4.0000000000000002E-4</v>
      </c>
    </row>
    <row r="64" spans="2:11">
      <c r="B64" s="6" t="s">
        <v>1262</v>
      </c>
      <c r="C64" s="17">
        <v>666103114</v>
      </c>
      <c r="D64" s="6" t="s">
        <v>43</v>
      </c>
      <c r="E64" s="6"/>
      <c r="F64" s="7">
        <v>652075</v>
      </c>
      <c r="G64" s="7">
        <v>83.3</v>
      </c>
      <c r="H64" s="7">
        <v>2088.52</v>
      </c>
      <c r="J64" s="8">
        <v>9.1000000000000004E-3</v>
      </c>
      <c r="K64" s="8">
        <v>4.0000000000000002E-4</v>
      </c>
    </row>
    <row r="65" spans="2:11">
      <c r="B65" s="6" t="s">
        <v>1263</v>
      </c>
      <c r="C65" s="17" t="s">
        <v>1264</v>
      </c>
      <c r="D65" s="6" t="s">
        <v>43</v>
      </c>
      <c r="E65" s="6"/>
      <c r="F65" s="7">
        <v>1228.6199999999999</v>
      </c>
      <c r="G65" s="7">
        <v>118517</v>
      </c>
      <c r="H65" s="7">
        <v>5598.8</v>
      </c>
      <c r="J65" s="8">
        <v>2.4500000000000001E-2</v>
      </c>
      <c r="K65" s="8">
        <v>1.1000000000000001E-3</v>
      </c>
    </row>
    <row r="66" spans="2:11">
      <c r="B66" s="6" t="s">
        <v>1265</v>
      </c>
      <c r="C66" s="17">
        <v>666101928</v>
      </c>
      <c r="D66" s="6" t="s">
        <v>43</v>
      </c>
      <c r="E66" s="6" t="s">
        <v>1207</v>
      </c>
      <c r="F66" s="7">
        <v>675.5</v>
      </c>
      <c r="G66" s="7">
        <v>7638</v>
      </c>
      <c r="H66" s="7">
        <v>198.38</v>
      </c>
      <c r="J66" s="8">
        <v>8.9999999999999998E-4</v>
      </c>
      <c r="K66" s="8">
        <v>0</v>
      </c>
    </row>
    <row r="67" spans="2:11">
      <c r="B67" s="6" t="s">
        <v>1266</v>
      </c>
      <c r="C67" s="17">
        <v>666103668</v>
      </c>
      <c r="D67" s="6" t="s">
        <v>43</v>
      </c>
      <c r="E67" s="6"/>
      <c r="F67" s="7">
        <v>181560</v>
      </c>
      <c r="G67" s="7">
        <v>107.86</v>
      </c>
      <c r="H67" s="7">
        <v>752.96</v>
      </c>
      <c r="J67" s="8">
        <v>3.3E-3</v>
      </c>
      <c r="K67" s="8">
        <v>2.0000000000000001E-4</v>
      </c>
    </row>
    <row r="68" spans="2:11">
      <c r="B68" s="6" t="s">
        <v>1267</v>
      </c>
      <c r="C68" s="17">
        <v>666101852</v>
      </c>
      <c r="D68" s="6" t="s">
        <v>43</v>
      </c>
      <c r="E68" s="6" t="s">
        <v>1207</v>
      </c>
      <c r="F68" s="7">
        <v>438570.15</v>
      </c>
      <c r="G68" s="7">
        <v>97.3</v>
      </c>
      <c r="H68" s="7">
        <v>1640.77</v>
      </c>
      <c r="J68" s="8">
        <v>7.1999999999999998E-3</v>
      </c>
      <c r="K68" s="8">
        <v>2.9999999999999997E-4</v>
      </c>
    </row>
    <row r="69" spans="2:11">
      <c r="B69" s="6" t="s">
        <v>1268</v>
      </c>
      <c r="C69" s="17">
        <v>666103049</v>
      </c>
      <c r="D69" s="6" t="s">
        <v>43</v>
      </c>
      <c r="E69" s="6"/>
      <c r="F69" s="7">
        <v>369678</v>
      </c>
      <c r="G69" s="7">
        <v>128.37</v>
      </c>
      <c r="H69" s="7">
        <v>1824.67</v>
      </c>
      <c r="J69" s="8">
        <v>8.0000000000000002E-3</v>
      </c>
      <c r="K69" s="8">
        <v>4.0000000000000002E-4</v>
      </c>
    </row>
    <row r="70" spans="2:11">
      <c r="B70" s="6" t="s">
        <v>1269</v>
      </c>
      <c r="C70" s="17">
        <v>666102991</v>
      </c>
      <c r="D70" s="6" t="s">
        <v>43</v>
      </c>
      <c r="E70" s="6"/>
      <c r="F70" s="7">
        <v>1637612</v>
      </c>
      <c r="G70" s="7">
        <v>98.02</v>
      </c>
      <c r="H70" s="7">
        <v>6171.95</v>
      </c>
      <c r="J70" s="8">
        <v>2.7E-2</v>
      </c>
      <c r="K70" s="8">
        <v>1.1999999999999999E-3</v>
      </c>
    </row>
    <row r="71" spans="2:11">
      <c r="B71" s="6" t="s">
        <v>1270</v>
      </c>
      <c r="C71" s="17">
        <v>666102744</v>
      </c>
      <c r="D71" s="6" t="s">
        <v>43</v>
      </c>
      <c r="E71" s="6"/>
      <c r="F71" s="7">
        <v>2937984</v>
      </c>
      <c r="G71" s="7">
        <v>95.81</v>
      </c>
      <c r="H71" s="7">
        <v>10823.48</v>
      </c>
      <c r="J71" s="8">
        <v>4.7399999999999998E-2</v>
      </c>
      <c r="K71" s="8">
        <v>2.2000000000000001E-3</v>
      </c>
    </row>
    <row r="72" spans="2:11">
      <c r="B72" s="6" t="s">
        <v>1271</v>
      </c>
      <c r="C72" s="17">
        <v>666103270</v>
      </c>
      <c r="D72" s="6" t="s">
        <v>43</v>
      </c>
      <c r="E72" s="6"/>
      <c r="F72" s="7">
        <v>407525</v>
      </c>
      <c r="G72" s="7">
        <v>92.65</v>
      </c>
      <c r="H72" s="7">
        <v>1451.75</v>
      </c>
      <c r="I72" s="8">
        <v>1.3599999999999999E-2</v>
      </c>
      <c r="J72" s="8">
        <v>6.4000000000000003E-3</v>
      </c>
      <c r="K72" s="8">
        <v>2.9999999999999997E-4</v>
      </c>
    </row>
    <row r="73" spans="2:11">
      <c r="B73" s="6" t="s">
        <v>1272</v>
      </c>
      <c r="C73" s="17">
        <v>666103593</v>
      </c>
      <c r="D73" s="6" t="s">
        <v>43</v>
      </c>
      <c r="E73" s="6"/>
      <c r="F73" s="7">
        <v>143197</v>
      </c>
      <c r="G73" s="7">
        <v>346.01</v>
      </c>
      <c r="H73" s="7">
        <v>1905.1</v>
      </c>
      <c r="J73" s="8">
        <v>8.3000000000000001E-3</v>
      </c>
      <c r="K73" s="8">
        <v>4.0000000000000002E-4</v>
      </c>
    </row>
    <row r="74" spans="2:11">
      <c r="B74" s="6" t="s">
        <v>1273</v>
      </c>
      <c r="C74" s="17">
        <v>666103064</v>
      </c>
      <c r="D74" s="6" t="s">
        <v>43</v>
      </c>
      <c r="E74" s="6"/>
      <c r="F74" s="7">
        <v>96480</v>
      </c>
      <c r="G74" s="7">
        <v>98.41</v>
      </c>
      <c r="H74" s="7">
        <v>365.07</v>
      </c>
      <c r="J74" s="8">
        <v>1.6000000000000001E-3</v>
      </c>
      <c r="K74" s="8">
        <v>1E-4</v>
      </c>
    </row>
    <row r="75" spans="2:11">
      <c r="B75" s="6" t="s">
        <v>1274</v>
      </c>
      <c r="C75" s="17">
        <v>666103437</v>
      </c>
      <c r="D75" s="6" t="s">
        <v>43</v>
      </c>
      <c r="E75" s="6"/>
      <c r="F75" s="7">
        <v>105714</v>
      </c>
      <c r="G75" s="7">
        <v>107.5</v>
      </c>
      <c r="H75" s="7">
        <v>436.96</v>
      </c>
      <c r="J75" s="8">
        <v>1.9E-3</v>
      </c>
      <c r="K75" s="8">
        <v>1E-4</v>
      </c>
    </row>
    <row r="76" spans="2:11">
      <c r="B76" s="6" t="s">
        <v>1275</v>
      </c>
      <c r="C76" s="17">
        <v>666103478</v>
      </c>
      <c r="D76" s="6" t="s">
        <v>43</v>
      </c>
      <c r="E76" s="6"/>
      <c r="F76" s="7">
        <v>1533368</v>
      </c>
      <c r="G76" s="7">
        <v>98.02</v>
      </c>
      <c r="H76" s="7">
        <v>5779.07</v>
      </c>
      <c r="J76" s="8">
        <v>2.53E-2</v>
      </c>
      <c r="K76" s="8">
        <v>1.1999999999999999E-3</v>
      </c>
    </row>
    <row r="77" spans="2:11">
      <c r="B77" s="6" t="s">
        <v>1276</v>
      </c>
      <c r="C77" s="17">
        <v>666102892</v>
      </c>
      <c r="D77" s="6" t="s">
        <v>43</v>
      </c>
      <c r="E77" s="6"/>
      <c r="F77" s="7">
        <v>2099640.83</v>
      </c>
      <c r="G77" s="7">
        <v>45.1</v>
      </c>
      <c r="H77" s="7">
        <v>3640.71</v>
      </c>
      <c r="J77" s="8">
        <v>1.5900000000000001E-2</v>
      </c>
      <c r="K77" s="8">
        <v>6.9999999999999999E-4</v>
      </c>
    </row>
    <row r="78" spans="2:11">
      <c r="B78" s="6" t="s">
        <v>1277</v>
      </c>
      <c r="C78" s="17">
        <v>666102983</v>
      </c>
      <c r="D78" s="6" t="s">
        <v>43</v>
      </c>
      <c r="E78" s="6"/>
      <c r="F78" s="7">
        <v>2193956</v>
      </c>
      <c r="G78" s="7">
        <v>93.43</v>
      </c>
      <c r="H78" s="7">
        <v>7881.53</v>
      </c>
      <c r="J78" s="8">
        <v>3.4500000000000003E-2</v>
      </c>
      <c r="K78" s="8">
        <v>1.6000000000000001E-3</v>
      </c>
    </row>
    <row r="79" spans="2:11">
      <c r="B79" s="6" t="s">
        <v>1278</v>
      </c>
      <c r="C79" s="17">
        <v>666103189</v>
      </c>
      <c r="D79" s="6" t="s">
        <v>45</v>
      </c>
      <c r="E79" s="6"/>
      <c r="F79" s="7">
        <v>380032</v>
      </c>
      <c r="G79" s="7">
        <v>102.82</v>
      </c>
      <c r="H79" s="7">
        <v>1846.43</v>
      </c>
      <c r="J79" s="8">
        <v>8.0999999999999996E-3</v>
      </c>
      <c r="K79" s="8">
        <v>4.0000000000000002E-4</v>
      </c>
    </row>
    <row r="80" spans="2:11">
      <c r="B80" s="6" t="s">
        <v>1279</v>
      </c>
      <c r="C80" s="17">
        <v>666101936</v>
      </c>
      <c r="D80" s="6" t="s">
        <v>48</v>
      </c>
      <c r="E80" s="6" t="s">
        <v>1207</v>
      </c>
      <c r="F80" s="7">
        <v>49542.32</v>
      </c>
      <c r="G80" s="7">
        <v>9.98</v>
      </c>
      <c r="H80" s="7">
        <v>19.989999999999998</v>
      </c>
      <c r="J80" s="8">
        <v>1E-4</v>
      </c>
      <c r="K80" s="8">
        <v>0</v>
      </c>
    </row>
    <row r="83" spans="2:5">
      <c r="B83" s="6" t="s">
        <v>174</v>
      </c>
      <c r="C83" s="17"/>
      <c r="D83" s="6"/>
      <c r="E83" s="6"/>
    </row>
    <row r="87" spans="2:5">
      <c r="B87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1009</v>
      </c>
    </row>
    <row r="7" spans="2:12" ht="15.75">
      <c r="B7" s="2" t="s">
        <v>1280</v>
      </c>
    </row>
    <row r="8" spans="2:12">
      <c r="B8" s="3" t="s">
        <v>88</v>
      </c>
      <c r="C8" s="3" t="s">
        <v>89</v>
      </c>
      <c r="D8" s="3" t="s">
        <v>246</v>
      </c>
      <c r="E8" s="3" t="s">
        <v>93</v>
      </c>
      <c r="F8" s="3" t="s">
        <v>178</v>
      </c>
      <c r="G8" s="3" t="s">
        <v>180</v>
      </c>
      <c r="H8" s="3" t="s">
        <v>42</v>
      </c>
      <c r="I8" s="3" t="s">
        <v>1010</v>
      </c>
      <c r="J8" s="3" t="s">
        <v>181</v>
      </c>
      <c r="K8" s="3" t="s">
        <v>182</v>
      </c>
      <c r="L8" s="3" t="s">
        <v>98</v>
      </c>
    </row>
    <row r="9" spans="2:12">
      <c r="B9" s="4"/>
      <c r="C9" s="4"/>
      <c r="D9" s="4"/>
      <c r="E9" s="4"/>
      <c r="F9" s="4" t="s">
        <v>183</v>
      </c>
      <c r="G9" s="4" t="s">
        <v>185</v>
      </c>
      <c r="H9" s="4" t="s">
        <v>186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1281</v>
      </c>
      <c r="C11" s="12"/>
      <c r="D11" s="3"/>
      <c r="E11" s="3"/>
      <c r="F11" s="3"/>
      <c r="G11" s="9">
        <v>347598</v>
      </c>
      <c r="I11" s="9">
        <v>1246.1600000000001</v>
      </c>
      <c r="K11" s="10">
        <v>1</v>
      </c>
      <c r="L11" s="10">
        <v>2.9999999999999997E-4</v>
      </c>
    </row>
    <row r="12" spans="2:12">
      <c r="B12" s="3" t="s">
        <v>1282</v>
      </c>
      <c r="C12" s="12"/>
      <c r="D12" s="3"/>
      <c r="E12" s="3"/>
      <c r="F12" s="3"/>
      <c r="G12" s="9">
        <v>111029</v>
      </c>
      <c r="I12" s="9">
        <v>0</v>
      </c>
      <c r="K12" s="10">
        <v>0</v>
      </c>
      <c r="L12" s="10">
        <v>0</v>
      </c>
    </row>
    <row r="13" spans="2:12">
      <c r="B13" s="13" t="s">
        <v>941</v>
      </c>
      <c r="C13" s="14"/>
      <c r="D13" s="13"/>
      <c r="E13" s="13"/>
      <c r="F13" s="13"/>
      <c r="G13" s="15">
        <v>111029</v>
      </c>
      <c r="I13" s="15">
        <v>0</v>
      </c>
      <c r="K13" s="16">
        <v>0</v>
      </c>
      <c r="L13" s="16">
        <v>0</v>
      </c>
    </row>
    <row r="14" spans="2:12">
      <c r="B14" s="6" t="s">
        <v>1283</v>
      </c>
      <c r="C14" s="17">
        <v>888222999</v>
      </c>
      <c r="D14" s="6" t="s">
        <v>954</v>
      </c>
      <c r="E14" s="6" t="s">
        <v>43</v>
      </c>
      <c r="F14" s="6"/>
      <c r="G14" s="7">
        <v>111029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1284</v>
      </c>
      <c r="C15" s="12"/>
      <c r="D15" s="3"/>
      <c r="E15" s="3"/>
      <c r="F15" s="3"/>
      <c r="G15" s="9">
        <v>236569</v>
      </c>
      <c r="I15" s="9">
        <v>1246.1600000000001</v>
      </c>
      <c r="K15" s="10">
        <v>1</v>
      </c>
      <c r="L15" s="10">
        <v>2.9999999999999997E-4</v>
      </c>
    </row>
    <row r="16" spans="2:12">
      <c r="B16" s="13" t="s">
        <v>948</v>
      </c>
      <c r="C16" s="14"/>
      <c r="D16" s="13"/>
      <c r="E16" s="13"/>
      <c r="F16" s="13"/>
      <c r="G16" s="15">
        <v>236569</v>
      </c>
      <c r="I16" s="15">
        <v>1246.1600000000001</v>
      </c>
      <c r="K16" s="16">
        <v>1</v>
      </c>
      <c r="L16" s="16">
        <v>2.9999999999999997E-4</v>
      </c>
    </row>
    <row r="17" spans="2:12">
      <c r="B17" s="6" t="s">
        <v>1285</v>
      </c>
      <c r="C17" s="17">
        <v>888223468</v>
      </c>
      <c r="D17" s="6" t="s">
        <v>954</v>
      </c>
      <c r="E17" s="6" t="s">
        <v>43</v>
      </c>
      <c r="F17" s="6"/>
      <c r="G17" s="7">
        <v>236569</v>
      </c>
      <c r="H17" s="7">
        <v>137</v>
      </c>
      <c r="I17" s="7">
        <v>1246.1600000000001</v>
      </c>
      <c r="K17" s="8">
        <v>1</v>
      </c>
      <c r="L17" s="8">
        <v>2.9999999999999997E-4</v>
      </c>
    </row>
    <row r="20" spans="2:12">
      <c r="B20" s="6" t="s">
        <v>174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1009</v>
      </c>
    </row>
    <row r="7" spans="2:12" ht="15.75">
      <c r="B7" s="2" t="s">
        <v>1286</v>
      </c>
    </row>
    <row r="8" spans="2:12">
      <c r="B8" s="3" t="s">
        <v>88</v>
      </c>
      <c r="C8" s="3" t="s">
        <v>89</v>
      </c>
      <c r="D8" s="3" t="s">
        <v>246</v>
      </c>
      <c r="E8" s="3" t="s">
        <v>178</v>
      </c>
      <c r="F8" s="3" t="s">
        <v>93</v>
      </c>
      <c r="G8" s="3" t="s">
        <v>180</v>
      </c>
      <c r="H8" s="3" t="s">
        <v>42</v>
      </c>
      <c r="I8" s="3" t="s">
        <v>1010</v>
      </c>
      <c r="J8" s="3" t="s">
        <v>181</v>
      </c>
      <c r="K8" s="3" t="s">
        <v>182</v>
      </c>
      <c r="L8" s="3" t="s">
        <v>98</v>
      </c>
    </row>
    <row r="9" spans="2:12">
      <c r="B9" s="4"/>
      <c r="C9" s="4"/>
      <c r="D9" s="4"/>
      <c r="E9" s="4" t="s">
        <v>183</v>
      </c>
      <c r="F9" s="4"/>
      <c r="G9" s="4" t="s">
        <v>185</v>
      </c>
      <c r="H9" s="4" t="s">
        <v>186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1287</v>
      </c>
      <c r="C11" s="12"/>
      <c r="D11" s="3"/>
      <c r="E11" s="3"/>
      <c r="F11" s="3"/>
      <c r="G11" s="9">
        <v>-30341</v>
      </c>
      <c r="I11" s="9">
        <v>-45.31</v>
      </c>
      <c r="K11" s="10">
        <v>1</v>
      </c>
      <c r="L11" s="10">
        <v>0</v>
      </c>
    </row>
    <row r="12" spans="2:12">
      <c r="B12" s="3" t="s">
        <v>1288</v>
      </c>
      <c r="C12" s="12"/>
      <c r="D12" s="3"/>
      <c r="E12" s="3"/>
      <c r="F12" s="3"/>
      <c r="G12" s="9">
        <v>-30341</v>
      </c>
      <c r="I12" s="9">
        <v>-45.31</v>
      </c>
      <c r="K12" s="10">
        <v>1</v>
      </c>
      <c r="L12" s="10">
        <v>0</v>
      </c>
    </row>
    <row r="13" spans="2:12">
      <c r="B13" s="13" t="s">
        <v>1289</v>
      </c>
      <c r="C13" s="14"/>
      <c r="D13" s="13"/>
      <c r="E13" s="13"/>
      <c r="F13" s="13"/>
      <c r="G13" s="15">
        <v>-30341</v>
      </c>
      <c r="I13" s="15">
        <v>-45.31</v>
      </c>
      <c r="K13" s="16">
        <v>1</v>
      </c>
      <c r="L13" s="16">
        <v>0</v>
      </c>
    </row>
    <row r="14" spans="2:12">
      <c r="B14" s="6" t="s">
        <v>1290</v>
      </c>
      <c r="C14" s="17">
        <v>888223450</v>
      </c>
      <c r="D14" s="6" t="s">
        <v>954</v>
      </c>
      <c r="E14" s="6"/>
      <c r="F14" s="6" t="s">
        <v>43</v>
      </c>
      <c r="G14" s="7">
        <v>-4270</v>
      </c>
      <c r="H14" s="7">
        <v>70</v>
      </c>
      <c r="I14" s="7">
        <v>-11.49</v>
      </c>
      <c r="K14" s="8">
        <v>0.25359999999999999</v>
      </c>
      <c r="L14" s="8">
        <v>0</v>
      </c>
    </row>
    <row r="15" spans="2:12">
      <c r="B15" s="6" t="s">
        <v>1291</v>
      </c>
      <c r="C15" s="17">
        <v>888223443</v>
      </c>
      <c r="D15" s="6" t="s">
        <v>954</v>
      </c>
      <c r="E15" s="6"/>
      <c r="F15" s="6" t="s">
        <v>43</v>
      </c>
      <c r="G15" s="7">
        <v>-10970</v>
      </c>
      <c r="H15" s="7">
        <v>32</v>
      </c>
      <c r="I15" s="7">
        <v>-13.5</v>
      </c>
      <c r="K15" s="8">
        <v>0.2979</v>
      </c>
      <c r="L15" s="8">
        <v>0</v>
      </c>
    </row>
    <row r="16" spans="2:12">
      <c r="B16" s="6" t="s">
        <v>1292</v>
      </c>
      <c r="C16" s="17">
        <v>888223435</v>
      </c>
      <c r="D16" s="6" t="s">
        <v>954</v>
      </c>
      <c r="E16" s="6"/>
      <c r="F16" s="6" t="s">
        <v>43</v>
      </c>
      <c r="G16" s="7">
        <v>-15101</v>
      </c>
      <c r="H16" s="7">
        <v>35</v>
      </c>
      <c r="I16" s="7">
        <v>-20.32</v>
      </c>
      <c r="K16" s="8">
        <v>0.44850000000000001</v>
      </c>
      <c r="L16" s="8">
        <v>0</v>
      </c>
    </row>
    <row r="17" spans="2:12">
      <c r="B17" s="13" t="s">
        <v>1293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1294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1295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1296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1297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1289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1298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1295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1299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1296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174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rightToLeft="1" topLeftCell="E4" workbookViewId="0">
      <selection activeCell="L13" sqref="L1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J11+J39</f>
        <v>76434.47</v>
      </c>
      <c r="K10" s="10">
        <v>1</v>
      </c>
      <c r="L10" s="10">
        <f>J10/'סכום נכסי הקרן'!C42</f>
        <v>1.5567682752541129E-2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50528.15</v>
      </c>
      <c r="K11" s="10">
        <v>0.65329999999999999</v>
      </c>
      <c r="L11" s="10">
        <f>J11/'סכום נכסי הקרן'!C42</f>
        <v>1.029124960600644E-2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-15486.43</v>
      </c>
      <c r="K12" s="16">
        <v>0.13109999999999999</v>
      </c>
      <c r="L12" s="16">
        <v>3.3E-3</v>
      </c>
    </row>
    <row r="13" spans="2:12">
      <c r="B13" s="6" t="s">
        <v>104</v>
      </c>
      <c r="C13" s="17">
        <v>419259100</v>
      </c>
      <c r="D13" s="6">
        <v>585</v>
      </c>
      <c r="E13" s="6" t="s">
        <v>105</v>
      </c>
      <c r="F13" s="6" t="s">
        <v>106</v>
      </c>
      <c r="G13" s="6" t="s">
        <v>107</v>
      </c>
      <c r="J13" s="7">
        <v>539.77</v>
      </c>
      <c r="K13" s="8">
        <v>4.3E-3</v>
      </c>
      <c r="L13" s="8">
        <v>1E-4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-11373.81</v>
      </c>
      <c r="K14" s="8">
        <v>0.09</v>
      </c>
      <c r="L14" s="8">
        <v>2.3E-3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-4652.3900000000003</v>
      </c>
      <c r="K15" s="8">
        <v>3.6799999999999999E-2</v>
      </c>
      <c r="L15" s="8">
        <v>8.9999999999999998E-4</v>
      </c>
    </row>
    <row r="16" spans="2:12">
      <c r="B16" s="13" t="s">
        <v>112</v>
      </c>
      <c r="C16" s="14"/>
      <c r="D16" s="13"/>
      <c r="E16" s="13"/>
      <c r="F16" s="13"/>
      <c r="G16" s="13"/>
      <c r="J16" s="15">
        <v>66014.58</v>
      </c>
      <c r="K16" s="16">
        <v>0.5222</v>
      </c>
      <c r="L16" s="16">
        <v>1.3299999999999999E-2</v>
      </c>
    </row>
    <row r="17" spans="2:12">
      <c r="B17" s="6" t="s">
        <v>113</v>
      </c>
      <c r="C17" s="17" t="s">
        <v>114</v>
      </c>
      <c r="D17" s="6">
        <v>695</v>
      </c>
      <c r="E17" s="6" t="s">
        <v>105</v>
      </c>
      <c r="F17" s="6" t="s">
        <v>106</v>
      </c>
      <c r="G17" s="6" t="s">
        <v>43</v>
      </c>
      <c r="J17" s="7">
        <v>42380.04</v>
      </c>
      <c r="K17" s="8">
        <v>0.33529999999999999</v>
      </c>
      <c r="L17" s="8">
        <v>8.5000000000000006E-3</v>
      </c>
    </row>
    <row r="18" spans="2:12">
      <c r="B18" s="6" t="s">
        <v>115</v>
      </c>
      <c r="C18" s="17" t="s">
        <v>116</v>
      </c>
      <c r="D18" s="6">
        <v>695</v>
      </c>
      <c r="E18" s="6" t="s">
        <v>105</v>
      </c>
      <c r="F18" s="6" t="s">
        <v>106</v>
      </c>
      <c r="G18" s="6" t="s">
        <v>43</v>
      </c>
      <c r="J18" s="7">
        <v>2232.27</v>
      </c>
      <c r="K18" s="8">
        <v>1.77E-2</v>
      </c>
      <c r="L18" s="8">
        <v>5.0000000000000001E-4</v>
      </c>
    </row>
    <row r="19" spans="2:12">
      <c r="B19" s="6" t="s">
        <v>117</v>
      </c>
      <c r="C19" s="17" t="s">
        <v>118</v>
      </c>
      <c r="D19" s="6">
        <v>695</v>
      </c>
      <c r="E19" s="6" t="s">
        <v>105</v>
      </c>
      <c r="F19" s="6" t="s">
        <v>106</v>
      </c>
      <c r="G19" s="6" t="s">
        <v>48</v>
      </c>
      <c r="J19" s="7">
        <v>17066.919999999998</v>
      </c>
      <c r="K19" s="8">
        <v>0.13500000000000001</v>
      </c>
      <c r="L19" s="8">
        <v>3.3999999999999998E-3</v>
      </c>
    </row>
    <row r="20" spans="2:12">
      <c r="B20" s="6" t="s">
        <v>119</v>
      </c>
      <c r="C20" s="17" t="s">
        <v>120</v>
      </c>
      <c r="D20" s="6">
        <v>695</v>
      </c>
      <c r="E20" s="6" t="s">
        <v>105</v>
      </c>
      <c r="F20" s="6" t="s">
        <v>106</v>
      </c>
      <c r="G20" s="6" t="s">
        <v>53</v>
      </c>
      <c r="J20" s="7">
        <v>39.32</v>
      </c>
      <c r="K20" s="8">
        <v>2.9999999999999997E-4</v>
      </c>
      <c r="L20" s="8">
        <v>0</v>
      </c>
    </row>
    <row r="21" spans="2:12">
      <c r="B21" s="6" t="s">
        <v>121</v>
      </c>
      <c r="C21" s="17" t="s">
        <v>122</v>
      </c>
      <c r="D21" s="6">
        <v>593</v>
      </c>
      <c r="E21" s="6" t="s">
        <v>123</v>
      </c>
      <c r="F21" s="6" t="s">
        <v>106</v>
      </c>
      <c r="G21" s="6" t="s">
        <v>70</v>
      </c>
      <c r="J21" s="7">
        <v>0.61</v>
      </c>
      <c r="K21" s="8">
        <v>0</v>
      </c>
      <c r="L21" s="8">
        <v>0</v>
      </c>
    </row>
    <row r="22" spans="2:12">
      <c r="B22" s="6" t="s">
        <v>124</v>
      </c>
      <c r="C22" s="17" t="s">
        <v>125</v>
      </c>
      <c r="D22" s="6">
        <v>695</v>
      </c>
      <c r="E22" s="6" t="s">
        <v>105</v>
      </c>
      <c r="F22" s="6" t="s">
        <v>106</v>
      </c>
      <c r="G22" s="6" t="s">
        <v>68</v>
      </c>
      <c r="J22" s="7">
        <v>350.11</v>
      </c>
      <c r="K22" s="8">
        <v>2.8E-3</v>
      </c>
      <c r="L22" s="8">
        <v>1E-4</v>
      </c>
    </row>
    <row r="23" spans="2:12">
      <c r="B23" s="6" t="s">
        <v>126</v>
      </c>
      <c r="C23" s="17" t="s">
        <v>127</v>
      </c>
      <c r="D23" s="6">
        <v>695</v>
      </c>
      <c r="E23" s="6" t="s">
        <v>105</v>
      </c>
      <c r="F23" s="6" t="s">
        <v>106</v>
      </c>
      <c r="G23" s="6" t="s">
        <v>128</v>
      </c>
      <c r="J23" s="7">
        <v>0</v>
      </c>
      <c r="K23" s="8">
        <v>0</v>
      </c>
      <c r="L23" s="8">
        <v>0</v>
      </c>
    </row>
    <row r="24" spans="2:12">
      <c r="B24" s="6" t="s">
        <v>129</v>
      </c>
      <c r="C24" s="17" t="s">
        <v>130</v>
      </c>
      <c r="D24" s="6">
        <v>593</v>
      </c>
      <c r="E24" s="6" t="s">
        <v>123</v>
      </c>
      <c r="F24" s="6" t="s">
        <v>106</v>
      </c>
      <c r="G24" s="6" t="s">
        <v>47</v>
      </c>
      <c r="J24" s="7">
        <v>22.59</v>
      </c>
      <c r="K24" s="8">
        <v>2.0000000000000001E-4</v>
      </c>
      <c r="L24" s="8">
        <v>0</v>
      </c>
    </row>
    <row r="25" spans="2:12">
      <c r="B25" s="6" t="s">
        <v>131</v>
      </c>
      <c r="C25" s="17" t="s">
        <v>132</v>
      </c>
      <c r="D25" s="6">
        <v>695</v>
      </c>
      <c r="E25" s="6" t="s">
        <v>105</v>
      </c>
      <c r="F25" s="6" t="s">
        <v>106</v>
      </c>
      <c r="G25" s="6" t="s">
        <v>128</v>
      </c>
      <c r="J25" s="7">
        <v>27.98</v>
      </c>
      <c r="K25" s="8">
        <v>2.0000000000000001E-4</v>
      </c>
      <c r="L25" s="8">
        <v>0</v>
      </c>
    </row>
    <row r="26" spans="2:12">
      <c r="B26" s="6" t="s">
        <v>133</v>
      </c>
      <c r="C26" s="17" t="s">
        <v>134</v>
      </c>
      <c r="D26" s="6">
        <v>593</v>
      </c>
      <c r="E26" s="6" t="s">
        <v>123</v>
      </c>
      <c r="F26" s="6" t="s">
        <v>106</v>
      </c>
      <c r="G26" s="6" t="s">
        <v>44</v>
      </c>
      <c r="J26" s="7">
        <v>26.1</v>
      </c>
      <c r="K26" s="8">
        <v>2.0000000000000001E-4</v>
      </c>
      <c r="L26" s="8">
        <v>0</v>
      </c>
    </row>
    <row r="27" spans="2:12">
      <c r="B27" s="6" t="s">
        <v>135</v>
      </c>
      <c r="C27" s="17" t="s">
        <v>136</v>
      </c>
      <c r="D27" s="6">
        <v>695</v>
      </c>
      <c r="E27" s="6" t="s">
        <v>105</v>
      </c>
      <c r="F27" s="6" t="s">
        <v>106</v>
      </c>
      <c r="G27" s="6" t="s">
        <v>49</v>
      </c>
      <c r="J27" s="7">
        <v>0.06</v>
      </c>
      <c r="K27" s="8">
        <v>0</v>
      </c>
      <c r="L27" s="8">
        <v>0</v>
      </c>
    </row>
    <row r="28" spans="2:12">
      <c r="B28" s="6" t="s">
        <v>137</v>
      </c>
      <c r="C28" s="17" t="s">
        <v>138</v>
      </c>
      <c r="D28" s="6">
        <v>695</v>
      </c>
      <c r="E28" s="6" t="s">
        <v>105</v>
      </c>
      <c r="F28" s="6" t="s">
        <v>106</v>
      </c>
      <c r="G28" s="6" t="s">
        <v>59</v>
      </c>
      <c r="J28" s="7">
        <v>934.98</v>
      </c>
      <c r="K28" s="8">
        <v>7.4000000000000003E-3</v>
      </c>
      <c r="L28" s="8">
        <v>2.0000000000000001E-4</v>
      </c>
    </row>
    <row r="29" spans="2:12">
      <c r="B29" s="6" t="s">
        <v>139</v>
      </c>
      <c r="C29" s="17" t="s">
        <v>140</v>
      </c>
      <c r="D29" s="6">
        <v>695</v>
      </c>
      <c r="E29" s="6" t="s">
        <v>105</v>
      </c>
      <c r="F29" s="6" t="s">
        <v>106</v>
      </c>
      <c r="G29" s="6" t="s">
        <v>128</v>
      </c>
      <c r="J29" s="7">
        <v>0</v>
      </c>
      <c r="K29" s="8">
        <v>0</v>
      </c>
      <c r="L29" s="8">
        <v>0</v>
      </c>
    </row>
    <row r="30" spans="2:12">
      <c r="B30" s="6" t="s">
        <v>141</v>
      </c>
      <c r="C30" s="17" t="s">
        <v>142</v>
      </c>
      <c r="D30" s="6">
        <v>593</v>
      </c>
      <c r="E30" s="6" t="s">
        <v>123</v>
      </c>
      <c r="F30" s="6" t="s">
        <v>106</v>
      </c>
      <c r="G30" s="6" t="s">
        <v>46</v>
      </c>
      <c r="J30" s="7">
        <v>13.97</v>
      </c>
      <c r="K30" s="8">
        <v>1E-4</v>
      </c>
      <c r="L30" s="8">
        <v>0</v>
      </c>
    </row>
    <row r="31" spans="2:12">
      <c r="B31" s="6" t="s">
        <v>143</v>
      </c>
      <c r="C31" s="17" t="s">
        <v>144</v>
      </c>
      <c r="D31" s="6">
        <v>695</v>
      </c>
      <c r="E31" s="6" t="s">
        <v>105</v>
      </c>
      <c r="F31" s="6" t="s">
        <v>106</v>
      </c>
      <c r="G31" s="6" t="s">
        <v>52</v>
      </c>
      <c r="J31" s="7">
        <v>0</v>
      </c>
      <c r="K31" s="8">
        <v>0</v>
      </c>
      <c r="L31" s="8">
        <v>0</v>
      </c>
    </row>
    <row r="32" spans="2:12">
      <c r="B32" s="6" t="s">
        <v>145</v>
      </c>
      <c r="C32" s="17" t="s">
        <v>146</v>
      </c>
      <c r="D32" s="6">
        <v>695</v>
      </c>
      <c r="E32" s="6" t="s">
        <v>105</v>
      </c>
      <c r="F32" s="6" t="s">
        <v>106</v>
      </c>
      <c r="G32" s="6" t="s">
        <v>45</v>
      </c>
      <c r="J32" s="7">
        <v>2917.09</v>
      </c>
      <c r="K32" s="8">
        <v>2.3099999999999999E-2</v>
      </c>
      <c r="L32" s="8">
        <v>5.9999999999999995E-4</v>
      </c>
    </row>
    <row r="33" spans="2:12">
      <c r="B33" s="6" t="s">
        <v>147</v>
      </c>
      <c r="C33" s="17" t="s">
        <v>148</v>
      </c>
      <c r="D33" s="6">
        <v>695</v>
      </c>
      <c r="E33" s="6" t="s">
        <v>105</v>
      </c>
      <c r="F33" s="6" t="s">
        <v>106</v>
      </c>
      <c r="G33" s="6" t="s">
        <v>43</v>
      </c>
      <c r="J33" s="7">
        <v>2.5299999999999998</v>
      </c>
      <c r="K33" s="8">
        <v>0</v>
      </c>
      <c r="L33" s="8">
        <v>0</v>
      </c>
    </row>
    <row r="34" spans="2:12">
      <c r="B34" s="13" t="s">
        <v>149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150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151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152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153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154</v>
      </c>
      <c r="C39" s="12"/>
      <c r="D39" s="3"/>
      <c r="E39" s="3"/>
      <c r="F39" s="3"/>
      <c r="G39" s="3"/>
      <c r="J39" s="9">
        <f>J40+J41</f>
        <v>25906.319999999996</v>
      </c>
      <c r="K39" s="10">
        <v>0.34670000000000001</v>
      </c>
      <c r="L39" s="10">
        <f>J39/'סכום נכסי הקרן'!C42</f>
        <v>5.2764331465346885E-3</v>
      </c>
    </row>
    <row r="40" spans="2:12">
      <c r="B40" s="13" t="s">
        <v>112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153</v>
      </c>
      <c r="C41" s="14"/>
      <c r="D41" s="13"/>
      <c r="E41" s="13"/>
      <c r="F41" s="13"/>
      <c r="G41" s="13"/>
      <c r="J41" s="15">
        <f>J42+J43+J44+J45+J46+J47+J48+J49+J50+J51</f>
        <v>25906.319999999996</v>
      </c>
      <c r="K41" s="16">
        <v>0.34670000000000001</v>
      </c>
      <c r="L41" s="16">
        <v>5.3E-3</v>
      </c>
    </row>
    <row r="42" spans="2:12">
      <c r="B42" s="6" t="s">
        <v>155</v>
      </c>
      <c r="C42" s="17" t="s">
        <v>156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157</v>
      </c>
      <c r="C43" s="17" t="s">
        <v>158</v>
      </c>
      <c r="D43" s="6"/>
      <c r="E43" s="6"/>
      <c r="F43" s="6"/>
      <c r="G43" s="6" t="s">
        <v>48</v>
      </c>
      <c r="J43" s="7">
        <v>756.18</v>
      </c>
      <c r="K43" s="8">
        <v>6.0000000000000001E-3</v>
      </c>
      <c r="L43" s="8">
        <v>2.0000000000000001E-4</v>
      </c>
    </row>
    <row r="44" spans="2:12">
      <c r="B44" s="6" t="s">
        <v>159</v>
      </c>
      <c r="C44" s="17" t="s">
        <v>160</v>
      </c>
      <c r="D44" s="6"/>
      <c r="E44" s="6"/>
      <c r="F44" s="6"/>
      <c r="G44" s="6" t="s">
        <v>45</v>
      </c>
      <c r="J44" s="7">
        <v>0</v>
      </c>
      <c r="K44" s="8">
        <v>0</v>
      </c>
      <c r="L44" s="8">
        <v>0</v>
      </c>
    </row>
    <row r="45" spans="2:12">
      <c r="B45" s="6" t="s">
        <v>161</v>
      </c>
      <c r="C45" s="17" t="s">
        <v>162</v>
      </c>
      <c r="D45" s="6"/>
      <c r="E45" s="6"/>
      <c r="F45" s="6"/>
      <c r="G45" s="6" t="s">
        <v>43</v>
      </c>
      <c r="J45" s="7">
        <v>0</v>
      </c>
      <c r="K45" s="8">
        <v>0</v>
      </c>
      <c r="L45" s="8">
        <v>0</v>
      </c>
    </row>
    <row r="46" spans="2:12">
      <c r="B46" s="6" t="s">
        <v>163</v>
      </c>
      <c r="C46" s="17" t="s">
        <v>163</v>
      </c>
      <c r="D46" s="6"/>
      <c r="E46" s="6"/>
      <c r="F46" s="6">
        <v>8889.9860000000008</v>
      </c>
      <c r="G46" s="6" t="s">
        <v>43</v>
      </c>
      <c r="H46" s="37"/>
      <c r="J46" s="7">
        <v>16504.773999999998</v>
      </c>
      <c r="K46" s="8">
        <v>0.2009</v>
      </c>
      <c r="L46" s="8">
        <v>5.1000000000000004E-3</v>
      </c>
    </row>
    <row r="47" spans="2:12">
      <c r="B47" s="6" t="s">
        <v>164</v>
      </c>
      <c r="C47" s="17" t="s">
        <v>165</v>
      </c>
      <c r="D47" s="6"/>
      <c r="E47" s="6"/>
      <c r="F47" s="6">
        <v>4069.6559999999999</v>
      </c>
      <c r="G47" s="6" t="s">
        <v>48</v>
      </c>
      <c r="H47" s="37"/>
      <c r="J47" s="7">
        <v>5737.8039999999992</v>
      </c>
      <c r="K47" s="8">
        <v>7.7600000000000002E-2</v>
      </c>
      <c r="L47" s="8">
        <v>2E-3</v>
      </c>
    </row>
    <row r="48" spans="2:12">
      <c r="B48" s="6" t="s">
        <v>166</v>
      </c>
      <c r="C48" s="17" t="s">
        <v>167</v>
      </c>
      <c r="D48" s="6"/>
      <c r="E48" s="6"/>
      <c r="F48" s="6"/>
      <c r="G48" s="6" t="s">
        <v>48</v>
      </c>
      <c r="J48" s="7">
        <v>2832.23</v>
      </c>
      <c r="K48" s="8">
        <v>2.24E-2</v>
      </c>
      <c r="L48" s="8">
        <v>5.9999999999999995E-4</v>
      </c>
    </row>
    <row r="49" spans="2:12">
      <c r="B49" s="6" t="s">
        <v>168</v>
      </c>
      <c r="C49" s="17" t="s">
        <v>169</v>
      </c>
      <c r="D49" s="6"/>
      <c r="E49" s="6"/>
      <c r="F49" s="6">
        <v>1792.268</v>
      </c>
      <c r="G49" s="6" t="s">
        <v>45</v>
      </c>
      <c r="H49" s="37"/>
      <c r="J49" s="7">
        <v>1659.3719999999998</v>
      </c>
      <c r="K49" s="8">
        <v>2.7300000000000001E-2</v>
      </c>
      <c r="L49" s="8">
        <v>6.9999999999999999E-4</v>
      </c>
    </row>
    <row r="50" spans="2:12">
      <c r="B50" s="6" t="s">
        <v>170</v>
      </c>
      <c r="C50" s="17" t="s">
        <v>171</v>
      </c>
      <c r="D50" s="6"/>
      <c r="E50" s="6"/>
      <c r="F50" s="6"/>
      <c r="G50" s="6" t="s">
        <v>70</v>
      </c>
      <c r="J50" s="7">
        <v>-368.59</v>
      </c>
      <c r="K50" s="8">
        <v>2.8999999999999998E-3</v>
      </c>
      <c r="L50" s="8">
        <v>1E-4</v>
      </c>
    </row>
    <row r="51" spans="2:12">
      <c r="B51" s="6" t="s">
        <v>172</v>
      </c>
      <c r="C51" s="17" t="s">
        <v>173</v>
      </c>
      <c r="D51" s="6"/>
      <c r="E51" s="6"/>
      <c r="F51" s="6"/>
      <c r="G51" s="6" t="s">
        <v>44</v>
      </c>
      <c r="J51" s="7">
        <v>-1215.45</v>
      </c>
      <c r="K51" s="8">
        <v>9.5999999999999992E-3</v>
      </c>
      <c r="L51" s="8">
        <v>2.0000000000000001E-4</v>
      </c>
    </row>
    <row r="54" spans="2:12">
      <c r="B54" s="6" t="s">
        <v>174</v>
      </c>
      <c r="C54" s="17"/>
      <c r="D54" s="6"/>
      <c r="E54" s="6"/>
      <c r="F54" s="6"/>
      <c r="G54" s="6"/>
    </row>
    <row r="58" spans="2:12">
      <c r="B58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1009</v>
      </c>
    </row>
    <row r="7" spans="2:11" ht="15.75">
      <c r="B7" s="2" t="s">
        <v>1300</v>
      </c>
    </row>
    <row r="8" spans="2:11">
      <c r="B8" s="3" t="s">
        <v>88</v>
      </c>
      <c r="C8" s="3" t="s">
        <v>89</v>
      </c>
      <c r="D8" s="3" t="s">
        <v>246</v>
      </c>
      <c r="E8" s="3" t="s">
        <v>178</v>
      </c>
      <c r="F8" s="3" t="s">
        <v>93</v>
      </c>
      <c r="G8" s="3" t="s">
        <v>180</v>
      </c>
      <c r="H8" s="3" t="s">
        <v>42</v>
      </c>
      <c r="I8" s="3" t="s">
        <v>1010</v>
      </c>
      <c r="J8" s="3" t="s">
        <v>182</v>
      </c>
      <c r="K8" s="3" t="s">
        <v>98</v>
      </c>
    </row>
    <row r="9" spans="2:11">
      <c r="B9" s="4"/>
      <c r="C9" s="4"/>
      <c r="D9" s="4"/>
      <c r="E9" s="4" t="s">
        <v>183</v>
      </c>
      <c r="F9" s="4"/>
      <c r="G9" s="4" t="s">
        <v>185</v>
      </c>
      <c r="H9" s="4" t="s">
        <v>186</v>
      </c>
      <c r="I9" s="4" t="s">
        <v>100</v>
      </c>
      <c r="J9" s="4" t="s">
        <v>99</v>
      </c>
      <c r="K9" s="4" t="s">
        <v>99</v>
      </c>
    </row>
    <row r="11" spans="2:11">
      <c r="B11" s="3" t="s">
        <v>1301</v>
      </c>
      <c r="C11" s="12"/>
      <c r="D11" s="3"/>
      <c r="E11" s="3"/>
      <c r="F11" s="3"/>
      <c r="G11" s="9">
        <v>-227314812.74000001</v>
      </c>
      <c r="I11" s="9">
        <v>14982.23</v>
      </c>
      <c r="J11" s="10">
        <v>1</v>
      </c>
      <c r="K11" s="10">
        <v>4.8999999999999998E-3</v>
      </c>
    </row>
    <row r="12" spans="2:11">
      <c r="B12" s="3" t="s">
        <v>1302</v>
      </c>
      <c r="C12" s="12"/>
      <c r="D12" s="3"/>
      <c r="E12" s="3"/>
      <c r="F12" s="3"/>
      <c r="G12" s="9">
        <v>-227314812.74000001</v>
      </c>
      <c r="I12" s="9">
        <v>14982.23</v>
      </c>
      <c r="J12" s="10">
        <v>1</v>
      </c>
      <c r="K12" s="10">
        <v>4.8999999999999998E-3</v>
      </c>
    </row>
    <row r="13" spans="2:11">
      <c r="B13" s="13" t="s">
        <v>1303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1304</v>
      </c>
      <c r="C14" s="14"/>
      <c r="D14" s="13"/>
      <c r="E14" s="13"/>
      <c r="F14" s="13"/>
      <c r="G14" s="15">
        <v>-209777000</v>
      </c>
      <c r="I14" s="15">
        <v>-1870.38</v>
      </c>
      <c r="J14" s="16">
        <v>0.28410000000000002</v>
      </c>
      <c r="K14" s="16">
        <v>1.4E-3</v>
      </c>
    </row>
    <row r="15" spans="2:11">
      <c r="B15" s="6" t="s">
        <v>1305</v>
      </c>
      <c r="C15" s="17">
        <v>418869269</v>
      </c>
      <c r="D15" s="6" t="s">
        <v>954</v>
      </c>
      <c r="E15" s="6" t="s">
        <v>1306</v>
      </c>
      <c r="F15" s="6" t="s">
        <v>107</v>
      </c>
      <c r="G15" s="7">
        <v>-8361000</v>
      </c>
      <c r="H15" s="7">
        <v>-18.809999999999999</v>
      </c>
      <c r="I15" s="7">
        <v>1572.96</v>
      </c>
      <c r="J15" s="8">
        <v>6.5299999999999997E-2</v>
      </c>
      <c r="K15" s="8">
        <v>2.9999999999999997E-4</v>
      </c>
    </row>
    <row r="16" spans="2:11">
      <c r="B16" s="6" t="s">
        <v>1307</v>
      </c>
      <c r="C16" s="17">
        <v>418869566</v>
      </c>
      <c r="D16" s="6" t="s">
        <v>954</v>
      </c>
      <c r="E16" s="6" t="s">
        <v>1306</v>
      </c>
      <c r="F16" s="6" t="s">
        <v>107</v>
      </c>
      <c r="G16" s="7">
        <v>-49165000</v>
      </c>
      <c r="H16" s="7">
        <v>4.12</v>
      </c>
      <c r="I16" s="7">
        <v>-2026.66</v>
      </c>
      <c r="J16" s="8">
        <v>8.4099999999999994E-2</v>
      </c>
      <c r="K16" s="8">
        <v>4.0000000000000002E-4</v>
      </c>
    </row>
    <row r="17" spans="2:11">
      <c r="B17" s="6" t="s">
        <v>1308</v>
      </c>
      <c r="C17" s="17">
        <v>419699921</v>
      </c>
      <c r="D17" s="6" t="s">
        <v>954</v>
      </c>
      <c r="E17" s="6" t="s">
        <v>1309</v>
      </c>
      <c r="F17" s="6" t="s">
        <v>107</v>
      </c>
      <c r="G17" s="7">
        <v>-48260000</v>
      </c>
      <c r="H17" s="7">
        <v>-1.89</v>
      </c>
      <c r="I17" s="7">
        <v>912.6</v>
      </c>
      <c r="J17" s="8">
        <v>3.7900000000000003E-2</v>
      </c>
      <c r="K17" s="8">
        <v>2.0000000000000001E-4</v>
      </c>
    </row>
    <row r="18" spans="2:11">
      <c r="B18" s="6" t="s">
        <v>1310</v>
      </c>
      <c r="C18" s="17">
        <v>418661393</v>
      </c>
      <c r="D18" s="6" t="s">
        <v>954</v>
      </c>
      <c r="E18" s="6" t="s">
        <v>1311</v>
      </c>
      <c r="F18" s="6" t="s">
        <v>107</v>
      </c>
      <c r="G18" s="7">
        <v>-50491000</v>
      </c>
      <c r="H18" s="7">
        <v>0.18</v>
      </c>
      <c r="I18" s="7">
        <v>-92.55</v>
      </c>
      <c r="J18" s="8">
        <v>3.8E-3</v>
      </c>
      <c r="K18" s="8">
        <v>0</v>
      </c>
    </row>
    <row r="19" spans="2:11">
      <c r="B19" s="6" t="s">
        <v>1312</v>
      </c>
      <c r="C19" s="17">
        <v>419580345</v>
      </c>
      <c r="D19" s="6" t="s">
        <v>954</v>
      </c>
      <c r="E19" s="6" t="s">
        <v>1313</v>
      </c>
      <c r="F19" s="6" t="s">
        <v>107</v>
      </c>
      <c r="G19" s="7">
        <v>-53500000</v>
      </c>
      <c r="H19" s="7">
        <v>4.18</v>
      </c>
      <c r="I19" s="7">
        <v>-2236.73</v>
      </c>
      <c r="J19" s="8">
        <v>9.2899999999999996E-2</v>
      </c>
      <c r="K19" s="8">
        <v>5.0000000000000001E-4</v>
      </c>
    </row>
    <row r="20" spans="2:11">
      <c r="B20" s="13" t="s">
        <v>1314</v>
      </c>
      <c r="C20" s="14"/>
      <c r="D20" s="13"/>
      <c r="E20" s="13"/>
      <c r="F20" s="13"/>
      <c r="G20" s="15">
        <v>-21237812.739999998</v>
      </c>
      <c r="I20" s="15">
        <v>16976.97</v>
      </c>
      <c r="J20" s="16">
        <v>0.71079999999999999</v>
      </c>
      <c r="K20" s="16">
        <v>3.5000000000000001E-3</v>
      </c>
    </row>
    <row r="21" spans="2:11">
      <c r="B21" s="6" t="s">
        <v>1315</v>
      </c>
      <c r="C21" s="17">
        <v>419183140</v>
      </c>
      <c r="D21" s="6" t="s">
        <v>954</v>
      </c>
      <c r="E21" s="6" t="s">
        <v>1316</v>
      </c>
      <c r="F21" s="6" t="s">
        <v>43</v>
      </c>
      <c r="G21" s="7">
        <v>-1325000</v>
      </c>
      <c r="H21" s="7">
        <v>-1.3</v>
      </c>
      <c r="I21" s="7">
        <v>66.180000000000007</v>
      </c>
      <c r="J21" s="8">
        <v>2.7000000000000001E-3</v>
      </c>
      <c r="K21" s="8">
        <v>0</v>
      </c>
    </row>
    <row r="22" spans="2:11">
      <c r="B22" s="6" t="s">
        <v>1317</v>
      </c>
      <c r="C22" s="17">
        <v>418869186</v>
      </c>
      <c r="D22" s="6" t="s">
        <v>954</v>
      </c>
      <c r="E22" s="6" t="s">
        <v>1306</v>
      </c>
      <c r="F22" s="6" t="s">
        <v>43</v>
      </c>
      <c r="G22" s="7">
        <v>-33888000</v>
      </c>
      <c r="H22" s="7">
        <v>-5.95</v>
      </c>
      <c r="I22" s="7">
        <v>7751.45</v>
      </c>
      <c r="J22" s="8">
        <v>0.32179999999999997</v>
      </c>
      <c r="K22" s="8">
        <v>1.6000000000000001E-3</v>
      </c>
    </row>
    <row r="23" spans="2:11">
      <c r="B23" s="6" t="s">
        <v>1318</v>
      </c>
      <c r="C23" s="17">
        <v>418523874</v>
      </c>
      <c r="D23" s="6" t="s">
        <v>954</v>
      </c>
      <c r="E23" s="6" t="s">
        <v>1319</v>
      </c>
      <c r="F23" s="6" t="s">
        <v>44</v>
      </c>
      <c r="G23" s="7">
        <v>18989273</v>
      </c>
      <c r="H23" s="7">
        <v>1389.26</v>
      </c>
      <c r="I23" s="7">
        <v>8669.8700000000008</v>
      </c>
      <c r="J23" s="8">
        <v>0.36</v>
      </c>
      <c r="K23" s="8">
        <v>1.6999999999999999E-3</v>
      </c>
    </row>
    <row r="24" spans="2:11">
      <c r="B24" s="6" t="s">
        <v>1320</v>
      </c>
      <c r="C24" s="17">
        <v>419144290</v>
      </c>
      <c r="D24" s="6" t="s">
        <v>954</v>
      </c>
      <c r="E24" s="6" t="s">
        <v>1321</v>
      </c>
      <c r="F24" s="6" t="s">
        <v>44</v>
      </c>
      <c r="G24" s="7">
        <v>345667.23</v>
      </c>
      <c r="H24" s="7">
        <v>799.99</v>
      </c>
      <c r="I24" s="7">
        <v>90.88</v>
      </c>
      <c r="J24" s="8">
        <v>3.8E-3</v>
      </c>
      <c r="K24" s="8">
        <v>0</v>
      </c>
    </row>
    <row r="25" spans="2:11">
      <c r="B25" s="6" t="s">
        <v>1320</v>
      </c>
      <c r="C25" s="17">
        <v>419120092</v>
      </c>
      <c r="D25" s="6" t="s">
        <v>954</v>
      </c>
      <c r="E25" s="6" t="s">
        <v>1321</v>
      </c>
      <c r="F25" s="6" t="s">
        <v>44</v>
      </c>
      <c r="G25" s="7">
        <v>1785247.03</v>
      </c>
      <c r="H25" s="7">
        <v>799.99</v>
      </c>
      <c r="I25" s="7">
        <v>469.36</v>
      </c>
      <c r="J25" s="8">
        <v>1.95E-2</v>
      </c>
      <c r="K25" s="8">
        <v>1E-4</v>
      </c>
    </row>
    <row r="26" spans="2:11">
      <c r="B26" s="6" t="s">
        <v>1322</v>
      </c>
      <c r="C26" s="17">
        <v>418812780</v>
      </c>
      <c r="D26" s="6" t="s">
        <v>954</v>
      </c>
      <c r="E26" s="6" t="s">
        <v>1323</v>
      </c>
      <c r="F26" s="6" t="s">
        <v>43</v>
      </c>
      <c r="G26" s="7">
        <v>-7145000</v>
      </c>
      <c r="H26" s="7">
        <v>0.26</v>
      </c>
      <c r="I26" s="7">
        <v>-70.760000000000005</v>
      </c>
      <c r="J26" s="8">
        <v>2.8999999999999998E-3</v>
      </c>
      <c r="K26" s="8">
        <v>0</v>
      </c>
    </row>
    <row r="27" spans="2:11">
      <c r="B27" s="13" t="s">
        <v>1324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1325</v>
      </c>
      <c r="C28" s="14"/>
      <c r="D28" s="13"/>
      <c r="E28" s="13"/>
      <c r="F28" s="13"/>
      <c r="G28" s="15">
        <v>3700000</v>
      </c>
      <c r="I28" s="15">
        <v>-124.36</v>
      </c>
      <c r="J28" s="16">
        <v>5.1999999999999998E-3</v>
      </c>
      <c r="K28" s="16">
        <v>0</v>
      </c>
    </row>
    <row r="29" spans="2:11">
      <c r="B29" s="6" t="s">
        <v>1326</v>
      </c>
      <c r="C29" s="17">
        <v>419142211</v>
      </c>
      <c r="D29" s="6" t="s">
        <v>954</v>
      </c>
      <c r="E29" s="6"/>
      <c r="F29" s="6" t="s">
        <v>107</v>
      </c>
      <c r="G29" s="7">
        <v>1200000</v>
      </c>
      <c r="H29" s="7">
        <v>-9.16</v>
      </c>
      <c r="I29" s="7">
        <v>-109.94</v>
      </c>
      <c r="J29" s="8">
        <v>4.5999999999999999E-3</v>
      </c>
      <c r="K29" s="8">
        <v>0</v>
      </c>
    </row>
    <row r="30" spans="2:11">
      <c r="B30" s="6" t="s">
        <v>1327</v>
      </c>
      <c r="C30" s="17">
        <v>419142187</v>
      </c>
      <c r="D30" s="6" t="s">
        <v>954</v>
      </c>
      <c r="E30" s="6"/>
      <c r="F30" s="6" t="s">
        <v>107</v>
      </c>
      <c r="G30" s="7">
        <v>2500000</v>
      </c>
      <c r="H30" s="7">
        <v>-0.57999999999999996</v>
      </c>
      <c r="I30" s="7">
        <v>-14.42</v>
      </c>
      <c r="J30" s="8">
        <v>5.9999999999999995E-4</v>
      </c>
      <c r="K30" s="8">
        <v>0</v>
      </c>
    </row>
    <row r="31" spans="2:11">
      <c r="B31" s="3" t="s">
        <v>1328</v>
      </c>
      <c r="C31" s="12"/>
      <c r="D31" s="3"/>
      <c r="E31" s="3"/>
      <c r="F31" s="3"/>
      <c r="G31" s="9">
        <v>0</v>
      </c>
      <c r="I31" s="9">
        <v>0</v>
      </c>
      <c r="J31" s="10">
        <v>0</v>
      </c>
      <c r="K31" s="10">
        <v>0</v>
      </c>
    </row>
    <row r="32" spans="2:11">
      <c r="B32" s="13" t="s">
        <v>1303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1329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1324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1325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8" spans="2:11">
      <c r="B38" s="6" t="s">
        <v>174</v>
      </c>
      <c r="C38" s="17"/>
      <c r="D38" s="6"/>
      <c r="E38" s="6"/>
      <c r="F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1009</v>
      </c>
    </row>
    <row r="7" spans="2:17" ht="15.75">
      <c r="B7" s="2" t="s">
        <v>1330</v>
      </c>
    </row>
    <row r="8" spans="2:17">
      <c r="B8" s="3" t="s">
        <v>88</v>
      </c>
      <c r="C8" s="3" t="s">
        <v>89</v>
      </c>
      <c r="D8" s="3" t="s">
        <v>997</v>
      </c>
      <c r="E8" s="3" t="s">
        <v>91</v>
      </c>
      <c r="F8" s="3" t="s">
        <v>92</v>
      </c>
      <c r="G8" s="3" t="s">
        <v>178</v>
      </c>
      <c r="H8" s="3" t="s">
        <v>179</v>
      </c>
      <c r="I8" s="3" t="s">
        <v>93</v>
      </c>
      <c r="J8" s="3" t="s">
        <v>94</v>
      </c>
      <c r="K8" s="3" t="s">
        <v>95</v>
      </c>
      <c r="L8" s="3" t="s">
        <v>180</v>
      </c>
      <c r="M8" s="3" t="s">
        <v>42</v>
      </c>
      <c r="N8" s="3" t="s">
        <v>1010</v>
      </c>
      <c r="O8" s="3" t="s">
        <v>181</v>
      </c>
      <c r="P8" s="3" t="s">
        <v>182</v>
      </c>
      <c r="Q8" s="3" t="s">
        <v>98</v>
      </c>
    </row>
    <row r="9" spans="2:17">
      <c r="B9" s="4"/>
      <c r="C9" s="4"/>
      <c r="D9" s="4"/>
      <c r="E9" s="4"/>
      <c r="F9" s="4"/>
      <c r="G9" s="4" t="s">
        <v>183</v>
      </c>
      <c r="H9" s="4" t="s">
        <v>184</v>
      </c>
      <c r="I9" s="4"/>
      <c r="J9" s="4" t="s">
        <v>99</v>
      </c>
      <c r="K9" s="4" t="s">
        <v>99</v>
      </c>
      <c r="L9" s="4" t="s">
        <v>185</v>
      </c>
      <c r="M9" s="4" t="s">
        <v>186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1331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7523218.5599999996</v>
      </c>
      <c r="N11" s="9">
        <v>69096.91</v>
      </c>
      <c r="P11" s="10">
        <v>1</v>
      </c>
      <c r="Q11" s="10">
        <v>1.3899999999999999E-2</v>
      </c>
    </row>
    <row r="12" spans="2:17">
      <c r="B12" s="3" t="s">
        <v>1332</v>
      </c>
      <c r="C12" s="12"/>
      <c r="D12" s="3"/>
      <c r="E12" s="3"/>
      <c r="F12" s="3"/>
      <c r="G12" s="3"/>
      <c r="I12" s="3"/>
      <c r="L12" s="9">
        <v>4449813.97</v>
      </c>
      <c r="N12" s="9">
        <v>56075.85</v>
      </c>
      <c r="P12" s="10">
        <v>0.81159999999999999</v>
      </c>
      <c r="Q12" s="10">
        <v>1.1299999999999999E-2</v>
      </c>
    </row>
    <row r="13" spans="2:17">
      <c r="B13" s="13" t="s">
        <v>1000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1001</v>
      </c>
      <c r="C14" s="14"/>
      <c r="D14" s="13"/>
      <c r="E14" s="13"/>
      <c r="F14" s="13"/>
      <c r="G14" s="13"/>
      <c r="I14" s="13"/>
      <c r="L14" s="15">
        <v>3537964</v>
      </c>
      <c r="N14" s="15">
        <v>55625.599999999999</v>
      </c>
      <c r="P14" s="16">
        <v>0.80500000000000005</v>
      </c>
      <c r="Q14" s="16">
        <v>1.12E-2</v>
      </c>
    </row>
    <row r="15" spans="2:17">
      <c r="B15" s="6" t="s">
        <v>1333</v>
      </c>
      <c r="C15" s="17">
        <v>777100983</v>
      </c>
      <c r="D15" s="6" t="s">
        <v>877</v>
      </c>
      <c r="E15" s="6"/>
      <c r="F15" s="6"/>
      <c r="G15" s="6"/>
      <c r="I15" s="6" t="s">
        <v>107</v>
      </c>
      <c r="L15" s="7">
        <v>3537964</v>
      </c>
      <c r="M15" s="7">
        <v>1572.25</v>
      </c>
      <c r="N15" s="7">
        <v>55625.599999999999</v>
      </c>
      <c r="P15" s="8">
        <v>0.80500000000000005</v>
      </c>
      <c r="Q15" s="8">
        <v>1.12E-2</v>
      </c>
    </row>
    <row r="16" spans="2:17">
      <c r="B16" s="13" t="s">
        <v>1002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1003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1006</v>
      </c>
      <c r="C18" s="14"/>
      <c r="D18" s="13"/>
      <c r="E18" s="13"/>
      <c r="F18" s="13"/>
      <c r="G18" s="13"/>
      <c r="I18" s="13"/>
      <c r="L18" s="15">
        <v>911849.97</v>
      </c>
      <c r="N18" s="15">
        <v>450.24</v>
      </c>
      <c r="P18" s="16">
        <v>6.4999999999999997E-3</v>
      </c>
      <c r="Q18" s="16">
        <v>1E-4</v>
      </c>
    </row>
    <row r="19" spans="2:17">
      <c r="B19" s="6" t="s">
        <v>1334</v>
      </c>
      <c r="C19" s="17">
        <v>1116037</v>
      </c>
      <c r="D19" s="6" t="s">
        <v>128</v>
      </c>
      <c r="E19" s="6"/>
      <c r="F19" s="6"/>
      <c r="G19" s="6"/>
      <c r="I19" s="6" t="s">
        <v>107</v>
      </c>
      <c r="L19" s="7">
        <v>911849.97</v>
      </c>
      <c r="M19" s="7">
        <v>49.38</v>
      </c>
      <c r="N19" s="7">
        <v>450.24</v>
      </c>
      <c r="P19" s="8">
        <v>6.4999999999999997E-3</v>
      </c>
      <c r="Q19" s="8">
        <v>1E-4</v>
      </c>
    </row>
    <row r="20" spans="2:17">
      <c r="B20" s="13" t="s">
        <v>1007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1335</v>
      </c>
      <c r="C21" s="12"/>
      <c r="D21" s="3"/>
      <c r="E21" s="3"/>
      <c r="F21" s="3"/>
      <c r="G21" s="3"/>
      <c r="H21" s="12">
        <v>2.92</v>
      </c>
      <c r="I21" s="3"/>
      <c r="K21" s="10">
        <v>1.89E-2</v>
      </c>
      <c r="L21" s="9">
        <v>3073404.59</v>
      </c>
      <c r="N21" s="9">
        <v>13021.06</v>
      </c>
      <c r="P21" s="10">
        <v>0.18840000000000001</v>
      </c>
      <c r="Q21" s="10">
        <v>2.5999999999999999E-3</v>
      </c>
    </row>
    <row r="22" spans="2:17">
      <c r="B22" s="13" t="s">
        <v>1000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1001</v>
      </c>
      <c r="C23" s="14"/>
      <c r="D23" s="13"/>
      <c r="E23" s="13"/>
      <c r="F23" s="13"/>
      <c r="G23" s="13"/>
      <c r="H23" s="14">
        <v>2.92</v>
      </c>
      <c r="I23" s="13"/>
      <c r="K23" s="16">
        <v>1.89E-2</v>
      </c>
      <c r="L23" s="15">
        <v>3073404.59</v>
      </c>
      <c r="N23" s="15">
        <v>13021.06</v>
      </c>
      <c r="P23" s="16">
        <v>0.18840000000000001</v>
      </c>
      <c r="Q23" s="16">
        <v>2.5999999999999999E-3</v>
      </c>
    </row>
    <row r="24" spans="2:17">
      <c r="B24" s="6" t="s">
        <v>1336</v>
      </c>
      <c r="C24" s="17">
        <v>99103673</v>
      </c>
      <c r="D24" s="6" t="s">
        <v>1005</v>
      </c>
      <c r="E24" s="6" t="s">
        <v>231</v>
      </c>
      <c r="F24" s="6" t="s">
        <v>1115</v>
      </c>
      <c r="G24" s="6" t="s">
        <v>1337</v>
      </c>
      <c r="H24" s="17">
        <v>2.92</v>
      </c>
      <c r="I24" s="6" t="s">
        <v>48</v>
      </c>
      <c r="J24" s="18">
        <v>3.141E-2</v>
      </c>
      <c r="K24" s="8">
        <v>1.89E-2</v>
      </c>
      <c r="L24" s="7">
        <v>3073404.59</v>
      </c>
      <c r="M24" s="7">
        <v>104.77</v>
      </c>
      <c r="N24" s="7">
        <v>13021.06</v>
      </c>
      <c r="O24" s="8">
        <v>0.2102</v>
      </c>
      <c r="P24" s="8">
        <v>0.18840000000000001</v>
      </c>
      <c r="Q24" s="8">
        <v>2.5999999999999999E-3</v>
      </c>
    </row>
    <row r="25" spans="2:17">
      <c r="B25" s="13" t="s">
        <v>1002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1003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1006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1007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174</v>
      </c>
      <c r="C31" s="17"/>
      <c r="D31" s="6"/>
      <c r="E31" s="6"/>
      <c r="F31" s="6"/>
      <c r="G31" s="6"/>
      <c r="I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1338</v>
      </c>
    </row>
    <row r="7" spans="2:15">
      <c r="B7" s="3" t="s">
        <v>88</v>
      </c>
      <c r="C7" s="3" t="s">
        <v>1339</v>
      </c>
      <c r="D7" s="3" t="s">
        <v>89</v>
      </c>
      <c r="E7" s="3" t="s">
        <v>91</v>
      </c>
      <c r="F7" s="3" t="s">
        <v>92</v>
      </c>
      <c r="G7" s="3" t="s">
        <v>179</v>
      </c>
      <c r="H7" s="3" t="s">
        <v>93</v>
      </c>
      <c r="I7" s="3" t="s">
        <v>94</v>
      </c>
      <c r="J7" s="3" t="s">
        <v>95</v>
      </c>
      <c r="K7" s="3" t="s">
        <v>180</v>
      </c>
      <c r="L7" s="3" t="s">
        <v>42</v>
      </c>
      <c r="M7" s="3" t="s">
        <v>1010</v>
      </c>
      <c r="N7" s="3" t="s">
        <v>182</v>
      </c>
      <c r="O7" s="3" t="s">
        <v>98</v>
      </c>
    </row>
    <row r="8" spans="2:15">
      <c r="B8" s="4"/>
      <c r="C8" s="4"/>
      <c r="D8" s="4"/>
      <c r="E8" s="4"/>
      <c r="F8" s="4"/>
      <c r="G8" s="4" t="s">
        <v>184</v>
      </c>
      <c r="H8" s="4"/>
      <c r="I8" s="4" t="s">
        <v>99</v>
      </c>
      <c r="J8" s="4" t="s">
        <v>99</v>
      </c>
      <c r="K8" s="4" t="s">
        <v>185</v>
      </c>
      <c r="L8" s="4" t="s">
        <v>186</v>
      </c>
      <c r="M8" s="4" t="s">
        <v>100</v>
      </c>
      <c r="N8" s="4" t="s">
        <v>99</v>
      </c>
      <c r="O8" s="4" t="s">
        <v>99</v>
      </c>
    </row>
    <row r="10" spans="2:15">
      <c r="B10" s="3" t="s">
        <v>1340</v>
      </c>
      <c r="C10" s="3"/>
      <c r="D10" s="12"/>
      <c r="E10" s="3"/>
      <c r="F10" s="3"/>
      <c r="G10" s="12">
        <v>4.37</v>
      </c>
      <c r="H10" s="3"/>
      <c r="J10" s="10">
        <v>4.1300000000000003E-2</v>
      </c>
      <c r="K10" s="9">
        <v>632287597.58000004</v>
      </c>
      <c r="M10" s="9">
        <v>672428.66</v>
      </c>
      <c r="N10" s="10">
        <v>1</v>
      </c>
      <c r="O10" s="10">
        <v>0.1356</v>
      </c>
    </row>
    <row r="11" spans="2:15">
      <c r="B11" s="3" t="s">
        <v>1341</v>
      </c>
      <c r="C11" s="3"/>
      <c r="D11" s="12"/>
      <c r="E11" s="3"/>
      <c r="F11" s="3"/>
      <c r="G11" s="12">
        <v>4.37</v>
      </c>
      <c r="H11" s="3"/>
      <c r="J11" s="10">
        <v>4.1300000000000003E-2</v>
      </c>
      <c r="K11" s="9">
        <v>632287597.58000004</v>
      </c>
      <c r="M11" s="9">
        <v>672428.66</v>
      </c>
      <c r="N11" s="10">
        <v>1</v>
      </c>
      <c r="O11" s="10">
        <v>0.1356</v>
      </c>
    </row>
    <row r="12" spans="2:15">
      <c r="B12" s="13" t="s">
        <v>1342</v>
      </c>
      <c r="C12" s="13"/>
      <c r="D12" s="14"/>
      <c r="E12" s="13"/>
      <c r="F12" s="13"/>
      <c r="G12" s="14">
        <v>2.5</v>
      </c>
      <c r="H12" s="13"/>
      <c r="J12" s="16">
        <v>1.6500000000000001E-2</v>
      </c>
      <c r="K12" s="15">
        <v>348542582.54000002</v>
      </c>
      <c r="M12" s="15">
        <v>354570.61</v>
      </c>
      <c r="N12" s="16">
        <v>0.52729999999999999</v>
      </c>
      <c r="O12" s="16">
        <v>7.1499999999999994E-2</v>
      </c>
    </row>
    <row r="13" spans="2:15">
      <c r="B13" s="6" t="s">
        <v>1343</v>
      </c>
      <c r="C13" s="6" t="s">
        <v>1344</v>
      </c>
      <c r="D13" s="17">
        <v>300364049</v>
      </c>
      <c r="E13" s="6" t="s">
        <v>123</v>
      </c>
      <c r="F13" s="6" t="s">
        <v>106</v>
      </c>
      <c r="H13" s="6" t="s">
        <v>107</v>
      </c>
      <c r="K13" s="7">
        <v>333279126.86000001</v>
      </c>
      <c r="L13" s="7">
        <v>101.7</v>
      </c>
      <c r="M13" s="7">
        <v>338941.65</v>
      </c>
      <c r="N13" s="8">
        <v>0.50409999999999999</v>
      </c>
      <c r="O13" s="8">
        <v>6.8400000000000002E-2</v>
      </c>
    </row>
    <row r="14" spans="2:15">
      <c r="B14" s="6" t="s">
        <v>1345</v>
      </c>
      <c r="C14" s="6" t="s">
        <v>1344</v>
      </c>
      <c r="D14" s="17">
        <v>300151081</v>
      </c>
      <c r="E14" s="6" t="s">
        <v>123</v>
      </c>
      <c r="F14" s="6" t="s">
        <v>106</v>
      </c>
      <c r="G14" s="17">
        <v>2.52</v>
      </c>
      <c r="H14" s="6" t="s">
        <v>107</v>
      </c>
      <c r="J14" s="8">
        <v>1.6400000000000001E-2</v>
      </c>
      <c r="K14" s="7">
        <v>15007762.42</v>
      </c>
      <c r="L14" s="7">
        <v>102.42</v>
      </c>
      <c r="M14" s="7">
        <v>15370.85</v>
      </c>
      <c r="N14" s="8">
        <v>2.29E-2</v>
      </c>
      <c r="O14" s="8">
        <v>3.0999999999999999E-3</v>
      </c>
    </row>
    <row r="15" spans="2:15">
      <c r="B15" s="6" t="s">
        <v>1346</v>
      </c>
      <c r="C15" s="6" t="s">
        <v>1344</v>
      </c>
      <c r="D15" s="17">
        <v>300151016</v>
      </c>
      <c r="E15" s="6" t="s">
        <v>123</v>
      </c>
      <c r="F15" s="6" t="s">
        <v>106</v>
      </c>
      <c r="G15" s="17">
        <v>1.23</v>
      </c>
      <c r="H15" s="6" t="s">
        <v>107</v>
      </c>
      <c r="J15" s="8">
        <v>2.4199999999999999E-2</v>
      </c>
      <c r="K15" s="7">
        <v>255693.26</v>
      </c>
      <c r="L15" s="7">
        <v>100.95</v>
      </c>
      <c r="M15" s="7">
        <v>258.12</v>
      </c>
      <c r="N15" s="8">
        <v>4.0000000000000002E-4</v>
      </c>
      <c r="O15" s="8">
        <v>1E-4</v>
      </c>
    </row>
    <row r="16" spans="2:15">
      <c r="B16" s="13" t="s">
        <v>1347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1348</v>
      </c>
      <c r="C17" s="13"/>
      <c r="D17" s="14"/>
      <c r="E17" s="13"/>
      <c r="F17" s="13"/>
      <c r="G17" s="14">
        <v>1.52</v>
      </c>
      <c r="H17" s="13"/>
      <c r="J17" s="16">
        <v>2.5899999999999999E-2</v>
      </c>
      <c r="K17" s="15">
        <v>611381.32999999996</v>
      </c>
      <c r="M17" s="15">
        <v>631.86</v>
      </c>
      <c r="N17" s="16">
        <v>8.9999999999999998E-4</v>
      </c>
      <c r="O17" s="16">
        <v>1E-4</v>
      </c>
    </row>
    <row r="18" spans="2:15">
      <c r="B18" s="6" t="s">
        <v>1349</v>
      </c>
      <c r="C18" s="6" t="s">
        <v>1344</v>
      </c>
      <c r="D18" s="17">
        <v>99103723</v>
      </c>
      <c r="E18" s="6"/>
      <c r="F18" s="6"/>
      <c r="G18" s="17">
        <v>1.52</v>
      </c>
      <c r="H18" s="6" t="s">
        <v>107</v>
      </c>
      <c r="I18" s="18">
        <v>4.4999999999999998E-2</v>
      </c>
      <c r="J18" s="8">
        <v>2.5899999999999999E-2</v>
      </c>
      <c r="K18" s="7">
        <v>611381.32999999996</v>
      </c>
      <c r="L18" s="7">
        <v>103.35</v>
      </c>
      <c r="M18" s="7">
        <v>631.86</v>
      </c>
      <c r="N18" s="8">
        <v>8.9999999999999998E-4</v>
      </c>
      <c r="O18" s="8">
        <v>1E-4</v>
      </c>
    </row>
    <row r="19" spans="2:15">
      <c r="B19" s="13" t="s">
        <v>1350</v>
      </c>
      <c r="C19" s="13"/>
      <c r="D19" s="14"/>
      <c r="E19" s="13"/>
      <c r="F19" s="13"/>
      <c r="G19" s="14">
        <v>4.42</v>
      </c>
      <c r="H19" s="13"/>
      <c r="J19" s="16">
        <v>4.41E-2</v>
      </c>
      <c r="K19" s="15">
        <v>247984635.96000001</v>
      </c>
      <c r="M19" s="15">
        <v>279469.33</v>
      </c>
      <c r="N19" s="16">
        <v>0.41560000000000002</v>
      </c>
      <c r="O19" s="16">
        <v>5.6399999999999999E-2</v>
      </c>
    </row>
    <row r="20" spans="2:15">
      <c r="B20" s="6" t="s">
        <v>1351</v>
      </c>
      <c r="C20" s="6" t="s">
        <v>1344</v>
      </c>
      <c r="D20" s="17">
        <v>99103731</v>
      </c>
      <c r="E20" s="6" t="s">
        <v>105</v>
      </c>
      <c r="F20" s="6" t="s">
        <v>106</v>
      </c>
      <c r="G20" s="17">
        <v>5.58</v>
      </c>
      <c r="H20" s="6" t="s">
        <v>107</v>
      </c>
      <c r="I20" s="18">
        <v>2.1999999999999999E-2</v>
      </c>
      <c r="J20" s="8">
        <v>1.43E-2</v>
      </c>
      <c r="K20" s="7">
        <v>3277883.71</v>
      </c>
      <c r="L20" s="7">
        <v>105.24</v>
      </c>
      <c r="M20" s="7">
        <v>3449.64</v>
      </c>
      <c r="N20" s="8">
        <v>5.1000000000000004E-3</v>
      </c>
      <c r="O20" s="8">
        <v>6.9999999999999999E-4</v>
      </c>
    </row>
    <row r="21" spans="2:15">
      <c r="B21" s="6" t="s">
        <v>1352</v>
      </c>
      <c r="C21" s="6" t="s">
        <v>1353</v>
      </c>
      <c r="D21" s="17">
        <v>99102261</v>
      </c>
      <c r="E21" s="6" t="s">
        <v>286</v>
      </c>
      <c r="F21" s="6" t="s">
        <v>106</v>
      </c>
      <c r="G21" s="17">
        <v>1.56</v>
      </c>
      <c r="H21" s="6" t="s">
        <v>43</v>
      </c>
      <c r="I21" s="18">
        <v>4.1142999999999999E-2</v>
      </c>
      <c r="J21" s="8">
        <v>3.0700000000000002E-2</v>
      </c>
      <c r="K21" s="7">
        <v>1520555.17</v>
      </c>
      <c r="L21" s="7">
        <v>103.57</v>
      </c>
      <c r="M21" s="7">
        <v>6055.26</v>
      </c>
      <c r="N21" s="8">
        <v>8.9999999999999993E-3</v>
      </c>
      <c r="O21" s="8">
        <v>1.1999999999999999E-3</v>
      </c>
    </row>
    <row r="22" spans="2:15">
      <c r="B22" s="6" t="s">
        <v>1354</v>
      </c>
      <c r="C22" s="6" t="s">
        <v>1344</v>
      </c>
      <c r="D22" s="17">
        <v>99103889</v>
      </c>
      <c r="E22" s="6" t="s">
        <v>286</v>
      </c>
      <c r="F22" s="6" t="s">
        <v>106</v>
      </c>
      <c r="G22" s="17">
        <v>5.95</v>
      </c>
      <c r="H22" s="6" t="s">
        <v>107</v>
      </c>
      <c r="I22" s="18">
        <v>2.0428000000000002E-2</v>
      </c>
      <c r="J22" s="8">
        <v>2.1299999999999999E-2</v>
      </c>
      <c r="K22" s="7">
        <v>6166382.4400000004</v>
      </c>
      <c r="L22" s="7">
        <v>100.01</v>
      </c>
      <c r="M22" s="7">
        <v>6167</v>
      </c>
      <c r="N22" s="8">
        <v>9.1999999999999998E-3</v>
      </c>
      <c r="O22" s="8">
        <v>1.1999999999999999E-3</v>
      </c>
    </row>
    <row r="23" spans="2:15">
      <c r="B23" s="6" t="s">
        <v>1355</v>
      </c>
      <c r="C23" s="6" t="s">
        <v>1353</v>
      </c>
      <c r="D23" s="17">
        <v>99103582</v>
      </c>
      <c r="E23" s="6" t="s">
        <v>296</v>
      </c>
      <c r="F23" s="6" t="s">
        <v>281</v>
      </c>
      <c r="G23" s="17">
        <v>5.58</v>
      </c>
      <c r="H23" s="6" t="s">
        <v>107</v>
      </c>
      <c r="I23" s="18">
        <v>2.562E-2</v>
      </c>
      <c r="J23" s="8">
        <v>1.95E-2</v>
      </c>
      <c r="K23" s="7">
        <v>16348581.91</v>
      </c>
      <c r="L23" s="7">
        <v>103.52</v>
      </c>
      <c r="M23" s="7">
        <v>16924.05</v>
      </c>
      <c r="N23" s="8">
        <v>2.52E-2</v>
      </c>
      <c r="O23" s="8">
        <v>3.3999999999999998E-3</v>
      </c>
    </row>
    <row r="24" spans="2:15">
      <c r="B24" s="6" t="s">
        <v>1356</v>
      </c>
      <c r="C24" s="6" t="s">
        <v>1353</v>
      </c>
      <c r="D24" s="17">
        <v>99102105</v>
      </c>
      <c r="E24" s="6" t="s">
        <v>296</v>
      </c>
      <c r="F24" s="6" t="s">
        <v>281</v>
      </c>
      <c r="G24" s="17">
        <v>5.34</v>
      </c>
      <c r="H24" s="6" t="s">
        <v>107</v>
      </c>
      <c r="I24" s="18">
        <v>5.5037000000000003E-2</v>
      </c>
      <c r="J24" s="8">
        <v>2.92E-2</v>
      </c>
      <c r="K24" s="7">
        <v>3330089.02</v>
      </c>
      <c r="L24" s="7">
        <v>138.16999999999999</v>
      </c>
      <c r="M24" s="7">
        <v>4601.18</v>
      </c>
      <c r="N24" s="8">
        <v>6.7999999999999996E-3</v>
      </c>
      <c r="O24" s="8">
        <v>8.9999999999999998E-4</v>
      </c>
    </row>
    <row r="25" spans="2:15">
      <c r="B25" s="6" t="s">
        <v>1357</v>
      </c>
      <c r="C25" s="6" t="s">
        <v>1344</v>
      </c>
      <c r="D25" s="17">
        <v>99102733</v>
      </c>
      <c r="E25" s="6" t="s">
        <v>296</v>
      </c>
      <c r="F25" s="6" t="s">
        <v>1115</v>
      </c>
      <c r="G25" s="17">
        <v>0.57999999999999996</v>
      </c>
      <c r="H25" s="6" t="s">
        <v>107</v>
      </c>
      <c r="I25" s="18">
        <v>4.1929000000000001E-2</v>
      </c>
      <c r="J25" s="8">
        <v>1.9699999999999999E-2</v>
      </c>
      <c r="K25" s="7">
        <v>4757183.49</v>
      </c>
      <c r="L25" s="7">
        <v>102.3</v>
      </c>
      <c r="M25" s="7">
        <v>4866.6000000000004</v>
      </c>
      <c r="N25" s="8">
        <v>7.1999999999999998E-3</v>
      </c>
      <c r="O25" s="8">
        <v>1E-3</v>
      </c>
    </row>
    <row r="26" spans="2:15">
      <c r="B26" s="6" t="s">
        <v>1358</v>
      </c>
      <c r="C26" s="6" t="s">
        <v>1353</v>
      </c>
      <c r="D26" s="17">
        <v>99103863</v>
      </c>
      <c r="E26" s="6" t="s">
        <v>296</v>
      </c>
      <c r="F26" s="6" t="s">
        <v>281</v>
      </c>
      <c r="G26" s="17">
        <v>8.9499999999999993</v>
      </c>
      <c r="H26" s="6" t="s">
        <v>107</v>
      </c>
      <c r="I26" s="18">
        <v>2.7663E-2</v>
      </c>
      <c r="J26" s="8">
        <v>2.5700000000000001E-2</v>
      </c>
      <c r="K26" s="7">
        <v>15424646.99</v>
      </c>
      <c r="L26" s="7">
        <v>101.99</v>
      </c>
      <c r="M26" s="7">
        <v>15731.6</v>
      </c>
      <c r="N26" s="8">
        <v>2.3400000000000001E-2</v>
      </c>
      <c r="O26" s="8">
        <v>3.2000000000000002E-3</v>
      </c>
    </row>
    <row r="27" spans="2:15">
      <c r="B27" s="6" t="s">
        <v>1359</v>
      </c>
      <c r="C27" s="6" t="s">
        <v>1344</v>
      </c>
      <c r="D27" s="17">
        <v>99103756</v>
      </c>
      <c r="E27" s="6" t="s">
        <v>296</v>
      </c>
      <c r="F27" s="6" t="s">
        <v>281</v>
      </c>
      <c r="G27" s="17">
        <v>0.6</v>
      </c>
      <c r="H27" s="6" t="s">
        <v>107</v>
      </c>
      <c r="I27" s="18">
        <v>4.1700000000000001E-2</v>
      </c>
      <c r="J27" s="8">
        <v>2.9700000000000001E-2</v>
      </c>
      <c r="K27" s="7">
        <v>1840000</v>
      </c>
      <c r="L27" s="7">
        <v>101.32</v>
      </c>
      <c r="M27" s="7">
        <v>1864.29</v>
      </c>
      <c r="N27" s="8">
        <v>2.8E-3</v>
      </c>
      <c r="O27" s="8">
        <v>4.0000000000000002E-4</v>
      </c>
    </row>
    <row r="28" spans="2:15">
      <c r="B28" s="6" t="s">
        <v>1360</v>
      </c>
      <c r="C28" s="6" t="s">
        <v>1353</v>
      </c>
      <c r="D28" s="17">
        <v>11898200</v>
      </c>
      <c r="E28" s="6" t="s">
        <v>231</v>
      </c>
      <c r="F28" s="6" t="s">
        <v>106</v>
      </c>
      <c r="G28" s="17">
        <v>6.82</v>
      </c>
      <c r="H28" s="6" t="s">
        <v>107</v>
      </c>
      <c r="I28" s="18">
        <v>5.5E-2</v>
      </c>
      <c r="J28" s="8">
        <v>1.78E-2</v>
      </c>
      <c r="K28" s="7">
        <v>83806.509999999995</v>
      </c>
      <c r="L28" s="7">
        <v>127.69</v>
      </c>
      <c r="M28" s="7">
        <v>107.01</v>
      </c>
      <c r="N28" s="8">
        <v>2.0000000000000001E-4</v>
      </c>
      <c r="O28" s="8">
        <v>0</v>
      </c>
    </row>
    <row r="29" spans="2:15">
      <c r="B29" s="6" t="s">
        <v>1361</v>
      </c>
      <c r="C29" s="6" t="s">
        <v>1353</v>
      </c>
      <c r="D29" s="17">
        <v>11898230</v>
      </c>
      <c r="E29" s="6" t="s">
        <v>231</v>
      </c>
      <c r="F29" s="6" t="s">
        <v>106</v>
      </c>
      <c r="G29" s="17">
        <v>6.44</v>
      </c>
      <c r="H29" s="6" t="s">
        <v>107</v>
      </c>
      <c r="I29" s="18">
        <v>5.5E-2</v>
      </c>
      <c r="J29" s="8">
        <v>4.1099999999999998E-2</v>
      </c>
      <c r="K29" s="7">
        <v>739648.7</v>
      </c>
      <c r="L29" s="7">
        <v>110.07</v>
      </c>
      <c r="M29" s="7">
        <v>814.13</v>
      </c>
      <c r="N29" s="8">
        <v>1.1999999999999999E-3</v>
      </c>
      <c r="O29" s="8">
        <v>2.0000000000000001E-4</v>
      </c>
    </row>
    <row r="30" spans="2:15">
      <c r="B30" s="6" t="s">
        <v>1362</v>
      </c>
      <c r="C30" s="6" t="s">
        <v>1353</v>
      </c>
      <c r="D30" s="17">
        <v>11898120</v>
      </c>
      <c r="E30" s="6" t="s">
        <v>231</v>
      </c>
      <c r="F30" s="6" t="s">
        <v>106</v>
      </c>
      <c r="G30" s="17">
        <v>6.8</v>
      </c>
      <c r="H30" s="6" t="s">
        <v>107</v>
      </c>
      <c r="I30" s="18">
        <v>5.5E-2</v>
      </c>
      <c r="J30" s="8">
        <v>1.9E-2</v>
      </c>
      <c r="K30" s="7">
        <v>201623.12</v>
      </c>
      <c r="L30" s="7">
        <v>127.44</v>
      </c>
      <c r="M30" s="7">
        <v>256.95</v>
      </c>
      <c r="N30" s="8">
        <v>4.0000000000000002E-4</v>
      </c>
      <c r="O30" s="8">
        <v>1E-4</v>
      </c>
    </row>
    <row r="31" spans="2:15">
      <c r="B31" s="6" t="s">
        <v>1363</v>
      </c>
      <c r="C31" s="6" t="s">
        <v>1353</v>
      </c>
      <c r="D31" s="17">
        <v>11898130</v>
      </c>
      <c r="E31" s="6" t="s">
        <v>231</v>
      </c>
      <c r="F31" s="6" t="s">
        <v>106</v>
      </c>
      <c r="G31" s="17">
        <v>6.45</v>
      </c>
      <c r="H31" s="6" t="s">
        <v>107</v>
      </c>
      <c r="I31" s="18">
        <v>5.5E-2</v>
      </c>
      <c r="J31" s="8">
        <v>4.0500000000000001E-2</v>
      </c>
      <c r="K31" s="7">
        <v>408167.45</v>
      </c>
      <c r="L31" s="7">
        <v>110.74</v>
      </c>
      <c r="M31" s="7">
        <v>452</v>
      </c>
      <c r="N31" s="8">
        <v>6.9999999999999999E-4</v>
      </c>
      <c r="O31" s="8">
        <v>1E-4</v>
      </c>
    </row>
    <row r="32" spans="2:15">
      <c r="B32" s="6" t="s">
        <v>1364</v>
      </c>
      <c r="C32" s="6" t="s">
        <v>1353</v>
      </c>
      <c r="D32" s="17">
        <v>11898140</v>
      </c>
      <c r="E32" s="6" t="s">
        <v>231</v>
      </c>
      <c r="F32" s="6" t="s">
        <v>106</v>
      </c>
      <c r="G32" s="17">
        <v>6.44</v>
      </c>
      <c r="H32" s="6" t="s">
        <v>107</v>
      </c>
      <c r="I32" s="18">
        <v>5.5E-2</v>
      </c>
      <c r="J32" s="8">
        <v>4.1099999999999998E-2</v>
      </c>
      <c r="K32" s="7">
        <v>632900.96</v>
      </c>
      <c r="L32" s="7">
        <v>110.57</v>
      </c>
      <c r="M32" s="7">
        <v>699.8</v>
      </c>
      <c r="N32" s="8">
        <v>1E-3</v>
      </c>
      <c r="O32" s="8">
        <v>1E-4</v>
      </c>
    </row>
    <row r="33" spans="2:15">
      <c r="B33" s="6" t="s">
        <v>1365</v>
      </c>
      <c r="C33" s="6" t="s">
        <v>1353</v>
      </c>
      <c r="D33" s="17">
        <v>11898160</v>
      </c>
      <c r="E33" s="6" t="s">
        <v>231</v>
      </c>
      <c r="F33" s="6" t="s">
        <v>106</v>
      </c>
      <c r="G33" s="17">
        <v>6.77</v>
      </c>
      <c r="H33" s="6" t="s">
        <v>107</v>
      </c>
      <c r="I33" s="18">
        <v>5.5E-2</v>
      </c>
      <c r="J33" s="8">
        <v>2.07E-2</v>
      </c>
      <c r="K33" s="7">
        <v>101169.77</v>
      </c>
      <c r="L33" s="7">
        <v>125.29</v>
      </c>
      <c r="M33" s="7">
        <v>126.76</v>
      </c>
      <c r="N33" s="8">
        <v>2.0000000000000001E-4</v>
      </c>
      <c r="O33" s="8">
        <v>0</v>
      </c>
    </row>
    <row r="34" spans="2:15">
      <c r="B34" s="6" t="s">
        <v>1366</v>
      </c>
      <c r="C34" s="6" t="s">
        <v>1353</v>
      </c>
      <c r="D34" s="17">
        <v>11898270</v>
      </c>
      <c r="E34" s="6" t="s">
        <v>231</v>
      </c>
      <c r="F34" s="6" t="s">
        <v>106</v>
      </c>
      <c r="G34" s="17">
        <v>6.77</v>
      </c>
      <c r="H34" s="6" t="s">
        <v>107</v>
      </c>
      <c r="I34" s="18">
        <v>5.5E-2</v>
      </c>
      <c r="J34" s="8">
        <v>2.0799999999999999E-2</v>
      </c>
      <c r="K34" s="7">
        <v>166961.79999999999</v>
      </c>
      <c r="L34" s="7">
        <v>125.17</v>
      </c>
      <c r="M34" s="7">
        <v>208.99</v>
      </c>
      <c r="N34" s="8">
        <v>2.9999999999999997E-4</v>
      </c>
      <c r="O34" s="8">
        <v>0</v>
      </c>
    </row>
    <row r="35" spans="2:15">
      <c r="B35" s="6" t="s">
        <v>1367</v>
      </c>
      <c r="C35" s="6" t="s">
        <v>1353</v>
      </c>
      <c r="D35" s="17">
        <v>11898280</v>
      </c>
      <c r="E35" s="6" t="s">
        <v>231</v>
      </c>
      <c r="F35" s="6" t="s">
        <v>106</v>
      </c>
      <c r="G35" s="17">
        <v>6.76</v>
      </c>
      <c r="H35" s="6" t="s">
        <v>107</v>
      </c>
      <c r="I35" s="18">
        <v>5.5E-2</v>
      </c>
      <c r="J35" s="8">
        <v>2.1499999999999998E-2</v>
      </c>
      <c r="K35" s="7">
        <v>146550.72</v>
      </c>
      <c r="L35" s="7">
        <v>124.62</v>
      </c>
      <c r="M35" s="7">
        <v>182.63</v>
      </c>
      <c r="N35" s="8">
        <v>2.9999999999999997E-4</v>
      </c>
      <c r="O35" s="8">
        <v>0</v>
      </c>
    </row>
    <row r="36" spans="2:15">
      <c r="B36" s="6" t="s">
        <v>1368</v>
      </c>
      <c r="C36" s="6" t="s">
        <v>1353</v>
      </c>
      <c r="D36" s="17">
        <v>11898290</v>
      </c>
      <c r="E36" s="6" t="s">
        <v>231</v>
      </c>
      <c r="F36" s="6" t="s">
        <v>106</v>
      </c>
      <c r="G36" s="17">
        <v>6.45</v>
      </c>
      <c r="H36" s="6" t="s">
        <v>107</v>
      </c>
      <c r="I36" s="18">
        <v>5.5300000000000002E-2</v>
      </c>
      <c r="J36" s="8">
        <v>4.0500000000000001E-2</v>
      </c>
      <c r="K36" s="7">
        <v>457545.4</v>
      </c>
      <c r="L36" s="7">
        <v>110.31</v>
      </c>
      <c r="M36" s="7">
        <v>504.72</v>
      </c>
      <c r="N36" s="8">
        <v>8.0000000000000004E-4</v>
      </c>
      <c r="O36" s="8">
        <v>1E-4</v>
      </c>
    </row>
    <row r="37" spans="2:15">
      <c r="B37" s="6" t="s">
        <v>1369</v>
      </c>
      <c r="C37" s="6" t="s">
        <v>1353</v>
      </c>
      <c r="D37" s="17">
        <v>11896120</v>
      </c>
      <c r="E37" s="6" t="s">
        <v>231</v>
      </c>
      <c r="F37" s="6" t="s">
        <v>106</v>
      </c>
      <c r="G37" s="17">
        <v>6.49</v>
      </c>
      <c r="H37" s="6" t="s">
        <v>107</v>
      </c>
      <c r="I37" s="18">
        <v>5.5E-2</v>
      </c>
      <c r="J37" s="8">
        <v>3.7100000000000001E-2</v>
      </c>
      <c r="K37" s="7">
        <v>834044.61</v>
      </c>
      <c r="L37" s="7">
        <v>115.46</v>
      </c>
      <c r="M37" s="7">
        <v>962.99</v>
      </c>
      <c r="N37" s="8">
        <v>1.4E-3</v>
      </c>
      <c r="O37" s="8">
        <v>2.0000000000000001E-4</v>
      </c>
    </row>
    <row r="38" spans="2:15">
      <c r="B38" s="6" t="s">
        <v>1370</v>
      </c>
      <c r="C38" s="6" t="s">
        <v>1353</v>
      </c>
      <c r="D38" s="17">
        <v>11898300</v>
      </c>
      <c r="E38" s="6" t="s">
        <v>231</v>
      </c>
      <c r="F38" s="6" t="s">
        <v>106</v>
      </c>
      <c r="G38" s="17">
        <v>6.45</v>
      </c>
      <c r="H38" s="6" t="s">
        <v>107</v>
      </c>
      <c r="I38" s="18">
        <v>5.5300000000000002E-2</v>
      </c>
      <c r="J38" s="8">
        <v>4.0500000000000001E-2</v>
      </c>
      <c r="K38" s="7">
        <v>334818.51</v>
      </c>
      <c r="L38" s="7">
        <v>110.31</v>
      </c>
      <c r="M38" s="7">
        <v>369.34</v>
      </c>
      <c r="N38" s="8">
        <v>5.0000000000000001E-4</v>
      </c>
      <c r="O38" s="8">
        <v>1E-4</v>
      </c>
    </row>
    <row r="39" spans="2:15">
      <c r="B39" s="6" t="s">
        <v>1371</v>
      </c>
      <c r="C39" s="6" t="s">
        <v>1353</v>
      </c>
      <c r="D39" s="17">
        <v>11898310</v>
      </c>
      <c r="E39" s="6" t="s">
        <v>231</v>
      </c>
      <c r="F39" s="6" t="s">
        <v>106</v>
      </c>
      <c r="G39" s="17">
        <v>6.73</v>
      </c>
      <c r="H39" s="6" t="s">
        <v>107</v>
      </c>
      <c r="I39" s="18">
        <v>5.5301000000000003E-2</v>
      </c>
      <c r="J39" s="8">
        <v>2.3099999999999999E-2</v>
      </c>
      <c r="K39" s="7">
        <v>163367.31</v>
      </c>
      <c r="L39" s="7">
        <v>123.27</v>
      </c>
      <c r="M39" s="7">
        <v>201.38</v>
      </c>
      <c r="N39" s="8">
        <v>2.9999999999999997E-4</v>
      </c>
      <c r="O39" s="8">
        <v>0</v>
      </c>
    </row>
    <row r="40" spans="2:15">
      <c r="B40" s="6" t="s">
        <v>1372</v>
      </c>
      <c r="C40" s="6" t="s">
        <v>1353</v>
      </c>
      <c r="D40" s="17">
        <v>11898320</v>
      </c>
      <c r="E40" s="6" t="s">
        <v>231</v>
      </c>
      <c r="F40" s="6" t="s">
        <v>106</v>
      </c>
      <c r="G40" s="17">
        <v>6.73</v>
      </c>
      <c r="H40" s="6" t="s">
        <v>107</v>
      </c>
      <c r="I40" s="18">
        <v>5.5300000000000002E-2</v>
      </c>
      <c r="J40" s="8">
        <v>2.3400000000000001E-2</v>
      </c>
      <c r="K40" s="7">
        <v>41599.31</v>
      </c>
      <c r="L40" s="7">
        <v>123.04</v>
      </c>
      <c r="M40" s="7">
        <v>51.18</v>
      </c>
      <c r="N40" s="8">
        <v>1E-4</v>
      </c>
      <c r="O40" s="8">
        <v>0</v>
      </c>
    </row>
    <row r="41" spans="2:15">
      <c r="B41" s="6" t="s">
        <v>1373</v>
      </c>
      <c r="C41" s="6" t="s">
        <v>1353</v>
      </c>
      <c r="D41" s="17">
        <v>11898330</v>
      </c>
      <c r="E41" s="6" t="s">
        <v>231</v>
      </c>
      <c r="F41" s="6" t="s">
        <v>106</v>
      </c>
      <c r="G41" s="17">
        <v>6.45</v>
      </c>
      <c r="H41" s="6" t="s">
        <v>107</v>
      </c>
      <c r="I41" s="18">
        <v>5.5E-2</v>
      </c>
      <c r="J41" s="8">
        <v>4.0500000000000001E-2</v>
      </c>
      <c r="K41" s="7">
        <v>479677.41</v>
      </c>
      <c r="L41" s="7">
        <v>110.31</v>
      </c>
      <c r="M41" s="7">
        <v>529.13</v>
      </c>
      <c r="N41" s="8">
        <v>8.0000000000000004E-4</v>
      </c>
      <c r="O41" s="8">
        <v>1E-4</v>
      </c>
    </row>
    <row r="42" spans="2:15">
      <c r="B42" s="6" t="s">
        <v>1374</v>
      </c>
      <c r="C42" s="6" t="s">
        <v>1353</v>
      </c>
      <c r="D42" s="17">
        <v>11898340</v>
      </c>
      <c r="E42" s="6" t="s">
        <v>231</v>
      </c>
      <c r="F42" s="6" t="s">
        <v>106</v>
      </c>
      <c r="G42" s="17">
        <v>6.68</v>
      </c>
      <c r="H42" s="6" t="s">
        <v>107</v>
      </c>
      <c r="I42" s="18">
        <v>5.5E-2</v>
      </c>
      <c r="J42" s="8">
        <v>2.6100000000000002E-2</v>
      </c>
      <c r="K42" s="7">
        <v>92394.42</v>
      </c>
      <c r="L42" s="7">
        <v>120.87</v>
      </c>
      <c r="M42" s="7">
        <v>111.68</v>
      </c>
      <c r="N42" s="8">
        <v>2.0000000000000001E-4</v>
      </c>
      <c r="O42" s="8">
        <v>0</v>
      </c>
    </row>
    <row r="43" spans="2:15">
      <c r="B43" s="6" t="s">
        <v>1375</v>
      </c>
      <c r="C43" s="6" t="s">
        <v>1353</v>
      </c>
      <c r="D43" s="17">
        <v>11898350</v>
      </c>
      <c r="E43" s="6" t="s">
        <v>231</v>
      </c>
      <c r="F43" s="6" t="s">
        <v>106</v>
      </c>
      <c r="G43" s="17">
        <v>6.68</v>
      </c>
      <c r="H43" s="6" t="s">
        <v>107</v>
      </c>
      <c r="I43" s="18">
        <v>5.5E-2</v>
      </c>
      <c r="J43" s="8">
        <v>2.64E-2</v>
      </c>
      <c r="K43" s="7">
        <v>89041.64</v>
      </c>
      <c r="L43" s="7">
        <v>120.7</v>
      </c>
      <c r="M43" s="7">
        <v>107.47</v>
      </c>
      <c r="N43" s="8">
        <v>2.0000000000000001E-4</v>
      </c>
      <c r="O43" s="8">
        <v>0</v>
      </c>
    </row>
    <row r="44" spans="2:15">
      <c r="B44" s="6" t="s">
        <v>1376</v>
      </c>
      <c r="C44" s="6" t="s">
        <v>1353</v>
      </c>
      <c r="D44" s="17">
        <v>11898360</v>
      </c>
      <c r="E44" s="6" t="s">
        <v>231</v>
      </c>
      <c r="F44" s="6" t="s">
        <v>106</v>
      </c>
      <c r="G44" s="17">
        <v>6.66</v>
      </c>
      <c r="H44" s="6" t="s">
        <v>107</v>
      </c>
      <c r="I44" s="18">
        <v>5.5E-2</v>
      </c>
      <c r="J44" s="8">
        <v>2.7300000000000001E-2</v>
      </c>
      <c r="K44" s="7">
        <v>177686.48</v>
      </c>
      <c r="L44" s="7">
        <v>119.99</v>
      </c>
      <c r="M44" s="7">
        <v>213.21</v>
      </c>
      <c r="N44" s="8">
        <v>2.9999999999999997E-4</v>
      </c>
      <c r="O44" s="8">
        <v>0</v>
      </c>
    </row>
    <row r="45" spans="2:15">
      <c r="B45" s="6" t="s">
        <v>1377</v>
      </c>
      <c r="C45" s="6" t="s">
        <v>1353</v>
      </c>
      <c r="D45" s="17">
        <v>11898380</v>
      </c>
      <c r="E45" s="6" t="s">
        <v>231</v>
      </c>
      <c r="F45" s="6" t="s">
        <v>106</v>
      </c>
      <c r="G45" s="17">
        <v>6.62</v>
      </c>
      <c r="H45" s="6" t="s">
        <v>107</v>
      </c>
      <c r="I45" s="18">
        <v>5.5E-2</v>
      </c>
      <c r="J45" s="8">
        <v>3.0200000000000001E-2</v>
      </c>
      <c r="K45" s="7">
        <v>111341.66</v>
      </c>
      <c r="L45" s="7">
        <v>117.72</v>
      </c>
      <c r="M45" s="7">
        <v>131.07</v>
      </c>
      <c r="N45" s="8">
        <v>2.0000000000000001E-4</v>
      </c>
      <c r="O45" s="8">
        <v>0</v>
      </c>
    </row>
    <row r="46" spans="2:15">
      <c r="B46" s="6" t="s">
        <v>1378</v>
      </c>
      <c r="C46" s="6" t="s">
        <v>1353</v>
      </c>
      <c r="D46" s="17">
        <v>11898390</v>
      </c>
      <c r="E46" s="6" t="s">
        <v>231</v>
      </c>
      <c r="F46" s="6" t="s">
        <v>106</v>
      </c>
      <c r="G46" s="17">
        <v>6.6</v>
      </c>
      <c r="H46" s="6" t="s">
        <v>107</v>
      </c>
      <c r="I46" s="18">
        <v>5.5E-2</v>
      </c>
      <c r="J46" s="8">
        <v>3.1300000000000001E-2</v>
      </c>
      <c r="K46" s="7">
        <v>62700.5</v>
      </c>
      <c r="L46" s="7">
        <v>116.94</v>
      </c>
      <c r="M46" s="7">
        <v>73.319999999999993</v>
      </c>
      <c r="N46" s="8">
        <v>1E-4</v>
      </c>
      <c r="O46" s="8">
        <v>0</v>
      </c>
    </row>
    <row r="47" spans="2:15">
      <c r="B47" s="6" t="s">
        <v>1379</v>
      </c>
      <c r="C47" s="6" t="s">
        <v>1353</v>
      </c>
      <c r="D47" s="17">
        <v>11896130</v>
      </c>
      <c r="E47" s="6" t="s">
        <v>231</v>
      </c>
      <c r="F47" s="6" t="s">
        <v>106</v>
      </c>
      <c r="G47" s="17">
        <v>6.82</v>
      </c>
      <c r="H47" s="6" t="s">
        <v>107</v>
      </c>
      <c r="I47" s="18">
        <v>5.6619999999999997E-2</v>
      </c>
      <c r="J47" s="8">
        <v>1.6799999999999999E-2</v>
      </c>
      <c r="K47" s="7">
        <v>629764.55000000005</v>
      </c>
      <c r="L47" s="7">
        <v>132.43</v>
      </c>
      <c r="M47" s="7">
        <v>834</v>
      </c>
      <c r="N47" s="8">
        <v>1.1999999999999999E-3</v>
      </c>
      <c r="O47" s="8">
        <v>2.0000000000000001E-4</v>
      </c>
    </row>
    <row r="48" spans="2:15">
      <c r="B48" s="6" t="s">
        <v>1380</v>
      </c>
      <c r="C48" s="6" t="s">
        <v>1353</v>
      </c>
      <c r="D48" s="17">
        <v>11898400</v>
      </c>
      <c r="E48" s="6" t="s">
        <v>231</v>
      </c>
      <c r="F48" s="6" t="s">
        <v>106</v>
      </c>
      <c r="G48" s="17">
        <v>6.64</v>
      </c>
      <c r="H48" s="6" t="s">
        <v>107</v>
      </c>
      <c r="I48" s="18">
        <v>5.4511999999999998E-2</v>
      </c>
      <c r="J48" s="8">
        <v>2.8799999999999999E-2</v>
      </c>
      <c r="K48" s="7">
        <v>187020.73</v>
      </c>
      <c r="L48" s="7">
        <v>118.82</v>
      </c>
      <c r="M48" s="7">
        <v>222.22</v>
      </c>
      <c r="N48" s="8">
        <v>2.9999999999999997E-4</v>
      </c>
      <c r="O48" s="8">
        <v>0</v>
      </c>
    </row>
    <row r="49" spans="2:15">
      <c r="B49" s="6" t="s">
        <v>1381</v>
      </c>
      <c r="C49" s="6" t="s">
        <v>1353</v>
      </c>
      <c r="D49" s="17">
        <v>11898410</v>
      </c>
      <c r="E49" s="6" t="s">
        <v>231</v>
      </c>
      <c r="F49" s="6" t="s">
        <v>106</v>
      </c>
      <c r="G49" s="17">
        <v>6.63</v>
      </c>
      <c r="H49" s="6" t="s">
        <v>107</v>
      </c>
      <c r="I49" s="18">
        <v>5.4511999999999998E-2</v>
      </c>
      <c r="J49" s="8">
        <v>2.93E-2</v>
      </c>
      <c r="K49" s="7">
        <v>72805.039999999994</v>
      </c>
      <c r="L49" s="7">
        <v>118.44</v>
      </c>
      <c r="M49" s="7">
        <v>86.23</v>
      </c>
      <c r="N49" s="8">
        <v>1E-4</v>
      </c>
      <c r="O49" s="8">
        <v>0</v>
      </c>
    </row>
    <row r="50" spans="2:15">
      <c r="B50" s="6" t="s">
        <v>1382</v>
      </c>
      <c r="C50" s="6" t="s">
        <v>1353</v>
      </c>
      <c r="D50" s="17">
        <v>11898420</v>
      </c>
      <c r="E50" s="6" t="s">
        <v>231</v>
      </c>
      <c r="F50" s="6" t="s">
        <v>106</v>
      </c>
      <c r="G50" s="17">
        <v>6.57</v>
      </c>
      <c r="H50" s="6" t="s">
        <v>107</v>
      </c>
      <c r="I50" s="18">
        <v>5.4511999999999998E-2</v>
      </c>
      <c r="J50" s="8">
        <v>3.3000000000000002E-2</v>
      </c>
      <c r="K50" s="7">
        <v>1543899.48</v>
      </c>
      <c r="L50" s="7">
        <v>115.65</v>
      </c>
      <c r="M50" s="7">
        <v>1785.52</v>
      </c>
      <c r="N50" s="8">
        <v>2.7000000000000001E-3</v>
      </c>
      <c r="O50" s="8">
        <v>4.0000000000000002E-4</v>
      </c>
    </row>
    <row r="51" spans="2:15">
      <c r="B51" s="6" t="s">
        <v>1383</v>
      </c>
      <c r="C51" s="6" t="s">
        <v>1353</v>
      </c>
      <c r="D51" s="17">
        <v>11898421</v>
      </c>
      <c r="E51" s="6" t="s">
        <v>231</v>
      </c>
      <c r="F51" s="6" t="s">
        <v>106</v>
      </c>
      <c r="G51" s="17">
        <v>6.44</v>
      </c>
      <c r="H51" s="6" t="s">
        <v>107</v>
      </c>
      <c r="I51" s="18">
        <v>5.4511999999999998E-2</v>
      </c>
      <c r="J51" s="8">
        <v>4.1099999999999998E-2</v>
      </c>
      <c r="K51" s="7">
        <v>3015851.92</v>
      </c>
      <c r="L51" s="7">
        <v>109.94</v>
      </c>
      <c r="M51" s="7">
        <v>3315.63</v>
      </c>
      <c r="N51" s="8">
        <v>4.8999999999999998E-3</v>
      </c>
      <c r="O51" s="8">
        <v>6.9999999999999999E-4</v>
      </c>
    </row>
    <row r="52" spans="2:15">
      <c r="B52" s="6" t="s">
        <v>1384</v>
      </c>
      <c r="C52" s="6" t="s">
        <v>1344</v>
      </c>
      <c r="D52" s="17">
        <v>99103947</v>
      </c>
      <c r="E52" s="6" t="s">
        <v>231</v>
      </c>
      <c r="F52" s="6" t="s">
        <v>106</v>
      </c>
      <c r="G52" s="17">
        <v>6.24</v>
      </c>
      <c r="H52" s="6" t="s">
        <v>107</v>
      </c>
      <c r="I52" s="18">
        <v>5.4511999999999998E-2</v>
      </c>
      <c r="J52" s="8">
        <v>5.3999999999999999E-2</v>
      </c>
      <c r="K52" s="7">
        <v>1167329.06</v>
      </c>
      <c r="L52" s="7">
        <v>101.79</v>
      </c>
      <c r="M52" s="7">
        <v>1188.22</v>
      </c>
      <c r="N52" s="8">
        <v>1.8E-3</v>
      </c>
      <c r="O52" s="8">
        <v>2.0000000000000001E-4</v>
      </c>
    </row>
    <row r="53" spans="2:15">
      <c r="B53" s="6" t="s">
        <v>1385</v>
      </c>
      <c r="C53" s="6" t="s">
        <v>1353</v>
      </c>
      <c r="D53" s="17">
        <v>11896140</v>
      </c>
      <c r="E53" s="6" t="s">
        <v>231</v>
      </c>
      <c r="F53" s="6" t="s">
        <v>106</v>
      </c>
      <c r="G53" s="17">
        <v>6.44</v>
      </c>
      <c r="H53" s="6" t="s">
        <v>107</v>
      </c>
      <c r="I53" s="18">
        <v>5.5E-2</v>
      </c>
      <c r="J53" s="8">
        <v>4.1099999999999998E-2</v>
      </c>
      <c r="K53" s="7">
        <v>2667271.02</v>
      </c>
      <c r="L53" s="7">
        <v>112.4</v>
      </c>
      <c r="M53" s="7">
        <v>2998.01</v>
      </c>
      <c r="N53" s="8">
        <v>4.4999999999999997E-3</v>
      </c>
      <c r="O53" s="8">
        <v>5.9999999999999995E-4</v>
      </c>
    </row>
    <row r="54" spans="2:15">
      <c r="B54" s="6" t="s">
        <v>1386</v>
      </c>
      <c r="C54" s="6" t="s">
        <v>1353</v>
      </c>
      <c r="D54" s="17">
        <v>11896150</v>
      </c>
      <c r="E54" s="6" t="s">
        <v>231</v>
      </c>
      <c r="F54" s="6" t="s">
        <v>106</v>
      </c>
      <c r="G54" s="17">
        <v>6.44</v>
      </c>
      <c r="H54" s="6" t="s">
        <v>107</v>
      </c>
      <c r="I54" s="18">
        <v>5.5E-2</v>
      </c>
      <c r="J54" s="8">
        <v>4.1099999999999998E-2</v>
      </c>
      <c r="K54" s="7">
        <v>2223724.71</v>
      </c>
      <c r="L54" s="7">
        <v>112.49</v>
      </c>
      <c r="M54" s="7">
        <v>2501.4699999999998</v>
      </c>
      <c r="N54" s="8">
        <v>3.7000000000000002E-3</v>
      </c>
      <c r="O54" s="8">
        <v>5.0000000000000001E-4</v>
      </c>
    </row>
    <row r="55" spans="2:15">
      <c r="B55" s="6" t="s">
        <v>1387</v>
      </c>
      <c r="C55" s="6" t="s">
        <v>1353</v>
      </c>
      <c r="D55" s="17">
        <v>11896160</v>
      </c>
      <c r="E55" s="6" t="s">
        <v>231</v>
      </c>
      <c r="F55" s="6" t="s">
        <v>106</v>
      </c>
      <c r="G55" s="17">
        <v>6.55</v>
      </c>
      <c r="H55" s="6" t="s">
        <v>107</v>
      </c>
      <c r="I55" s="18">
        <v>5.5E-2</v>
      </c>
      <c r="J55" s="8">
        <v>3.4200000000000001E-2</v>
      </c>
      <c r="K55" s="7">
        <v>1057785.24</v>
      </c>
      <c r="L55" s="7">
        <v>115.68</v>
      </c>
      <c r="M55" s="7">
        <v>1223.6500000000001</v>
      </c>
      <c r="N55" s="8">
        <v>1.8E-3</v>
      </c>
      <c r="O55" s="8">
        <v>2.0000000000000001E-4</v>
      </c>
    </row>
    <row r="56" spans="2:15">
      <c r="B56" s="6" t="s">
        <v>1388</v>
      </c>
      <c r="C56" s="6" t="s">
        <v>1353</v>
      </c>
      <c r="D56" s="17">
        <v>11898170</v>
      </c>
      <c r="E56" s="6" t="s">
        <v>231</v>
      </c>
      <c r="F56" s="6" t="s">
        <v>106</v>
      </c>
      <c r="G56" s="17">
        <v>6.44</v>
      </c>
      <c r="H56" s="6" t="s">
        <v>107</v>
      </c>
      <c r="I56" s="18">
        <v>5.5E-2</v>
      </c>
      <c r="J56" s="8">
        <v>4.1099999999999998E-2</v>
      </c>
      <c r="K56" s="7">
        <v>731720.76</v>
      </c>
      <c r="L56" s="7">
        <v>110.8</v>
      </c>
      <c r="M56" s="7">
        <v>810.75</v>
      </c>
      <c r="N56" s="8">
        <v>1.1999999999999999E-3</v>
      </c>
      <c r="O56" s="8">
        <v>2.0000000000000001E-4</v>
      </c>
    </row>
    <row r="57" spans="2:15">
      <c r="B57" s="6" t="s">
        <v>1389</v>
      </c>
      <c r="C57" s="6" t="s">
        <v>1353</v>
      </c>
      <c r="D57" s="17">
        <v>11898180</v>
      </c>
      <c r="E57" s="6" t="s">
        <v>231</v>
      </c>
      <c r="F57" s="6" t="s">
        <v>106</v>
      </c>
      <c r="G57" s="17">
        <v>6.45</v>
      </c>
      <c r="H57" s="6" t="s">
        <v>107</v>
      </c>
      <c r="I57" s="18">
        <v>5.5E-2</v>
      </c>
      <c r="J57" s="8">
        <v>4.0500000000000001E-2</v>
      </c>
      <c r="K57" s="7">
        <v>288735.82</v>
      </c>
      <c r="L57" s="7">
        <v>111.49</v>
      </c>
      <c r="M57" s="7">
        <v>321.91000000000003</v>
      </c>
      <c r="N57" s="8">
        <v>5.0000000000000001E-4</v>
      </c>
      <c r="O57" s="8">
        <v>1E-4</v>
      </c>
    </row>
    <row r="58" spans="2:15">
      <c r="B58" s="6" t="s">
        <v>1390</v>
      </c>
      <c r="C58" s="6" t="s">
        <v>1353</v>
      </c>
      <c r="D58" s="17">
        <v>11898190</v>
      </c>
      <c r="E58" s="6" t="s">
        <v>231</v>
      </c>
      <c r="F58" s="6" t="s">
        <v>106</v>
      </c>
      <c r="G58" s="17">
        <v>6.57</v>
      </c>
      <c r="H58" s="6" t="s">
        <v>107</v>
      </c>
      <c r="I58" s="18">
        <v>5.5E-2</v>
      </c>
      <c r="J58" s="8">
        <v>3.3000000000000002E-2</v>
      </c>
      <c r="K58" s="7">
        <v>1166326.51</v>
      </c>
      <c r="L58" s="7">
        <v>115.65</v>
      </c>
      <c r="M58" s="7">
        <v>1348.86</v>
      </c>
      <c r="N58" s="8">
        <v>2E-3</v>
      </c>
      <c r="O58" s="8">
        <v>2.9999999999999997E-4</v>
      </c>
    </row>
    <row r="59" spans="2:15">
      <c r="B59" s="6" t="s">
        <v>1391</v>
      </c>
      <c r="C59" s="6" t="s">
        <v>1353</v>
      </c>
      <c r="D59" s="17">
        <v>11898514</v>
      </c>
      <c r="E59" s="6" t="s">
        <v>231</v>
      </c>
      <c r="F59" s="6" t="s">
        <v>106</v>
      </c>
      <c r="G59" s="17">
        <v>6.7</v>
      </c>
      <c r="H59" s="6" t="s">
        <v>107</v>
      </c>
      <c r="I59" s="18">
        <v>5.8012000000000001E-2</v>
      </c>
      <c r="J59" s="8">
        <v>2.4799999999999999E-2</v>
      </c>
      <c r="K59" s="7">
        <v>604580.17000000004</v>
      </c>
      <c r="L59" s="7">
        <v>123.98</v>
      </c>
      <c r="M59" s="7">
        <v>749.56</v>
      </c>
      <c r="N59" s="8">
        <v>1.1000000000000001E-3</v>
      </c>
      <c r="O59" s="8">
        <v>2.0000000000000001E-4</v>
      </c>
    </row>
    <row r="60" spans="2:15">
      <c r="B60" s="6" t="s">
        <v>1392</v>
      </c>
      <c r="C60" s="6" t="s">
        <v>1353</v>
      </c>
      <c r="D60" s="17">
        <v>11898515</v>
      </c>
      <c r="E60" s="6" t="s">
        <v>231</v>
      </c>
      <c r="F60" s="6" t="s">
        <v>106</v>
      </c>
      <c r="G60" s="17">
        <v>6.43</v>
      </c>
      <c r="H60" s="6" t="s">
        <v>107</v>
      </c>
      <c r="I60" s="18">
        <v>5.7853000000000002E-2</v>
      </c>
      <c r="J60" s="8">
        <v>4.1599999999999998E-2</v>
      </c>
      <c r="K60" s="7">
        <v>2834854.91</v>
      </c>
      <c r="L60" s="7">
        <v>111.83</v>
      </c>
      <c r="M60" s="7">
        <v>3170.22</v>
      </c>
      <c r="N60" s="8">
        <v>4.7000000000000002E-3</v>
      </c>
      <c r="O60" s="8">
        <v>5.9999999999999995E-4</v>
      </c>
    </row>
    <row r="61" spans="2:15">
      <c r="B61" s="6" t="s">
        <v>1393</v>
      </c>
      <c r="C61" s="6" t="s">
        <v>1353</v>
      </c>
      <c r="D61" s="17">
        <v>11898502</v>
      </c>
      <c r="E61" s="6" t="s">
        <v>231</v>
      </c>
      <c r="F61" s="6" t="s">
        <v>106</v>
      </c>
      <c r="G61" s="17">
        <v>6.8</v>
      </c>
      <c r="H61" s="6" t="s">
        <v>107</v>
      </c>
      <c r="I61" s="18">
        <v>6.0259E-2</v>
      </c>
      <c r="J61" s="8">
        <v>1.78E-2</v>
      </c>
      <c r="K61" s="7">
        <v>593470.84</v>
      </c>
      <c r="L61" s="7">
        <v>131.79</v>
      </c>
      <c r="M61" s="7">
        <v>782.14</v>
      </c>
      <c r="N61" s="8">
        <v>1.1999999999999999E-3</v>
      </c>
      <c r="O61" s="8">
        <v>2.0000000000000001E-4</v>
      </c>
    </row>
    <row r="62" spans="2:15">
      <c r="B62" s="6" t="s">
        <v>1394</v>
      </c>
      <c r="C62" s="6" t="s">
        <v>1353</v>
      </c>
      <c r="D62" s="17">
        <v>11898527</v>
      </c>
      <c r="E62" s="6" t="s">
        <v>231</v>
      </c>
      <c r="F62" s="6" t="s">
        <v>106</v>
      </c>
      <c r="G62" s="17">
        <v>6.56</v>
      </c>
      <c r="H62" s="6" t="s">
        <v>107</v>
      </c>
      <c r="I62" s="18">
        <v>5.5E-2</v>
      </c>
      <c r="J62" s="8">
        <v>3.3500000000000002E-2</v>
      </c>
      <c r="K62" s="7">
        <v>872571.81</v>
      </c>
      <c r="L62" s="7">
        <v>115.74</v>
      </c>
      <c r="M62" s="7">
        <v>1009.91</v>
      </c>
      <c r="N62" s="8">
        <v>1.5E-3</v>
      </c>
      <c r="O62" s="8">
        <v>2.0000000000000001E-4</v>
      </c>
    </row>
    <row r="63" spans="2:15">
      <c r="B63" s="6" t="s">
        <v>1395</v>
      </c>
      <c r="C63" s="6" t="s">
        <v>1353</v>
      </c>
      <c r="D63" s="17">
        <v>11898503</v>
      </c>
      <c r="E63" s="6" t="s">
        <v>231</v>
      </c>
      <c r="F63" s="6" t="s">
        <v>106</v>
      </c>
      <c r="G63" s="17">
        <v>6.42</v>
      </c>
      <c r="H63" s="6" t="s">
        <v>107</v>
      </c>
      <c r="I63" s="18">
        <v>6.1839999999999999E-2</v>
      </c>
      <c r="J63" s="8">
        <v>4.1000000000000002E-2</v>
      </c>
      <c r="K63" s="7">
        <v>2800614.63</v>
      </c>
      <c r="L63" s="7">
        <v>113.5</v>
      </c>
      <c r="M63" s="7">
        <v>3178.7</v>
      </c>
      <c r="N63" s="8">
        <v>4.7000000000000002E-3</v>
      </c>
      <c r="O63" s="8">
        <v>5.9999999999999995E-4</v>
      </c>
    </row>
    <row r="64" spans="2:15">
      <c r="B64" s="6" t="s">
        <v>1396</v>
      </c>
      <c r="C64" s="6" t="s">
        <v>1353</v>
      </c>
      <c r="D64" s="17">
        <v>11898505</v>
      </c>
      <c r="E64" s="6" t="s">
        <v>231</v>
      </c>
      <c r="F64" s="6" t="s">
        <v>106</v>
      </c>
      <c r="G64" s="17">
        <v>6.69</v>
      </c>
      <c r="H64" s="6" t="s">
        <v>107</v>
      </c>
      <c r="I64" s="18">
        <v>6.0248999999999997E-2</v>
      </c>
      <c r="J64" s="8">
        <v>2.5100000000000001E-2</v>
      </c>
      <c r="K64" s="7">
        <v>128150.92</v>
      </c>
      <c r="L64" s="7">
        <v>124.7</v>
      </c>
      <c r="M64" s="7">
        <v>159.80000000000001</v>
      </c>
      <c r="N64" s="8">
        <v>2.0000000000000001E-4</v>
      </c>
      <c r="O64" s="8">
        <v>0</v>
      </c>
    </row>
    <row r="65" spans="2:15">
      <c r="B65" s="6" t="s">
        <v>1397</v>
      </c>
      <c r="C65" s="6" t="s">
        <v>1353</v>
      </c>
      <c r="D65" s="17">
        <v>11898506</v>
      </c>
      <c r="E65" s="6" t="s">
        <v>231</v>
      </c>
      <c r="F65" s="6" t="s">
        <v>106</v>
      </c>
      <c r="G65" s="17">
        <v>6.68</v>
      </c>
      <c r="H65" s="6" t="s">
        <v>107</v>
      </c>
      <c r="I65" s="18">
        <v>6.1275000000000003E-2</v>
      </c>
      <c r="J65" s="8">
        <v>2.5000000000000001E-2</v>
      </c>
      <c r="K65" s="7">
        <v>176263.01</v>
      </c>
      <c r="L65" s="7">
        <v>125.43</v>
      </c>
      <c r="M65" s="7">
        <v>221.09</v>
      </c>
      <c r="N65" s="8">
        <v>2.9999999999999997E-4</v>
      </c>
      <c r="O65" s="8">
        <v>0</v>
      </c>
    </row>
    <row r="66" spans="2:15">
      <c r="B66" s="6" t="s">
        <v>1398</v>
      </c>
      <c r="C66" s="6" t="s">
        <v>1353</v>
      </c>
      <c r="D66" s="17">
        <v>11898507</v>
      </c>
      <c r="E66" s="6" t="s">
        <v>231</v>
      </c>
      <c r="F66" s="6" t="s">
        <v>106</v>
      </c>
      <c r="G66" s="17">
        <v>6.42</v>
      </c>
      <c r="H66" s="6" t="s">
        <v>107</v>
      </c>
      <c r="I66" s="18">
        <v>6.1054999999999998E-2</v>
      </c>
      <c r="J66" s="8">
        <v>4.1099999999999998E-2</v>
      </c>
      <c r="K66" s="7">
        <v>2788511.97</v>
      </c>
      <c r="L66" s="7">
        <v>113.23</v>
      </c>
      <c r="M66" s="7">
        <v>3157.43</v>
      </c>
      <c r="N66" s="8">
        <v>4.7000000000000002E-3</v>
      </c>
      <c r="O66" s="8">
        <v>5.9999999999999995E-4</v>
      </c>
    </row>
    <row r="67" spans="2:15">
      <c r="B67" s="6" t="s">
        <v>1399</v>
      </c>
      <c r="C67" s="6" t="s">
        <v>1353</v>
      </c>
      <c r="D67" s="17">
        <v>11898509</v>
      </c>
      <c r="E67" s="6" t="s">
        <v>231</v>
      </c>
      <c r="F67" s="6" t="s">
        <v>106</v>
      </c>
      <c r="G67" s="17">
        <v>6.69</v>
      </c>
      <c r="H67" s="6" t="s">
        <v>107</v>
      </c>
      <c r="I67" s="18">
        <v>6.0479999999999999E-2</v>
      </c>
      <c r="J67" s="8">
        <v>2.4799999999999999E-2</v>
      </c>
      <c r="K67" s="7">
        <v>154841.59</v>
      </c>
      <c r="L67" s="7">
        <v>125.42</v>
      </c>
      <c r="M67" s="7">
        <v>194.2</v>
      </c>
      <c r="N67" s="8">
        <v>2.9999999999999997E-4</v>
      </c>
      <c r="O67" s="8">
        <v>0</v>
      </c>
    </row>
    <row r="68" spans="2:15">
      <c r="B68" s="6" t="s">
        <v>1400</v>
      </c>
      <c r="C68" s="6" t="s">
        <v>1344</v>
      </c>
      <c r="D68" s="17">
        <v>99103962</v>
      </c>
      <c r="E68" s="6" t="s">
        <v>339</v>
      </c>
      <c r="F68" s="6" t="s">
        <v>1115</v>
      </c>
      <c r="G68" s="17">
        <v>8.4</v>
      </c>
      <c r="H68" s="6" t="s">
        <v>107</v>
      </c>
      <c r="I68" s="18">
        <v>4.8308999999999998E-2</v>
      </c>
      <c r="J68" s="8">
        <v>5.0599999999999999E-2</v>
      </c>
      <c r="K68" s="7">
        <v>12850554</v>
      </c>
      <c r="L68" s="7">
        <v>98.85</v>
      </c>
      <c r="M68" s="7">
        <v>12702.77</v>
      </c>
      <c r="N68" s="8">
        <v>1.89E-2</v>
      </c>
      <c r="O68" s="8">
        <v>2.5999999999999999E-3</v>
      </c>
    </row>
    <row r="69" spans="2:15">
      <c r="B69" s="6" t="s">
        <v>1401</v>
      </c>
      <c r="C69" s="6" t="s">
        <v>1353</v>
      </c>
      <c r="D69" s="17">
        <v>99103921</v>
      </c>
      <c r="E69" s="6" t="s">
        <v>339</v>
      </c>
      <c r="F69" s="6" t="s">
        <v>1115</v>
      </c>
      <c r="G69" s="17">
        <v>3.5</v>
      </c>
      <c r="H69" s="6" t="s">
        <v>107</v>
      </c>
      <c r="I69" s="18">
        <v>2.3E-2</v>
      </c>
      <c r="J69" s="8">
        <v>3.2000000000000001E-2</v>
      </c>
      <c r="K69" s="7">
        <v>3653050.42</v>
      </c>
      <c r="L69" s="7">
        <v>100.53</v>
      </c>
      <c r="M69" s="7">
        <v>3672.41</v>
      </c>
      <c r="N69" s="8">
        <v>5.4999999999999997E-3</v>
      </c>
      <c r="O69" s="8">
        <v>6.9999999999999999E-4</v>
      </c>
    </row>
    <row r="70" spans="2:15">
      <c r="B70" s="6" t="s">
        <v>1402</v>
      </c>
      <c r="C70" s="6" t="s">
        <v>1353</v>
      </c>
      <c r="D70" s="17">
        <v>99103939</v>
      </c>
      <c r="E70" s="6" t="s">
        <v>339</v>
      </c>
      <c r="F70" s="6" t="s">
        <v>1115</v>
      </c>
      <c r="G70" s="17">
        <v>4.63</v>
      </c>
      <c r="H70" s="6" t="s">
        <v>107</v>
      </c>
      <c r="I70" s="18">
        <v>2.3E-2</v>
      </c>
      <c r="J70" s="8">
        <v>2.5700000000000001E-2</v>
      </c>
      <c r="K70" s="7">
        <v>1588912.58</v>
      </c>
      <c r="L70" s="7">
        <v>99.39</v>
      </c>
      <c r="M70" s="7">
        <v>1579.22</v>
      </c>
      <c r="N70" s="8">
        <v>2.3E-3</v>
      </c>
      <c r="O70" s="8">
        <v>2.9999999999999997E-4</v>
      </c>
    </row>
    <row r="71" spans="2:15">
      <c r="B71" s="6" t="s">
        <v>1403</v>
      </c>
      <c r="C71" s="6" t="s">
        <v>1353</v>
      </c>
      <c r="D71" s="17">
        <v>99103905</v>
      </c>
      <c r="E71" s="6" t="s">
        <v>339</v>
      </c>
      <c r="F71" s="6" t="s">
        <v>1115</v>
      </c>
      <c r="G71" s="17">
        <v>5.44</v>
      </c>
      <c r="H71" s="6" t="s">
        <v>107</v>
      </c>
      <c r="I71" s="18">
        <v>3.6700000000000003E-2</v>
      </c>
      <c r="J71" s="8">
        <v>3.8300000000000001E-2</v>
      </c>
      <c r="K71" s="7">
        <v>2501157.92</v>
      </c>
      <c r="L71" s="7">
        <v>99.66</v>
      </c>
      <c r="M71" s="7">
        <v>2492.65</v>
      </c>
      <c r="N71" s="8">
        <v>3.7000000000000002E-3</v>
      </c>
      <c r="O71" s="8">
        <v>5.0000000000000001E-4</v>
      </c>
    </row>
    <row r="72" spans="2:15">
      <c r="B72" s="6" t="s">
        <v>1404</v>
      </c>
      <c r="C72" s="6" t="s">
        <v>1353</v>
      </c>
      <c r="D72" s="17">
        <v>99103913</v>
      </c>
      <c r="E72" s="6" t="s">
        <v>339</v>
      </c>
      <c r="F72" s="6" t="s">
        <v>1115</v>
      </c>
      <c r="G72" s="17">
        <v>3.44</v>
      </c>
      <c r="H72" s="6" t="s">
        <v>107</v>
      </c>
      <c r="I72" s="18">
        <v>3.1800000000000002E-2</v>
      </c>
      <c r="J72" s="8">
        <v>3.2000000000000001E-2</v>
      </c>
      <c r="K72" s="7">
        <v>3673989.04</v>
      </c>
      <c r="L72" s="7">
        <v>100.21</v>
      </c>
      <c r="M72" s="7">
        <v>3681.7</v>
      </c>
      <c r="N72" s="8">
        <v>5.4999999999999997E-3</v>
      </c>
      <c r="O72" s="8">
        <v>6.9999999999999999E-4</v>
      </c>
    </row>
    <row r="73" spans="2:15">
      <c r="B73" s="6" t="s">
        <v>1405</v>
      </c>
      <c r="C73" s="6" t="s">
        <v>1344</v>
      </c>
      <c r="D73" s="17">
        <v>99104374</v>
      </c>
      <c r="E73" s="6" t="s">
        <v>339</v>
      </c>
      <c r="F73" s="6" t="s">
        <v>1115</v>
      </c>
      <c r="G73" s="17">
        <v>4.42</v>
      </c>
      <c r="H73" s="6" t="s">
        <v>107</v>
      </c>
      <c r="I73" s="18">
        <v>3.8399999999999997E-2</v>
      </c>
      <c r="J73" s="8">
        <v>3.8300000000000001E-2</v>
      </c>
      <c r="K73" s="7">
        <v>624612</v>
      </c>
      <c r="L73" s="7">
        <v>100.6</v>
      </c>
      <c r="M73" s="7">
        <v>628.36</v>
      </c>
      <c r="N73" s="8">
        <v>8.9999999999999998E-4</v>
      </c>
      <c r="O73" s="8">
        <v>1E-4</v>
      </c>
    </row>
    <row r="74" spans="2:15">
      <c r="B74" s="6" t="s">
        <v>1406</v>
      </c>
      <c r="C74" s="6" t="s">
        <v>1353</v>
      </c>
      <c r="D74" s="17">
        <v>90130101</v>
      </c>
      <c r="E74" s="6" t="s">
        <v>339</v>
      </c>
      <c r="F74" s="6" t="s">
        <v>281</v>
      </c>
      <c r="G74" s="17">
        <v>8.34</v>
      </c>
      <c r="H74" s="6" t="s">
        <v>107</v>
      </c>
      <c r="J74" s="8">
        <v>5.2900000000000003E-2</v>
      </c>
      <c r="K74" s="7">
        <v>895407</v>
      </c>
      <c r="L74" s="7">
        <v>97.4</v>
      </c>
      <c r="M74" s="7">
        <v>872.13</v>
      </c>
      <c r="N74" s="8">
        <v>1.2999999999999999E-3</v>
      </c>
      <c r="O74" s="8">
        <v>2.0000000000000001E-4</v>
      </c>
    </row>
    <row r="75" spans="2:15">
      <c r="B75" s="6" t="s">
        <v>1407</v>
      </c>
      <c r="C75" s="6" t="s">
        <v>1344</v>
      </c>
      <c r="D75" s="17">
        <v>99103103</v>
      </c>
      <c r="E75" s="6" t="s">
        <v>241</v>
      </c>
      <c r="F75" s="6" t="s">
        <v>106</v>
      </c>
      <c r="G75" s="17">
        <v>1.44</v>
      </c>
      <c r="H75" s="6" t="s">
        <v>107</v>
      </c>
      <c r="I75" s="18">
        <v>4.7500000000000001E-2</v>
      </c>
      <c r="J75" s="8">
        <v>2.2800000000000001E-2</v>
      </c>
      <c r="K75" s="7">
        <v>13544000</v>
      </c>
      <c r="L75" s="7">
        <v>105.46</v>
      </c>
      <c r="M75" s="7">
        <v>14283.5</v>
      </c>
      <c r="N75" s="8">
        <v>2.12E-2</v>
      </c>
      <c r="O75" s="8">
        <v>2.8999999999999998E-3</v>
      </c>
    </row>
    <row r="76" spans="2:15">
      <c r="B76" s="6" t="s">
        <v>1408</v>
      </c>
      <c r="C76" s="6" t="s">
        <v>1344</v>
      </c>
      <c r="D76" s="17">
        <v>99104069</v>
      </c>
      <c r="E76" s="6" t="s">
        <v>241</v>
      </c>
      <c r="F76" s="6" t="s">
        <v>106</v>
      </c>
      <c r="G76" s="17">
        <v>1.89</v>
      </c>
      <c r="H76" s="6" t="s">
        <v>107</v>
      </c>
      <c r="I76" s="18">
        <v>5.7285000000000003E-2</v>
      </c>
      <c r="J76" s="8">
        <v>5.8599999999999999E-2</v>
      </c>
      <c r="K76" s="7">
        <v>30190000</v>
      </c>
      <c r="L76" s="7">
        <v>101.82</v>
      </c>
      <c r="M76" s="7">
        <v>30739.46</v>
      </c>
      <c r="N76" s="8">
        <v>4.5699999999999998E-2</v>
      </c>
      <c r="O76" s="8">
        <v>6.1999999999999998E-3</v>
      </c>
    </row>
    <row r="77" spans="2:15">
      <c r="B77" s="6" t="s">
        <v>1409</v>
      </c>
      <c r="C77" s="6" t="s">
        <v>1344</v>
      </c>
      <c r="D77" s="17">
        <v>99103129</v>
      </c>
      <c r="E77" s="6" t="s">
        <v>241</v>
      </c>
      <c r="F77" s="6" t="s">
        <v>281</v>
      </c>
      <c r="G77" s="17">
        <v>2.3199999999999998</v>
      </c>
      <c r="H77" s="6" t="s">
        <v>48</v>
      </c>
      <c r="I77" s="18">
        <v>6.8944000000000005E-2</v>
      </c>
      <c r="J77" s="8">
        <v>2.92E-2</v>
      </c>
      <c r="K77" s="7">
        <v>2959260</v>
      </c>
      <c r="L77" s="7">
        <v>110.6</v>
      </c>
      <c r="M77" s="7">
        <v>13235.12</v>
      </c>
      <c r="N77" s="8">
        <v>1.9699999999999999E-2</v>
      </c>
      <c r="O77" s="8">
        <v>2.7000000000000001E-3</v>
      </c>
    </row>
    <row r="78" spans="2:15">
      <c r="B78" s="6" t="s">
        <v>1410</v>
      </c>
      <c r="C78" s="6" t="s">
        <v>1344</v>
      </c>
      <c r="D78" s="17">
        <v>99102907</v>
      </c>
      <c r="E78" s="6" t="s">
        <v>241</v>
      </c>
      <c r="F78" s="6" t="s">
        <v>1115</v>
      </c>
      <c r="G78" s="17">
        <v>1.77</v>
      </c>
      <c r="H78" s="6" t="s">
        <v>107</v>
      </c>
      <c r="I78" s="18">
        <v>8.8598999999999997E-2</v>
      </c>
      <c r="J78" s="8">
        <v>0.26540000000000002</v>
      </c>
      <c r="K78" s="7">
        <v>4120397.19</v>
      </c>
      <c r="L78" s="7">
        <v>75.760000000000005</v>
      </c>
      <c r="M78" s="7">
        <v>3121.61</v>
      </c>
      <c r="N78" s="8">
        <v>4.5999999999999999E-3</v>
      </c>
      <c r="O78" s="8">
        <v>5.9999999999999995E-4</v>
      </c>
    </row>
    <row r="79" spans="2:15">
      <c r="B79" s="6" t="s">
        <v>1411</v>
      </c>
      <c r="C79" s="6" t="s">
        <v>1353</v>
      </c>
      <c r="D79" s="17">
        <v>99102741</v>
      </c>
      <c r="E79" s="6" t="s">
        <v>241</v>
      </c>
      <c r="F79" s="6" t="s">
        <v>106</v>
      </c>
      <c r="G79" s="17">
        <v>4.95</v>
      </c>
      <c r="H79" s="6" t="s">
        <v>107</v>
      </c>
      <c r="I79" s="18">
        <v>5.1777999999999998E-2</v>
      </c>
      <c r="J79" s="8">
        <v>1.5900000000000001E-2</v>
      </c>
      <c r="K79" s="7">
        <v>6810538.2199999997</v>
      </c>
      <c r="L79" s="7">
        <v>119.62</v>
      </c>
      <c r="M79" s="7">
        <v>8146.77</v>
      </c>
      <c r="N79" s="8">
        <v>1.21E-2</v>
      </c>
      <c r="O79" s="8">
        <v>1.6000000000000001E-3</v>
      </c>
    </row>
    <row r="80" spans="2:15">
      <c r="B80" s="6" t="s">
        <v>1412</v>
      </c>
      <c r="C80" s="6" t="s">
        <v>1353</v>
      </c>
      <c r="D80" s="17">
        <v>99103616</v>
      </c>
      <c r="E80" s="6" t="s">
        <v>241</v>
      </c>
      <c r="F80" s="6" t="s">
        <v>106</v>
      </c>
      <c r="G80" s="17">
        <v>5.36</v>
      </c>
      <c r="H80" s="6" t="s">
        <v>107</v>
      </c>
      <c r="I80" s="18">
        <v>2.75E-2</v>
      </c>
      <c r="J80" s="8">
        <v>3.3599999999999998E-2</v>
      </c>
      <c r="K80" s="7">
        <v>9312302.8300000001</v>
      </c>
      <c r="L80" s="7">
        <v>104.35</v>
      </c>
      <c r="M80" s="7">
        <v>9717.39</v>
      </c>
      <c r="N80" s="8">
        <v>1.4500000000000001E-2</v>
      </c>
      <c r="O80" s="8">
        <v>2E-3</v>
      </c>
    </row>
    <row r="81" spans="2:15">
      <c r="B81" s="6" t="s">
        <v>1413</v>
      </c>
      <c r="C81" s="6" t="s">
        <v>1353</v>
      </c>
      <c r="D81" s="17">
        <v>99103855</v>
      </c>
      <c r="E81" s="6" t="s">
        <v>361</v>
      </c>
      <c r="F81" s="6" t="s">
        <v>1115</v>
      </c>
      <c r="G81" s="17">
        <v>3.16</v>
      </c>
      <c r="H81" s="6" t="s">
        <v>107</v>
      </c>
      <c r="I81" s="18">
        <v>2.5499999999999998E-2</v>
      </c>
      <c r="J81" s="8">
        <v>2.75E-2</v>
      </c>
      <c r="K81" s="7">
        <v>1252379</v>
      </c>
      <c r="L81" s="7">
        <v>102.25</v>
      </c>
      <c r="M81" s="7">
        <v>1280.56</v>
      </c>
      <c r="N81" s="8">
        <v>1.9E-3</v>
      </c>
      <c r="O81" s="8">
        <v>2.9999999999999997E-4</v>
      </c>
    </row>
    <row r="82" spans="2:15">
      <c r="B82" s="6" t="s">
        <v>1414</v>
      </c>
      <c r="C82" s="6" t="s">
        <v>1344</v>
      </c>
      <c r="D82" s="17">
        <v>99104184</v>
      </c>
      <c r="E82" s="6" t="s">
        <v>361</v>
      </c>
      <c r="F82" s="6" t="s">
        <v>1115</v>
      </c>
      <c r="G82" s="17">
        <v>3.14</v>
      </c>
      <c r="H82" s="6" t="s">
        <v>107</v>
      </c>
      <c r="I82" s="18">
        <v>2.5499999999999998E-2</v>
      </c>
      <c r="J82" s="8">
        <v>3.15E-2</v>
      </c>
      <c r="K82" s="7">
        <v>1789112.5</v>
      </c>
      <c r="L82" s="7">
        <v>101</v>
      </c>
      <c r="M82" s="7">
        <v>1807</v>
      </c>
      <c r="N82" s="8">
        <v>2.7000000000000001E-3</v>
      </c>
      <c r="O82" s="8">
        <v>4.0000000000000002E-4</v>
      </c>
    </row>
    <row r="83" spans="2:15">
      <c r="B83" s="6" t="s">
        <v>1415</v>
      </c>
      <c r="C83" s="6" t="s">
        <v>1344</v>
      </c>
      <c r="D83" s="17">
        <v>99104192</v>
      </c>
      <c r="E83" s="6" t="s">
        <v>361</v>
      </c>
      <c r="F83" s="6" t="s">
        <v>1115</v>
      </c>
      <c r="G83" s="17">
        <v>3.1</v>
      </c>
      <c r="H83" s="6" t="s">
        <v>107</v>
      </c>
      <c r="I83" s="18">
        <v>3.4700000000000002E-2</v>
      </c>
      <c r="J83" s="8">
        <v>3.1300000000000001E-2</v>
      </c>
      <c r="K83" s="7">
        <v>1789112.5</v>
      </c>
      <c r="L83" s="7">
        <v>101.38</v>
      </c>
      <c r="M83" s="7">
        <v>1813.8</v>
      </c>
      <c r="N83" s="8">
        <v>2.7000000000000001E-3</v>
      </c>
      <c r="O83" s="8">
        <v>4.0000000000000002E-4</v>
      </c>
    </row>
    <row r="84" spans="2:15">
      <c r="B84" s="6" t="s">
        <v>1416</v>
      </c>
      <c r="C84" s="6" t="s">
        <v>1353</v>
      </c>
      <c r="D84" s="17">
        <v>99103848</v>
      </c>
      <c r="E84" s="6" t="s">
        <v>361</v>
      </c>
      <c r="F84" s="6" t="s">
        <v>1115</v>
      </c>
      <c r="G84" s="17">
        <v>3.11</v>
      </c>
      <c r="H84" s="6" t="s">
        <v>107</v>
      </c>
      <c r="I84" s="18">
        <v>3.27E-2</v>
      </c>
      <c r="J84" s="8">
        <v>3.04E-2</v>
      </c>
      <c r="K84" s="7">
        <v>1252379</v>
      </c>
      <c r="L84" s="7">
        <v>101.03</v>
      </c>
      <c r="M84" s="7">
        <v>1265.28</v>
      </c>
      <c r="N84" s="8">
        <v>1.9E-3</v>
      </c>
      <c r="O84" s="8">
        <v>2.9999999999999997E-4</v>
      </c>
    </row>
    <row r="85" spans="2:15">
      <c r="B85" s="6" t="s">
        <v>1417</v>
      </c>
      <c r="C85" s="6" t="s">
        <v>1344</v>
      </c>
      <c r="D85" s="17">
        <v>99103871</v>
      </c>
      <c r="E85" s="6" t="s">
        <v>361</v>
      </c>
      <c r="F85" s="6" t="s">
        <v>106</v>
      </c>
      <c r="G85" s="17">
        <v>0.67</v>
      </c>
      <c r="H85" s="6" t="s">
        <v>107</v>
      </c>
      <c r="I85" s="18">
        <v>5.0500000000000003E-2</v>
      </c>
      <c r="J85" s="8">
        <v>4.1300000000000003E-2</v>
      </c>
      <c r="K85" s="7">
        <v>10300000</v>
      </c>
      <c r="L85" s="7">
        <v>100.66</v>
      </c>
      <c r="M85" s="7">
        <v>10367.98</v>
      </c>
      <c r="N85" s="8">
        <v>1.54E-2</v>
      </c>
      <c r="O85" s="8">
        <v>2.0999999999999999E-3</v>
      </c>
    </row>
    <row r="86" spans="2:15">
      <c r="B86" s="6" t="s">
        <v>1418</v>
      </c>
      <c r="C86" s="6" t="s">
        <v>1344</v>
      </c>
      <c r="D86" s="17">
        <v>99103699</v>
      </c>
      <c r="E86" s="6" t="s">
        <v>361</v>
      </c>
      <c r="F86" s="6" t="s">
        <v>281</v>
      </c>
      <c r="G86" s="17">
        <v>11.18</v>
      </c>
      <c r="H86" s="6" t="s">
        <v>107</v>
      </c>
      <c r="I86" s="18">
        <v>2.6489999999999999E-3</v>
      </c>
      <c r="J86" s="8">
        <v>4.6199999999999998E-2</v>
      </c>
      <c r="K86" s="7">
        <v>11187777.949999999</v>
      </c>
      <c r="L86" s="7">
        <v>127.39</v>
      </c>
      <c r="M86" s="7">
        <v>14252.11</v>
      </c>
      <c r="N86" s="8">
        <v>2.12E-2</v>
      </c>
      <c r="O86" s="8">
        <v>2.8999999999999998E-3</v>
      </c>
    </row>
    <row r="87" spans="2:15">
      <c r="B87" s="6" t="s">
        <v>1419</v>
      </c>
      <c r="C87" s="6" t="s">
        <v>1344</v>
      </c>
      <c r="D87" s="17">
        <v>99103186</v>
      </c>
      <c r="E87" s="6"/>
      <c r="F87" s="6"/>
      <c r="G87" s="17">
        <v>3.37</v>
      </c>
      <c r="H87" s="6" t="s">
        <v>107</v>
      </c>
      <c r="I87" s="18">
        <v>0.06</v>
      </c>
      <c r="J87" s="8">
        <v>0.1104</v>
      </c>
      <c r="K87" s="7">
        <v>13473000</v>
      </c>
      <c r="L87" s="7">
        <v>128.19999999999999</v>
      </c>
      <c r="M87" s="7">
        <v>17272.39</v>
      </c>
      <c r="N87" s="8">
        <v>2.5700000000000001E-2</v>
      </c>
      <c r="O87" s="8">
        <v>3.5000000000000001E-3</v>
      </c>
    </row>
    <row r="88" spans="2:15">
      <c r="B88" s="6" t="s">
        <v>1420</v>
      </c>
      <c r="C88" s="6" t="s">
        <v>1344</v>
      </c>
      <c r="D88" s="17">
        <v>99103897</v>
      </c>
      <c r="E88" s="6"/>
      <c r="F88" s="6"/>
      <c r="G88" s="17">
        <v>0.96</v>
      </c>
      <c r="H88" s="6" t="s">
        <v>107</v>
      </c>
      <c r="I88" s="18">
        <v>8.5000000000000006E-2</v>
      </c>
      <c r="J88" s="8">
        <v>7.4700000000000003E-2</v>
      </c>
      <c r="K88" s="7">
        <v>3560000</v>
      </c>
      <c r="L88" s="7">
        <v>101.34</v>
      </c>
      <c r="M88" s="7">
        <v>3607.7</v>
      </c>
      <c r="N88" s="8">
        <v>5.4000000000000003E-3</v>
      </c>
      <c r="O88" s="8">
        <v>6.9999999999999999E-4</v>
      </c>
    </row>
    <row r="89" spans="2:15">
      <c r="B89" s="6" t="s">
        <v>1421</v>
      </c>
      <c r="C89" s="6" t="s">
        <v>1344</v>
      </c>
      <c r="D89" s="17">
        <v>99102576</v>
      </c>
      <c r="E89" s="6"/>
      <c r="F89" s="6"/>
      <c r="G89" s="17">
        <v>1.73</v>
      </c>
      <c r="H89" s="6" t="s">
        <v>107</v>
      </c>
      <c r="I89" s="18">
        <v>0.04</v>
      </c>
      <c r="J89" s="8">
        <v>2.4500000000000001E-2</v>
      </c>
      <c r="K89" s="7">
        <v>12861200</v>
      </c>
      <c r="L89" s="7">
        <v>103.24</v>
      </c>
      <c r="M89" s="7">
        <v>13277.9</v>
      </c>
      <c r="N89" s="8">
        <v>1.9699999999999999E-2</v>
      </c>
      <c r="O89" s="8">
        <v>2.7000000000000001E-3</v>
      </c>
    </row>
    <row r="90" spans="2:15">
      <c r="B90" s="6" t="s">
        <v>1422</v>
      </c>
      <c r="C90" s="6" t="s">
        <v>1344</v>
      </c>
      <c r="D90" s="17">
        <v>99103970</v>
      </c>
      <c r="E90" s="6"/>
      <c r="F90" s="6"/>
      <c r="G90" s="17">
        <v>2.8</v>
      </c>
      <c r="H90" s="6" t="s">
        <v>107</v>
      </c>
      <c r="I90" s="18">
        <v>7.4999999999999997E-2</v>
      </c>
      <c r="J90" s="8">
        <v>7.2900000000000006E-2</v>
      </c>
      <c r="K90" s="7">
        <v>11470000</v>
      </c>
      <c r="L90" s="7">
        <v>104.05</v>
      </c>
      <c r="M90" s="7">
        <v>11934.53</v>
      </c>
      <c r="N90" s="8">
        <v>1.77E-2</v>
      </c>
      <c r="O90" s="8">
        <v>2.3999999999999998E-3</v>
      </c>
    </row>
    <row r="91" spans="2:15">
      <c r="B91" s="6" t="s">
        <v>1423</v>
      </c>
      <c r="C91" s="6" t="s">
        <v>1344</v>
      </c>
      <c r="D91" s="17">
        <v>99103566</v>
      </c>
      <c r="E91" s="6"/>
      <c r="F91" s="6"/>
      <c r="G91" s="17">
        <v>1.28</v>
      </c>
      <c r="H91" s="6" t="s">
        <v>107</v>
      </c>
      <c r="I91" s="18">
        <v>4.4999999999999998E-2</v>
      </c>
      <c r="J91" s="8">
        <v>2.98E-2</v>
      </c>
      <c r="K91" s="7">
        <v>520533.62</v>
      </c>
      <c r="L91" s="7">
        <v>102.36</v>
      </c>
      <c r="M91" s="7">
        <v>532.82000000000005</v>
      </c>
      <c r="N91" s="8">
        <v>8.0000000000000004E-4</v>
      </c>
      <c r="O91" s="8">
        <v>1E-4</v>
      </c>
    </row>
    <row r="92" spans="2:15">
      <c r="B92" s="6" t="s">
        <v>1424</v>
      </c>
      <c r="C92" s="6" t="s">
        <v>1344</v>
      </c>
      <c r="D92" s="17">
        <v>99103285</v>
      </c>
      <c r="E92" s="6"/>
      <c r="F92" s="6"/>
      <c r="G92" s="17">
        <v>0.99</v>
      </c>
      <c r="H92" s="6" t="s">
        <v>107</v>
      </c>
      <c r="I92" s="18">
        <v>4.4999999999999998E-2</v>
      </c>
      <c r="J92" s="8">
        <v>2.1499999999999998E-2</v>
      </c>
      <c r="K92" s="7">
        <v>411933.52</v>
      </c>
      <c r="L92" s="7">
        <v>102.75</v>
      </c>
      <c r="M92" s="7">
        <v>423.26</v>
      </c>
      <c r="N92" s="8">
        <v>5.9999999999999995E-4</v>
      </c>
      <c r="O92" s="8">
        <v>1E-4</v>
      </c>
    </row>
    <row r="93" spans="2:15">
      <c r="B93" s="6" t="s">
        <v>1425</v>
      </c>
      <c r="C93" s="6" t="s">
        <v>1344</v>
      </c>
      <c r="D93" s="17">
        <v>99103640</v>
      </c>
      <c r="E93" s="6"/>
      <c r="F93" s="6"/>
      <c r="G93" s="17">
        <v>1.4</v>
      </c>
      <c r="H93" s="6" t="s">
        <v>107</v>
      </c>
      <c r="I93" s="18">
        <v>4.4999999999999998E-2</v>
      </c>
      <c r="J93" s="8">
        <v>2.8799999999999999E-2</v>
      </c>
      <c r="K93" s="7">
        <v>566212.51</v>
      </c>
      <c r="L93" s="7">
        <v>102.71</v>
      </c>
      <c r="M93" s="7">
        <v>581.55999999999995</v>
      </c>
      <c r="N93" s="8">
        <v>8.9999999999999998E-4</v>
      </c>
      <c r="O93" s="8">
        <v>1E-4</v>
      </c>
    </row>
    <row r="94" spans="2:15">
      <c r="B94" s="6" t="s">
        <v>1426</v>
      </c>
      <c r="C94" s="6" t="s">
        <v>1344</v>
      </c>
      <c r="D94" s="17">
        <v>99103426</v>
      </c>
      <c r="E94" s="6"/>
      <c r="F94" s="6"/>
      <c r="G94" s="17">
        <v>1.1599999999999999</v>
      </c>
      <c r="H94" s="6" t="s">
        <v>107</v>
      </c>
      <c r="I94" s="18">
        <v>4.4999999999999998E-2</v>
      </c>
      <c r="J94" s="8">
        <v>2.92E-2</v>
      </c>
      <c r="K94" s="7">
        <v>474304.68</v>
      </c>
      <c r="L94" s="7">
        <v>102.32</v>
      </c>
      <c r="M94" s="7">
        <v>485.31</v>
      </c>
      <c r="N94" s="8">
        <v>6.9999999999999999E-4</v>
      </c>
      <c r="O94" s="8">
        <v>1E-4</v>
      </c>
    </row>
    <row r="95" spans="2:15">
      <c r="B95" s="6" t="s">
        <v>1427</v>
      </c>
      <c r="C95" s="6" t="s">
        <v>1344</v>
      </c>
      <c r="D95" s="17">
        <v>99103814</v>
      </c>
      <c r="E95" s="6"/>
      <c r="F95" s="6"/>
      <c r="G95" s="17">
        <v>1.63</v>
      </c>
      <c r="H95" s="6" t="s">
        <v>107</v>
      </c>
      <c r="I95" s="18">
        <v>4.4999999999999998E-2</v>
      </c>
      <c r="J95" s="8">
        <v>3.8899999999999997E-2</v>
      </c>
      <c r="K95" s="7">
        <v>656045.80000000005</v>
      </c>
      <c r="L95" s="7">
        <v>102.3</v>
      </c>
      <c r="M95" s="7">
        <v>671.13</v>
      </c>
      <c r="N95" s="8">
        <v>1E-3</v>
      </c>
      <c r="O95" s="8">
        <v>1E-4</v>
      </c>
    </row>
    <row r="96" spans="2:15">
      <c r="B96" s="13" t="s">
        <v>1428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1429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1430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1431</v>
      </c>
      <c r="C99" s="13"/>
      <c r="D99" s="14"/>
      <c r="E99" s="13"/>
      <c r="F99" s="13"/>
      <c r="H99" s="13"/>
      <c r="K99" s="15">
        <v>0</v>
      </c>
      <c r="M99" s="15">
        <v>0</v>
      </c>
      <c r="N99" s="16">
        <v>0</v>
      </c>
      <c r="O99" s="16">
        <v>0</v>
      </c>
    </row>
    <row r="100" spans="2:15">
      <c r="B100" s="13" t="s">
        <v>1432</v>
      </c>
      <c r="C100" s="13"/>
      <c r="D100" s="14"/>
      <c r="E100" s="13"/>
      <c r="F100" s="13"/>
      <c r="G100" s="14">
        <v>4.79</v>
      </c>
      <c r="H100" s="13"/>
      <c r="J100" s="16">
        <v>3.1300000000000001E-2</v>
      </c>
      <c r="K100" s="15">
        <v>35148997.740000002</v>
      </c>
      <c r="M100" s="15">
        <v>37756.85</v>
      </c>
      <c r="N100" s="16">
        <v>5.6099999999999997E-2</v>
      </c>
      <c r="O100" s="16">
        <v>7.6E-3</v>
      </c>
    </row>
    <row r="101" spans="2:15">
      <c r="B101" s="6" t="s">
        <v>1433</v>
      </c>
      <c r="C101" s="6" t="s">
        <v>1344</v>
      </c>
      <c r="D101" s="17">
        <v>11898511</v>
      </c>
      <c r="E101" s="6" t="s">
        <v>231</v>
      </c>
      <c r="F101" s="6" t="s">
        <v>106</v>
      </c>
      <c r="G101" s="17">
        <v>6.44</v>
      </c>
      <c r="H101" s="6" t="s">
        <v>107</v>
      </c>
      <c r="I101" s="18">
        <v>5.4962999999999998E-2</v>
      </c>
      <c r="J101" s="8">
        <v>4.1099999999999998E-2</v>
      </c>
      <c r="K101" s="7">
        <v>907568</v>
      </c>
      <c r="L101" s="7">
        <v>112.18</v>
      </c>
      <c r="M101" s="7">
        <v>1018.11</v>
      </c>
      <c r="N101" s="8">
        <v>1.5E-3</v>
      </c>
      <c r="O101" s="8">
        <v>2.0000000000000001E-4</v>
      </c>
    </row>
    <row r="102" spans="2:15">
      <c r="B102" s="6" t="s">
        <v>1434</v>
      </c>
      <c r="C102" s="6" t="s">
        <v>1344</v>
      </c>
      <c r="D102" s="17">
        <v>11898512</v>
      </c>
      <c r="E102" s="6" t="s">
        <v>231</v>
      </c>
      <c r="F102" s="6" t="s">
        <v>106</v>
      </c>
      <c r="G102" s="17">
        <v>6.44</v>
      </c>
      <c r="H102" s="6" t="s">
        <v>107</v>
      </c>
      <c r="I102" s="18">
        <v>5.4962999999999998E-2</v>
      </c>
      <c r="J102" s="8">
        <v>4.1099999999999998E-2</v>
      </c>
      <c r="K102" s="7">
        <v>870729.98</v>
      </c>
      <c r="L102" s="7">
        <v>112.18</v>
      </c>
      <c r="M102" s="7">
        <v>976.78</v>
      </c>
      <c r="N102" s="8">
        <v>1.5E-3</v>
      </c>
      <c r="O102" s="8">
        <v>2.0000000000000001E-4</v>
      </c>
    </row>
    <row r="103" spans="2:15">
      <c r="B103" s="6" t="s">
        <v>1435</v>
      </c>
      <c r="C103" s="6" t="s">
        <v>1344</v>
      </c>
      <c r="D103" s="17">
        <v>11898517</v>
      </c>
      <c r="E103" s="6" t="s">
        <v>231</v>
      </c>
      <c r="F103" s="6" t="s">
        <v>106</v>
      </c>
      <c r="G103" s="17">
        <v>6.44</v>
      </c>
      <c r="H103" s="6" t="s">
        <v>107</v>
      </c>
      <c r="I103" s="18">
        <v>5.4962999999999998E-2</v>
      </c>
      <c r="J103" s="8">
        <v>4.1099999999999998E-2</v>
      </c>
      <c r="K103" s="7">
        <v>875693.79</v>
      </c>
      <c r="L103" s="7">
        <v>110.8</v>
      </c>
      <c r="M103" s="7">
        <v>970.27</v>
      </c>
      <c r="N103" s="8">
        <v>1.4E-3</v>
      </c>
      <c r="O103" s="8">
        <v>2.0000000000000001E-4</v>
      </c>
    </row>
    <row r="104" spans="2:15">
      <c r="B104" s="6" t="s">
        <v>1436</v>
      </c>
      <c r="C104" s="6" t="s">
        <v>1344</v>
      </c>
      <c r="D104" s="17">
        <v>99104390</v>
      </c>
      <c r="E104" s="6" t="s">
        <v>339</v>
      </c>
      <c r="F104" s="6" t="s">
        <v>281</v>
      </c>
      <c r="G104" s="17">
        <v>8.24</v>
      </c>
      <c r="H104" s="6" t="s">
        <v>107</v>
      </c>
      <c r="I104" s="18">
        <v>5.2884E-2</v>
      </c>
      <c r="J104" s="8">
        <v>5.3400000000000003E-2</v>
      </c>
      <c r="K104" s="7">
        <v>460276</v>
      </c>
      <c r="L104" s="7">
        <v>100.39</v>
      </c>
      <c r="M104" s="7">
        <v>462.07</v>
      </c>
      <c r="N104" s="8">
        <v>6.9999999999999999E-4</v>
      </c>
      <c r="O104" s="8">
        <v>1E-4</v>
      </c>
    </row>
    <row r="105" spans="2:15">
      <c r="B105" s="6" t="s">
        <v>1437</v>
      </c>
      <c r="C105" s="6" t="s">
        <v>1353</v>
      </c>
      <c r="D105" s="17">
        <v>99103780</v>
      </c>
      <c r="E105" s="6" t="s">
        <v>339</v>
      </c>
      <c r="F105" s="6" t="s">
        <v>1115</v>
      </c>
      <c r="G105" s="17">
        <v>5.98</v>
      </c>
      <c r="H105" s="6" t="s">
        <v>107</v>
      </c>
      <c r="I105" s="18">
        <v>4.8059999999999999E-2</v>
      </c>
      <c r="J105" s="8">
        <v>4.0800000000000003E-2</v>
      </c>
      <c r="K105" s="7">
        <v>15134024.68</v>
      </c>
      <c r="L105" s="7">
        <v>104.55</v>
      </c>
      <c r="M105" s="7">
        <v>15822.62</v>
      </c>
      <c r="N105" s="8">
        <v>2.35E-2</v>
      </c>
      <c r="O105" s="8">
        <v>3.2000000000000002E-3</v>
      </c>
    </row>
    <row r="106" spans="2:15">
      <c r="B106" s="6" t="s">
        <v>1438</v>
      </c>
      <c r="C106" s="6" t="s">
        <v>1353</v>
      </c>
      <c r="D106" s="17">
        <v>99103954</v>
      </c>
      <c r="E106" s="6" t="s">
        <v>339</v>
      </c>
      <c r="F106" s="6" t="s">
        <v>1115</v>
      </c>
      <c r="G106" s="17">
        <v>4.5599999999999996</v>
      </c>
      <c r="H106" s="6" t="s">
        <v>107</v>
      </c>
      <c r="I106" s="18">
        <v>3.3700000000000001E-2</v>
      </c>
      <c r="J106" s="8">
        <v>3.5299999999999998E-2</v>
      </c>
      <c r="K106" s="7">
        <v>791787.29</v>
      </c>
      <c r="L106" s="7">
        <v>99.68</v>
      </c>
      <c r="M106" s="7">
        <v>789.25</v>
      </c>
      <c r="N106" s="8">
        <v>1.1999999999999999E-3</v>
      </c>
      <c r="O106" s="8">
        <v>2.0000000000000001E-4</v>
      </c>
    </row>
    <row r="107" spans="2:15">
      <c r="B107" s="6" t="s">
        <v>1439</v>
      </c>
      <c r="C107" s="6" t="s">
        <v>1344</v>
      </c>
      <c r="D107" s="17">
        <v>99104382</v>
      </c>
      <c r="E107" s="6" t="s">
        <v>339</v>
      </c>
      <c r="F107" s="6" t="s">
        <v>1115</v>
      </c>
      <c r="G107" s="17">
        <v>4.42</v>
      </c>
      <c r="H107" s="6" t="s">
        <v>107</v>
      </c>
      <c r="I107" s="18">
        <v>3.85E-2</v>
      </c>
      <c r="J107" s="8">
        <v>3.85E-2</v>
      </c>
      <c r="K107" s="7">
        <v>208920</v>
      </c>
      <c r="L107" s="7">
        <v>100.47</v>
      </c>
      <c r="M107" s="7">
        <v>209.9</v>
      </c>
      <c r="N107" s="8">
        <v>2.9999999999999997E-4</v>
      </c>
      <c r="O107" s="8">
        <v>0</v>
      </c>
    </row>
    <row r="108" spans="2:15">
      <c r="B108" s="6" t="s">
        <v>1440</v>
      </c>
      <c r="C108" s="6" t="s">
        <v>1344</v>
      </c>
      <c r="D108" s="17">
        <v>99104085</v>
      </c>
      <c r="E108" s="6" t="s">
        <v>339</v>
      </c>
      <c r="F108" s="6" t="s">
        <v>281</v>
      </c>
      <c r="G108" s="17">
        <v>8.39</v>
      </c>
      <c r="H108" s="6" t="s">
        <v>107</v>
      </c>
      <c r="J108" s="8">
        <v>5.0700000000000002E-2</v>
      </c>
      <c r="K108" s="7">
        <v>536038</v>
      </c>
      <c r="L108" s="7">
        <v>99.08</v>
      </c>
      <c r="M108" s="7">
        <v>531.11</v>
      </c>
      <c r="N108" s="8">
        <v>8.0000000000000004E-4</v>
      </c>
      <c r="O108" s="8">
        <v>1E-4</v>
      </c>
    </row>
    <row r="109" spans="2:15">
      <c r="B109" s="6" t="s">
        <v>1441</v>
      </c>
      <c r="C109" s="6" t="s">
        <v>1344</v>
      </c>
      <c r="D109" s="17">
        <v>99103764</v>
      </c>
      <c r="E109" s="6"/>
      <c r="F109" s="6"/>
      <c r="G109" s="17">
        <v>2.77</v>
      </c>
      <c r="H109" s="6" t="s">
        <v>107</v>
      </c>
      <c r="I109" s="18">
        <v>5.2499999999999998E-2</v>
      </c>
      <c r="J109" s="8">
        <v>8.0999999999999996E-3</v>
      </c>
      <c r="K109" s="7">
        <v>11918960</v>
      </c>
      <c r="L109" s="7">
        <v>113.18</v>
      </c>
      <c r="M109" s="7">
        <v>13489.88</v>
      </c>
      <c r="N109" s="8">
        <v>2.01E-2</v>
      </c>
      <c r="O109" s="8">
        <v>2.7000000000000001E-3</v>
      </c>
    </row>
    <row r="110" spans="2:15">
      <c r="B110" s="6" t="s">
        <v>1442</v>
      </c>
      <c r="C110" s="6" t="s">
        <v>1344</v>
      </c>
      <c r="D110" s="17">
        <v>99104010</v>
      </c>
      <c r="E110" s="6"/>
      <c r="F110" s="6"/>
      <c r="G110" s="17">
        <v>4.87</v>
      </c>
      <c r="H110" s="6" t="s">
        <v>107</v>
      </c>
      <c r="I110" s="18">
        <v>3.7123999999999997E-2</v>
      </c>
      <c r="J110" s="8">
        <v>6.6199999999999995E-2</v>
      </c>
      <c r="K110" s="7">
        <v>1722500</v>
      </c>
      <c r="L110" s="7">
        <v>99.07</v>
      </c>
      <c r="M110" s="7">
        <v>1706.48</v>
      </c>
      <c r="N110" s="8">
        <v>2.5000000000000001E-3</v>
      </c>
      <c r="O110" s="8">
        <v>2.9999999999999997E-4</v>
      </c>
    </row>
    <row r="111" spans="2:15">
      <c r="B111" s="6" t="s">
        <v>1443</v>
      </c>
      <c r="C111" s="6" t="s">
        <v>1344</v>
      </c>
      <c r="D111" s="17">
        <v>99104366</v>
      </c>
      <c r="E111" s="6"/>
      <c r="F111" s="6"/>
      <c r="G111" s="17">
        <v>4.92</v>
      </c>
      <c r="H111" s="6" t="s">
        <v>107</v>
      </c>
      <c r="I111" s="18">
        <v>6.3799999999999996E-2</v>
      </c>
      <c r="J111" s="8">
        <v>5.7799999999999997E-2</v>
      </c>
      <c r="K111" s="7">
        <v>1722500</v>
      </c>
      <c r="L111" s="7">
        <v>103.36</v>
      </c>
      <c r="M111" s="7">
        <v>1780.38</v>
      </c>
      <c r="N111" s="8">
        <v>2.5999999999999999E-3</v>
      </c>
      <c r="O111" s="8">
        <v>4.0000000000000002E-4</v>
      </c>
    </row>
    <row r="112" spans="2:15">
      <c r="B112" s="3" t="s">
        <v>1444</v>
      </c>
      <c r="C112" s="3"/>
      <c r="D112" s="12"/>
      <c r="E112" s="3"/>
      <c r="F112" s="3"/>
      <c r="H112" s="3"/>
      <c r="K112" s="9">
        <v>0</v>
      </c>
      <c r="M112" s="9">
        <v>0</v>
      </c>
      <c r="N112" s="10">
        <v>0</v>
      </c>
      <c r="O112" s="10">
        <v>0</v>
      </c>
    </row>
    <row r="113" spans="2:15">
      <c r="B113" s="13" t="s">
        <v>1445</v>
      </c>
      <c r="C113" s="13"/>
      <c r="D113" s="14"/>
      <c r="E113" s="13"/>
      <c r="F113" s="13"/>
      <c r="H113" s="13"/>
      <c r="K113" s="15">
        <v>0</v>
      </c>
      <c r="M113" s="15">
        <v>0</v>
      </c>
      <c r="N113" s="16">
        <v>0</v>
      </c>
      <c r="O113" s="16">
        <v>0</v>
      </c>
    </row>
    <row r="114" spans="2:15">
      <c r="B114" s="13" t="s">
        <v>1446</v>
      </c>
      <c r="C114" s="13"/>
      <c r="D114" s="14"/>
      <c r="E114" s="13"/>
      <c r="F114" s="13"/>
      <c r="H114" s="13"/>
      <c r="K114" s="15">
        <v>0</v>
      </c>
      <c r="M114" s="15">
        <v>0</v>
      </c>
      <c r="N114" s="16">
        <v>0</v>
      </c>
      <c r="O114" s="16">
        <v>0</v>
      </c>
    </row>
    <row r="115" spans="2:15">
      <c r="B115" s="13" t="s">
        <v>1447</v>
      </c>
      <c r="C115" s="13"/>
      <c r="D115" s="14"/>
      <c r="E115" s="13"/>
      <c r="F115" s="13"/>
      <c r="H115" s="13"/>
      <c r="K115" s="15">
        <v>0</v>
      </c>
      <c r="M115" s="15">
        <v>0</v>
      </c>
      <c r="N115" s="16">
        <v>0</v>
      </c>
      <c r="O115" s="16">
        <v>0</v>
      </c>
    </row>
    <row r="116" spans="2:15">
      <c r="B116" s="13" t="s">
        <v>1448</v>
      </c>
      <c r="C116" s="13"/>
      <c r="D116" s="14"/>
      <c r="E116" s="13"/>
      <c r="F116" s="13"/>
      <c r="H116" s="13"/>
      <c r="K116" s="15">
        <v>0</v>
      </c>
      <c r="M116" s="15">
        <v>0</v>
      </c>
      <c r="N116" s="16">
        <v>0</v>
      </c>
      <c r="O116" s="16">
        <v>0</v>
      </c>
    </row>
    <row r="119" spans="2:15">
      <c r="B119" s="6" t="s">
        <v>174</v>
      </c>
      <c r="C119" s="6"/>
      <c r="D119" s="17"/>
      <c r="E119" s="6"/>
      <c r="F119" s="6"/>
      <c r="H119" s="6"/>
    </row>
    <row r="123" spans="2:15">
      <c r="B12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1449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179</v>
      </c>
      <c r="H7" s="3" t="s">
        <v>93</v>
      </c>
      <c r="I7" s="3" t="s">
        <v>94</v>
      </c>
      <c r="J7" s="3" t="s">
        <v>95</v>
      </c>
      <c r="K7" s="3" t="s">
        <v>180</v>
      </c>
      <c r="L7" s="3" t="s">
        <v>42</v>
      </c>
      <c r="M7" s="3" t="s">
        <v>1010</v>
      </c>
      <c r="N7" s="3" t="s">
        <v>182</v>
      </c>
      <c r="O7" s="3" t="s">
        <v>98</v>
      </c>
    </row>
    <row r="8" spans="2:15">
      <c r="B8" s="4"/>
      <c r="C8" s="4"/>
      <c r="D8" s="4"/>
      <c r="E8" s="4"/>
      <c r="F8" s="4"/>
      <c r="G8" s="4" t="s">
        <v>184</v>
      </c>
      <c r="H8" s="4"/>
      <c r="I8" s="4" t="s">
        <v>99</v>
      </c>
      <c r="J8" s="4" t="s">
        <v>99</v>
      </c>
      <c r="K8" s="4" t="s">
        <v>185</v>
      </c>
      <c r="L8" s="4" t="s">
        <v>186</v>
      </c>
      <c r="M8" s="4" t="s">
        <v>100</v>
      </c>
      <c r="N8" s="4" t="s">
        <v>99</v>
      </c>
      <c r="O8" s="4" t="s">
        <v>99</v>
      </c>
    </row>
    <row r="10" spans="2:15">
      <c r="B10" s="3" t="s">
        <v>1450</v>
      </c>
      <c r="C10" s="12"/>
      <c r="D10" s="3"/>
      <c r="E10" s="3"/>
      <c r="F10" s="3"/>
      <c r="G10" s="12">
        <v>0.75</v>
      </c>
      <c r="H10" s="3"/>
      <c r="J10" s="10">
        <v>1.29E-2</v>
      </c>
      <c r="K10" s="9">
        <v>957706.81</v>
      </c>
      <c r="M10" s="9">
        <v>1250.07</v>
      </c>
      <c r="N10" s="10">
        <v>1</v>
      </c>
      <c r="O10" s="10">
        <v>2.9999999999999997E-4</v>
      </c>
    </row>
    <row r="11" spans="2:15">
      <c r="B11" s="3" t="s">
        <v>1451</v>
      </c>
      <c r="C11" s="12"/>
      <c r="D11" s="3"/>
      <c r="E11" s="3"/>
      <c r="F11" s="3"/>
      <c r="G11" s="12">
        <v>0.75</v>
      </c>
      <c r="H11" s="3"/>
      <c r="J11" s="10">
        <v>1.29E-2</v>
      </c>
      <c r="K11" s="9">
        <v>957706.81</v>
      </c>
      <c r="M11" s="9">
        <v>1250.07</v>
      </c>
      <c r="N11" s="10">
        <v>1</v>
      </c>
      <c r="O11" s="10">
        <v>2.9999999999999997E-4</v>
      </c>
    </row>
    <row r="12" spans="2:15">
      <c r="B12" s="13" t="s">
        <v>1452</v>
      </c>
      <c r="C12" s="14"/>
      <c r="D12" s="13"/>
      <c r="E12" s="13"/>
      <c r="F12" s="13"/>
      <c r="G12" s="14">
        <v>0.75</v>
      </c>
      <c r="H12" s="13"/>
      <c r="J12" s="16">
        <v>1.29E-2</v>
      </c>
      <c r="K12" s="15">
        <v>957706.81</v>
      </c>
      <c r="M12" s="15">
        <v>1250.07</v>
      </c>
      <c r="N12" s="16">
        <v>1</v>
      </c>
      <c r="O12" s="16">
        <v>2.9999999999999997E-4</v>
      </c>
    </row>
    <row r="13" spans="2:15">
      <c r="B13" s="6" t="s">
        <v>1453</v>
      </c>
      <c r="C13" s="17" t="s">
        <v>1454</v>
      </c>
      <c r="D13" s="6">
        <v>662</v>
      </c>
      <c r="E13" s="6" t="s">
        <v>105</v>
      </c>
      <c r="F13" s="6" t="s">
        <v>106</v>
      </c>
      <c r="G13" s="17">
        <v>0.27</v>
      </c>
      <c r="H13" s="6" t="s">
        <v>107</v>
      </c>
      <c r="I13" s="18">
        <v>5.5E-2</v>
      </c>
      <c r="J13" s="8">
        <v>1.38E-2</v>
      </c>
      <c r="K13" s="7">
        <v>103116.18</v>
      </c>
      <c r="L13" s="7">
        <v>133.22999999999999</v>
      </c>
      <c r="M13" s="7">
        <v>137.38</v>
      </c>
      <c r="N13" s="8">
        <v>0.1099</v>
      </c>
      <c r="O13" s="8">
        <v>0</v>
      </c>
    </row>
    <row r="14" spans="2:15">
      <c r="B14" s="6" t="s">
        <v>1455</v>
      </c>
      <c r="C14" s="17" t="s">
        <v>1456</v>
      </c>
      <c r="D14" s="6">
        <v>662</v>
      </c>
      <c r="E14" s="6" t="s">
        <v>105</v>
      </c>
      <c r="F14" s="6" t="s">
        <v>106</v>
      </c>
      <c r="G14" s="17">
        <v>0.45</v>
      </c>
      <c r="H14" s="6" t="s">
        <v>107</v>
      </c>
      <c r="I14" s="18">
        <v>5.7000000000000002E-2</v>
      </c>
      <c r="J14" s="8">
        <v>1.3299999999999999E-2</v>
      </c>
      <c r="K14" s="7">
        <v>25344.080000000002</v>
      </c>
      <c r="L14" s="7">
        <v>130.53</v>
      </c>
      <c r="M14" s="7">
        <v>33.08</v>
      </c>
      <c r="N14" s="8">
        <v>2.6499999999999999E-2</v>
      </c>
      <c r="O14" s="8">
        <v>0</v>
      </c>
    </row>
    <row r="15" spans="2:15">
      <c r="B15" s="6" t="s">
        <v>1455</v>
      </c>
      <c r="C15" s="17" t="s">
        <v>1457</v>
      </c>
      <c r="D15" s="6">
        <v>662</v>
      </c>
      <c r="E15" s="6" t="s">
        <v>105</v>
      </c>
      <c r="F15" s="6" t="s">
        <v>106</v>
      </c>
      <c r="G15" s="17">
        <v>0.5</v>
      </c>
      <c r="H15" s="6" t="s">
        <v>107</v>
      </c>
      <c r="I15" s="18">
        <v>5.7000000000000002E-2</v>
      </c>
      <c r="J15" s="8">
        <v>1.2999999999999999E-2</v>
      </c>
      <c r="K15" s="7">
        <v>25344.080000000002</v>
      </c>
      <c r="L15" s="7">
        <v>129.25</v>
      </c>
      <c r="M15" s="7">
        <v>32.76</v>
      </c>
      <c r="N15" s="8">
        <v>2.6200000000000001E-2</v>
      </c>
      <c r="O15" s="8">
        <v>0</v>
      </c>
    </row>
    <row r="16" spans="2:15">
      <c r="B16" s="6" t="s">
        <v>1458</v>
      </c>
      <c r="C16" s="17" t="s">
        <v>1459</v>
      </c>
      <c r="D16" s="6">
        <v>691</v>
      </c>
      <c r="E16" s="6" t="s">
        <v>123</v>
      </c>
      <c r="F16" s="6" t="s">
        <v>106</v>
      </c>
      <c r="G16" s="17">
        <v>0.87</v>
      </c>
      <c r="H16" s="6" t="s">
        <v>107</v>
      </c>
      <c r="I16" s="18">
        <v>6.0999999999999999E-2</v>
      </c>
      <c r="J16" s="8">
        <v>1.34E-2</v>
      </c>
      <c r="K16" s="7">
        <v>92140.5</v>
      </c>
      <c r="L16" s="7">
        <v>137.97999999999999</v>
      </c>
      <c r="M16" s="7">
        <v>127.14</v>
      </c>
      <c r="N16" s="8">
        <v>0.1017</v>
      </c>
      <c r="O16" s="8">
        <v>0</v>
      </c>
    </row>
    <row r="17" spans="2:15">
      <c r="B17" s="6" t="s">
        <v>1460</v>
      </c>
      <c r="C17" s="17" t="s">
        <v>1461</v>
      </c>
      <c r="D17" s="6">
        <v>691</v>
      </c>
      <c r="E17" s="6" t="s">
        <v>123</v>
      </c>
      <c r="F17" s="6" t="s">
        <v>106</v>
      </c>
      <c r="G17" s="17">
        <v>0.96</v>
      </c>
      <c r="H17" s="6" t="s">
        <v>107</v>
      </c>
      <c r="I17" s="18">
        <v>6.2E-2</v>
      </c>
      <c r="J17" s="8">
        <v>1.14E-2</v>
      </c>
      <c r="K17" s="7">
        <v>461761.95</v>
      </c>
      <c r="L17" s="7">
        <v>130.97999999999999</v>
      </c>
      <c r="M17" s="7">
        <v>604.82000000000005</v>
      </c>
      <c r="N17" s="8">
        <v>0.48380000000000001</v>
      </c>
      <c r="O17" s="8">
        <v>1E-4</v>
      </c>
    </row>
    <row r="18" spans="2:15">
      <c r="B18" s="6" t="s">
        <v>1462</v>
      </c>
      <c r="C18" s="17" t="s">
        <v>1463</v>
      </c>
      <c r="D18" s="6">
        <v>711</v>
      </c>
      <c r="E18" s="6" t="s">
        <v>296</v>
      </c>
      <c r="F18" s="6" t="s">
        <v>106</v>
      </c>
      <c r="G18" s="17">
        <v>0.56000000000000005</v>
      </c>
      <c r="H18" s="6" t="s">
        <v>107</v>
      </c>
      <c r="I18" s="18">
        <v>4.5499999999999999E-2</v>
      </c>
      <c r="J18" s="8">
        <v>1.5100000000000001E-2</v>
      </c>
      <c r="K18" s="7">
        <v>250000.02</v>
      </c>
      <c r="L18" s="7">
        <v>125.96</v>
      </c>
      <c r="M18" s="7">
        <v>314.89999999999998</v>
      </c>
      <c r="N18" s="8">
        <v>0.25190000000000001</v>
      </c>
      <c r="O18" s="8">
        <v>1E-4</v>
      </c>
    </row>
    <row r="19" spans="2:15">
      <c r="B19" s="13" t="s">
        <v>1464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1465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1466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1467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1468</v>
      </c>
      <c r="C23" s="12"/>
      <c r="D23" s="3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1468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7" spans="2:15">
      <c r="B27" s="6" t="s">
        <v>174</v>
      </c>
      <c r="C27" s="17"/>
      <c r="D27" s="6"/>
      <c r="E27" s="6"/>
      <c r="F27" s="6"/>
      <c r="H27" s="6"/>
    </row>
    <row r="31" spans="2:15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1469</v>
      </c>
    </row>
    <row r="7" spans="2:9">
      <c r="B7" s="3" t="s">
        <v>88</v>
      </c>
      <c r="C7" s="3" t="s">
        <v>1470</v>
      </c>
      <c r="D7" s="3" t="s">
        <v>1471</v>
      </c>
      <c r="E7" s="3" t="s">
        <v>1472</v>
      </c>
      <c r="F7" s="3" t="s">
        <v>93</v>
      </c>
      <c r="G7" s="3" t="s">
        <v>1473</v>
      </c>
      <c r="H7" s="3" t="s">
        <v>182</v>
      </c>
      <c r="I7" s="3" t="s">
        <v>98</v>
      </c>
    </row>
    <row r="8" spans="2:9">
      <c r="B8" s="4"/>
      <c r="C8" s="4"/>
      <c r="D8" s="4"/>
      <c r="E8" s="4" t="s">
        <v>184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1474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1475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1476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1477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1478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1479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1480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174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1481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1010</v>
      </c>
      <c r="J7" s="3" t="s">
        <v>182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1482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1483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1484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1483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1485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174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1" workbookViewId="0">
      <selection activeCell="H24" sqref="H24"/>
    </sheetView>
  </sheetViews>
  <sheetFormatPr defaultColWidth="9.140625" defaultRowHeight="12.75"/>
  <cols>
    <col min="2" max="2" width="30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1486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1010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1487</v>
      </c>
      <c r="C10" s="12"/>
      <c r="D10" s="3"/>
      <c r="E10" s="3"/>
      <c r="F10" s="3"/>
      <c r="I10" s="9">
        <f>I11+I18</f>
        <v>25792.370000000003</v>
      </c>
      <c r="J10" s="10">
        <v>1</v>
      </c>
      <c r="K10" s="10">
        <f>I10/'סכום נכסי הקרן'!C42</f>
        <v>5.2532245411809524E-3</v>
      </c>
    </row>
    <row r="11" spans="2:11">
      <c r="B11" s="3" t="s">
        <v>1488</v>
      </c>
      <c r="C11" s="12"/>
      <c r="D11" s="3"/>
      <c r="E11" s="3"/>
      <c r="F11" s="3"/>
      <c r="I11" s="9">
        <f>I12</f>
        <v>25534.120000000003</v>
      </c>
      <c r="J11" s="10">
        <v>0.97660000000000002</v>
      </c>
      <c r="K11" s="10">
        <f>I11/'סכום נכסי הקרן'!C42</f>
        <v>5.2006258370773757E-3</v>
      </c>
    </row>
    <row r="12" spans="2:11">
      <c r="B12" s="13" t="s">
        <v>1488</v>
      </c>
      <c r="C12" s="14"/>
      <c r="D12" s="13"/>
      <c r="E12" s="13"/>
      <c r="F12" s="13"/>
      <c r="I12" s="15">
        <f>I13+I14+I15+I16+I17</f>
        <v>25534.120000000003</v>
      </c>
      <c r="J12" s="16">
        <v>0.97660000000000002</v>
      </c>
      <c r="K12" s="16">
        <v>2.2000000000000001E-3</v>
      </c>
    </row>
    <row r="13" spans="2:11">
      <c r="B13" s="6" t="s">
        <v>1489</v>
      </c>
      <c r="C13" s="17">
        <v>126016</v>
      </c>
      <c r="D13" s="6"/>
      <c r="E13" s="6"/>
      <c r="F13" s="6" t="s">
        <v>107</v>
      </c>
      <c r="I13" s="7">
        <v>7521.27</v>
      </c>
      <c r="J13" s="8">
        <v>0.68120000000000003</v>
      </c>
      <c r="K13" s="8">
        <v>1.5E-3</v>
      </c>
    </row>
    <row r="14" spans="2:11">
      <c r="B14" s="6" t="s">
        <v>1490</v>
      </c>
      <c r="C14" s="17">
        <v>419527965</v>
      </c>
      <c r="D14" s="6"/>
      <c r="E14" s="6"/>
      <c r="F14" s="6" t="s">
        <v>107</v>
      </c>
      <c r="I14" s="7">
        <v>7.95</v>
      </c>
      <c r="J14" s="8">
        <v>6.9999999999999999E-4</v>
      </c>
      <c r="K14" s="8">
        <v>0</v>
      </c>
    </row>
    <row r="15" spans="2:11">
      <c r="B15" s="6" t="s">
        <v>1491</v>
      </c>
      <c r="C15" s="17">
        <v>530033</v>
      </c>
      <c r="D15" s="6"/>
      <c r="E15" s="6"/>
      <c r="F15" s="6" t="s">
        <v>107</v>
      </c>
      <c r="I15" s="7">
        <v>63.77</v>
      </c>
      <c r="J15" s="8">
        <v>5.7999999999999996E-3</v>
      </c>
      <c r="K15" s="8">
        <v>0</v>
      </c>
    </row>
    <row r="16" spans="2:11">
      <c r="B16" s="6" t="s">
        <v>1492</v>
      </c>
      <c r="C16" s="17">
        <v>419256003</v>
      </c>
      <c r="D16" s="6"/>
      <c r="E16" s="6"/>
      <c r="F16" s="6" t="s">
        <v>107</v>
      </c>
      <c r="I16" s="7">
        <v>3189.22</v>
      </c>
      <c r="J16" s="8">
        <v>0.28889999999999999</v>
      </c>
      <c r="K16" s="8">
        <v>5.9999999999999995E-4</v>
      </c>
    </row>
    <row r="17" spans="2:11">
      <c r="B17" s="6" t="s">
        <v>1559</v>
      </c>
      <c r="C17" s="17"/>
      <c r="D17" s="6"/>
      <c r="E17" s="6"/>
      <c r="F17" s="6"/>
      <c r="I17" s="7">
        <v>14751.91</v>
      </c>
      <c r="J17" s="8"/>
      <c r="K17" s="8"/>
    </row>
    <row r="18" spans="2:11">
      <c r="B18" s="3" t="s">
        <v>1493</v>
      </c>
      <c r="C18" s="12"/>
      <c r="D18" s="3"/>
      <c r="E18" s="3"/>
      <c r="F18" s="3"/>
      <c r="I18" s="9">
        <v>258.25</v>
      </c>
      <c r="J18" s="10">
        <v>2.3400000000000001E-2</v>
      </c>
      <c r="K18" s="10">
        <v>1E-4</v>
      </c>
    </row>
    <row r="19" spans="2:11">
      <c r="B19" s="13" t="s">
        <v>1493</v>
      </c>
      <c r="C19" s="14"/>
      <c r="D19" s="13"/>
      <c r="E19" s="13"/>
      <c r="F19" s="13"/>
      <c r="I19" s="15">
        <v>258.25</v>
      </c>
      <c r="J19" s="16">
        <v>2.3400000000000001E-2</v>
      </c>
      <c r="K19" s="16">
        <v>1E-4</v>
      </c>
    </row>
    <row r="20" spans="2:11">
      <c r="B20" s="6" t="s">
        <v>1494</v>
      </c>
      <c r="C20" s="17" t="s">
        <v>1495</v>
      </c>
      <c r="D20" s="6"/>
      <c r="E20" s="6"/>
      <c r="F20" s="6" t="s">
        <v>107</v>
      </c>
      <c r="I20" s="7">
        <v>258.25</v>
      </c>
      <c r="J20" s="8">
        <v>2.3400000000000001E-2</v>
      </c>
      <c r="K20" s="8">
        <v>1E-4</v>
      </c>
    </row>
    <row r="23" spans="2:11">
      <c r="B23" s="6" t="s">
        <v>174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97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1496</v>
      </c>
    </row>
    <row r="7" spans="2:6">
      <c r="B7" s="20" t="s">
        <v>88</v>
      </c>
      <c r="C7" s="20" t="s">
        <v>89</v>
      </c>
      <c r="D7" s="20" t="s">
        <v>1502</v>
      </c>
      <c r="E7" s="20" t="s">
        <v>1503</v>
      </c>
      <c r="F7" s="35" t="s">
        <v>1504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1505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1506</v>
      </c>
      <c r="C14" s="22"/>
      <c r="D14" s="20"/>
      <c r="E14" s="25"/>
      <c r="F14" s="19"/>
    </row>
    <row r="15" spans="2:6">
      <c r="B15" s="23" t="s">
        <v>1507</v>
      </c>
      <c r="C15" s="24"/>
      <c r="D15" s="23"/>
      <c r="E15" s="25"/>
      <c r="F15" s="19"/>
    </row>
    <row r="16" spans="2:6">
      <c r="B16" s="30" t="s">
        <v>1508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1509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1510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1206</v>
      </c>
      <c r="C19" s="31">
        <v>666101829</v>
      </c>
      <c r="D19" s="30"/>
      <c r="E19" s="27">
        <v>193.78800000000001</v>
      </c>
      <c r="F19" s="36">
        <v>42826</v>
      </c>
    </row>
    <row r="20" spans="2:6">
      <c r="B20" s="30" t="s">
        <v>1511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1512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1513</v>
      </c>
      <c r="C22" s="31">
        <v>666102736</v>
      </c>
      <c r="D22" s="30"/>
      <c r="E22" s="27">
        <v>1420.3007050000001</v>
      </c>
      <c r="F22" s="36">
        <v>45444</v>
      </c>
    </row>
    <row r="23" spans="2:6">
      <c r="B23" s="30" t="s">
        <v>1514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1208</v>
      </c>
      <c r="C24" s="31">
        <v>666101837</v>
      </c>
      <c r="D24" s="30"/>
      <c r="E24" s="27">
        <v>649.80499999999995</v>
      </c>
      <c r="F24" s="36">
        <v>42826</v>
      </c>
    </row>
    <row r="25" spans="2:6">
      <c r="B25" s="30" t="s">
        <v>1515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1516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1205</v>
      </c>
      <c r="C27" s="24"/>
      <c r="D27" s="23"/>
      <c r="E27" s="28">
        <v>2263.893705</v>
      </c>
      <c r="F27" s="36" t="s">
        <v>1517</v>
      </c>
    </row>
    <row r="28" spans="2:6">
      <c r="B28" s="19"/>
      <c r="C28" s="19"/>
      <c r="D28" s="19"/>
      <c r="E28" s="26"/>
      <c r="F28" s="36" t="s">
        <v>1517</v>
      </c>
    </row>
    <row r="29" spans="2:6">
      <c r="B29" s="23" t="s">
        <v>1518</v>
      </c>
      <c r="C29" s="24"/>
      <c r="D29" s="23"/>
      <c r="E29" s="25"/>
      <c r="F29" s="36" t="s">
        <v>1517</v>
      </c>
    </row>
    <row r="30" spans="2:6">
      <c r="B30" s="23" t="s">
        <v>1209</v>
      </c>
      <c r="C30" s="24"/>
      <c r="D30" s="23"/>
      <c r="E30" s="27">
        <v>0</v>
      </c>
      <c r="F30" s="36" t="s">
        <v>1517</v>
      </c>
    </row>
    <row r="31" spans="2:6">
      <c r="B31" s="19"/>
      <c r="C31" s="19"/>
      <c r="D31" s="19"/>
      <c r="E31" s="26"/>
      <c r="F31" s="36" t="s">
        <v>1517</v>
      </c>
    </row>
    <row r="32" spans="2:6">
      <c r="B32" s="23" t="s">
        <v>1519</v>
      </c>
      <c r="C32" s="24"/>
      <c r="D32" s="23"/>
      <c r="E32" s="25"/>
      <c r="F32" s="36" t="s">
        <v>1517</v>
      </c>
    </row>
    <row r="33" spans="2:6">
      <c r="B33" s="30" t="s">
        <v>1520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1212</v>
      </c>
      <c r="C34" s="24"/>
      <c r="D34" s="23"/>
      <c r="E34" s="28">
        <v>0</v>
      </c>
      <c r="F34" s="36" t="s">
        <v>1517</v>
      </c>
    </row>
    <row r="35" spans="2:6">
      <c r="B35" s="19"/>
      <c r="C35" s="19"/>
      <c r="D35" s="19"/>
      <c r="E35" s="26"/>
      <c r="F35" s="36" t="s">
        <v>1517</v>
      </c>
    </row>
    <row r="36" spans="2:6">
      <c r="B36" s="23" t="s">
        <v>1521</v>
      </c>
      <c r="C36" s="24"/>
      <c r="D36" s="23"/>
      <c r="E36" s="25"/>
      <c r="F36" s="36" t="s">
        <v>1517</v>
      </c>
    </row>
    <row r="37" spans="2:6">
      <c r="B37" s="30" t="s">
        <v>1267</v>
      </c>
      <c r="C37" s="31">
        <v>666101852</v>
      </c>
      <c r="D37" s="30"/>
      <c r="E37" s="27">
        <v>17.032761988076789</v>
      </c>
      <c r="F37" s="36">
        <v>42705</v>
      </c>
    </row>
    <row r="38" spans="2:6">
      <c r="B38" s="30" t="s">
        <v>1214</v>
      </c>
      <c r="C38" s="31">
        <v>666101894</v>
      </c>
      <c r="D38" s="30"/>
      <c r="E38" s="27">
        <v>708.74116000000004</v>
      </c>
      <c r="F38" s="36">
        <v>42886</v>
      </c>
    </row>
    <row r="39" spans="2:6">
      <c r="B39" s="30" t="s">
        <v>1215</v>
      </c>
      <c r="C39" s="31">
        <v>666101886</v>
      </c>
      <c r="D39" s="30"/>
      <c r="E39" s="27">
        <v>645.96</v>
      </c>
      <c r="F39" s="36">
        <v>44470</v>
      </c>
    </row>
    <row r="40" spans="2:6">
      <c r="B40" s="30" t="s">
        <v>1219</v>
      </c>
      <c r="C40" s="31">
        <v>666101910</v>
      </c>
      <c r="D40" s="30"/>
      <c r="E40" s="27">
        <v>22.689344999999999</v>
      </c>
      <c r="F40" s="36">
        <v>43160</v>
      </c>
    </row>
    <row r="41" spans="2:6">
      <c r="B41" s="30" t="s">
        <v>1227</v>
      </c>
      <c r="C41" s="31">
        <v>666101860</v>
      </c>
      <c r="D41" s="30"/>
      <c r="E41" s="27">
        <v>65.080470000000005</v>
      </c>
      <c r="F41" s="36">
        <v>43069</v>
      </c>
    </row>
    <row r="42" spans="2:6">
      <c r="B42" s="30" t="s">
        <v>1232</v>
      </c>
      <c r="C42" s="31">
        <v>666100094</v>
      </c>
      <c r="D42" s="30"/>
      <c r="E42" s="27">
        <v>1003.511631042899</v>
      </c>
      <c r="F42" s="36">
        <v>43313</v>
      </c>
    </row>
    <row r="43" spans="2:6">
      <c r="B43" s="30" t="s">
        <v>1522</v>
      </c>
      <c r="C43" s="31">
        <v>666103056</v>
      </c>
      <c r="D43" s="30"/>
      <c r="E43" s="27">
        <v>5078.2260750000005</v>
      </c>
      <c r="F43" s="36">
        <v>44652</v>
      </c>
    </row>
    <row r="44" spans="2:6">
      <c r="B44" s="30" t="s">
        <v>1523</v>
      </c>
      <c r="C44" s="31">
        <v>666103064</v>
      </c>
      <c r="D44" s="30"/>
      <c r="E44" s="27">
        <v>1923.1152000000002</v>
      </c>
      <c r="F44" s="36">
        <v>44835</v>
      </c>
    </row>
    <row r="45" spans="2:6">
      <c r="B45" s="30" t="s">
        <v>1524</v>
      </c>
      <c r="C45" s="31">
        <v>666103106</v>
      </c>
      <c r="D45" s="30"/>
      <c r="E45" s="27">
        <v>1.9510000000000001</v>
      </c>
      <c r="F45" s="36">
        <v>45962</v>
      </c>
    </row>
    <row r="46" spans="2:6">
      <c r="B46" s="30" t="s">
        <v>1233</v>
      </c>
      <c r="C46" s="31">
        <v>666101001</v>
      </c>
      <c r="D46" s="30"/>
      <c r="E46" s="27">
        <v>2087.6889271285704</v>
      </c>
      <c r="F46" s="36">
        <v>44562</v>
      </c>
    </row>
    <row r="47" spans="2:6">
      <c r="B47" s="30" t="s">
        <v>1525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1236</v>
      </c>
      <c r="C48" s="31">
        <v>666101878</v>
      </c>
      <c r="D48" s="30"/>
      <c r="E48" s="27">
        <v>678.79583412908642</v>
      </c>
      <c r="F48" s="36">
        <v>43586</v>
      </c>
    </row>
    <row r="49" spans="2:6">
      <c r="B49" s="30" t="s">
        <v>1237</v>
      </c>
      <c r="C49" s="31">
        <v>666102751</v>
      </c>
      <c r="D49" s="30"/>
      <c r="E49" s="27">
        <v>7630.7309999999998</v>
      </c>
      <c r="F49" s="36">
        <v>44467</v>
      </c>
    </row>
    <row r="50" spans="2:6">
      <c r="B50" s="30" t="s">
        <v>1240</v>
      </c>
      <c r="C50" s="31">
        <v>666100797</v>
      </c>
      <c r="D50" s="30"/>
      <c r="E50" s="27">
        <v>92.831999999999994</v>
      </c>
      <c r="F50" s="36">
        <v>44287</v>
      </c>
    </row>
    <row r="51" spans="2:6">
      <c r="B51" s="30" t="s">
        <v>1242</v>
      </c>
      <c r="C51" s="31">
        <v>666100763</v>
      </c>
      <c r="D51" s="30"/>
      <c r="E51" s="27">
        <v>1572.8176965846214</v>
      </c>
      <c r="F51" s="36">
        <v>44317</v>
      </c>
    </row>
    <row r="52" spans="2:6">
      <c r="B52" s="30" t="s">
        <v>1526</v>
      </c>
      <c r="C52" s="31">
        <v>666103502</v>
      </c>
      <c r="D52" s="30"/>
      <c r="E52" s="27">
        <v>13936.66</v>
      </c>
      <c r="F52" s="36">
        <v>46023</v>
      </c>
    </row>
    <row r="53" spans="2:6">
      <c r="B53" s="30" t="s">
        <v>1527</v>
      </c>
      <c r="C53" s="31">
        <v>666103510</v>
      </c>
      <c r="D53" s="30"/>
      <c r="E53" s="27">
        <v>29766.644250000001</v>
      </c>
      <c r="F53" s="36">
        <v>46023</v>
      </c>
    </row>
    <row r="54" spans="2:6">
      <c r="B54" s="30" t="s">
        <v>1229</v>
      </c>
      <c r="C54" s="31">
        <v>666103551</v>
      </c>
      <c r="D54" s="30"/>
      <c r="E54" s="27">
        <v>459.46300000000002</v>
      </c>
      <c r="F54" s="36">
        <v>46023</v>
      </c>
    </row>
    <row r="55" spans="2:6">
      <c r="B55" s="30" t="s">
        <v>1528</v>
      </c>
      <c r="C55" s="31">
        <v>666103569</v>
      </c>
      <c r="D55" s="30"/>
      <c r="E55" s="27">
        <v>14217.955</v>
      </c>
      <c r="F55" s="36">
        <v>46023</v>
      </c>
    </row>
    <row r="56" spans="2:6">
      <c r="B56" s="30" t="s">
        <v>1244</v>
      </c>
      <c r="C56" s="31">
        <v>666100110</v>
      </c>
      <c r="D56" s="30"/>
      <c r="E56" s="27">
        <v>4656.1612360417021</v>
      </c>
      <c r="F56" s="36">
        <v>43647</v>
      </c>
    </row>
    <row r="57" spans="2:6">
      <c r="B57" s="30" t="s">
        <v>1529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1530</v>
      </c>
      <c r="C58" s="31">
        <v>666102728</v>
      </c>
      <c r="D58" s="30"/>
      <c r="E58" s="27">
        <v>1186.8039985185183</v>
      </c>
      <c r="F58" s="36">
        <v>45505</v>
      </c>
    </row>
    <row r="59" spans="2:6">
      <c r="B59" s="30" t="s">
        <v>1531</v>
      </c>
      <c r="C59" s="31">
        <v>666102934</v>
      </c>
      <c r="D59" s="30"/>
      <c r="E59" s="27">
        <v>20115.767</v>
      </c>
      <c r="F59" s="36">
        <v>45658</v>
      </c>
    </row>
    <row r="60" spans="2:6">
      <c r="B60" s="23" t="s">
        <v>1213</v>
      </c>
      <c r="C60" s="24"/>
      <c r="D60" s="23"/>
      <c r="E60" s="28">
        <v>105868.62758543348</v>
      </c>
      <c r="F60" s="36" t="s">
        <v>1517</v>
      </c>
    </row>
    <row r="61" spans="2:6">
      <c r="B61" s="19"/>
      <c r="C61" s="19"/>
      <c r="D61" s="19"/>
      <c r="E61" s="26"/>
      <c r="F61" s="36" t="s">
        <v>1517</v>
      </c>
    </row>
    <row r="62" spans="2:6">
      <c r="B62" s="20" t="s">
        <v>1204</v>
      </c>
      <c r="C62" s="22"/>
      <c r="D62" s="20"/>
      <c r="E62" s="29">
        <v>108132.52129043348</v>
      </c>
      <c r="F62" s="36" t="s">
        <v>1517</v>
      </c>
    </row>
    <row r="63" spans="2:6">
      <c r="B63" s="19"/>
      <c r="C63" s="19"/>
      <c r="D63" s="19"/>
      <c r="E63" s="26"/>
      <c r="F63" s="36" t="s">
        <v>1517</v>
      </c>
    </row>
    <row r="64" spans="2:6">
      <c r="B64" s="19"/>
      <c r="C64" s="19"/>
      <c r="D64" s="19"/>
      <c r="E64" s="26"/>
      <c r="F64" s="36" t="s">
        <v>1517</v>
      </c>
    </row>
    <row r="65" spans="2:6">
      <c r="B65" s="20" t="s">
        <v>1532</v>
      </c>
      <c r="C65" s="22"/>
      <c r="D65" s="20"/>
      <c r="E65" s="25"/>
      <c r="F65" s="36" t="s">
        <v>1517</v>
      </c>
    </row>
    <row r="66" spans="2:6">
      <c r="B66" s="23" t="s">
        <v>1507</v>
      </c>
      <c r="C66" s="24"/>
      <c r="D66" s="23"/>
      <c r="E66" s="25"/>
      <c r="F66" s="36" t="s">
        <v>1517</v>
      </c>
    </row>
    <row r="67" spans="2:6">
      <c r="B67" s="30" t="s">
        <v>1533</v>
      </c>
      <c r="C67" s="31">
        <v>666102975</v>
      </c>
      <c r="D67" s="30"/>
      <c r="E67" s="27">
        <v>4251.4703300000001</v>
      </c>
      <c r="F67" s="36" t="s">
        <v>1534</v>
      </c>
    </row>
    <row r="68" spans="2:6">
      <c r="B68" s="30" t="s">
        <v>1535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1205</v>
      </c>
      <c r="C69" s="24"/>
      <c r="D69" s="23"/>
      <c r="E69" s="28">
        <v>4251.4703300000001</v>
      </c>
      <c r="F69" s="36" t="s">
        <v>1517</v>
      </c>
    </row>
    <row r="70" spans="2:6">
      <c r="B70" s="19"/>
      <c r="C70" s="19"/>
      <c r="D70" s="19"/>
      <c r="E70" s="26"/>
      <c r="F70" s="36" t="s">
        <v>1517</v>
      </c>
    </row>
    <row r="71" spans="2:6">
      <c r="B71" s="23" t="s">
        <v>1518</v>
      </c>
      <c r="C71" s="24"/>
      <c r="D71" s="23"/>
      <c r="E71" s="25"/>
      <c r="F71" s="36" t="s">
        <v>1517</v>
      </c>
    </row>
    <row r="72" spans="2:6">
      <c r="B72" s="30"/>
      <c r="C72" s="31"/>
      <c r="D72" s="30"/>
      <c r="E72" s="27"/>
      <c r="F72" s="36" t="s">
        <v>1517</v>
      </c>
    </row>
    <row r="73" spans="2:6">
      <c r="B73" s="23" t="s">
        <v>1209</v>
      </c>
      <c r="C73" s="24"/>
      <c r="D73" s="23"/>
      <c r="E73" s="28">
        <v>0</v>
      </c>
      <c r="F73" s="36" t="s">
        <v>1517</v>
      </c>
    </row>
    <row r="74" spans="2:6">
      <c r="B74" s="19"/>
      <c r="C74" s="19"/>
      <c r="D74" s="19"/>
      <c r="E74" s="26"/>
      <c r="F74" s="36" t="s">
        <v>1517</v>
      </c>
    </row>
    <row r="75" spans="2:6">
      <c r="B75" s="23" t="s">
        <v>1519</v>
      </c>
      <c r="C75" s="24"/>
      <c r="D75" s="23"/>
      <c r="E75" s="25"/>
      <c r="F75" s="36" t="s">
        <v>1517</v>
      </c>
    </row>
    <row r="76" spans="2:6">
      <c r="B76" s="30" t="s">
        <v>1254</v>
      </c>
      <c r="C76" s="31">
        <v>666100268</v>
      </c>
      <c r="D76" s="30"/>
      <c r="E76" s="27">
        <v>535.21032689002357</v>
      </c>
      <c r="F76" s="36">
        <v>42767</v>
      </c>
    </row>
    <row r="77" spans="2:6">
      <c r="B77" s="30" t="s">
        <v>1536</v>
      </c>
      <c r="C77" s="31">
        <v>666102983</v>
      </c>
      <c r="D77" s="30"/>
      <c r="E77" s="27">
        <v>11727.419179999999</v>
      </c>
      <c r="F77" s="36" t="s">
        <v>1537</v>
      </c>
    </row>
    <row r="78" spans="2:6">
      <c r="B78" s="30" t="s">
        <v>1538</v>
      </c>
      <c r="C78" s="31">
        <v>666103197</v>
      </c>
      <c r="D78" s="30"/>
      <c r="E78" s="27">
        <v>1245.4051509499993</v>
      </c>
      <c r="F78" s="36">
        <v>46023</v>
      </c>
    </row>
    <row r="79" spans="2:6">
      <c r="B79" s="30" t="s">
        <v>1539</v>
      </c>
      <c r="C79" s="31">
        <v>666103650</v>
      </c>
      <c r="D79" s="30"/>
      <c r="E79" s="27">
        <v>3838.7014286000003</v>
      </c>
      <c r="F79" s="36">
        <v>46388</v>
      </c>
    </row>
    <row r="80" spans="2:6">
      <c r="B80" s="30" t="s">
        <v>1540</v>
      </c>
      <c r="C80" s="31">
        <v>666103262</v>
      </c>
      <c r="D80" s="30"/>
      <c r="E80" s="27">
        <v>1804.8852950000003</v>
      </c>
      <c r="F80" s="36">
        <v>46023</v>
      </c>
    </row>
    <row r="81" spans="2:6">
      <c r="B81" s="30" t="s">
        <v>1541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1212</v>
      </c>
      <c r="C82" s="24"/>
      <c r="D82" s="23"/>
      <c r="E82" s="28">
        <v>19151.621381440022</v>
      </c>
      <c r="F82" s="36" t="s">
        <v>1517</v>
      </c>
    </row>
    <row r="83" spans="2:6">
      <c r="B83" s="19"/>
      <c r="C83" s="19"/>
      <c r="D83" s="19"/>
      <c r="E83" s="26"/>
      <c r="F83" s="36" t="s">
        <v>1517</v>
      </c>
    </row>
    <row r="84" spans="2:6">
      <c r="B84" s="23" t="s">
        <v>1521</v>
      </c>
      <c r="C84" s="24"/>
      <c r="D84" s="23"/>
      <c r="E84" s="25"/>
      <c r="F84" s="36" t="s">
        <v>1517</v>
      </c>
    </row>
    <row r="85" spans="2:6">
      <c r="B85" s="30" t="s">
        <v>1542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1543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1544</v>
      </c>
      <c r="C87" s="31">
        <v>666102991</v>
      </c>
      <c r="D87" s="30"/>
      <c r="E87" s="27">
        <v>10090.664200000001</v>
      </c>
      <c r="F87" s="36" t="s">
        <v>1545</v>
      </c>
    </row>
    <row r="88" spans="2:6">
      <c r="B88" s="30" t="s">
        <v>1546</v>
      </c>
      <c r="C88" s="31">
        <v>666103049</v>
      </c>
      <c r="D88" s="30"/>
      <c r="E88" s="27">
        <v>4041.0527050000001</v>
      </c>
      <c r="F88" s="36">
        <v>44805</v>
      </c>
    </row>
    <row r="89" spans="2:6">
      <c r="B89" s="30" t="s">
        <v>1547</v>
      </c>
      <c r="C89" s="31">
        <v>666103031</v>
      </c>
      <c r="D89" s="30"/>
      <c r="E89" s="27">
        <v>2939.0696748</v>
      </c>
      <c r="F89" s="36">
        <v>45931</v>
      </c>
    </row>
    <row r="90" spans="2:6">
      <c r="B90" s="30" t="s">
        <v>1548</v>
      </c>
      <c r="C90" s="31">
        <v>666102892</v>
      </c>
      <c r="D90" s="30"/>
      <c r="E90" s="27">
        <v>3445.6231951500004</v>
      </c>
      <c r="F90" s="36">
        <v>45717</v>
      </c>
    </row>
    <row r="91" spans="2:6">
      <c r="B91" s="30" t="s">
        <v>1549</v>
      </c>
      <c r="C91" s="31">
        <v>666103189</v>
      </c>
      <c r="D91" s="30"/>
      <c r="E91" s="27">
        <v>1776.5239936</v>
      </c>
      <c r="F91" s="36">
        <v>46023</v>
      </c>
    </row>
    <row r="92" spans="2:6">
      <c r="B92" s="30" t="s">
        <v>1550</v>
      </c>
      <c r="C92" s="31">
        <v>666103270</v>
      </c>
      <c r="D92" s="30"/>
      <c r="E92" s="27">
        <v>3895.5309900000002</v>
      </c>
      <c r="F92" s="36">
        <v>45658</v>
      </c>
    </row>
    <row r="93" spans="2:6">
      <c r="B93" s="30" t="s">
        <v>1551</v>
      </c>
      <c r="C93" s="31">
        <v>666102744</v>
      </c>
      <c r="D93" s="30"/>
      <c r="E93" s="27">
        <v>8312.9515200000005</v>
      </c>
      <c r="F93" s="36">
        <v>45323</v>
      </c>
    </row>
    <row r="94" spans="2:6">
      <c r="B94" s="30" t="s">
        <v>1552</v>
      </c>
      <c r="C94" s="31">
        <v>666103114</v>
      </c>
      <c r="D94" s="30"/>
      <c r="E94" s="27">
        <v>2955.2362400000002</v>
      </c>
      <c r="F94" s="36">
        <v>44835</v>
      </c>
    </row>
    <row r="95" spans="2:6">
      <c r="B95" s="30" t="s">
        <v>1553</v>
      </c>
      <c r="C95" s="31">
        <v>666103130</v>
      </c>
      <c r="D95" s="30"/>
      <c r="E95" s="27">
        <v>5431.65463</v>
      </c>
      <c r="F95" s="36">
        <v>44136</v>
      </c>
    </row>
    <row r="96" spans="2:6">
      <c r="B96" s="30" t="s">
        <v>1554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1279</v>
      </c>
      <c r="C97" s="31">
        <v>666101936</v>
      </c>
      <c r="D97" s="30"/>
      <c r="E97" s="27">
        <v>40.211010000000002</v>
      </c>
      <c r="F97" s="36">
        <v>42401</v>
      </c>
    </row>
    <row r="98" spans="2:6">
      <c r="B98" s="30" t="s">
        <v>1555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1266</v>
      </c>
      <c r="C99" s="31">
        <v>666103668</v>
      </c>
      <c r="D99" s="30"/>
      <c r="E99" s="27">
        <v>16754.356800000001</v>
      </c>
      <c r="F99" s="36">
        <v>46388</v>
      </c>
    </row>
    <row r="100" spans="2:6">
      <c r="B100" s="30" t="s">
        <v>1556</v>
      </c>
      <c r="C100" s="31">
        <v>666103239</v>
      </c>
      <c r="D100" s="30"/>
      <c r="E100" s="27">
        <v>5452.0792700000002</v>
      </c>
      <c r="F100" s="36">
        <v>46388</v>
      </c>
    </row>
    <row r="101" spans="2:6">
      <c r="B101" s="30" t="s">
        <v>1260</v>
      </c>
      <c r="C101" s="31">
        <v>666102843</v>
      </c>
      <c r="D101" s="30"/>
      <c r="E101" s="27">
        <v>8442.9724599160018</v>
      </c>
      <c r="F101" s="36">
        <v>5934</v>
      </c>
    </row>
    <row r="102" spans="2:6">
      <c r="B102" s="30" t="s">
        <v>1557</v>
      </c>
      <c r="C102" s="31">
        <v>666103478</v>
      </c>
      <c r="D102" s="30"/>
      <c r="E102" s="27">
        <v>12998.530040000001</v>
      </c>
      <c r="F102" s="36">
        <v>46023</v>
      </c>
    </row>
    <row r="103" spans="2:6">
      <c r="B103" s="33" t="s">
        <v>1274</v>
      </c>
      <c r="C103" s="34">
        <v>666103437</v>
      </c>
      <c r="D103" s="30"/>
      <c r="E103" s="27">
        <v>5055.9942849999998</v>
      </c>
      <c r="F103" s="36">
        <v>46023</v>
      </c>
    </row>
    <row r="104" spans="2:6">
      <c r="B104" s="33" t="s">
        <v>1558</v>
      </c>
      <c r="C104" s="34">
        <v>666103593</v>
      </c>
      <c r="D104" s="30"/>
      <c r="E104" s="27">
        <v>10461.487535</v>
      </c>
      <c r="F104" s="36">
        <v>45292</v>
      </c>
    </row>
    <row r="105" spans="2:6">
      <c r="B105" s="30" t="s">
        <v>1261</v>
      </c>
      <c r="C105" s="31">
        <v>666102868</v>
      </c>
      <c r="D105" s="30"/>
      <c r="E105" s="27">
        <v>7135.7147585500006</v>
      </c>
      <c r="F105" s="36">
        <v>45870</v>
      </c>
    </row>
    <row r="106" spans="2:6">
      <c r="B106" s="23" t="s">
        <v>1213</v>
      </c>
      <c r="C106" s="24"/>
      <c r="D106" s="23"/>
      <c r="E106" s="28">
        <v>109229.65330701599</v>
      </c>
      <c r="F106" s="36" t="s">
        <v>1517</v>
      </c>
    </row>
    <row r="107" spans="2:6">
      <c r="B107" s="19"/>
      <c r="C107" s="19"/>
      <c r="D107" s="19"/>
      <c r="E107" s="26"/>
      <c r="F107" s="19"/>
    </row>
    <row r="108" spans="2:6">
      <c r="B108" s="20" t="s">
        <v>1246</v>
      </c>
      <c r="C108" s="22"/>
      <c r="D108" s="20"/>
      <c r="E108" s="29">
        <v>132632.74501845601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1203</v>
      </c>
      <c r="C111" s="22"/>
      <c r="D111" s="20"/>
      <c r="E111" s="29">
        <v>240765.26630888949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1497</v>
      </c>
    </row>
    <row r="7" spans="2:16">
      <c r="B7" s="3" t="s">
        <v>88</v>
      </c>
      <c r="C7" s="3" t="s">
        <v>89</v>
      </c>
      <c r="D7" s="3" t="s">
        <v>246</v>
      </c>
      <c r="E7" s="3" t="s">
        <v>91</v>
      </c>
      <c r="F7" s="3" t="s">
        <v>92</v>
      </c>
      <c r="G7" s="3" t="s">
        <v>178</v>
      </c>
      <c r="H7" s="3" t="s">
        <v>179</v>
      </c>
      <c r="I7" s="3" t="s">
        <v>93</v>
      </c>
      <c r="J7" s="3" t="s">
        <v>94</v>
      </c>
      <c r="K7" s="3" t="s">
        <v>1498</v>
      </c>
      <c r="L7" s="3" t="s">
        <v>180</v>
      </c>
      <c r="M7" s="3" t="s">
        <v>1499</v>
      </c>
      <c r="N7" s="3" t="s">
        <v>181</v>
      </c>
      <c r="O7" s="3" t="s">
        <v>182</v>
      </c>
      <c r="P7" s="3" t="s">
        <v>98</v>
      </c>
    </row>
    <row r="8" spans="2:16">
      <c r="B8" s="4"/>
      <c r="C8" s="4"/>
      <c r="D8" s="4"/>
      <c r="E8" s="4"/>
      <c r="F8" s="4"/>
      <c r="G8" s="4" t="s">
        <v>183</v>
      </c>
      <c r="H8" s="4" t="s">
        <v>184</v>
      </c>
      <c r="I8" s="4"/>
      <c r="J8" s="4" t="s">
        <v>99</v>
      </c>
      <c r="K8" s="4" t="s">
        <v>99</v>
      </c>
      <c r="L8" s="4" t="s">
        <v>185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174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1500</v>
      </c>
    </row>
    <row r="7" spans="2:16">
      <c r="B7" s="3" t="s">
        <v>88</v>
      </c>
      <c r="C7" s="3" t="s">
        <v>89</v>
      </c>
      <c r="D7" s="3" t="s">
        <v>246</v>
      </c>
      <c r="E7" s="3" t="s">
        <v>91</v>
      </c>
      <c r="F7" s="3" t="s">
        <v>92</v>
      </c>
      <c r="G7" s="3" t="s">
        <v>178</v>
      </c>
      <c r="H7" s="3" t="s">
        <v>179</v>
      </c>
      <c r="I7" s="3" t="s">
        <v>93</v>
      </c>
      <c r="J7" s="3" t="s">
        <v>94</v>
      </c>
      <c r="K7" s="3" t="s">
        <v>1498</v>
      </c>
      <c r="L7" s="3" t="s">
        <v>180</v>
      </c>
      <c r="M7" s="3" t="s">
        <v>1499</v>
      </c>
      <c r="N7" s="3" t="s">
        <v>181</v>
      </c>
      <c r="O7" s="3" t="s">
        <v>182</v>
      </c>
      <c r="P7" s="3" t="s">
        <v>98</v>
      </c>
    </row>
    <row r="8" spans="2:16">
      <c r="B8" s="4"/>
      <c r="C8" s="4"/>
      <c r="D8" s="4"/>
      <c r="E8" s="4"/>
      <c r="F8" s="4"/>
      <c r="G8" s="4" t="s">
        <v>183</v>
      </c>
      <c r="H8" s="4" t="s">
        <v>184</v>
      </c>
      <c r="I8" s="4"/>
      <c r="J8" s="4" t="s">
        <v>99</v>
      </c>
      <c r="K8" s="4" t="s">
        <v>99</v>
      </c>
      <c r="L8" s="4" t="s">
        <v>185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174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175</v>
      </c>
    </row>
    <row r="7" spans="2:17" ht="15.75">
      <c r="B7" s="2" t="s">
        <v>176</v>
      </c>
    </row>
    <row r="8" spans="2:17">
      <c r="B8" s="3" t="s">
        <v>88</v>
      </c>
      <c r="C8" s="3" t="s">
        <v>89</v>
      </c>
      <c r="D8" s="3" t="s">
        <v>177</v>
      </c>
      <c r="E8" s="3" t="s">
        <v>91</v>
      </c>
      <c r="F8" s="3" t="s">
        <v>92</v>
      </c>
      <c r="G8" s="3" t="s">
        <v>178</v>
      </c>
      <c r="H8" s="3" t="s">
        <v>179</v>
      </c>
      <c r="I8" s="3" t="s">
        <v>93</v>
      </c>
      <c r="J8" s="3" t="s">
        <v>94</v>
      </c>
      <c r="K8" s="3" t="s">
        <v>95</v>
      </c>
      <c r="L8" s="3" t="s">
        <v>180</v>
      </c>
      <c r="M8" s="3" t="s">
        <v>42</v>
      </c>
      <c r="N8" s="3" t="s">
        <v>96</v>
      </c>
      <c r="O8" s="3" t="s">
        <v>181</v>
      </c>
      <c r="P8" s="3" t="s">
        <v>182</v>
      </c>
      <c r="Q8" s="3" t="s">
        <v>98</v>
      </c>
    </row>
    <row r="9" spans="2:17">
      <c r="B9" s="4"/>
      <c r="C9" s="4"/>
      <c r="D9" s="4"/>
      <c r="E9" s="4"/>
      <c r="F9" s="4"/>
      <c r="G9" s="4" t="s">
        <v>183</v>
      </c>
      <c r="H9" s="4" t="s">
        <v>184</v>
      </c>
      <c r="I9" s="4"/>
      <c r="J9" s="4" t="s">
        <v>99</v>
      </c>
      <c r="K9" s="4" t="s">
        <v>99</v>
      </c>
      <c r="L9" s="4" t="s">
        <v>185</v>
      </c>
      <c r="M9" s="4" t="s">
        <v>186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187</v>
      </c>
      <c r="C11" s="12"/>
      <c r="D11" s="3"/>
      <c r="E11" s="3"/>
      <c r="F11" s="3"/>
      <c r="G11" s="3"/>
      <c r="H11" s="12">
        <v>3.85</v>
      </c>
      <c r="I11" s="3"/>
      <c r="K11" s="10">
        <v>3.32E-2</v>
      </c>
      <c r="L11" s="9">
        <v>1128820603.6600001</v>
      </c>
      <c r="N11" s="9">
        <v>1266725.8400000001</v>
      </c>
      <c r="P11" s="10">
        <v>1</v>
      </c>
      <c r="Q11" s="10">
        <v>0.2555</v>
      </c>
    </row>
    <row r="12" spans="2:17">
      <c r="B12" s="3" t="s">
        <v>188</v>
      </c>
      <c r="C12" s="12"/>
      <c r="D12" s="3"/>
      <c r="E12" s="3"/>
      <c r="F12" s="3"/>
      <c r="G12" s="3"/>
      <c r="H12" s="12">
        <v>3.51</v>
      </c>
      <c r="I12" s="3"/>
      <c r="K12" s="10">
        <v>5.8999999999999999E-3</v>
      </c>
      <c r="L12" s="9">
        <v>1052169503.66</v>
      </c>
      <c r="N12" s="9">
        <v>1183179.78</v>
      </c>
      <c r="P12" s="10">
        <v>0.93400000000000005</v>
      </c>
      <c r="Q12" s="10">
        <v>0.23860000000000001</v>
      </c>
    </row>
    <row r="13" spans="2:17">
      <c r="B13" s="13" t="s">
        <v>189</v>
      </c>
      <c r="C13" s="14"/>
      <c r="D13" s="13"/>
      <c r="E13" s="13"/>
      <c r="F13" s="13"/>
      <c r="G13" s="13"/>
      <c r="H13" s="14">
        <v>3.21</v>
      </c>
      <c r="I13" s="13"/>
      <c r="K13" s="16">
        <v>2.5000000000000001E-3</v>
      </c>
      <c r="L13" s="15">
        <v>307280614.61000001</v>
      </c>
      <c r="N13" s="15">
        <v>387201.93</v>
      </c>
      <c r="P13" s="16">
        <v>0.30570000000000003</v>
      </c>
      <c r="Q13" s="16">
        <v>7.8100000000000003E-2</v>
      </c>
    </row>
    <row r="14" spans="2:17">
      <c r="B14" s="6" t="s">
        <v>190</v>
      </c>
      <c r="C14" s="17">
        <v>9590332</v>
      </c>
      <c r="D14" s="6" t="s">
        <v>191</v>
      </c>
      <c r="E14" s="6" t="s">
        <v>192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56191549.789999999</v>
      </c>
      <c r="M14" s="7">
        <v>154.33000000000001</v>
      </c>
      <c r="N14" s="7">
        <v>86720.42</v>
      </c>
      <c r="O14" s="8">
        <v>3.5999999999999999E-3</v>
      </c>
      <c r="P14" s="8">
        <v>6.8500000000000005E-2</v>
      </c>
      <c r="Q14" s="8">
        <v>1.7500000000000002E-2</v>
      </c>
    </row>
    <row r="15" spans="2:17">
      <c r="B15" s="6" t="s">
        <v>193</v>
      </c>
      <c r="C15" s="17">
        <v>9590431</v>
      </c>
      <c r="D15" s="6" t="s">
        <v>191</v>
      </c>
      <c r="E15" s="6" t="s">
        <v>192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22655005</v>
      </c>
      <c r="M15" s="7">
        <v>155.97999999999999</v>
      </c>
      <c r="N15" s="7">
        <v>35337.279999999999</v>
      </c>
      <c r="O15" s="8">
        <v>2.0999999999999999E-3</v>
      </c>
      <c r="P15" s="8">
        <v>2.7900000000000001E-2</v>
      </c>
      <c r="Q15" s="8">
        <v>7.1000000000000004E-3</v>
      </c>
    </row>
    <row r="16" spans="2:17">
      <c r="B16" s="6" t="s">
        <v>194</v>
      </c>
      <c r="C16" s="17">
        <v>1108927</v>
      </c>
      <c r="D16" s="6" t="s">
        <v>191</v>
      </c>
      <c r="E16" s="6" t="s">
        <v>192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92872562.519999996</v>
      </c>
      <c r="M16" s="7">
        <v>123.8</v>
      </c>
      <c r="N16" s="7">
        <v>114976.23</v>
      </c>
      <c r="O16" s="8">
        <v>4.7000000000000002E-3</v>
      </c>
      <c r="P16" s="8">
        <v>9.0800000000000006E-2</v>
      </c>
      <c r="Q16" s="8">
        <v>2.3199999999999998E-2</v>
      </c>
    </row>
    <row r="17" spans="2:17">
      <c r="B17" s="6" t="s">
        <v>195</v>
      </c>
      <c r="C17" s="17">
        <v>1125905</v>
      </c>
      <c r="D17" s="6" t="s">
        <v>191</v>
      </c>
      <c r="E17" s="6" t="s">
        <v>192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37719036.600000001</v>
      </c>
      <c r="M17" s="7">
        <v>102.73</v>
      </c>
      <c r="N17" s="7">
        <v>38748.769999999997</v>
      </c>
      <c r="O17" s="8">
        <v>2.8999999999999998E-3</v>
      </c>
      <c r="P17" s="8">
        <v>3.0599999999999999E-2</v>
      </c>
      <c r="Q17" s="8">
        <v>7.7999999999999996E-3</v>
      </c>
    </row>
    <row r="18" spans="2:17">
      <c r="B18" s="6" t="s">
        <v>196</v>
      </c>
      <c r="C18" s="17">
        <v>1134865</v>
      </c>
      <c r="D18" s="6" t="s">
        <v>191</v>
      </c>
      <c r="E18" s="6" t="s">
        <v>192</v>
      </c>
      <c r="F18" s="6"/>
      <c r="G18" s="6"/>
      <c r="H18" s="17">
        <v>24.49</v>
      </c>
      <c r="I18" s="6" t="s">
        <v>107</v>
      </c>
      <c r="J18" s="18">
        <v>0.01</v>
      </c>
      <c r="K18" s="8">
        <v>1.44E-2</v>
      </c>
      <c r="L18" s="7">
        <v>27845</v>
      </c>
      <c r="M18" s="7">
        <v>89.98</v>
      </c>
      <c r="N18" s="7">
        <v>25.05</v>
      </c>
      <c r="O18" s="8">
        <v>0</v>
      </c>
      <c r="P18" s="8">
        <v>0</v>
      </c>
      <c r="Q18" s="8">
        <v>0</v>
      </c>
    </row>
    <row r="19" spans="2:17">
      <c r="B19" s="6" t="s">
        <v>197</v>
      </c>
      <c r="C19" s="17">
        <v>1114750</v>
      </c>
      <c r="D19" s="6" t="s">
        <v>191</v>
      </c>
      <c r="E19" s="6" t="s">
        <v>192</v>
      </c>
      <c r="F19" s="6"/>
      <c r="G19" s="6"/>
      <c r="H19" s="17">
        <v>2.75</v>
      </c>
      <c r="I19" s="6" t="s">
        <v>107</v>
      </c>
      <c r="J19" s="18">
        <v>0.03</v>
      </c>
      <c r="K19" s="8">
        <v>-6.9999999999999999E-4</v>
      </c>
      <c r="L19" s="7">
        <v>30767642</v>
      </c>
      <c r="M19" s="7">
        <v>118.92</v>
      </c>
      <c r="N19" s="7">
        <v>36588.879999999997</v>
      </c>
      <c r="O19" s="8">
        <v>2E-3</v>
      </c>
      <c r="P19" s="8">
        <v>2.8899999999999999E-2</v>
      </c>
      <c r="Q19" s="8">
        <v>7.4000000000000003E-3</v>
      </c>
    </row>
    <row r="20" spans="2:17">
      <c r="B20" s="6" t="s">
        <v>198</v>
      </c>
      <c r="C20" s="17">
        <v>1137181</v>
      </c>
      <c r="D20" s="6" t="s">
        <v>191</v>
      </c>
      <c r="E20" s="6" t="s">
        <v>192</v>
      </c>
      <c r="F20" s="6"/>
      <c r="G20" s="6"/>
      <c r="H20" s="17">
        <v>3.83</v>
      </c>
      <c r="I20" s="6" t="s">
        <v>107</v>
      </c>
      <c r="J20" s="18">
        <v>1E-3</v>
      </c>
      <c r="L20" s="7">
        <v>23512019</v>
      </c>
      <c r="M20" s="7">
        <v>100.08</v>
      </c>
      <c r="N20" s="7">
        <v>23530.83</v>
      </c>
      <c r="O20" s="8">
        <v>2.8999999999999998E-3</v>
      </c>
      <c r="P20" s="8">
        <v>1.8599999999999998E-2</v>
      </c>
      <c r="Q20" s="8">
        <v>4.7000000000000002E-3</v>
      </c>
    </row>
    <row r="21" spans="2:17">
      <c r="B21" s="6" t="s">
        <v>199</v>
      </c>
      <c r="C21" s="17">
        <v>1135912</v>
      </c>
      <c r="D21" s="6" t="s">
        <v>191</v>
      </c>
      <c r="E21" s="6" t="s">
        <v>192</v>
      </c>
      <c r="F21" s="6"/>
      <c r="G21" s="6"/>
      <c r="H21" s="17">
        <v>8.58</v>
      </c>
      <c r="I21" s="6" t="s">
        <v>107</v>
      </c>
      <c r="J21" s="18">
        <v>7.4999999999999997E-3</v>
      </c>
      <c r="K21" s="8">
        <v>5.7000000000000002E-3</v>
      </c>
      <c r="L21" s="7">
        <v>292646</v>
      </c>
      <c r="M21" s="7">
        <v>100.95</v>
      </c>
      <c r="N21" s="7">
        <v>295.43</v>
      </c>
      <c r="O21" s="8">
        <v>0</v>
      </c>
      <c r="P21" s="8">
        <v>2.0000000000000001E-4</v>
      </c>
      <c r="Q21" s="8">
        <v>1E-4</v>
      </c>
    </row>
    <row r="22" spans="2:17">
      <c r="B22" s="6" t="s">
        <v>200</v>
      </c>
      <c r="C22" s="17">
        <v>1097708</v>
      </c>
      <c r="D22" s="6" t="s">
        <v>191</v>
      </c>
      <c r="E22" s="6" t="s">
        <v>192</v>
      </c>
      <c r="F22" s="6"/>
      <c r="G22" s="6"/>
      <c r="H22" s="17">
        <v>14.77</v>
      </c>
      <c r="I22" s="6" t="s">
        <v>107</v>
      </c>
      <c r="J22" s="18">
        <v>0.04</v>
      </c>
      <c r="K22" s="8">
        <v>1.14E-2</v>
      </c>
      <c r="L22" s="7">
        <v>34000</v>
      </c>
      <c r="M22" s="7">
        <v>178.62</v>
      </c>
      <c r="N22" s="7">
        <v>60.73</v>
      </c>
      <c r="O22" s="8">
        <v>0</v>
      </c>
      <c r="P22" s="8">
        <v>0</v>
      </c>
      <c r="Q22" s="8">
        <v>0</v>
      </c>
    </row>
    <row r="23" spans="2:17">
      <c r="B23" s="6" t="s">
        <v>201</v>
      </c>
      <c r="C23" s="17">
        <v>1124056</v>
      </c>
      <c r="D23" s="6" t="s">
        <v>191</v>
      </c>
      <c r="E23" s="6" t="s">
        <v>192</v>
      </c>
      <c r="F23" s="6"/>
      <c r="G23" s="6"/>
      <c r="H23" s="17">
        <v>5.4</v>
      </c>
      <c r="I23" s="6" t="s">
        <v>107</v>
      </c>
      <c r="J23" s="18">
        <v>2.75E-2</v>
      </c>
      <c r="K23" s="8">
        <v>2.3E-3</v>
      </c>
      <c r="L23" s="7">
        <v>43174140.700000003</v>
      </c>
      <c r="M23" s="7">
        <v>117.85</v>
      </c>
      <c r="N23" s="7">
        <v>50880.72</v>
      </c>
      <c r="O23" s="8">
        <v>2.7000000000000001E-3</v>
      </c>
      <c r="P23" s="8">
        <v>4.02E-2</v>
      </c>
      <c r="Q23" s="8">
        <v>1.03E-2</v>
      </c>
    </row>
    <row r="24" spans="2:17">
      <c r="B24" s="6" t="s">
        <v>202</v>
      </c>
      <c r="C24" s="17">
        <v>1128081</v>
      </c>
      <c r="D24" s="6" t="s">
        <v>191</v>
      </c>
      <c r="E24" s="6" t="s">
        <v>192</v>
      </c>
      <c r="F24" s="6"/>
      <c r="G24" s="6"/>
      <c r="H24" s="17">
        <v>6.42</v>
      </c>
      <c r="I24" s="6" t="s">
        <v>107</v>
      </c>
      <c r="J24" s="18">
        <v>1.7500000000000002E-2</v>
      </c>
      <c r="K24" s="8">
        <v>4.0000000000000001E-3</v>
      </c>
      <c r="L24" s="7">
        <v>34168</v>
      </c>
      <c r="M24" s="7">
        <v>110.03</v>
      </c>
      <c r="N24" s="7">
        <v>37.6</v>
      </c>
      <c r="O24" s="8">
        <v>0</v>
      </c>
      <c r="P24" s="8">
        <v>0</v>
      </c>
      <c r="Q24" s="8">
        <v>0</v>
      </c>
    </row>
    <row r="25" spans="2:17">
      <c r="B25" s="13" t="s">
        <v>203</v>
      </c>
      <c r="C25" s="14"/>
      <c r="D25" s="13"/>
      <c r="E25" s="13"/>
      <c r="F25" s="13"/>
      <c r="G25" s="13"/>
      <c r="H25" s="14">
        <v>3.65</v>
      </c>
      <c r="I25" s="13"/>
      <c r="K25" s="16">
        <v>7.4999999999999997E-3</v>
      </c>
      <c r="L25" s="15">
        <v>744888889.04999995</v>
      </c>
      <c r="N25" s="15">
        <v>795977.85</v>
      </c>
      <c r="P25" s="16">
        <v>0.62839999999999996</v>
      </c>
      <c r="Q25" s="16">
        <v>0.1605</v>
      </c>
    </row>
    <row r="26" spans="2:17">
      <c r="B26" s="6" t="s">
        <v>204</v>
      </c>
      <c r="C26" s="17">
        <v>8171217</v>
      </c>
      <c r="D26" s="6" t="s">
        <v>191</v>
      </c>
      <c r="E26" s="6" t="s">
        <v>192</v>
      </c>
      <c r="F26" s="6"/>
      <c r="G26" s="6"/>
      <c r="H26" s="17">
        <v>0.93</v>
      </c>
      <c r="I26" s="6" t="s">
        <v>107</v>
      </c>
      <c r="K26" s="8">
        <v>1.4E-3</v>
      </c>
      <c r="L26" s="7">
        <v>89080328</v>
      </c>
      <c r="M26" s="7">
        <v>99.87</v>
      </c>
      <c r="N26" s="7">
        <v>88964.52</v>
      </c>
      <c r="O26" s="8">
        <v>1.2699999999999999E-2</v>
      </c>
      <c r="P26" s="8">
        <v>7.0199999999999999E-2</v>
      </c>
      <c r="Q26" s="8">
        <v>1.7899999999999999E-2</v>
      </c>
    </row>
    <row r="27" spans="2:17">
      <c r="B27" s="6" t="s">
        <v>205</v>
      </c>
      <c r="C27" s="17">
        <v>8170227</v>
      </c>
      <c r="D27" s="6" t="s">
        <v>191</v>
      </c>
      <c r="E27" s="6" t="s">
        <v>192</v>
      </c>
      <c r="F27" s="6"/>
      <c r="G27" s="6"/>
      <c r="H27" s="17">
        <v>0.11</v>
      </c>
      <c r="I27" s="6" t="s">
        <v>107</v>
      </c>
      <c r="K27" s="8">
        <v>1.8E-3</v>
      </c>
      <c r="L27" s="7">
        <v>34473086</v>
      </c>
      <c r="M27" s="7">
        <v>99.98</v>
      </c>
      <c r="N27" s="7">
        <v>34466.19</v>
      </c>
      <c r="O27" s="8">
        <v>3.3999999999999998E-3</v>
      </c>
      <c r="P27" s="8">
        <v>2.7199999999999998E-2</v>
      </c>
      <c r="Q27" s="8">
        <v>7.0000000000000001E-3</v>
      </c>
    </row>
    <row r="28" spans="2:17">
      <c r="B28" s="6" t="s">
        <v>206</v>
      </c>
      <c r="C28" s="17">
        <v>8170615</v>
      </c>
      <c r="D28" s="6" t="s">
        <v>191</v>
      </c>
      <c r="E28" s="6" t="s">
        <v>192</v>
      </c>
      <c r="F28" s="6"/>
      <c r="G28" s="6"/>
      <c r="H28" s="17">
        <v>0.44</v>
      </c>
      <c r="I28" s="6" t="s">
        <v>107</v>
      </c>
      <c r="K28" s="8">
        <v>1.4E-3</v>
      </c>
      <c r="L28" s="7">
        <v>868494.35</v>
      </c>
      <c r="M28" s="7">
        <v>99.94</v>
      </c>
      <c r="N28" s="7">
        <v>867.97</v>
      </c>
      <c r="O28" s="8">
        <v>1E-4</v>
      </c>
      <c r="P28" s="8">
        <v>6.9999999999999999E-4</v>
      </c>
      <c r="Q28" s="8">
        <v>2.0000000000000001E-4</v>
      </c>
    </row>
    <row r="29" spans="2:17">
      <c r="B29" s="6" t="s">
        <v>207</v>
      </c>
      <c r="C29" s="17">
        <v>8171019</v>
      </c>
      <c r="D29" s="6" t="s">
        <v>191</v>
      </c>
      <c r="E29" s="6" t="s">
        <v>192</v>
      </c>
      <c r="F29" s="6"/>
      <c r="G29" s="6"/>
      <c r="H29" s="17">
        <v>0.76</v>
      </c>
      <c r="I29" s="6" t="s">
        <v>107</v>
      </c>
      <c r="K29" s="8">
        <v>1.4E-3</v>
      </c>
      <c r="L29" s="7">
        <v>33250000</v>
      </c>
      <c r="M29" s="7">
        <v>99.89</v>
      </c>
      <c r="N29" s="7">
        <v>33213.43</v>
      </c>
      <c r="O29" s="8">
        <v>3.7000000000000002E-3</v>
      </c>
      <c r="P29" s="8">
        <v>2.6200000000000001E-2</v>
      </c>
      <c r="Q29" s="8">
        <v>6.7000000000000002E-3</v>
      </c>
    </row>
    <row r="30" spans="2:17">
      <c r="B30" s="6" t="s">
        <v>208</v>
      </c>
      <c r="C30" s="17">
        <v>8171126</v>
      </c>
      <c r="D30" s="6" t="s">
        <v>191</v>
      </c>
      <c r="E30" s="6" t="s">
        <v>192</v>
      </c>
      <c r="F30" s="6"/>
      <c r="G30" s="6"/>
      <c r="H30" s="17">
        <v>0.86</v>
      </c>
      <c r="I30" s="6" t="s">
        <v>107</v>
      </c>
      <c r="K30" s="8">
        <v>1.5E-3</v>
      </c>
      <c r="L30" s="7">
        <v>89404863</v>
      </c>
      <c r="M30" s="7">
        <v>99.87</v>
      </c>
      <c r="N30" s="7">
        <v>89288.639999999999</v>
      </c>
      <c r="O30" s="8">
        <v>1.2800000000000001E-2</v>
      </c>
      <c r="P30" s="8">
        <v>7.0499999999999993E-2</v>
      </c>
      <c r="Q30" s="8">
        <v>1.7999999999999999E-2</v>
      </c>
    </row>
    <row r="31" spans="2:17">
      <c r="B31" s="6" t="s">
        <v>209</v>
      </c>
      <c r="C31" s="17">
        <v>8170714</v>
      </c>
      <c r="D31" s="6" t="s">
        <v>191</v>
      </c>
      <c r="E31" s="6" t="s">
        <v>192</v>
      </c>
      <c r="F31" s="6"/>
      <c r="G31" s="6"/>
      <c r="H31" s="17">
        <v>0.51</v>
      </c>
      <c r="I31" s="6" t="s">
        <v>107</v>
      </c>
      <c r="K31" s="8">
        <v>1.4E-3</v>
      </c>
      <c r="L31" s="7">
        <v>32272043</v>
      </c>
      <c r="M31" s="7">
        <v>99.93</v>
      </c>
      <c r="N31" s="7">
        <v>32249.45</v>
      </c>
      <c r="O31" s="8">
        <v>3.5999999999999999E-3</v>
      </c>
      <c r="P31" s="8">
        <v>2.5499999999999998E-2</v>
      </c>
      <c r="Q31" s="8">
        <v>6.4999999999999997E-3</v>
      </c>
    </row>
    <row r="32" spans="2:17">
      <c r="B32" s="6" t="s">
        <v>210</v>
      </c>
      <c r="C32" s="17">
        <v>8170813</v>
      </c>
      <c r="D32" s="6" t="s">
        <v>191</v>
      </c>
      <c r="E32" s="6" t="s">
        <v>192</v>
      </c>
      <c r="F32" s="6"/>
      <c r="G32" s="6"/>
      <c r="H32" s="17">
        <v>0.59</v>
      </c>
      <c r="I32" s="6" t="s">
        <v>107</v>
      </c>
      <c r="K32" s="8">
        <v>1.5E-3</v>
      </c>
      <c r="L32" s="7">
        <v>31829357</v>
      </c>
      <c r="M32" s="7">
        <v>99.91</v>
      </c>
      <c r="N32" s="7">
        <v>31800.71</v>
      </c>
      <c r="O32" s="8">
        <v>3.5000000000000001E-3</v>
      </c>
      <c r="P32" s="8">
        <v>2.5100000000000001E-2</v>
      </c>
      <c r="Q32" s="8">
        <v>6.4000000000000003E-3</v>
      </c>
    </row>
    <row r="33" spans="2:17">
      <c r="B33" s="6" t="s">
        <v>211</v>
      </c>
      <c r="C33" s="17">
        <v>8170912</v>
      </c>
      <c r="D33" s="6" t="s">
        <v>191</v>
      </c>
      <c r="E33" s="6" t="s">
        <v>192</v>
      </c>
      <c r="F33" s="6"/>
      <c r="G33" s="6"/>
      <c r="H33" s="17">
        <v>0.68</v>
      </c>
      <c r="I33" s="6" t="s">
        <v>107</v>
      </c>
      <c r="K33" s="8">
        <v>1.6000000000000001E-3</v>
      </c>
      <c r="L33" s="7">
        <v>38491639</v>
      </c>
      <c r="M33" s="7">
        <v>99.89</v>
      </c>
      <c r="N33" s="7">
        <v>38449.300000000003</v>
      </c>
      <c r="O33" s="8">
        <v>4.3E-3</v>
      </c>
      <c r="P33" s="8">
        <v>3.04E-2</v>
      </c>
      <c r="Q33" s="8">
        <v>7.7999999999999996E-3</v>
      </c>
    </row>
    <row r="34" spans="2:17">
      <c r="B34" s="6" t="s">
        <v>212</v>
      </c>
      <c r="C34" s="17">
        <v>1123272</v>
      </c>
      <c r="D34" s="6" t="s">
        <v>191</v>
      </c>
      <c r="E34" s="6" t="s">
        <v>192</v>
      </c>
      <c r="F34" s="6"/>
      <c r="G34" s="6"/>
      <c r="H34" s="17">
        <v>4.45</v>
      </c>
      <c r="I34" s="6" t="s">
        <v>107</v>
      </c>
      <c r="J34" s="18">
        <v>5.5E-2</v>
      </c>
      <c r="K34" s="8">
        <v>1.1299999999999999E-2</v>
      </c>
      <c r="L34" s="7">
        <v>36550565.93</v>
      </c>
      <c r="M34" s="7">
        <v>126.49</v>
      </c>
      <c r="N34" s="7">
        <v>46232.81</v>
      </c>
      <c r="O34" s="8">
        <v>2E-3</v>
      </c>
      <c r="P34" s="8">
        <v>3.6499999999999998E-2</v>
      </c>
      <c r="Q34" s="8">
        <v>9.2999999999999992E-3</v>
      </c>
    </row>
    <row r="35" spans="2:17">
      <c r="B35" s="6" t="s">
        <v>213</v>
      </c>
      <c r="C35" s="17">
        <v>1125400</v>
      </c>
      <c r="D35" s="6" t="s">
        <v>191</v>
      </c>
      <c r="E35" s="6" t="s">
        <v>192</v>
      </c>
      <c r="F35" s="6"/>
      <c r="G35" s="6"/>
      <c r="H35" s="17">
        <v>15.3</v>
      </c>
      <c r="I35" s="6" t="s">
        <v>107</v>
      </c>
      <c r="J35" s="18">
        <v>5.5E-2</v>
      </c>
      <c r="K35" s="8">
        <v>3.2300000000000002E-2</v>
      </c>
      <c r="L35" s="7">
        <v>39728008.75</v>
      </c>
      <c r="M35" s="7">
        <v>143.6</v>
      </c>
      <c r="N35" s="7">
        <v>57049.42</v>
      </c>
      <c r="O35" s="8">
        <v>2.3999999999999998E-3</v>
      </c>
      <c r="P35" s="8">
        <v>4.4999999999999998E-2</v>
      </c>
      <c r="Q35" s="8">
        <v>1.15E-2</v>
      </c>
    </row>
    <row r="36" spans="2:17">
      <c r="B36" s="6" t="s">
        <v>214</v>
      </c>
      <c r="C36" s="17">
        <v>1126747</v>
      </c>
      <c r="D36" s="6" t="s">
        <v>191</v>
      </c>
      <c r="E36" s="6" t="s">
        <v>192</v>
      </c>
      <c r="F36" s="6"/>
      <c r="G36" s="6"/>
      <c r="H36" s="17">
        <v>5.53</v>
      </c>
      <c r="I36" s="6" t="s">
        <v>107</v>
      </c>
      <c r="J36" s="18">
        <v>4.2500000000000003E-2</v>
      </c>
      <c r="K36" s="8">
        <v>1.4500000000000001E-2</v>
      </c>
      <c r="L36" s="7">
        <v>94609201</v>
      </c>
      <c r="M36" s="7">
        <v>119.77</v>
      </c>
      <c r="N36" s="7">
        <v>113313.44</v>
      </c>
      <c r="O36" s="8">
        <v>5.4000000000000003E-3</v>
      </c>
      <c r="P36" s="8">
        <v>8.9499999999999996E-2</v>
      </c>
      <c r="Q36" s="8">
        <v>2.29E-2</v>
      </c>
    </row>
    <row r="37" spans="2:17">
      <c r="B37" s="6" t="s">
        <v>215</v>
      </c>
      <c r="C37" s="17">
        <v>1139344</v>
      </c>
      <c r="D37" s="6" t="s">
        <v>191</v>
      </c>
      <c r="E37" s="6" t="s">
        <v>192</v>
      </c>
      <c r="F37" s="6"/>
      <c r="G37" s="6"/>
      <c r="H37" s="17">
        <v>9.33</v>
      </c>
      <c r="I37" s="6" t="s">
        <v>107</v>
      </c>
      <c r="J37" s="18">
        <v>0.02</v>
      </c>
      <c r="K37" s="8">
        <v>2.24E-2</v>
      </c>
      <c r="L37" s="7">
        <v>1908340</v>
      </c>
      <c r="M37" s="7">
        <v>98.08</v>
      </c>
      <c r="N37" s="7">
        <v>1871.7</v>
      </c>
      <c r="O37" s="8">
        <v>1E-3</v>
      </c>
      <c r="P37" s="8">
        <v>1.5E-3</v>
      </c>
      <c r="Q37" s="8">
        <v>4.0000000000000002E-4</v>
      </c>
    </row>
    <row r="38" spans="2:17">
      <c r="B38" s="6" t="s">
        <v>216</v>
      </c>
      <c r="C38" s="17">
        <v>1138130</v>
      </c>
      <c r="D38" s="6" t="s">
        <v>191</v>
      </c>
      <c r="E38" s="6" t="s">
        <v>192</v>
      </c>
      <c r="F38" s="6"/>
      <c r="G38" s="6"/>
      <c r="H38" s="17">
        <v>4.24</v>
      </c>
      <c r="I38" s="6" t="s">
        <v>107</v>
      </c>
      <c r="J38" s="18">
        <v>0.01</v>
      </c>
      <c r="K38" s="8">
        <v>9.9000000000000008E-3</v>
      </c>
      <c r="L38" s="7">
        <v>13706407</v>
      </c>
      <c r="M38" s="7">
        <v>100.71</v>
      </c>
      <c r="N38" s="7">
        <v>13803.72</v>
      </c>
      <c r="O38" s="8">
        <v>1.8E-3</v>
      </c>
      <c r="P38" s="8">
        <v>1.09E-2</v>
      </c>
      <c r="Q38" s="8">
        <v>2.8E-3</v>
      </c>
    </row>
    <row r="39" spans="2:17">
      <c r="B39" s="6" t="s">
        <v>217</v>
      </c>
      <c r="C39" s="17">
        <v>1131770</v>
      </c>
      <c r="D39" s="6" t="s">
        <v>191</v>
      </c>
      <c r="E39" s="6" t="s">
        <v>192</v>
      </c>
      <c r="F39" s="6"/>
      <c r="G39" s="6"/>
      <c r="H39" s="17">
        <v>2.35</v>
      </c>
      <c r="I39" s="6" t="s">
        <v>107</v>
      </c>
      <c r="J39" s="18">
        <v>2.2499999999999999E-2</v>
      </c>
      <c r="K39" s="8">
        <v>4.4999999999999997E-3</v>
      </c>
      <c r="L39" s="7">
        <v>14639</v>
      </c>
      <c r="M39" s="7">
        <v>105.61</v>
      </c>
      <c r="N39" s="7">
        <v>15.46</v>
      </c>
      <c r="O39" s="8">
        <v>0</v>
      </c>
      <c r="P39" s="8">
        <v>0</v>
      </c>
      <c r="Q39" s="8">
        <v>0</v>
      </c>
    </row>
    <row r="40" spans="2:17">
      <c r="B40" s="6" t="s">
        <v>218</v>
      </c>
      <c r="C40" s="17">
        <v>1126218</v>
      </c>
      <c r="D40" s="6" t="s">
        <v>191</v>
      </c>
      <c r="E40" s="6" t="s">
        <v>192</v>
      </c>
      <c r="F40" s="6"/>
      <c r="G40" s="6"/>
      <c r="H40" s="17">
        <v>1.05</v>
      </c>
      <c r="I40" s="6" t="s">
        <v>107</v>
      </c>
      <c r="J40" s="18">
        <v>0.04</v>
      </c>
      <c r="K40" s="8">
        <v>2E-3</v>
      </c>
      <c r="L40" s="7">
        <v>7537</v>
      </c>
      <c r="M40" s="7">
        <v>107.78</v>
      </c>
      <c r="N40" s="7">
        <v>8.1199999999999992</v>
      </c>
      <c r="O40" s="8">
        <v>0</v>
      </c>
      <c r="P40" s="8">
        <v>0</v>
      </c>
      <c r="Q40" s="8">
        <v>0</v>
      </c>
    </row>
    <row r="41" spans="2:17">
      <c r="B41" s="6" t="s">
        <v>219</v>
      </c>
      <c r="C41" s="17">
        <v>1130848</v>
      </c>
      <c r="D41" s="6" t="s">
        <v>191</v>
      </c>
      <c r="E41" s="6" t="s">
        <v>192</v>
      </c>
      <c r="F41" s="6"/>
      <c r="G41" s="6"/>
      <c r="H41" s="17">
        <v>6.39</v>
      </c>
      <c r="I41" s="6" t="s">
        <v>107</v>
      </c>
      <c r="J41" s="18">
        <v>3.7499999999999999E-2</v>
      </c>
      <c r="K41" s="8">
        <v>1.7000000000000001E-2</v>
      </c>
      <c r="L41" s="7">
        <v>24350773.710000001</v>
      </c>
      <c r="M41" s="7">
        <v>116.64</v>
      </c>
      <c r="N41" s="7">
        <v>28402.74</v>
      </c>
      <c r="O41" s="8">
        <v>1.6000000000000001E-3</v>
      </c>
      <c r="P41" s="8">
        <v>2.24E-2</v>
      </c>
      <c r="Q41" s="8">
        <v>5.7000000000000002E-3</v>
      </c>
    </row>
    <row r="42" spans="2:17">
      <c r="B42" s="6" t="s">
        <v>220</v>
      </c>
      <c r="C42" s="17">
        <v>1132786</v>
      </c>
      <c r="D42" s="6" t="s">
        <v>191</v>
      </c>
      <c r="E42" s="6" t="s">
        <v>192</v>
      </c>
      <c r="F42" s="6"/>
      <c r="G42" s="6"/>
      <c r="H42" s="17">
        <v>0.84</v>
      </c>
      <c r="I42" s="6" t="s">
        <v>107</v>
      </c>
      <c r="J42" s="18">
        <v>1.2500000000000001E-2</v>
      </c>
      <c r="K42" s="8">
        <v>1.8E-3</v>
      </c>
      <c r="L42" s="7">
        <v>6336665</v>
      </c>
      <c r="M42" s="7">
        <v>101.1</v>
      </c>
      <c r="N42" s="7">
        <v>6406.37</v>
      </c>
      <c r="O42" s="8">
        <v>5.9999999999999995E-4</v>
      </c>
      <c r="P42" s="8">
        <v>5.1000000000000004E-3</v>
      </c>
      <c r="Q42" s="8">
        <v>1.2999999999999999E-3</v>
      </c>
    </row>
    <row r="43" spans="2:17">
      <c r="B43" s="6" t="s">
        <v>221</v>
      </c>
      <c r="C43" s="17">
        <v>1099456</v>
      </c>
      <c r="D43" s="6" t="s">
        <v>191</v>
      </c>
      <c r="E43" s="6" t="s">
        <v>192</v>
      </c>
      <c r="F43" s="6"/>
      <c r="G43" s="6"/>
      <c r="H43" s="17">
        <v>7.94</v>
      </c>
      <c r="I43" s="6" t="s">
        <v>107</v>
      </c>
      <c r="J43" s="18">
        <v>6.25E-2</v>
      </c>
      <c r="K43" s="8">
        <v>2.0899999999999998E-2</v>
      </c>
      <c r="L43" s="7">
        <v>7334090</v>
      </c>
      <c r="M43" s="7">
        <v>137.69999999999999</v>
      </c>
      <c r="N43" s="7">
        <v>10099.040000000001</v>
      </c>
      <c r="O43" s="8">
        <v>4.0000000000000002E-4</v>
      </c>
      <c r="P43" s="8">
        <v>8.0000000000000002E-3</v>
      </c>
      <c r="Q43" s="8">
        <v>2E-3</v>
      </c>
    </row>
    <row r="44" spans="2:17">
      <c r="B44" s="6" t="s">
        <v>222</v>
      </c>
      <c r="C44" s="17">
        <v>1110907</v>
      </c>
      <c r="D44" s="6" t="s">
        <v>191</v>
      </c>
      <c r="E44" s="6" t="s">
        <v>192</v>
      </c>
      <c r="F44" s="6"/>
      <c r="G44" s="6"/>
      <c r="H44" s="17">
        <v>2.0099999999999998</v>
      </c>
      <c r="I44" s="6" t="s">
        <v>107</v>
      </c>
      <c r="J44" s="18">
        <v>0.06</v>
      </c>
      <c r="K44" s="8">
        <v>3.8E-3</v>
      </c>
      <c r="L44" s="7">
        <v>3282</v>
      </c>
      <c r="M44" s="7">
        <v>117.11</v>
      </c>
      <c r="N44" s="7">
        <v>3.84</v>
      </c>
      <c r="O44" s="8">
        <v>0</v>
      </c>
      <c r="P44" s="8">
        <v>0</v>
      </c>
      <c r="Q44" s="8">
        <v>0</v>
      </c>
    </row>
    <row r="45" spans="2:17">
      <c r="B45" s="6" t="s">
        <v>223</v>
      </c>
      <c r="C45" s="17">
        <v>1127646</v>
      </c>
      <c r="D45" s="6" t="s">
        <v>191</v>
      </c>
      <c r="E45" s="6" t="s">
        <v>192</v>
      </c>
      <c r="F45" s="6"/>
      <c r="G45" s="6"/>
      <c r="H45" s="17">
        <v>4.9000000000000004</v>
      </c>
      <c r="I45" s="6" t="s">
        <v>107</v>
      </c>
      <c r="J45" s="18">
        <v>1.1999999999999999E-3</v>
      </c>
      <c r="K45" s="8">
        <v>3.5999999999999999E-3</v>
      </c>
      <c r="L45" s="7">
        <v>77284823.379999995</v>
      </c>
      <c r="M45" s="7">
        <v>98.97</v>
      </c>
      <c r="N45" s="7">
        <v>76488.789999999994</v>
      </c>
      <c r="O45" s="8">
        <v>7.7000000000000002E-3</v>
      </c>
      <c r="P45" s="8">
        <v>6.0400000000000002E-2</v>
      </c>
      <c r="Q45" s="8">
        <v>1.54E-2</v>
      </c>
    </row>
    <row r="46" spans="2:17">
      <c r="B46" s="6" t="s">
        <v>224</v>
      </c>
      <c r="C46" s="17">
        <v>1106970</v>
      </c>
      <c r="D46" s="6" t="s">
        <v>191</v>
      </c>
      <c r="E46" s="6" t="s">
        <v>192</v>
      </c>
      <c r="F46" s="6"/>
      <c r="G46" s="6"/>
      <c r="H46" s="17">
        <v>0.67</v>
      </c>
      <c r="I46" s="6" t="s">
        <v>107</v>
      </c>
      <c r="J46" s="18">
        <v>1.1999999999999999E-3</v>
      </c>
      <c r="K46" s="8">
        <v>2.0999999999999999E-3</v>
      </c>
      <c r="L46" s="7">
        <v>30451296.210000001</v>
      </c>
      <c r="M46" s="7">
        <v>99.98</v>
      </c>
      <c r="N46" s="7">
        <v>30445.21</v>
      </c>
      <c r="O46" s="8">
        <v>2E-3</v>
      </c>
      <c r="P46" s="8">
        <v>2.4E-2</v>
      </c>
      <c r="Q46" s="8">
        <v>6.1000000000000004E-3</v>
      </c>
    </row>
    <row r="47" spans="2:17">
      <c r="B47" s="6" t="s">
        <v>225</v>
      </c>
      <c r="C47" s="17">
        <v>1116193</v>
      </c>
      <c r="D47" s="6" t="s">
        <v>191</v>
      </c>
      <c r="E47" s="6" t="s">
        <v>192</v>
      </c>
      <c r="F47" s="6"/>
      <c r="G47" s="6"/>
      <c r="H47" s="17">
        <v>3.41</v>
      </c>
      <c r="I47" s="6" t="s">
        <v>107</v>
      </c>
      <c r="J47" s="18">
        <v>1.1999999999999999E-3</v>
      </c>
      <c r="K47" s="8">
        <v>3.3E-3</v>
      </c>
      <c r="L47" s="7">
        <v>62933449.719999999</v>
      </c>
      <c r="M47" s="7">
        <v>99.37</v>
      </c>
      <c r="N47" s="7">
        <v>62536.97</v>
      </c>
      <c r="O47" s="8">
        <v>3.3999999999999998E-3</v>
      </c>
      <c r="P47" s="8">
        <v>4.9399999999999999E-2</v>
      </c>
      <c r="Q47" s="8">
        <v>1.26E-2</v>
      </c>
    </row>
    <row r="48" spans="2:17">
      <c r="B48" s="13" t="s">
        <v>226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3" t="s">
        <v>227</v>
      </c>
      <c r="C49" s="12"/>
      <c r="D49" s="3"/>
      <c r="E49" s="3"/>
      <c r="F49" s="3"/>
      <c r="G49" s="3"/>
      <c r="H49" s="12">
        <v>8.7799999999999994</v>
      </c>
      <c r="I49" s="3"/>
      <c r="K49" s="10">
        <v>0.41980000000000001</v>
      </c>
      <c r="L49" s="9">
        <v>76651100</v>
      </c>
      <c r="N49" s="9">
        <v>83546.06</v>
      </c>
      <c r="P49" s="10">
        <v>6.6000000000000003E-2</v>
      </c>
      <c r="Q49" s="10">
        <v>1.6899999999999998E-2</v>
      </c>
    </row>
    <row r="50" spans="2:17">
      <c r="B50" s="13" t="s">
        <v>228</v>
      </c>
      <c r="C50" s="14"/>
      <c r="D50" s="13"/>
      <c r="E50" s="13"/>
      <c r="F50" s="13"/>
      <c r="G50" s="13"/>
      <c r="H50" s="14">
        <v>11.54</v>
      </c>
      <c r="I50" s="13"/>
      <c r="K50" s="16">
        <v>3.8600000000000002E-2</v>
      </c>
      <c r="L50" s="15">
        <v>15937000</v>
      </c>
      <c r="N50" s="15">
        <v>62307.73</v>
      </c>
      <c r="P50" s="16">
        <v>4.9200000000000001E-2</v>
      </c>
      <c r="Q50" s="16">
        <v>1.26E-2</v>
      </c>
    </row>
    <row r="51" spans="2:17">
      <c r="B51" s="6" t="s">
        <v>229</v>
      </c>
      <c r="C51" s="17" t="s">
        <v>230</v>
      </c>
      <c r="D51" s="6" t="s">
        <v>128</v>
      </c>
      <c r="E51" s="6" t="s">
        <v>231</v>
      </c>
      <c r="F51" s="6" t="s">
        <v>232</v>
      </c>
      <c r="G51" s="6"/>
      <c r="H51" s="17">
        <v>5.93</v>
      </c>
      <c r="I51" s="6" t="s">
        <v>43</v>
      </c>
      <c r="J51" s="18">
        <v>3.15E-2</v>
      </c>
      <c r="K51" s="8">
        <v>2.8799999999999999E-2</v>
      </c>
      <c r="L51" s="7">
        <v>5535000</v>
      </c>
      <c r="M51" s="7">
        <v>101.73</v>
      </c>
      <c r="N51" s="7">
        <v>21650.57</v>
      </c>
      <c r="O51" s="8">
        <v>5.4999999999999997E-3</v>
      </c>
      <c r="P51" s="8">
        <v>1.7100000000000001E-2</v>
      </c>
      <c r="Q51" s="8">
        <v>4.4000000000000003E-3</v>
      </c>
    </row>
    <row r="52" spans="2:17">
      <c r="B52" s="6" t="s">
        <v>233</v>
      </c>
      <c r="C52" s="17" t="s">
        <v>234</v>
      </c>
      <c r="D52" s="6" t="s">
        <v>235</v>
      </c>
      <c r="E52" s="6" t="s">
        <v>231</v>
      </c>
      <c r="F52" s="6" t="s">
        <v>232</v>
      </c>
      <c r="G52" s="6"/>
      <c r="H52" s="17">
        <v>15.32</v>
      </c>
      <c r="I52" s="6" t="s">
        <v>43</v>
      </c>
      <c r="J52" s="18">
        <v>4.4999999999999998E-2</v>
      </c>
      <c r="K52" s="8">
        <v>4.5400000000000003E-2</v>
      </c>
      <c r="L52" s="7">
        <v>9232000</v>
      </c>
      <c r="M52" s="7">
        <v>102</v>
      </c>
      <c r="N52" s="7">
        <v>36208.58</v>
      </c>
      <c r="O52" s="8">
        <v>5.4000000000000003E-3</v>
      </c>
      <c r="P52" s="8">
        <v>2.86E-2</v>
      </c>
      <c r="Q52" s="8">
        <v>7.3000000000000001E-3</v>
      </c>
    </row>
    <row r="53" spans="2:17">
      <c r="B53" s="6" t="s">
        <v>236</v>
      </c>
      <c r="C53" s="17" t="s">
        <v>237</v>
      </c>
      <c r="D53" s="6" t="s">
        <v>128</v>
      </c>
      <c r="E53" s="6" t="s">
        <v>231</v>
      </c>
      <c r="F53" s="6" t="s">
        <v>232</v>
      </c>
      <c r="G53" s="6"/>
      <c r="H53" s="17">
        <v>8.07</v>
      </c>
      <c r="I53" s="6" t="s">
        <v>43</v>
      </c>
      <c r="J53" s="18">
        <v>2.8750000000000001E-2</v>
      </c>
      <c r="K53" s="8">
        <v>3.15E-2</v>
      </c>
      <c r="L53" s="7">
        <v>1170000</v>
      </c>
      <c r="M53" s="7">
        <v>98.89</v>
      </c>
      <c r="N53" s="7">
        <v>4448.58</v>
      </c>
      <c r="O53" s="8">
        <v>1.1999999999999999E-3</v>
      </c>
      <c r="P53" s="8">
        <v>3.5000000000000001E-3</v>
      </c>
      <c r="Q53" s="8">
        <v>8.9999999999999998E-4</v>
      </c>
    </row>
    <row r="54" spans="2:17">
      <c r="B54" s="13" t="s">
        <v>238</v>
      </c>
      <c r="C54" s="14"/>
      <c r="D54" s="13"/>
      <c r="E54" s="13"/>
      <c r="F54" s="13"/>
      <c r="G54" s="13"/>
      <c r="H54" s="14">
        <v>0.68</v>
      </c>
      <c r="I54" s="13"/>
      <c r="K54" s="16">
        <v>1.538</v>
      </c>
      <c r="L54" s="15">
        <v>60714100</v>
      </c>
      <c r="N54" s="15">
        <v>21238.33</v>
      </c>
      <c r="P54" s="16">
        <v>1.6799999999999999E-2</v>
      </c>
      <c r="Q54" s="16">
        <v>4.3E-3</v>
      </c>
    </row>
    <row r="55" spans="2:17">
      <c r="B55" s="6" t="s">
        <v>239</v>
      </c>
      <c r="C55" s="17" t="s">
        <v>240</v>
      </c>
      <c r="D55" s="6" t="s">
        <v>128</v>
      </c>
      <c r="E55" s="6" t="s">
        <v>241</v>
      </c>
      <c r="F55" s="6" t="s">
        <v>242</v>
      </c>
      <c r="G55" s="6"/>
      <c r="H55" s="17">
        <v>0.68</v>
      </c>
      <c r="I55" s="6" t="s">
        <v>59</v>
      </c>
      <c r="J55" s="18">
        <v>0.1</v>
      </c>
      <c r="K55" s="8">
        <v>7.4800000000000005E-2</v>
      </c>
      <c r="L55" s="7">
        <v>60330000</v>
      </c>
      <c r="M55" s="7">
        <v>116.24</v>
      </c>
      <c r="N55" s="7">
        <v>13001.41</v>
      </c>
      <c r="O55" s="8">
        <v>2.9999999999999997E-4</v>
      </c>
      <c r="P55" s="8">
        <v>1.03E-2</v>
      </c>
      <c r="Q55" s="8">
        <v>2.5999999999999999E-3</v>
      </c>
    </row>
    <row r="56" spans="2:17">
      <c r="B56" s="6" t="s">
        <v>243</v>
      </c>
      <c r="C56" s="17" t="s">
        <v>240</v>
      </c>
      <c r="D56" s="6" t="s">
        <v>128</v>
      </c>
      <c r="E56" s="6" t="s">
        <v>241</v>
      </c>
      <c r="F56" s="6" t="s">
        <v>242</v>
      </c>
      <c r="G56" s="6"/>
      <c r="H56" s="17">
        <v>0.68</v>
      </c>
      <c r="I56" s="6" t="s">
        <v>43</v>
      </c>
      <c r="J56" s="18">
        <v>0.1</v>
      </c>
      <c r="K56" s="8">
        <v>3.8475999999999999</v>
      </c>
      <c r="L56" s="7">
        <v>384100</v>
      </c>
      <c r="M56" s="7">
        <v>557.73</v>
      </c>
      <c r="N56" s="7">
        <v>8236.92</v>
      </c>
      <c r="O56" s="8">
        <v>0</v>
      </c>
      <c r="P56" s="8">
        <v>6.4999999999999997E-3</v>
      </c>
      <c r="Q56" s="8">
        <v>1.6999999999999999E-3</v>
      </c>
    </row>
    <row r="59" spans="2:17">
      <c r="B59" s="6" t="s">
        <v>174</v>
      </c>
      <c r="C59" s="17"/>
      <c r="D59" s="6"/>
      <c r="E59" s="6"/>
      <c r="F59" s="6"/>
      <c r="G59" s="6"/>
      <c r="I59" s="6"/>
    </row>
    <row r="63" spans="2:17">
      <c r="B63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1501</v>
      </c>
    </row>
    <row r="7" spans="2:16">
      <c r="B7" s="3" t="s">
        <v>88</v>
      </c>
      <c r="C7" s="3" t="s">
        <v>89</v>
      </c>
      <c r="D7" s="3" t="s">
        <v>246</v>
      </c>
      <c r="E7" s="3" t="s">
        <v>91</v>
      </c>
      <c r="F7" s="3" t="s">
        <v>92</v>
      </c>
      <c r="G7" s="3" t="s">
        <v>178</v>
      </c>
      <c r="H7" s="3" t="s">
        <v>179</v>
      </c>
      <c r="I7" s="3" t="s">
        <v>93</v>
      </c>
      <c r="J7" s="3" t="s">
        <v>94</v>
      </c>
      <c r="K7" s="3" t="s">
        <v>1498</v>
      </c>
      <c r="L7" s="3" t="s">
        <v>180</v>
      </c>
      <c r="M7" s="3" t="s">
        <v>1499</v>
      </c>
      <c r="N7" s="3" t="s">
        <v>181</v>
      </c>
      <c r="O7" s="3" t="s">
        <v>182</v>
      </c>
      <c r="P7" s="3" t="s">
        <v>98</v>
      </c>
    </row>
    <row r="8" spans="2:16">
      <c r="B8" s="4"/>
      <c r="C8" s="4"/>
      <c r="D8" s="4"/>
      <c r="E8" s="4"/>
      <c r="F8" s="4"/>
      <c r="G8" s="4" t="s">
        <v>183</v>
      </c>
      <c r="H8" s="4" t="s">
        <v>184</v>
      </c>
      <c r="I8" s="4"/>
      <c r="J8" s="4" t="s">
        <v>99</v>
      </c>
      <c r="K8" s="4" t="s">
        <v>99</v>
      </c>
      <c r="L8" s="4" t="s">
        <v>185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1340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1428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1429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1431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1432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1483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174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175</v>
      </c>
    </row>
    <row r="7" spans="2:20" ht="15.75">
      <c r="B7" s="2" t="s">
        <v>244</v>
      </c>
    </row>
    <row r="8" spans="2:20">
      <c r="B8" s="3" t="s">
        <v>88</v>
      </c>
      <c r="C8" s="3" t="s">
        <v>89</v>
      </c>
      <c r="D8" s="3" t="s">
        <v>177</v>
      </c>
      <c r="E8" s="3" t="s">
        <v>245</v>
      </c>
      <c r="F8" s="3" t="s">
        <v>90</v>
      </c>
      <c r="G8" s="3" t="s">
        <v>246</v>
      </c>
      <c r="H8" s="3" t="s">
        <v>91</v>
      </c>
      <c r="I8" s="3" t="s">
        <v>92</v>
      </c>
      <c r="J8" s="3" t="s">
        <v>178</v>
      </c>
      <c r="K8" s="3" t="s">
        <v>179</v>
      </c>
      <c r="L8" s="3" t="s">
        <v>93</v>
      </c>
      <c r="M8" s="3" t="s">
        <v>94</v>
      </c>
      <c r="N8" s="3" t="s">
        <v>95</v>
      </c>
      <c r="O8" s="3" t="s">
        <v>180</v>
      </c>
      <c r="P8" s="3" t="s">
        <v>42</v>
      </c>
      <c r="Q8" s="3" t="s">
        <v>96</v>
      </c>
      <c r="R8" s="3" t="s">
        <v>181</v>
      </c>
      <c r="S8" s="3" t="s">
        <v>182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183</v>
      </c>
      <c r="K9" s="4" t="s">
        <v>184</v>
      </c>
      <c r="L9" s="4"/>
      <c r="M9" s="4" t="s">
        <v>99</v>
      </c>
      <c r="N9" s="4" t="s">
        <v>99</v>
      </c>
      <c r="O9" s="4" t="s">
        <v>185</v>
      </c>
      <c r="P9" s="4" t="s">
        <v>186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247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248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249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250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251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252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253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174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175</v>
      </c>
    </row>
    <row r="7" spans="2:20" ht="15.75">
      <c r="B7" s="2" t="s">
        <v>256</v>
      </c>
    </row>
    <row r="8" spans="2:20">
      <c r="B8" s="3" t="s">
        <v>88</v>
      </c>
      <c r="C8" s="3" t="s">
        <v>89</v>
      </c>
      <c r="D8" s="3" t="s">
        <v>177</v>
      </c>
      <c r="E8" s="3" t="s">
        <v>245</v>
      </c>
      <c r="F8" s="3" t="s">
        <v>90</v>
      </c>
      <c r="G8" s="3" t="s">
        <v>246</v>
      </c>
      <c r="H8" s="3" t="s">
        <v>91</v>
      </c>
      <c r="I8" s="3" t="s">
        <v>92</v>
      </c>
      <c r="J8" s="3" t="s">
        <v>178</v>
      </c>
      <c r="K8" s="3" t="s">
        <v>179</v>
      </c>
      <c r="L8" s="3" t="s">
        <v>93</v>
      </c>
      <c r="M8" s="3" t="s">
        <v>94</v>
      </c>
      <c r="N8" s="3" t="s">
        <v>95</v>
      </c>
      <c r="O8" s="3" t="s">
        <v>180</v>
      </c>
      <c r="P8" s="3" t="s">
        <v>42</v>
      </c>
      <c r="Q8" s="3" t="s">
        <v>96</v>
      </c>
      <c r="R8" s="3" t="s">
        <v>181</v>
      </c>
      <c r="S8" s="3" t="s">
        <v>182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183</v>
      </c>
      <c r="K9" s="4" t="s">
        <v>184</v>
      </c>
      <c r="L9" s="4"/>
      <c r="M9" s="4" t="s">
        <v>99</v>
      </c>
      <c r="N9" s="4" t="s">
        <v>99</v>
      </c>
      <c r="O9" s="4" t="s">
        <v>185</v>
      </c>
      <c r="P9" s="4" t="s">
        <v>186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257</v>
      </c>
      <c r="C11" s="12"/>
      <c r="D11" s="3"/>
      <c r="E11" s="3"/>
      <c r="F11" s="3"/>
      <c r="G11" s="3"/>
      <c r="H11" s="3"/>
      <c r="I11" s="3"/>
      <c r="J11" s="3"/>
      <c r="K11" s="12">
        <v>4.33</v>
      </c>
      <c r="L11" s="3"/>
      <c r="N11" s="10">
        <v>3.95E-2</v>
      </c>
      <c r="O11" s="9">
        <v>459356537.25</v>
      </c>
      <c r="Q11" s="9">
        <v>541402.56000000006</v>
      </c>
      <c r="S11" s="10">
        <v>1</v>
      </c>
      <c r="T11" s="10">
        <v>0.10920000000000001</v>
      </c>
    </row>
    <row r="12" spans="2:20">
      <c r="B12" s="3" t="s">
        <v>258</v>
      </c>
      <c r="C12" s="12"/>
      <c r="D12" s="3"/>
      <c r="E12" s="3"/>
      <c r="F12" s="3"/>
      <c r="G12" s="3"/>
      <c r="H12" s="3"/>
      <c r="I12" s="3"/>
      <c r="J12" s="3"/>
      <c r="K12" s="12">
        <v>3.92</v>
      </c>
      <c r="L12" s="3"/>
      <c r="N12" s="10">
        <v>3.9300000000000002E-2</v>
      </c>
      <c r="O12" s="9">
        <v>427116537.25</v>
      </c>
      <c r="Q12" s="9">
        <v>459955.71</v>
      </c>
      <c r="S12" s="10">
        <v>0.84960000000000002</v>
      </c>
      <c r="T12" s="10">
        <v>9.2799999999999994E-2</v>
      </c>
    </row>
    <row r="13" spans="2:20">
      <c r="B13" s="13" t="s">
        <v>259</v>
      </c>
      <c r="C13" s="14"/>
      <c r="D13" s="13"/>
      <c r="E13" s="13"/>
      <c r="F13" s="13"/>
      <c r="G13" s="13"/>
      <c r="H13" s="13"/>
      <c r="I13" s="13"/>
      <c r="J13" s="13"/>
      <c r="K13" s="14">
        <v>3.71</v>
      </c>
      <c r="L13" s="13"/>
      <c r="N13" s="16">
        <v>4.0099999999999997E-2</v>
      </c>
      <c r="O13" s="15">
        <v>328383795.29000002</v>
      </c>
      <c r="Q13" s="15">
        <v>360382.5</v>
      </c>
      <c r="S13" s="16">
        <v>0.66559999999999997</v>
      </c>
      <c r="T13" s="16">
        <v>7.2700000000000001E-2</v>
      </c>
    </row>
    <row r="14" spans="2:20">
      <c r="B14" s="6" t="s">
        <v>260</v>
      </c>
      <c r="C14" s="17">
        <v>2310191</v>
      </c>
      <c r="D14" s="6" t="s">
        <v>191</v>
      </c>
      <c r="E14" s="6"/>
      <c r="F14" s="6">
        <v>231</v>
      </c>
      <c r="G14" s="6" t="s">
        <v>261</v>
      </c>
      <c r="H14" s="6" t="s">
        <v>105</v>
      </c>
      <c r="I14" s="6" t="s">
        <v>106</v>
      </c>
      <c r="J14" s="6"/>
      <c r="K14" s="17">
        <v>4.25</v>
      </c>
      <c r="L14" s="6" t="s">
        <v>107</v>
      </c>
      <c r="M14" s="18">
        <v>0.04</v>
      </c>
      <c r="N14" s="8">
        <v>8.0000000000000002E-3</v>
      </c>
      <c r="O14" s="7">
        <v>9764847</v>
      </c>
      <c r="P14" s="7">
        <v>116.35</v>
      </c>
      <c r="Q14" s="7">
        <v>11361.4</v>
      </c>
      <c r="R14" s="8">
        <v>4.7000000000000002E-3</v>
      </c>
      <c r="S14" s="8">
        <v>2.1000000000000001E-2</v>
      </c>
      <c r="T14" s="8">
        <v>2.3E-3</v>
      </c>
    </row>
    <row r="15" spans="2:20">
      <c r="B15" s="6" t="s">
        <v>262</v>
      </c>
      <c r="C15" s="17">
        <v>2310209</v>
      </c>
      <c r="D15" s="6" t="s">
        <v>191</v>
      </c>
      <c r="E15" s="6"/>
      <c r="F15" s="6">
        <v>231</v>
      </c>
      <c r="G15" s="6" t="s">
        <v>261</v>
      </c>
      <c r="H15" s="6" t="s">
        <v>105</v>
      </c>
      <c r="I15" s="6" t="s">
        <v>106</v>
      </c>
      <c r="J15" s="6"/>
      <c r="K15" s="17">
        <v>5.6</v>
      </c>
      <c r="L15" s="6" t="s">
        <v>107</v>
      </c>
      <c r="M15" s="18">
        <v>9.9000000000000008E-3</v>
      </c>
      <c r="N15" s="8">
        <v>1.0500000000000001E-2</v>
      </c>
      <c r="O15" s="7">
        <v>13529081</v>
      </c>
      <c r="P15" s="7">
        <v>99.61</v>
      </c>
      <c r="Q15" s="7">
        <v>13476.32</v>
      </c>
      <c r="R15" s="8">
        <v>4.4999999999999997E-3</v>
      </c>
      <c r="S15" s="8">
        <v>2.4899999999999999E-2</v>
      </c>
      <c r="T15" s="8">
        <v>2.7000000000000001E-3</v>
      </c>
    </row>
    <row r="16" spans="2:20">
      <c r="B16" s="6" t="s">
        <v>263</v>
      </c>
      <c r="C16" s="17">
        <v>2310118</v>
      </c>
      <c r="D16" s="6" t="s">
        <v>191</v>
      </c>
      <c r="E16" s="6"/>
      <c r="F16" s="6">
        <v>231</v>
      </c>
      <c r="G16" s="6" t="s">
        <v>261</v>
      </c>
      <c r="H16" s="6" t="s">
        <v>105</v>
      </c>
      <c r="I16" s="6" t="s">
        <v>106</v>
      </c>
      <c r="J16" s="6"/>
      <c r="K16" s="17">
        <v>1.99</v>
      </c>
      <c r="L16" s="6" t="s">
        <v>107</v>
      </c>
      <c r="M16" s="18">
        <v>2.58E-2</v>
      </c>
      <c r="N16" s="8">
        <v>7.6E-3</v>
      </c>
      <c r="O16" s="7">
        <v>2693096</v>
      </c>
      <c r="P16" s="7">
        <v>108.3</v>
      </c>
      <c r="Q16" s="7">
        <v>2916.62</v>
      </c>
      <c r="R16" s="8">
        <v>1E-3</v>
      </c>
      <c r="S16" s="8">
        <v>5.4000000000000003E-3</v>
      </c>
      <c r="T16" s="8">
        <v>5.9999999999999995E-4</v>
      </c>
    </row>
    <row r="17" spans="2:20">
      <c r="B17" s="6" t="s">
        <v>264</v>
      </c>
      <c r="C17" s="17">
        <v>2310126</v>
      </c>
      <c r="D17" s="6" t="s">
        <v>191</v>
      </c>
      <c r="E17" s="6"/>
      <c r="F17" s="6">
        <v>231</v>
      </c>
      <c r="G17" s="6" t="s">
        <v>261</v>
      </c>
      <c r="H17" s="6" t="s">
        <v>105</v>
      </c>
      <c r="I17" s="6" t="s">
        <v>106</v>
      </c>
      <c r="J17" s="6"/>
      <c r="K17" s="17">
        <v>0.68</v>
      </c>
      <c r="L17" s="6" t="s">
        <v>107</v>
      </c>
      <c r="N17" s="8">
        <v>7.7000000000000002E-3</v>
      </c>
      <c r="O17" s="7">
        <v>2865487</v>
      </c>
      <c r="P17" s="7">
        <v>99.48</v>
      </c>
      <c r="Q17" s="7">
        <v>2850.59</v>
      </c>
      <c r="R17" s="8">
        <v>1.6000000000000001E-3</v>
      </c>
      <c r="S17" s="8">
        <v>5.3E-3</v>
      </c>
      <c r="T17" s="8">
        <v>5.9999999999999995E-4</v>
      </c>
    </row>
    <row r="18" spans="2:20">
      <c r="B18" s="6" t="s">
        <v>265</v>
      </c>
      <c r="C18" s="17">
        <v>2310142</v>
      </c>
      <c r="D18" s="6" t="s">
        <v>191</v>
      </c>
      <c r="E18" s="6"/>
      <c r="F18" s="6">
        <v>231</v>
      </c>
      <c r="G18" s="6" t="s">
        <v>261</v>
      </c>
      <c r="H18" s="6" t="s">
        <v>105</v>
      </c>
      <c r="I18" s="6" t="s">
        <v>106</v>
      </c>
      <c r="J18" s="6"/>
      <c r="K18" s="17">
        <v>2.68</v>
      </c>
      <c r="L18" s="6" t="s">
        <v>107</v>
      </c>
      <c r="M18" s="18">
        <v>4.1000000000000003E-3</v>
      </c>
      <c r="N18" s="8">
        <v>9.7000000000000003E-3</v>
      </c>
      <c r="O18" s="7">
        <v>5703895.8399999999</v>
      </c>
      <c r="P18" s="7">
        <v>98.63</v>
      </c>
      <c r="Q18" s="7">
        <v>5625.75</v>
      </c>
      <c r="R18" s="8">
        <v>2.8E-3</v>
      </c>
      <c r="S18" s="8">
        <v>1.04E-2</v>
      </c>
      <c r="T18" s="8">
        <v>1.1000000000000001E-3</v>
      </c>
    </row>
    <row r="19" spans="2:20">
      <c r="B19" s="6" t="s">
        <v>266</v>
      </c>
      <c r="C19" s="17">
        <v>2310159</v>
      </c>
      <c r="D19" s="6" t="s">
        <v>191</v>
      </c>
      <c r="E19" s="6"/>
      <c r="F19" s="6">
        <v>231</v>
      </c>
      <c r="G19" s="6" t="s">
        <v>261</v>
      </c>
      <c r="H19" s="6" t="s">
        <v>105</v>
      </c>
      <c r="I19" s="6" t="s">
        <v>106</v>
      </c>
      <c r="J19" s="6"/>
      <c r="K19" s="17">
        <v>3.06</v>
      </c>
      <c r="L19" s="6" t="s">
        <v>107</v>
      </c>
      <c r="M19" s="18">
        <v>6.4000000000000003E-3</v>
      </c>
      <c r="N19" s="8">
        <v>5.7999999999999996E-3</v>
      </c>
      <c r="O19" s="7">
        <v>6529352</v>
      </c>
      <c r="P19" s="7">
        <v>99.57</v>
      </c>
      <c r="Q19" s="7">
        <v>6501.28</v>
      </c>
      <c r="R19" s="8">
        <v>2.0999999999999999E-3</v>
      </c>
      <c r="S19" s="8">
        <v>1.2E-2</v>
      </c>
      <c r="T19" s="8">
        <v>1.2999999999999999E-3</v>
      </c>
    </row>
    <row r="20" spans="2:20">
      <c r="B20" s="6" t="s">
        <v>267</v>
      </c>
      <c r="C20" s="17">
        <v>2310183</v>
      </c>
      <c r="D20" s="6" t="s">
        <v>191</v>
      </c>
      <c r="E20" s="6"/>
      <c r="F20" s="6">
        <v>231</v>
      </c>
      <c r="G20" s="6" t="s">
        <v>261</v>
      </c>
      <c r="H20" s="6" t="s">
        <v>105</v>
      </c>
      <c r="I20" s="6" t="s">
        <v>106</v>
      </c>
      <c r="J20" s="6"/>
      <c r="K20" s="17">
        <v>13.03</v>
      </c>
      <c r="L20" s="6" t="s">
        <v>107</v>
      </c>
      <c r="M20" s="18">
        <v>4.7000000000000002E-3</v>
      </c>
      <c r="N20" s="8">
        <v>5.3E-3</v>
      </c>
      <c r="O20" s="7">
        <v>1431612</v>
      </c>
      <c r="P20" s="7">
        <v>98.99</v>
      </c>
      <c r="Q20" s="7">
        <v>1417.15</v>
      </c>
      <c r="R20" s="8">
        <v>3.0000000000000001E-3</v>
      </c>
      <c r="S20" s="8">
        <v>2.5999999999999999E-3</v>
      </c>
      <c r="T20" s="8">
        <v>2.9999999999999997E-4</v>
      </c>
    </row>
    <row r="21" spans="2:20">
      <c r="B21" s="6" t="s">
        <v>268</v>
      </c>
      <c r="C21" s="17">
        <v>1940527</v>
      </c>
      <c r="D21" s="6" t="s">
        <v>191</v>
      </c>
      <c r="E21" s="6"/>
      <c r="F21" s="6">
        <v>194</v>
      </c>
      <c r="G21" s="6" t="s">
        <v>261</v>
      </c>
      <c r="H21" s="6" t="s">
        <v>105</v>
      </c>
      <c r="I21" s="6" t="s">
        <v>106</v>
      </c>
      <c r="J21" s="6"/>
      <c r="K21" s="17">
        <v>1.08</v>
      </c>
      <c r="L21" s="6" t="s">
        <v>107</v>
      </c>
      <c r="M21" s="18">
        <v>4.4999999999999998E-2</v>
      </c>
      <c r="N21" s="8">
        <v>3.5000000000000001E-3</v>
      </c>
      <c r="O21" s="7">
        <v>3061922.67</v>
      </c>
      <c r="P21" s="7">
        <v>108.52</v>
      </c>
      <c r="Q21" s="7">
        <v>3322.8</v>
      </c>
      <c r="R21" s="8">
        <v>9.4999999999999998E-3</v>
      </c>
      <c r="S21" s="8">
        <v>6.1000000000000004E-3</v>
      </c>
      <c r="T21" s="8">
        <v>6.9999999999999999E-4</v>
      </c>
    </row>
    <row r="22" spans="2:20">
      <c r="B22" s="6" t="s">
        <v>269</v>
      </c>
      <c r="C22" s="17">
        <v>1940535</v>
      </c>
      <c r="D22" s="6" t="s">
        <v>191</v>
      </c>
      <c r="E22" s="6"/>
      <c r="F22" s="6">
        <v>194</v>
      </c>
      <c r="G22" s="6" t="s">
        <v>261</v>
      </c>
      <c r="H22" s="6" t="s">
        <v>105</v>
      </c>
      <c r="I22" s="6" t="s">
        <v>106</v>
      </c>
      <c r="J22" s="6"/>
      <c r="K22" s="17">
        <v>4.96</v>
      </c>
      <c r="L22" s="6" t="s">
        <v>107</v>
      </c>
      <c r="M22" s="18">
        <v>0.05</v>
      </c>
      <c r="N22" s="8">
        <v>9.5999999999999992E-3</v>
      </c>
      <c r="O22" s="7">
        <v>13611724.98</v>
      </c>
      <c r="P22" s="7">
        <v>126.5</v>
      </c>
      <c r="Q22" s="7">
        <v>17218.830000000002</v>
      </c>
      <c r="R22" s="8">
        <v>4.3E-3</v>
      </c>
      <c r="S22" s="8">
        <v>3.1800000000000002E-2</v>
      </c>
      <c r="T22" s="8">
        <v>3.5000000000000001E-3</v>
      </c>
    </row>
    <row r="23" spans="2:20">
      <c r="B23" s="6" t="s">
        <v>270</v>
      </c>
      <c r="C23" s="17">
        <v>1940568</v>
      </c>
      <c r="D23" s="6" t="s">
        <v>191</v>
      </c>
      <c r="E23" s="6"/>
      <c r="F23" s="6">
        <v>194</v>
      </c>
      <c r="G23" s="6" t="s">
        <v>261</v>
      </c>
      <c r="H23" s="6" t="s">
        <v>105</v>
      </c>
      <c r="I23" s="6" t="s">
        <v>106</v>
      </c>
      <c r="J23" s="6"/>
      <c r="K23" s="17">
        <v>2.67</v>
      </c>
      <c r="L23" s="6" t="s">
        <v>107</v>
      </c>
      <c r="M23" s="18">
        <v>1.6E-2</v>
      </c>
      <c r="N23" s="8">
        <v>9.9000000000000008E-3</v>
      </c>
      <c r="O23" s="7">
        <v>9463071</v>
      </c>
      <c r="P23" s="7">
        <v>102.07</v>
      </c>
      <c r="Q23" s="7">
        <v>9658.9599999999991</v>
      </c>
      <c r="R23" s="8">
        <v>3.0000000000000001E-3</v>
      </c>
      <c r="S23" s="8">
        <v>1.78E-2</v>
      </c>
      <c r="T23" s="8">
        <v>1.9E-3</v>
      </c>
    </row>
    <row r="24" spans="2:20">
      <c r="B24" s="6" t="s">
        <v>271</v>
      </c>
      <c r="C24" s="17">
        <v>1940576</v>
      </c>
      <c r="D24" s="6" t="s">
        <v>191</v>
      </c>
      <c r="E24" s="6"/>
      <c r="F24" s="6">
        <v>194</v>
      </c>
      <c r="G24" s="6" t="s">
        <v>261</v>
      </c>
      <c r="H24" s="6" t="s">
        <v>105</v>
      </c>
      <c r="I24" s="6" t="s">
        <v>106</v>
      </c>
      <c r="J24" s="6"/>
      <c r="K24" s="17">
        <v>3.19</v>
      </c>
      <c r="L24" s="6" t="s">
        <v>107</v>
      </c>
      <c r="M24" s="18">
        <v>7.0000000000000001E-3</v>
      </c>
      <c r="N24" s="8">
        <v>5.8999999999999999E-3</v>
      </c>
      <c r="O24" s="7">
        <v>15877809</v>
      </c>
      <c r="P24" s="7">
        <v>101.29</v>
      </c>
      <c r="Q24" s="7">
        <v>16082.63</v>
      </c>
      <c r="R24" s="8">
        <v>3.2000000000000002E-3</v>
      </c>
      <c r="S24" s="8">
        <v>2.9700000000000001E-2</v>
      </c>
      <c r="T24" s="8">
        <v>3.2000000000000002E-3</v>
      </c>
    </row>
    <row r="25" spans="2:20">
      <c r="B25" s="6" t="s">
        <v>272</v>
      </c>
      <c r="C25" s="17">
        <v>1093681</v>
      </c>
      <c r="D25" s="6" t="s">
        <v>191</v>
      </c>
      <c r="E25" s="6"/>
      <c r="F25" s="6">
        <v>1153</v>
      </c>
      <c r="G25" s="6" t="s">
        <v>261</v>
      </c>
      <c r="H25" s="6" t="s">
        <v>123</v>
      </c>
      <c r="I25" s="6" t="s">
        <v>106</v>
      </c>
      <c r="J25" s="6"/>
      <c r="K25" s="17">
        <v>1.07</v>
      </c>
      <c r="L25" s="6" t="s">
        <v>107</v>
      </c>
      <c r="M25" s="18">
        <v>4.2000000000000003E-2</v>
      </c>
      <c r="N25" s="8">
        <v>6.4999999999999997E-3</v>
      </c>
      <c r="O25" s="7">
        <v>413416.22</v>
      </c>
      <c r="P25" s="7">
        <v>128.38</v>
      </c>
      <c r="Q25" s="7">
        <v>530.74</v>
      </c>
      <c r="R25" s="8">
        <v>4.0000000000000001E-3</v>
      </c>
      <c r="S25" s="8">
        <v>1E-3</v>
      </c>
      <c r="T25" s="8">
        <v>1E-4</v>
      </c>
    </row>
    <row r="26" spans="2:20">
      <c r="B26" s="6" t="s">
        <v>273</v>
      </c>
      <c r="C26" s="17">
        <v>1135177</v>
      </c>
      <c r="D26" s="6" t="s">
        <v>191</v>
      </c>
      <c r="E26" s="6"/>
      <c r="F26" s="6">
        <v>1153</v>
      </c>
      <c r="G26" s="6" t="s">
        <v>261</v>
      </c>
      <c r="H26" s="6" t="s">
        <v>123</v>
      </c>
      <c r="I26" s="6" t="s">
        <v>106</v>
      </c>
      <c r="J26" s="6"/>
      <c r="K26" s="17">
        <v>3.2</v>
      </c>
      <c r="L26" s="6" t="s">
        <v>107</v>
      </c>
      <c r="M26" s="18">
        <v>8.0000000000000002E-3</v>
      </c>
      <c r="N26" s="8">
        <v>7.4000000000000003E-3</v>
      </c>
      <c r="O26" s="7">
        <v>408753</v>
      </c>
      <c r="P26" s="7">
        <v>101.19</v>
      </c>
      <c r="Q26" s="7">
        <v>413.62</v>
      </c>
      <c r="R26" s="8">
        <v>5.9999999999999995E-4</v>
      </c>
      <c r="S26" s="8">
        <v>8.0000000000000004E-4</v>
      </c>
      <c r="T26" s="8">
        <v>1E-4</v>
      </c>
    </row>
    <row r="27" spans="2:20">
      <c r="B27" s="6" t="s">
        <v>274</v>
      </c>
      <c r="C27" s="17">
        <v>6040232</v>
      </c>
      <c r="D27" s="6" t="s">
        <v>191</v>
      </c>
      <c r="E27" s="6"/>
      <c r="F27" s="6">
        <v>604</v>
      </c>
      <c r="G27" s="6" t="s">
        <v>261</v>
      </c>
      <c r="H27" s="6" t="s">
        <v>123</v>
      </c>
      <c r="I27" s="6" t="s">
        <v>106</v>
      </c>
      <c r="J27" s="6"/>
      <c r="K27" s="17">
        <v>0.85</v>
      </c>
      <c r="L27" s="6" t="s">
        <v>107</v>
      </c>
      <c r="M27" s="18">
        <v>4.3999999999999997E-2</v>
      </c>
      <c r="N27" s="8">
        <v>4.1999999999999997E-3</v>
      </c>
      <c r="O27" s="7">
        <v>1526142.36</v>
      </c>
      <c r="P27" s="7">
        <v>121.41</v>
      </c>
      <c r="Q27" s="7">
        <v>1852.89</v>
      </c>
      <c r="R27" s="8">
        <v>2.3999999999999998E-3</v>
      </c>
      <c r="S27" s="8">
        <v>3.3999999999999998E-3</v>
      </c>
      <c r="T27" s="8">
        <v>4.0000000000000002E-4</v>
      </c>
    </row>
    <row r="28" spans="2:20">
      <c r="B28" s="6" t="s">
        <v>275</v>
      </c>
      <c r="C28" s="17">
        <v>6040273</v>
      </c>
      <c r="D28" s="6" t="s">
        <v>191</v>
      </c>
      <c r="E28" s="6"/>
      <c r="F28" s="6">
        <v>604</v>
      </c>
      <c r="G28" s="6" t="s">
        <v>261</v>
      </c>
      <c r="H28" s="6" t="s">
        <v>123</v>
      </c>
      <c r="I28" s="6" t="s">
        <v>106</v>
      </c>
      <c r="J28" s="6"/>
      <c r="K28" s="17">
        <v>0.7</v>
      </c>
      <c r="L28" s="6" t="s">
        <v>107</v>
      </c>
      <c r="M28" s="18">
        <v>2.5999999999999999E-2</v>
      </c>
      <c r="N28" s="8">
        <v>6.1999999999999998E-3</v>
      </c>
      <c r="O28" s="7">
        <v>12536838</v>
      </c>
      <c r="P28" s="7">
        <v>108.11</v>
      </c>
      <c r="Q28" s="7">
        <v>13553.58</v>
      </c>
      <c r="R28" s="8">
        <v>3.8E-3</v>
      </c>
      <c r="S28" s="8">
        <v>2.5000000000000001E-2</v>
      </c>
      <c r="T28" s="8">
        <v>2.7000000000000001E-3</v>
      </c>
    </row>
    <row r="29" spans="2:20">
      <c r="B29" s="6" t="s">
        <v>276</v>
      </c>
      <c r="C29" s="17">
        <v>6040299</v>
      </c>
      <c r="D29" s="6" t="s">
        <v>191</v>
      </c>
      <c r="E29" s="6"/>
      <c r="F29" s="6">
        <v>604</v>
      </c>
      <c r="G29" s="6" t="s">
        <v>261</v>
      </c>
      <c r="H29" s="6" t="s">
        <v>123</v>
      </c>
      <c r="I29" s="6" t="s">
        <v>106</v>
      </c>
      <c r="J29" s="6"/>
      <c r="K29" s="17">
        <v>3.69</v>
      </c>
      <c r="L29" s="6" t="s">
        <v>107</v>
      </c>
      <c r="M29" s="18">
        <v>3.4000000000000002E-2</v>
      </c>
      <c r="N29" s="8">
        <v>7.9000000000000008E-3</v>
      </c>
      <c r="O29" s="7">
        <v>1959109</v>
      </c>
      <c r="P29" s="7">
        <v>112.62</v>
      </c>
      <c r="Q29" s="7">
        <v>2206.35</v>
      </c>
      <c r="R29" s="8">
        <v>1E-3</v>
      </c>
      <c r="S29" s="8">
        <v>4.1000000000000003E-3</v>
      </c>
      <c r="T29" s="8">
        <v>4.0000000000000002E-4</v>
      </c>
    </row>
    <row r="30" spans="2:20">
      <c r="B30" s="6" t="s">
        <v>277</v>
      </c>
      <c r="C30" s="17">
        <v>2310068</v>
      </c>
      <c r="D30" s="6" t="s">
        <v>191</v>
      </c>
      <c r="E30" s="6"/>
      <c r="F30" s="6">
        <v>231</v>
      </c>
      <c r="G30" s="6" t="s">
        <v>261</v>
      </c>
      <c r="H30" s="6" t="s">
        <v>123</v>
      </c>
      <c r="I30" s="6" t="s">
        <v>106</v>
      </c>
      <c r="J30" s="6"/>
      <c r="K30" s="17">
        <v>0.41</v>
      </c>
      <c r="L30" s="6" t="s">
        <v>107</v>
      </c>
      <c r="M30" s="18">
        <v>3.9E-2</v>
      </c>
      <c r="N30" s="8">
        <v>1.55E-2</v>
      </c>
      <c r="O30" s="7">
        <v>4416853</v>
      </c>
      <c r="P30" s="7">
        <v>122.92</v>
      </c>
      <c r="Q30" s="7">
        <v>5429.2</v>
      </c>
      <c r="R30" s="8">
        <v>3.0000000000000001E-3</v>
      </c>
      <c r="S30" s="8">
        <v>0.01</v>
      </c>
      <c r="T30" s="8">
        <v>1.1000000000000001E-3</v>
      </c>
    </row>
    <row r="31" spans="2:20">
      <c r="B31" s="6" t="s">
        <v>278</v>
      </c>
      <c r="C31" s="17">
        <v>1134436</v>
      </c>
      <c r="D31" s="6" t="s">
        <v>191</v>
      </c>
      <c r="E31" s="6"/>
      <c r="F31" s="6">
        <v>1420</v>
      </c>
      <c r="G31" s="6" t="s">
        <v>279</v>
      </c>
      <c r="H31" s="6" t="s">
        <v>123</v>
      </c>
      <c r="I31" s="6" t="s">
        <v>106</v>
      </c>
      <c r="J31" s="6"/>
      <c r="K31" s="17">
        <v>4.1500000000000004</v>
      </c>
      <c r="L31" s="6" t="s">
        <v>107</v>
      </c>
      <c r="M31" s="18">
        <v>6.4999999999999997E-3</v>
      </c>
      <c r="N31" s="8">
        <v>1.12E-2</v>
      </c>
      <c r="O31" s="7">
        <v>7336311.2999999998</v>
      </c>
      <c r="P31" s="7">
        <v>98.22</v>
      </c>
      <c r="Q31" s="7">
        <v>7205.72</v>
      </c>
      <c r="R31" s="8">
        <v>6.7000000000000002E-3</v>
      </c>
      <c r="S31" s="8">
        <v>1.3299999999999999E-2</v>
      </c>
      <c r="T31" s="8">
        <v>1.5E-3</v>
      </c>
    </row>
    <row r="32" spans="2:20">
      <c r="B32" s="6" t="s">
        <v>280</v>
      </c>
      <c r="C32" s="17">
        <v>1138650</v>
      </c>
      <c r="D32" s="6" t="s">
        <v>191</v>
      </c>
      <c r="E32" s="6"/>
      <c r="F32" s="6">
        <v>1420</v>
      </c>
      <c r="G32" s="6" t="s">
        <v>279</v>
      </c>
      <c r="H32" s="6" t="s">
        <v>123</v>
      </c>
      <c r="I32" s="6" t="s">
        <v>281</v>
      </c>
      <c r="J32" s="6"/>
      <c r="K32" s="17">
        <v>6.99</v>
      </c>
      <c r="L32" s="6" t="s">
        <v>107</v>
      </c>
      <c r="M32" s="18">
        <v>1.34E-2</v>
      </c>
      <c r="N32" s="8">
        <v>1.84E-2</v>
      </c>
      <c r="O32" s="7">
        <v>9466885</v>
      </c>
      <c r="P32" s="7">
        <v>97.37</v>
      </c>
      <c r="Q32" s="7">
        <v>9217.91</v>
      </c>
      <c r="R32" s="8">
        <v>4.3E-3</v>
      </c>
      <c r="S32" s="8">
        <v>1.7000000000000001E-2</v>
      </c>
      <c r="T32" s="8">
        <v>1.9E-3</v>
      </c>
    </row>
    <row r="33" spans="2:20">
      <c r="B33" s="6" t="s">
        <v>282</v>
      </c>
      <c r="C33" s="17">
        <v>1940543</v>
      </c>
      <c r="D33" s="6" t="s">
        <v>191</v>
      </c>
      <c r="E33" s="6"/>
      <c r="F33" s="6">
        <v>194</v>
      </c>
      <c r="G33" s="6" t="s">
        <v>261</v>
      </c>
      <c r="H33" s="6" t="s">
        <v>123</v>
      </c>
      <c r="I33" s="6" t="s">
        <v>106</v>
      </c>
      <c r="J33" s="6"/>
      <c r="K33" s="17">
        <v>4.91</v>
      </c>
      <c r="L33" s="6" t="s">
        <v>107</v>
      </c>
      <c r="M33" s="18">
        <v>4.2000000000000003E-2</v>
      </c>
      <c r="N33" s="8">
        <v>9.9000000000000008E-3</v>
      </c>
      <c r="O33" s="7">
        <v>1351640</v>
      </c>
      <c r="P33" s="7">
        <v>120.24</v>
      </c>
      <c r="Q33" s="7">
        <v>1625.21</v>
      </c>
      <c r="R33" s="8">
        <v>1.4E-3</v>
      </c>
      <c r="S33" s="8">
        <v>3.0000000000000001E-3</v>
      </c>
      <c r="T33" s="8">
        <v>2.9999999999999997E-4</v>
      </c>
    </row>
    <row r="34" spans="2:20">
      <c r="B34" s="6" t="s">
        <v>283</v>
      </c>
      <c r="C34" s="17">
        <v>1940402</v>
      </c>
      <c r="D34" s="6" t="s">
        <v>191</v>
      </c>
      <c r="E34" s="6"/>
      <c r="F34" s="6">
        <v>194</v>
      </c>
      <c r="G34" s="6" t="s">
        <v>261</v>
      </c>
      <c r="H34" s="6" t="s">
        <v>123</v>
      </c>
      <c r="I34" s="6" t="s">
        <v>106</v>
      </c>
      <c r="J34" s="6"/>
      <c r="K34" s="17">
        <v>2.16</v>
      </c>
      <c r="L34" s="6" t="s">
        <v>107</v>
      </c>
      <c r="M34" s="18">
        <v>4.1000000000000002E-2</v>
      </c>
      <c r="N34" s="8">
        <v>8.2000000000000007E-3</v>
      </c>
      <c r="O34" s="7">
        <v>11228259</v>
      </c>
      <c r="P34" s="7">
        <v>132.30000000000001</v>
      </c>
      <c r="Q34" s="7">
        <v>14854.99</v>
      </c>
      <c r="R34" s="8">
        <v>2.8999999999999998E-3</v>
      </c>
      <c r="S34" s="8">
        <v>2.7400000000000001E-2</v>
      </c>
      <c r="T34" s="8">
        <v>3.0000000000000001E-3</v>
      </c>
    </row>
    <row r="35" spans="2:20">
      <c r="B35" s="6" t="s">
        <v>284</v>
      </c>
      <c r="C35" s="17">
        <v>1940501</v>
      </c>
      <c r="D35" s="6" t="s">
        <v>191</v>
      </c>
      <c r="E35" s="6"/>
      <c r="F35" s="6">
        <v>194</v>
      </c>
      <c r="G35" s="6" t="s">
        <v>261</v>
      </c>
      <c r="H35" s="6" t="s">
        <v>123</v>
      </c>
      <c r="I35" s="6" t="s">
        <v>106</v>
      </c>
      <c r="J35" s="6"/>
      <c r="K35" s="17">
        <v>4.1399999999999997</v>
      </c>
      <c r="L35" s="6" t="s">
        <v>107</v>
      </c>
      <c r="M35" s="18">
        <v>0.04</v>
      </c>
      <c r="N35" s="8">
        <v>8.3999999999999995E-3</v>
      </c>
      <c r="O35" s="7">
        <v>10071781</v>
      </c>
      <c r="P35" s="7">
        <v>119.39</v>
      </c>
      <c r="Q35" s="7">
        <v>12024.7</v>
      </c>
      <c r="R35" s="8">
        <v>3.5000000000000001E-3</v>
      </c>
      <c r="S35" s="8">
        <v>2.2200000000000001E-2</v>
      </c>
      <c r="T35" s="8">
        <v>2.3999999999999998E-3</v>
      </c>
    </row>
    <row r="36" spans="2:20">
      <c r="B36" s="6" t="s">
        <v>285</v>
      </c>
      <c r="C36" s="17">
        <v>1103126</v>
      </c>
      <c r="D36" s="6" t="s">
        <v>191</v>
      </c>
      <c r="E36" s="6"/>
      <c r="F36" s="6">
        <v>1153</v>
      </c>
      <c r="G36" s="6" t="s">
        <v>261</v>
      </c>
      <c r="H36" s="6" t="s">
        <v>286</v>
      </c>
      <c r="I36" s="6" t="s">
        <v>106</v>
      </c>
      <c r="J36" s="6"/>
      <c r="K36" s="17">
        <v>2.15</v>
      </c>
      <c r="L36" s="6" t="s">
        <v>107</v>
      </c>
      <c r="M36" s="18">
        <v>4.2000000000000003E-2</v>
      </c>
      <c r="N36" s="8">
        <v>1.03E-2</v>
      </c>
      <c r="O36" s="7">
        <v>1931987.41</v>
      </c>
      <c r="P36" s="7">
        <v>129.6</v>
      </c>
      <c r="Q36" s="7">
        <v>2503.86</v>
      </c>
      <c r="R36" s="8">
        <v>1.4800000000000001E-2</v>
      </c>
      <c r="S36" s="8">
        <v>4.5999999999999999E-3</v>
      </c>
      <c r="T36" s="8">
        <v>5.0000000000000001E-4</v>
      </c>
    </row>
    <row r="37" spans="2:20">
      <c r="B37" s="6" t="s">
        <v>287</v>
      </c>
      <c r="C37" s="17">
        <v>1121953</v>
      </c>
      <c r="D37" s="6" t="s">
        <v>191</v>
      </c>
      <c r="E37" s="6"/>
      <c r="F37" s="6">
        <v>1153</v>
      </c>
      <c r="G37" s="6" t="s">
        <v>261</v>
      </c>
      <c r="H37" s="6" t="s">
        <v>286</v>
      </c>
      <c r="I37" s="6" t="s">
        <v>106</v>
      </c>
      <c r="J37" s="6"/>
      <c r="K37" s="17">
        <v>2.0099999999999998</v>
      </c>
      <c r="L37" s="6" t="s">
        <v>107</v>
      </c>
      <c r="M37" s="18">
        <v>3.1E-2</v>
      </c>
      <c r="N37" s="8">
        <v>7.7000000000000002E-3</v>
      </c>
      <c r="O37" s="7">
        <v>3708510</v>
      </c>
      <c r="P37" s="7">
        <v>112.61</v>
      </c>
      <c r="Q37" s="7">
        <v>4176.1499999999996</v>
      </c>
      <c r="R37" s="8">
        <v>4.3E-3</v>
      </c>
      <c r="S37" s="8">
        <v>7.7000000000000002E-3</v>
      </c>
      <c r="T37" s="8">
        <v>8.0000000000000004E-4</v>
      </c>
    </row>
    <row r="38" spans="2:20">
      <c r="B38" s="6" t="s">
        <v>288</v>
      </c>
      <c r="C38" s="17">
        <v>1105576</v>
      </c>
      <c r="D38" s="6" t="s">
        <v>191</v>
      </c>
      <c r="E38" s="6"/>
      <c r="F38" s="6">
        <v>1153</v>
      </c>
      <c r="G38" s="6" t="s">
        <v>261</v>
      </c>
      <c r="H38" s="6" t="s">
        <v>286</v>
      </c>
      <c r="I38" s="6" t="s">
        <v>106</v>
      </c>
      <c r="J38" s="6"/>
      <c r="K38" s="17">
        <v>0.45</v>
      </c>
      <c r="L38" s="6" t="s">
        <v>107</v>
      </c>
      <c r="M38" s="18">
        <v>3.85E-2</v>
      </c>
      <c r="N38" s="8">
        <v>1.44E-2</v>
      </c>
      <c r="O38" s="7">
        <v>413956</v>
      </c>
      <c r="P38" s="7">
        <v>120.57</v>
      </c>
      <c r="Q38" s="7">
        <v>499.11</v>
      </c>
      <c r="R38" s="8">
        <v>1.1000000000000001E-3</v>
      </c>
      <c r="S38" s="8">
        <v>8.9999999999999998E-4</v>
      </c>
      <c r="T38" s="8">
        <v>1E-4</v>
      </c>
    </row>
    <row r="39" spans="2:20">
      <c r="B39" s="6" t="s">
        <v>289</v>
      </c>
      <c r="C39" s="17">
        <v>7480072</v>
      </c>
      <c r="D39" s="6" t="s">
        <v>191</v>
      </c>
      <c r="E39" s="6"/>
      <c r="F39" s="6">
        <v>748</v>
      </c>
      <c r="G39" s="6" t="s">
        <v>261</v>
      </c>
      <c r="H39" s="6" t="s">
        <v>286</v>
      </c>
      <c r="I39" s="6" t="s">
        <v>106</v>
      </c>
      <c r="J39" s="6"/>
      <c r="K39" s="17">
        <v>0.19</v>
      </c>
      <c r="L39" s="6" t="s">
        <v>107</v>
      </c>
      <c r="M39" s="18">
        <v>4.2900000000000001E-2</v>
      </c>
      <c r="N39" s="8">
        <v>3.8399999999999997E-2</v>
      </c>
      <c r="O39" s="7">
        <v>597669.31999999995</v>
      </c>
      <c r="P39" s="7">
        <v>119.54</v>
      </c>
      <c r="Q39" s="7">
        <v>714.45</v>
      </c>
      <c r="R39" s="8">
        <v>2.0999999999999999E-3</v>
      </c>
      <c r="S39" s="8">
        <v>1.2999999999999999E-3</v>
      </c>
      <c r="T39" s="8">
        <v>1E-4</v>
      </c>
    </row>
    <row r="40" spans="2:20">
      <c r="B40" s="6" t="s">
        <v>290</v>
      </c>
      <c r="C40" s="17">
        <v>7480049</v>
      </c>
      <c r="D40" s="6" t="s">
        <v>191</v>
      </c>
      <c r="E40" s="6"/>
      <c r="F40" s="6">
        <v>748</v>
      </c>
      <c r="G40" s="6" t="s">
        <v>261</v>
      </c>
      <c r="H40" s="6" t="s">
        <v>286</v>
      </c>
      <c r="I40" s="6" t="s">
        <v>106</v>
      </c>
      <c r="J40" s="6"/>
      <c r="K40" s="17">
        <v>3.19</v>
      </c>
      <c r="L40" s="6" t="s">
        <v>107</v>
      </c>
      <c r="M40" s="18">
        <v>4.7500000000000001E-2</v>
      </c>
      <c r="N40" s="8">
        <v>8.0000000000000002E-3</v>
      </c>
      <c r="O40" s="7">
        <v>429214.76</v>
      </c>
      <c r="P40" s="7">
        <v>132.66999999999999</v>
      </c>
      <c r="Q40" s="7">
        <v>569.44000000000005</v>
      </c>
      <c r="R40" s="8">
        <v>1E-3</v>
      </c>
      <c r="S40" s="8">
        <v>1.1000000000000001E-3</v>
      </c>
      <c r="T40" s="8">
        <v>1E-4</v>
      </c>
    </row>
    <row r="41" spans="2:20">
      <c r="B41" s="6" t="s">
        <v>291</v>
      </c>
      <c r="C41" s="17">
        <v>1097138</v>
      </c>
      <c r="D41" s="6" t="s">
        <v>191</v>
      </c>
      <c r="E41" s="6"/>
      <c r="F41" s="6">
        <v>1324</v>
      </c>
      <c r="G41" s="6" t="s">
        <v>292</v>
      </c>
      <c r="H41" s="6" t="s">
        <v>286</v>
      </c>
      <c r="I41" s="6" t="s">
        <v>106</v>
      </c>
      <c r="J41" s="6"/>
      <c r="K41" s="17">
        <v>2.3199999999999998</v>
      </c>
      <c r="L41" s="6" t="s">
        <v>107</v>
      </c>
      <c r="M41" s="18">
        <v>4.8899999999999999E-2</v>
      </c>
      <c r="N41" s="8">
        <v>9.7000000000000003E-3</v>
      </c>
      <c r="O41" s="7">
        <v>236745.83</v>
      </c>
      <c r="P41" s="7">
        <v>131.79</v>
      </c>
      <c r="Q41" s="7">
        <v>312.01</v>
      </c>
      <c r="R41" s="8">
        <v>1.2999999999999999E-3</v>
      </c>
      <c r="S41" s="8">
        <v>5.9999999999999995E-4</v>
      </c>
      <c r="T41" s="8">
        <v>1E-4</v>
      </c>
    </row>
    <row r="42" spans="2:20">
      <c r="B42" s="6" t="s">
        <v>293</v>
      </c>
      <c r="C42" s="17">
        <v>1114347</v>
      </c>
      <c r="D42" s="6" t="s">
        <v>191</v>
      </c>
      <c r="E42" s="6"/>
      <c r="F42" s="6">
        <v>1324</v>
      </c>
      <c r="G42" s="6" t="s">
        <v>292</v>
      </c>
      <c r="H42" s="6" t="s">
        <v>286</v>
      </c>
      <c r="I42" s="6" t="s">
        <v>281</v>
      </c>
      <c r="J42" s="6"/>
      <c r="K42" s="17">
        <v>0.93</v>
      </c>
      <c r="L42" s="6" t="s">
        <v>107</v>
      </c>
      <c r="M42" s="18">
        <v>5.1999999999999998E-2</v>
      </c>
      <c r="N42" s="8">
        <v>1.26E-2</v>
      </c>
      <c r="O42" s="7">
        <v>0.06</v>
      </c>
      <c r="P42" s="7">
        <v>117.51</v>
      </c>
      <c r="Q42" s="7">
        <v>0</v>
      </c>
      <c r="R42" s="8">
        <v>0</v>
      </c>
      <c r="S42" s="8">
        <v>0</v>
      </c>
      <c r="T42" s="8">
        <v>0</v>
      </c>
    </row>
    <row r="43" spans="2:20">
      <c r="B43" s="6" t="s">
        <v>294</v>
      </c>
      <c r="C43" s="17">
        <v>1120468</v>
      </c>
      <c r="D43" s="6" t="s">
        <v>191</v>
      </c>
      <c r="E43" s="6"/>
      <c r="F43" s="6">
        <v>1043</v>
      </c>
      <c r="G43" s="6" t="s">
        <v>279</v>
      </c>
      <c r="H43" s="6" t="s">
        <v>286</v>
      </c>
      <c r="I43" s="6" t="s">
        <v>106</v>
      </c>
      <c r="J43" s="6"/>
      <c r="K43" s="17">
        <v>2.98</v>
      </c>
      <c r="L43" s="6" t="s">
        <v>107</v>
      </c>
      <c r="M43" s="18">
        <v>0.03</v>
      </c>
      <c r="N43" s="8">
        <v>1.18E-2</v>
      </c>
      <c r="O43" s="7">
        <v>460458.88</v>
      </c>
      <c r="P43" s="7">
        <v>112.89</v>
      </c>
      <c r="Q43" s="7">
        <v>519.80999999999995</v>
      </c>
      <c r="R43" s="8">
        <v>4.0000000000000002E-4</v>
      </c>
      <c r="S43" s="8">
        <v>1E-3</v>
      </c>
      <c r="T43" s="8">
        <v>1E-4</v>
      </c>
    </row>
    <row r="44" spans="2:20">
      <c r="B44" s="6" t="s">
        <v>295</v>
      </c>
      <c r="C44" s="17">
        <v>1126762</v>
      </c>
      <c r="D44" s="6" t="s">
        <v>191</v>
      </c>
      <c r="E44" s="6"/>
      <c r="F44" s="6">
        <v>1239</v>
      </c>
      <c r="G44" s="6" t="s">
        <v>261</v>
      </c>
      <c r="H44" s="6" t="s">
        <v>296</v>
      </c>
      <c r="I44" s="6" t="s">
        <v>281</v>
      </c>
      <c r="J44" s="6"/>
      <c r="K44" s="17">
        <v>1.0900000000000001</v>
      </c>
      <c r="L44" s="6" t="s">
        <v>107</v>
      </c>
      <c r="M44" s="18">
        <v>1.6E-2</v>
      </c>
      <c r="N44" s="8">
        <v>6.8999999999999999E-3</v>
      </c>
      <c r="O44" s="7">
        <v>2617989.06</v>
      </c>
      <c r="P44" s="7">
        <v>102.72</v>
      </c>
      <c r="Q44" s="7">
        <v>2689.2</v>
      </c>
      <c r="R44" s="8">
        <v>5.1000000000000004E-3</v>
      </c>
      <c r="S44" s="8">
        <v>5.0000000000000001E-3</v>
      </c>
      <c r="T44" s="8">
        <v>5.0000000000000001E-4</v>
      </c>
    </row>
    <row r="45" spans="2:20">
      <c r="B45" s="6" t="s">
        <v>297</v>
      </c>
      <c r="C45" s="17">
        <v>1110915</v>
      </c>
      <c r="D45" s="6" t="s">
        <v>191</v>
      </c>
      <c r="E45" s="6"/>
      <c r="F45" s="6">
        <v>1063</v>
      </c>
      <c r="G45" s="6" t="s">
        <v>298</v>
      </c>
      <c r="H45" s="6" t="s">
        <v>296</v>
      </c>
      <c r="I45" s="6" t="s">
        <v>106</v>
      </c>
      <c r="J45" s="6"/>
      <c r="K45" s="17">
        <v>8.93</v>
      </c>
      <c r="L45" s="6" t="s">
        <v>107</v>
      </c>
      <c r="M45" s="18">
        <v>5.1499999999999997E-2</v>
      </c>
      <c r="N45" s="8">
        <v>4.2599999999999999E-2</v>
      </c>
      <c r="O45" s="7">
        <v>1712260</v>
      </c>
      <c r="P45" s="7">
        <v>129.56</v>
      </c>
      <c r="Q45" s="7">
        <v>2218.4</v>
      </c>
      <c r="R45" s="8">
        <v>5.0000000000000001E-4</v>
      </c>
      <c r="S45" s="8">
        <v>4.1000000000000003E-3</v>
      </c>
      <c r="T45" s="8">
        <v>4.0000000000000002E-4</v>
      </c>
    </row>
    <row r="46" spans="2:20">
      <c r="B46" s="6" t="s">
        <v>299</v>
      </c>
      <c r="C46" s="17">
        <v>1117357</v>
      </c>
      <c r="D46" s="6" t="s">
        <v>191</v>
      </c>
      <c r="E46" s="6"/>
      <c r="F46" s="6">
        <v>1328</v>
      </c>
      <c r="G46" s="6" t="s">
        <v>279</v>
      </c>
      <c r="H46" s="6" t="s">
        <v>296</v>
      </c>
      <c r="I46" s="6" t="s">
        <v>281</v>
      </c>
      <c r="J46" s="6"/>
      <c r="K46" s="17">
        <v>2.44</v>
      </c>
      <c r="L46" s="6" t="s">
        <v>107</v>
      </c>
      <c r="M46" s="18">
        <v>4.9000000000000002E-2</v>
      </c>
      <c r="N46" s="8">
        <v>8.6999999999999994E-3</v>
      </c>
      <c r="O46" s="7">
        <v>515200.44</v>
      </c>
      <c r="P46" s="7">
        <v>117.63</v>
      </c>
      <c r="Q46" s="7">
        <v>606.03</v>
      </c>
      <c r="R46" s="8">
        <v>1.2999999999999999E-3</v>
      </c>
      <c r="S46" s="8">
        <v>1.1000000000000001E-3</v>
      </c>
      <c r="T46" s="8">
        <v>1E-4</v>
      </c>
    </row>
    <row r="47" spans="2:20">
      <c r="B47" s="6" t="s">
        <v>300</v>
      </c>
      <c r="C47" s="17">
        <v>1110279</v>
      </c>
      <c r="D47" s="6" t="s">
        <v>191</v>
      </c>
      <c r="E47" s="6"/>
      <c r="F47" s="6">
        <v>1153</v>
      </c>
      <c r="G47" s="6" t="s">
        <v>261</v>
      </c>
      <c r="H47" s="6" t="s">
        <v>296</v>
      </c>
      <c r="I47" s="6" t="s">
        <v>281</v>
      </c>
      <c r="J47" s="6"/>
      <c r="K47" s="17">
        <v>0.28000000000000003</v>
      </c>
      <c r="L47" s="6" t="s">
        <v>107</v>
      </c>
      <c r="M47" s="18">
        <v>4.2999999999999997E-2</v>
      </c>
      <c r="N47" s="8">
        <v>3.1699999999999999E-2</v>
      </c>
      <c r="O47" s="7">
        <v>988253.98</v>
      </c>
      <c r="P47" s="7">
        <v>117.15</v>
      </c>
      <c r="Q47" s="7">
        <v>1157.74</v>
      </c>
      <c r="R47" s="8">
        <v>1.41E-2</v>
      </c>
      <c r="S47" s="8">
        <v>2.0999999999999999E-3</v>
      </c>
      <c r="T47" s="8">
        <v>2.0000000000000001E-4</v>
      </c>
    </row>
    <row r="48" spans="2:20">
      <c r="B48" s="6" t="s">
        <v>301</v>
      </c>
      <c r="C48" s="17">
        <v>1260462</v>
      </c>
      <c r="D48" s="6" t="s">
        <v>191</v>
      </c>
      <c r="E48" s="6"/>
      <c r="F48" s="6">
        <v>126</v>
      </c>
      <c r="G48" s="6" t="s">
        <v>279</v>
      </c>
      <c r="H48" s="6" t="s">
        <v>296</v>
      </c>
      <c r="I48" s="6" t="s">
        <v>106</v>
      </c>
      <c r="J48" s="6"/>
      <c r="K48" s="17">
        <v>1.46</v>
      </c>
      <c r="L48" s="6" t="s">
        <v>107</v>
      </c>
      <c r="M48" s="18">
        <v>5.2999999999999999E-2</v>
      </c>
      <c r="N48" s="8">
        <v>1.23E-2</v>
      </c>
      <c r="O48" s="7">
        <v>156076.16</v>
      </c>
      <c r="P48" s="7">
        <v>123.15</v>
      </c>
      <c r="Q48" s="7">
        <v>192.21</v>
      </c>
      <c r="R48" s="8">
        <v>2.9999999999999997E-4</v>
      </c>
      <c r="S48" s="8">
        <v>4.0000000000000002E-4</v>
      </c>
      <c r="T48" s="8">
        <v>0</v>
      </c>
    </row>
    <row r="49" spans="2:20">
      <c r="B49" s="6" t="s">
        <v>302</v>
      </c>
      <c r="C49" s="17">
        <v>1260546</v>
      </c>
      <c r="D49" s="6" t="s">
        <v>191</v>
      </c>
      <c r="E49" s="6"/>
      <c r="F49" s="6">
        <v>126</v>
      </c>
      <c r="G49" s="6" t="s">
        <v>279</v>
      </c>
      <c r="H49" s="6" t="s">
        <v>296</v>
      </c>
      <c r="I49" s="6" t="s">
        <v>106</v>
      </c>
      <c r="J49" s="6"/>
      <c r="K49" s="17">
        <v>5.0599999999999996</v>
      </c>
      <c r="L49" s="6" t="s">
        <v>107</v>
      </c>
      <c r="M49" s="18">
        <v>5.3499999999999999E-2</v>
      </c>
      <c r="N49" s="8">
        <v>2.86E-2</v>
      </c>
      <c r="O49" s="7">
        <v>1953507</v>
      </c>
      <c r="P49" s="7">
        <v>117.25</v>
      </c>
      <c r="Q49" s="7">
        <v>2290.4899999999998</v>
      </c>
      <c r="R49" s="8">
        <v>6.9999999999999999E-4</v>
      </c>
      <c r="S49" s="8">
        <v>4.1999999999999997E-3</v>
      </c>
      <c r="T49" s="8">
        <v>5.0000000000000001E-4</v>
      </c>
    </row>
    <row r="50" spans="2:20">
      <c r="B50" s="6" t="s">
        <v>303</v>
      </c>
      <c r="C50" s="17">
        <v>1260306</v>
      </c>
      <c r="D50" s="6" t="s">
        <v>191</v>
      </c>
      <c r="E50" s="6"/>
      <c r="F50" s="6">
        <v>126</v>
      </c>
      <c r="G50" s="6" t="s">
        <v>279</v>
      </c>
      <c r="H50" s="6" t="s">
        <v>296</v>
      </c>
      <c r="I50" s="6" t="s">
        <v>106</v>
      </c>
      <c r="J50" s="6"/>
      <c r="K50" s="17">
        <v>1.23</v>
      </c>
      <c r="L50" s="6" t="s">
        <v>107</v>
      </c>
      <c r="M50" s="18">
        <v>4.9500000000000002E-2</v>
      </c>
      <c r="N50" s="8">
        <v>1.2500000000000001E-2</v>
      </c>
      <c r="O50" s="7">
        <v>9667.7800000000007</v>
      </c>
      <c r="P50" s="7">
        <v>128.46</v>
      </c>
      <c r="Q50" s="7">
        <v>12.42</v>
      </c>
      <c r="R50" s="8">
        <v>0</v>
      </c>
      <c r="S50" s="8">
        <v>0</v>
      </c>
      <c r="T50" s="8">
        <v>0</v>
      </c>
    </row>
    <row r="51" spans="2:20">
      <c r="B51" s="6" t="s">
        <v>304</v>
      </c>
      <c r="C51" s="17">
        <v>1260397</v>
      </c>
      <c r="D51" s="6" t="s">
        <v>191</v>
      </c>
      <c r="E51" s="6"/>
      <c r="F51" s="6">
        <v>126</v>
      </c>
      <c r="G51" s="6" t="s">
        <v>279</v>
      </c>
      <c r="H51" s="6" t="s">
        <v>296</v>
      </c>
      <c r="I51" s="6" t="s">
        <v>106</v>
      </c>
      <c r="J51" s="6"/>
      <c r="K51" s="17">
        <v>3.08</v>
      </c>
      <c r="L51" s="6" t="s">
        <v>107</v>
      </c>
      <c r="M51" s="18">
        <v>5.0999999999999997E-2</v>
      </c>
      <c r="N51" s="8">
        <v>1.9300000000000001E-2</v>
      </c>
      <c r="O51" s="7">
        <v>1273569</v>
      </c>
      <c r="P51" s="7">
        <v>133.72999999999999</v>
      </c>
      <c r="Q51" s="7">
        <v>1703.14</v>
      </c>
      <c r="R51" s="8">
        <v>5.9999999999999995E-4</v>
      </c>
      <c r="S51" s="8">
        <v>3.0999999999999999E-3</v>
      </c>
      <c r="T51" s="8">
        <v>2.9999999999999997E-4</v>
      </c>
    </row>
    <row r="52" spans="2:20">
      <c r="B52" s="6" t="s">
        <v>305</v>
      </c>
      <c r="C52" s="17">
        <v>1260603</v>
      </c>
      <c r="D52" s="6" t="s">
        <v>191</v>
      </c>
      <c r="E52" s="6"/>
      <c r="F52" s="6">
        <v>126</v>
      </c>
      <c r="G52" s="6" t="s">
        <v>279</v>
      </c>
      <c r="H52" s="6" t="s">
        <v>296</v>
      </c>
      <c r="I52" s="6" t="s">
        <v>106</v>
      </c>
      <c r="J52" s="6"/>
      <c r="K52" s="17">
        <v>7.67</v>
      </c>
      <c r="L52" s="6" t="s">
        <v>107</v>
      </c>
      <c r="M52" s="18">
        <v>0.04</v>
      </c>
      <c r="N52" s="8">
        <v>3.9600000000000003E-2</v>
      </c>
      <c r="O52" s="7">
        <v>6173567</v>
      </c>
      <c r="P52" s="7">
        <v>100.6</v>
      </c>
      <c r="Q52" s="7">
        <v>6210.61</v>
      </c>
      <c r="R52" s="8">
        <v>2.0999999999999999E-3</v>
      </c>
      <c r="S52" s="8">
        <v>1.15E-2</v>
      </c>
      <c r="T52" s="8">
        <v>1.2999999999999999E-3</v>
      </c>
    </row>
    <row r="53" spans="2:20">
      <c r="B53" s="6" t="s">
        <v>306</v>
      </c>
      <c r="C53" s="17">
        <v>1119825</v>
      </c>
      <c r="D53" s="6" t="s">
        <v>191</v>
      </c>
      <c r="E53" s="6"/>
      <c r="F53" s="6">
        <v>1291</v>
      </c>
      <c r="G53" s="6" t="s">
        <v>261</v>
      </c>
      <c r="H53" s="6" t="s">
        <v>296</v>
      </c>
      <c r="I53" s="6" t="s">
        <v>106</v>
      </c>
      <c r="J53" s="6"/>
      <c r="K53" s="17">
        <v>3.43</v>
      </c>
      <c r="L53" s="6" t="s">
        <v>107</v>
      </c>
      <c r="M53" s="18">
        <v>3.5499999999999997E-2</v>
      </c>
      <c r="N53" s="8">
        <v>8.3000000000000001E-3</v>
      </c>
      <c r="O53" s="7">
        <v>4885084.22</v>
      </c>
      <c r="P53" s="7">
        <v>118.35</v>
      </c>
      <c r="Q53" s="7">
        <v>5781.5</v>
      </c>
      <c r="R53" s="8">
        <v>9.7999999999999997E-3</v>
      </c>
      <c r="S53" s="8">
        <v>1.0699999999999999E-2</v>
      </c>
      <c r="T53" s="8">
        <v>1.1999999999999999E-3</v>
      </c>
    </row>
    <row r="54" spans="2:20">
      <c r="B54" s="6" t="s">
        <v>307</v>
      </c>
      <c r="C54" s="17">
        <v>1095066</v>
      </c>
      <c r="D54" s="6" t="s">
        <v>191</v>
      </c>
      <c r="E54" s="6"/>
      <c r="F54" s="6">
        <v>1291</v>
      </c>
      <c r="G54" s="6" t="s">
        <v>261</v>
      </c>
      <c r="H54" s="6" t="s">
        <v>296</v>
      </c>
      <c r="I54" s="6" t="s">
        <v>106</v>
      </c>
      <c r="J54" s="6"/>
      <c r="K54" s="17">
        <v>2.38</v>
      </c>
      <c r="L54" s="6" t="s">
        <v>107</v>
      </c>
      <c r="M54" s="18">
        <v>4.65E-2</v>
      </c>
      <c r="N54" s="8">
        <v>8.0999999999999996E-3</v>
      </c>
      <c r="O54" s="7">
        <v>1009937.25</v>
      </c>
      <c r="P54" s="7">
        <v>130.22</v>
      </c>
      <c r="Q54" s="7">
        <v>1315.14</v>
      </c>
      <c r="R54" s="8">
        <v>1.9E-3</v>
      </c>
      <c r="S54" s="8">
        <v>2.3999999999999998E-3</v>
      </c>
      <c r="T54" s="8">
        <v>2.9999999999999997E-4</v>
      </c>
    </row>
    <row r="55" spans="2:20">
      <c r="B55" s="6" t="s">
        <v>308</v>
      </c>
      <c r="C55" s="17">
        <v>1134048</v>
      </c>
      <c r="D55" s="6" t="s">
        <v>191</v>
      </c>
      <c r="E55" s="6"/>
      <c r="F55" s="6">
        <v>1367</v>
      </c>
      <c r="G55" s="6" t="s">
        <v>292</v>
      </c>
      <c r="H55" s="6" t="s">
        <v>296</v>
      </c>
      <c r="I55" s="6" t="s">
        <v>106</v>
      </c>
      <c r="J55" s="6"/>
      <c r="K55" s="17">
        <v>8.94</v>
      </c>
      <c r="L55" s="6" t="s">
        <v>107</v>
      </c>
      <c r="M55" s="18">
        <v>2.4E-2</v>
      </c>
      <c r="N55" s="8">
        <v>2.7099999999999999E-2</v>
      </c>
      <c r="O55" s="7">
        <v>1379885</v>
      </c>
      <c r="P55" s="7">
        <v>97.39</v>
      </c>
      <c r="Q55" s="7">
        <v>1343.87</v>
      </c>
      <c r="R55" s="8">
        <v>8.0999999999999996E-3</v>
      </c>
      <c r="S55" s="8">
        <v>2.5000000000000001E-3</v>
      </c>
      <c r="T55" s="8">
        <v>2.9999999999999997E-4</v>
      </c>
    </row>
    <row r="56" spans="2:20">
      <c r="B56" s="6" t="s">
        <v>309</v>
      </c>
      <c r="C56" s="17">
        <v>1128875</v>
      </c>
      <c r="D56" s="6" t="s">
        <v>191</v>
      </c>
      <c r="E56" s="6"/>
      <c r="F56" s="6">
        <v>1367</v>
      </c>
      <c r="G56" s="6" t="s">
        <v>292</v>
      </c>
      <c r="H56" s="6" t="s">
        <v>296</v>
      </c>
      <c r="I56" s="6" t="s">
        <v>106</v>
      </c>
      <c r="J56" s="6"/>
      <c r="K56" s="17">
        <v>5.07</v>
      </c>
      <c r="L56" s="6" t="s">
        <v>107</v>
      </c>
      <c r="M56" s="18">
        <v>2.8000000000000001E-2</v>
      </c>
      <c r="N56" s="8">
        <v>1.6899999999999998E-2</v>
      </c>
      <c r="O56" s="7">
        <v>5652455</v>
      </c>
      <c r="P56" s="7">
        <v>105.97</v>
      </c>
      <c r="Q56" s="7">
        <v>5989.91</v>
      </c>
      <c r="R56" s="8">
        <v>2.5100000000000001E-2</v>
      </c>
      <c r="S56" s="8">
        <v>1.11E-2</v>
      </c>
      <c r="T56" s="8">
        <v>1.1999999999999999E-3</v>
      </c>
    </row>
    <row r="57" spans="2:20">
      <c r="B57" s="6" t="s">
        <v>310</v>
      </c>
      <c r="C57" s="17">
        <v>1134030</v>
      </c>
      <c r="D57" s="6" t="s">
        <v>191</v>
      </c>
      <c r="E57" s="6"/>
      <c r="F57" s="6">
        <v>1367</v>
      </c>
      <c r="G57" s="6" t="s">
        <v>292</v>
      </c>
      <c r="H57" s="6" t="s">
        <v>296</v>
      </c>
      <c r="I57" s="6" t="s">
        <v>106</v>
      </c>
      <c r="J57" s="6"/>
      <c r="K57" s="17">
        <v>8.15</v>
      </c>
      <c r="L57" s="6" t="s">
        <v>107</v>
      </c>
      <c r="M57" s="18">
        <v>2.4E-2</v>
      </c>
      <c r="N57" s="8">
        <v>2.58E-2</v>
      </c>
      <c r="O57" s="7">
        <v>2571099</v>
      </c>
      <c r="P57" s="7">
        <v>98.69</v>
      </c>
      <c r="Q57" s="7">
        <v>2537.42</v>
      </c>
      <c r="R57" s="8">
        <v>1.5100000000000001E-2</v>
      </c>
      <c r="S57" s="8">
        <v>4.7000000000000002E-3</v>
      </c>
      <c r="T57" s="8">
        <v>5.0000000000000001E-4</v>
      </c>
    </row>
    <row r="58" spans="2:20">
      <c r="B58" s="6" t="s">
        <v>311</v>
      </c>
      <c r="C58" s="17">
        <v>1132950</v>
      </c>
      <c r="D58" s="6" t="s">
        <v>191</v>
      </c>
      <c r="E58" s="6"/>
      <c r="F58" s="6">
        <v>1324</v>
      </c>
      <c r="G58" s="6" t="s">
        <v>292</v>
      </c>
      <c r="H58" s="6" t="s">
        <v>296</v>
      </c>
      <c r="I58" s="6" t="s">
        <v>106</v>
      </c>
      <c r="J58" s="6"/>
      <c r="K58" s="17">
        <v>6.51</v>
      </c>
      <c r="L58" s="6" t="s">
        <v>107</v>
      </c>
      <c r="M58" s="18">
        <v>2.3199999999999998E-2</v>
      </c>
      <c r="N58" s="8">
        <v>2.3400000000000001E-2</v>
      </c>
      <c r="O58" s="7">
        <v>803748</v>
      </c>
      <c r="P58" s="7">
        <v>99.96</v>
      </c>
      <c r="Q58" s="7">
        <v>803.43</v>
      </c>
      <c r="R58" s="8">
        <v>2.2000000000000001E-3</v>
      </c>
      <c r="S58" s="8">
        <v>1.5E-3</v>
      </c>
      <c r="T58" s="8">
        <v>2.0000000000000001E-4</v>
      </c>
    </row>
    <row r="59" spans="2:20">
      <c r="B59" s="6" t="s">
        <v>312</v>
      </c>
      <c r="C59" s="17">
        <v>1120120</v>
      </c>
      <c r="D59" s="6" t="s">
        <v>191</v>
      </c>
      <c r="E59" s="6"/>
      <c r="F59" s="6">
        <v>1324</v>
      </c>
      <c r="G59" s="6" t="s">
        <v>292</v>
      </c>
      <c r="H59" s="6" t="s">
        <v>296</v>
      </c>
      <c r="I59" s="6" t="s">
        <v>106</v>
      </c>
      <c r="J59" s="6"/>
      <c r="K59" s="17">
        <v>4.22</v>
      </c>
      <c r="L59" s="6" t="s">
        <v>107</v>
      </c>
      <c r="M59" s="18">
        <v>3.7499999999999999E-2</v>
      </c>
      <c r="N59" s="8">
        <v>1.4200000000000001E-2</v>
      </c>
      <c r="O59" s="7">
        <v>830373</v>
      </c>
      <c r="P59" s="7">
        <v>118.93</v>
      </c>
      <c r="Q59" s="7">
        <v>987.56</v>
      </c>
      <c r="R59" s="8">
        <v>1.1000000000000001E-3</v>
      </c>
      <c r="S59" s="8">
        <v>1.8E-3</v>
      </c>
      <c r="T59" s="8">
        <v>2.0000000000000001E-4</v>
      </c>
    </row>
    <row r="60" spans="2:20">
      <c r="B60" s="6" t="s">
        <v>313</v>
      </c>
      <c r="C60" s="17">
        <v>1136050</v>
      </c>
      <c r="D60" s="6" t="s">
        <v>191</v>
      </c>
      <c r="E60" s="6"/>
      <c r="F60" s="6">
        <v>1324</v>
      </c>
      <c r="G60" s="6" t="s">
        <v>292</v>
      </c>
      <c r="H60" s="6" t="s">
        <v>296</v>
      </c>
      <c r="I60" s="6" t="s">
        <v>281</v>
      </c>
      <c r="J60" s="6"/>
      <c r="K60" s="17">
        <v>7.71</v>
      </c>
      <c r="L60" s="6" t="s">
        <v>107</v>
      </c>
      <c r="M60" s="18">
        <v>2.4799999999999999E-2</v>
      </c>
      <c r="N60" s="8">
        <v>2.5000000000000001E-2</v>
      </c>
      <c r="O60" s="7">
        <v>5880088</v>
      </c>
      <c r="P60" s="7">
        <v>100.95</v>
      </c>
      <c r="Q60" s="7">
        <v>5935.95</v>
      </c>
      <c r="R60" s="8">
        <v>2.29E-2</v>
      </c>
      <c r="S60" s="8">
        <v>1.0999999999999999E-2</v>
      </c>
      <c r="T60" s="8">
        <v>1.1999999999999999E-3</v>
      </c>
    </row>
    <row r="61" spans="2:20">
      <c r="B61" s="6" t="s">
        <v>314</v>
      </c>
      <c r="C61" s="17">
        <v>3230224</v>
      </c>
      <c r="D61" s="6" t="s">
        <v>191</v>
      </c>
      <c r="E61" s="6"/>
      <c r="F61" s="6">
        <v>323</v>
      </c>
      <c r="G61" s="6" t="s">
        <v>279</v>
      </c>
      <c r="H61" s="6" t="s">
        <v>296</v>
      </c>
      <c r="I61" s="6" t="s">
        <v>106</v>
      </c>
      <c r="J61" s="6"/>
      <c r="K61" s="17">
        <v>3.2</v>
      </c>
      <c r="L61" s="6" t="s">
        <v>107</v>
      </c>
      <c r="M61" s="18">
        <v>5.8500000000000003E-2</v>
      </c>
      <c r="N61" s="8">
        <v>1.5100000000000001E-2</v>
      </c>
      <c r="O61" s="7">
        <v>390060.39</v>
      </c>
      <c r="P61" s="7">
        <v>122.89</v>
      </c>
      <c r="Q61" s="7">
        <v>479.35</v>
      </c>
      <c r="R61" s="8">
        <v>2.9999999999999997E-4</v>
      </c>
      <c r="S61" s="8">
        <v>8.9999999999999998E-4</v>
      </c>
      <c r="T61" s="8">
        <v>1E-4</v>
      </c>
    </row>
    <row r="62" spans="2:20">
      <c r="B62" s="6" t="s">
        <v>315</v>
      </c>
      <c r="C62" s="17">
        <v>3230190</v>
      </c>
      <c r="D62" s="6" t="s">
        <v>191</v>
      </c>
      <c r="E62" s="6"/>
      <c r="F62" s="6">
        <v>323</v>
      </c>
      <c r="G62" s="6" t="s">
        <v>279</v>
      </c>
      <c r="H62" s="6" t="s">
        <v>296</v>
      </c>
      <c r="I62" s="6" t="s">
        <v>106</v>
      </c>
      <c r="J62" s="6"/>
      <c r="K62" s="17">
        <v>7.3</v>
      </c>
      <c r="L62" s="6" t="s">
        <v>107</v>
      </c>
      <c r="M62" s="18">
        <v>1.7600000000000001E-2</v>
      </c>
      <c r="N62" s="8">
        <v>2.4E-2</v>
      </c>
      <c r="O62" s="7">
        <v>4259026.05</v>
      </c>
      <c r="P62" s="7">
        <v>95.9</v>
      </c>
      <c r="Q62" s="7">
        <v>4084.41</v>
      </c>
      <c r="R62" s="8">
        <v>1.3599999999999999E-2</v>
      </c>
      <c r="S62" s="8">
        <v>7.4999999999999997E-3</v>
      </c>
      <c r="T62" s="8">
        <v>8.0000000000000004E-4</v>
      </c>
    </row>
    <row r="63" spans="2:20">
      <c r="B63" s="6" t="s">
        <v>316</v>
      </c>
      <c r="C63" s="17">
        <v>3230232</v>
      </c>
      <c r="D63" s="6" t="s">
        <v>191</v>
      </c>
      <c r="E63" s="6"/>
      <c r="F63" s="6">
        <v>323</v>
      </c>
      <c r="G63" s="6" t="s">
        <v>279</v>
      </c>
      <c r="H63" s="6" t="s">
        <v>296</v>
      </c>
      <c r="I63" s="6" t="s">
        <v>106</v>
      </c>
      <c r="J63" s="6"/>
      <c r="K63" s="17">
        <v>7.68</v>
      </c>
      <c r="L63" s="6" t="s">
        <v>107</v>
      </c>
      <c r="M63" s="18">
        <v>2.1499999999999998E-2</v>
      </c>
      <c r="N63" s="8">
        <v>2.64E-2</v>
      </c>
      <c r="O63" s="7">
        <v>2787370.74</v>
      </c>
      <c r="P63" s="7">
        <v>97.4</v>
      </c>
      <c r="Q63" s="7">
        <v>2714.9</v>
      </c>
      <c r="R63" s="8">
        <v>5.1999999999999998E-3</v>
      </c>
      <c r="S63" s="8">
        <v>5.0000000000000001E-3</v>
      </c>
      <c r="T63" s="8">
        <v>5.0000000000000001E-4</v>
      </c>
    </row>
    <row r="64" spans="2:20">
      <c r="B64" s="6" t="s">
        <v>317</v>
      </c>
      <c r="C64" s="17">
        <v>3230125</v>
      </c>
      <c r="D64" s="6" t="s">
        <v>191</v>
      </c>
      <c r="E64" s="6"/>
      <c r="F64" s="6">
        <v>323</v>
      </c>
      <c r="G64" s="6" t="s">
        <v>279</v>
      </c>
      <c r="H64" s="6" t="s">
        <v>296</v>
      </c>
      <c r="I64" s="6" t="s">
        <v>106</v>
      </c>
      <c r="J64" s="6"/>
      <c r="K64" s="17">
        <v>3.51</v>
      </c>
      <c r="L64" s="6" t="s">
        <v>107</v>
      </c>
      <c r="M64" s="18">
        <v>4.9000000000000002E-2</v>
      </c>
      <c r="N64" s="8">
        <v>1.5800000000000002E-2</v>
      </c>
      <c r="O64" s="7">
        <v>325794.74</v>
      </c>
      <c r="P64" s="7">
        <v>115.23</v>
      </c>
      <c r="Q64" s="7">
        <v>375.41</v>
      </c>
      <c r="R64" s="8">
        <v>2.9999999999999997E-4</v>
      </c>
      <c r="S64" s="8">
        <v>6.9999999999999999E-4</v>
      </c>
      <c r="T64" s="8">
        <v>1E-4</v>
      </c>
    </row>
    <row r="65" spans="2:20">
      <c r="B65" s="6" t="s">
        <v>318</v>
      </c>
      <c r="C65" s="17">
        <v>5660048</v>
      </c>
      <c r="D65" s="6" t="s">
        <v>191</v>
      </c>
      <c r="E65" s="6"/>
      <c r="F65" s="6">
        <v>566</v>
      </c>
      <c r="G65" s="6" t="s">
        <v>292</v>
      </c>
      <c r="H65" s="6" t="s">
        <v>296</v>
      </c>
      <c r="I65" s="6" t="s">
        <v>281</v>
      </c>
      <c r="J65" s="6"/>
      <c r="K65" s="17">
        <v>1.51</v>
      </c>
      <c r="L65" s="6" t="s">
        <v>107</v>
      </c>
      <c r="M65" s="18">
        <v>4.2799999999999998E-2</v>
      </c>
      <c r="N65" s="8">
        <v>8.8000000000000005E-3</v>
      </c>
      <c r="O65" s="7">
        <v>308438.77</v>
      </c>
      <c r="P65" s="7">
        <v>127.54</v>
      </c>
      <c r="Q65" s="7">
        <v>393.38</v>
      </c>
      <c r="R65" s="8">
        <v>1.4E-3</v>
      </c>
      <c r="S65" s="8">
        <v>6.9999999999999999E-4</v>
      </c>
      <c r="T65" s="8">
        <v>1E-4</v>
      </c>
    </row>
    <row r="66" spans="2:20">
      <c r="B66" s="6" t="s">
        <v>319</v>
      </c>
      <c r="C66" s="17">
        <v>1139542</v>
      </c>
      <c r="D66" s="6" t="s">
        <v>191</v>
      </c>
      <c r="E66" s="6"/>
      <c r="F66" s="6">
        <v>1363</v>
      </c>
      <c r="G66" s="6" t="s">
        <v>128</v>
      </c>
      <c r="H66" s="6" t="s">
        <v>296</v>
      </c>
      <c r="I66" s="6" t="s">
        <v>106</v>
      </c>
      <c r="J66" s="6"/>
      <c r="K66" s="17">
        <v>5.97</v>
      </c>
      <c r="L66" s="6" t="s">
        <v>107</v>
      </c>
      <c r="M66" s="18">
        <v>1.9400000000000001E-2</v>
      </c>
      <c r="N66" s="8">
        <v>1.84E-2</v>
      </c>
      <c r="O66" s="7">
        <v>5320000</v>
      </c>
      <c r="P66" s="7">
        <v>100.81</v>
      </c>
      <c r="Q66" s="7">
        <v>5363.09</v>
      </c>
      <c r="R66" s="8">
        <v>7.4000000000000003E-3</v>
      </c>
      <c r="S66" s="8">
        <v>9.9000000000000008E-3</v>
      </c>
      <c r="T66" s="8">
        <v>1.1000000000000001E-3</v>
      </c>
    </row>
    <row r="67" spans="2:20">
      <c r="B67" s="6" t="s">
        <v>320</v>
      </c>
      <c r="C67" s="17">
        <v>1135417</v>
      </c>
      <c r="D67" s="6" t="s">
        <v>191</v>
      </c>
      <c r="E67" s="6"/>
      <c r="F67" s="6">
        <v>1527</v>
      </c>
      <c r="G67" s="6" t="s">
        <v>292</v>
      </c>
      <c r="H67" s="6" t="s">
        <v>296</v>
      </c>
      <c r="I67" s="6" t="s">
        <v>281</v>
      </c>
      <c r="J67" s="6"/>
      <c r="K67" s="17">
        <v>8.84</v>
      </c>
      <c r="L67" s="6" t="s">
        <v>107</v>
      </c>
      <c r="M67" s="18">
        <v>2.2499999999999999E-2</v>
      </c>
      <c r="N67" s="8">
        <v>2.5399999999999999E-2</v>
      </c>
      <c r="O67" s="7">
        <v>5655163.6500000004</v>
      </c>
      <c r="P67" s="7">
        <v>98.07</v>
      </c>
      <c r="Q67" s="7">
        <v>5546.02</v>
      </c>
      <c r="R67" s="8">
        <v>1.38E-2</v>
      </c>
      <c r="S67" s="8">
        <v>1.0200000000000001E-2</v>
      </c>
      <c r="T67" s="8">
        <v>1.1000000000000001E-3</v>
      </c>
    </row>
    <row r="68" spans="2:20">
      <c r="B68" s="6" t="s">
        <v>321</v>
      </c>
      <c r="C68" s="17">
        <v>1120799</v>
      </c>
      <c r="D68" s="6" t="s">
        <v>191</v>
      </c>
      <c r="E68" s="6"/>
      <c r="F68" s="6">
        <v>1527</v>
      </c>
      <c r="G68" s="6" t="s">
        <v>292</v>
      </c>
      <c r="H68" s="6" t="s">
        <v>296</v>
      </c>
      <c r="I68" s="6" t="s">
        <v>106</v>
      </c>
      <c r="J68" s="6"/>
      <c r="K68" s="17">
        <v>2.63</v>
      </c>
      <c r="L68" s="6" t="s">
        <v>107</v>
      </c>
      <c r="M68" s="18">
        <v>3.5999999999999997E-2</v>
      </c>
      <c r="N68" s="8">
        <v>1.06E-2</v>
      </c>
      <c r="O68" s="7">
        <v>1400125</v>
      </c>
      <c r="P68" s="7">
        <v>113.5</v>
      </c>
      <c r="Q68" s="7">
        <v>1589.14</v>
      </c>
      <c r="R68" s="8">
        <v>3.3999999999999998E-3</v>
      </c>
      <c r="S68" s="8">
        <v>2.8999999999999998E-3</v>
      </c>
      <c r="T68" s="8">
        <v>2.9999999999999997E-4</v>
      </c>
    </row>
    <row r="69" spans="2:20">
      <c r="B69" s="6" t="s">
        <v>322</v>
      </c>
      <c r="C69" s="17">
        <v>1120021</v>
      </c>
      <c r="D69" s="6" t="s">
        <v>191</v>
      </c>
      <c r="E69" s="6"/>
      <c r="F69" s="6">
        <v>1357</v>
      </c>
      <c r="G69" s="6" t="s">
        <v>279</v>
      </c>
      <c r="H69" s="6" t="s">
        <v>296</v>
      </c>
      <c r="I69" s="6" t="s">
        <v>106</v>
      </c>
      <c r="J69" s="6"/>
      <c r="K69" s="17">
        <v>2.4300000000000002</v>
      </c>
      <c r="L69" s="6" t="s">
        <v>107</v>
      </c>
      <c r="M69" s="18">
        <v>3.9E-2</v>
      </c>
      <c r="N69" s="8">
        <v>1.09E-2</v>
      </c>
      <c r="O69" s="7">
        <v>2625951.73</v>
      </c>
      <c r="P69" s="7">
        <v>114.92</v>
      </c>
      <c r="Q69" s="7">
        <v>3017.74</v>
      </c>
      <c r="R69" s="8">
        <v>6.1000000000000004E-3</v>
      </c>
      <c r="S69" s="8">
        <v>5.5999999999999999E-3</v>
      </c>
      <c r="T69" s="8">
        <v>5.9999999999999995E-4</v>
      </c>
    </row>
    <row r="70" spans="2:20">
      <c r="B70" s="6" t="s">
        <v>323</v>
      </c>
      <c r="C70" s="17">
        <v>1120823</v>
      </c>
      <c r="D70" s="6" t="s">
        <v>191</v>
      </c>
      <c r="E70" s="6"/>
      <c r="F70" s="6">
        <v>1239</v>
      </c>
      <c r="G70" s="6" t="s">
        <v>261</v>
      </c>
      <c r="H70" s="6" t="s">
        <v>231</v>
      </c>
      <c r="I70" s="6" t="s">
        <v>281</v>
      </c>
      <c r="J70" s="6"/>
      <c r="K70" s="17">
        <v>0.74</v>
      </c>
      <c r="L70" s="6" t="s">
        <v>107</v>
      </c>
      <c r="M70" s="18">
        <v>3.1E-2</v>
      </c>
      <c r="N70" s="8">
        <v>8.8999999999999999E-3</v>
      </c>
      <c r="O70" s="7">
        <v>480000</v>
      </c>
      <c r="P70" s="7">
        <v>107.88</v>
      </c>
      <c r="Q70" s="7">
        <v>517.82000000000005</v>
      </c>
      <c r="R70" s="8">
        <v>4.1999999999999997E-3</v>
      </c>
      <c r="S70" s="8">
        <v>1E-3</v>
      </c>
      <c r="T70" s="8">
        <v>1E-4</v>
      </c>
    </row>
    <row r="71" spans="2:20">
      <c r="B71" s="6" t="s">
        <v>324</v>
      </c>
      <c r="C71" s="17">
        <v>7390131</v>
      </c>
      <c r="D71" s="6" t="s">
        <v>191</v>
      </c>
      <c r="E71" s="6"/>
      <c r="F71" s="6">
        <v>739</v>
      </c>
      <c r="G71" s="6" t="s">
        <v>325</v>
      </c>
      <c r="H71" s="6" t="s">
        <v>231</v>
      </c>
      <c r="I71" s="6" t="s">
        <v>281</v>
      </c>
      <c r="J71" s="6"/>
      <c r="K71" s="17">
        <v>2.23</v>
      </c>
      <c r="L71" s="6" t="s">
        <v>107</v>
      </c>
      <c r="M71" s="18">
        <v>4.7E-2</v>
      </c>
      <c r="N71" s="8">
        <v>1.12E-2</v>
      </c>
      <c r="O71" s="7">
        <v>477000.86</v>
      </c>
      <c r="P71" s="7">
        <v>130.41999999999999</v>
      </c>
      <c r="Q71" s="7">
        <v>622.1</v>
      </c>
      <c r="R71" s="8">
        <v>1.9E-3</v>
      </c>
      <c r="S71" s="8">
        <v>1.1000000000000001E-3</v>
      </c>
      <c r="T71" s="8">
        <v>1E-4</v>
      </c>
    </row>
    <row r="72" spans="2:20">
      <c r="B72" s="6" t="s">
        <v>326</v>
      </c>
      <c r="C72" s="17">
        <v>1138585</v>
      </c>
      <c r="D72" s="6" t="s">
        <v>191</v>
      </c>
      <c r="E72" s="6"/>
      <c r="F72" s="6">
        <v>1153</v>
      </c>
      <c r="G72" s="6" t="s">
        <v>261</v>
      </c>
      <c r="H72" s="6" t="s">
        <v>231</v>
      </c>
      <c r="I72" s="6" t="s">
        <v>106</v>
      </c>
      <c r="J72" s="6"/>
      <c r="K72" s="17">
        <v>4.2300000000000004</v>
      </c>
      <c r="L72" s="6" t="s">
        <v>107</v>
      </c>
      <c r="M72" s="18">
        <v>2.8000000000000001E-2</v>
      </c>
      <c r="N72" s="8">
        <v>2.5600000000000001E-2</v>
      </c>
      <c r="O72" s="7">
        <v>46</v>
      </c>
      <c r="P72" s="7">
        <v>5126799</v>
      </c>
      <c r="Q72" s="7">
        <v>2358.33</v>
      </c>
      <c r="R72" s="8">
        <v>0</v>
      </c>
      <c r="S72" s="8">
        <v>4.4000000000000003E-3</v>
      </c>
      <c r="T72" s="8">
        <v>5.0000000000000001E-4</v>
      </c>
    </row>
    <row r="73" spans="2:20">
      <c r="B73" s="6" t="s">
        <v>327</v>
      </c>
      <c r="C73" s="17">
        <v>1127422</v>
      </c>
      <c r="D73" s="6" t="s">
        <v>191</v>
      </c>
      <c r="E73" s="6"/>
      <c r="F73" s="6">
        <v>1248</v>
      </c>
      <c r="G73" s="6" t="s">
        <v>261</v>
      </c>
      <c r="H73" s="6" t="s">
        <v>231</v>
      </c>
      <c r="I73" s="6" t="s">
        <v>106</v>
      </c>
      <c r="J73" s="6"/>
      <c r="K73" s="17">
        <v>2.95</v>
      </c>
      <c r="L73" s="6" t="s">
        <v>107</v>
      </c>
      <c r="M73" s="18">
        <v>0.02</v>
      </c>
      <c r="N73" s="8">
        <v>8.9999999999999993E-3</v>
      </c>
      <c r="O73" s="7">
        <v>600000</v>
      </c>
      <c r="P73" s="7">
        <v>103.84</v>
      </c>
      <c r="Q73" s="7">
        <v>623.04</v>
      </c>
      <c r="R73" s="8">
        <v>8.0000000000000004E-4</v>
      </c>
      <c r="S73" s="8">
        <v>1.1999999999999999E-3</v>
      </c>
      <c r="T73" s="8">
        <v>1E-4</v>
      </c>
    </row>
    <row r="74" spans="2:20">
      <c r="B74" s="6" t="s">
        <v>328</v>
      </c>
      <c r="C74" s="17">
        <v>1096510</v>
      </c>
      <c r="D74" s="6" t="s">
        <v>191</v>
      </c>
      <c r="E74" s="6"/>
      <c r="F74" s="6">
        <v>1248</v>
      </c>
      <c r="G74" s="6" t="s">
        <v>261</v>
      </c>
      <c r="H74" s="6" t="s">
        <v>231</v>
      </c>
      <c r="I74" s="6" t="s">
        <v>106</v>
      </c>
      <c r="J74" s="6"/>
      <c r="K74" s="17">
        <v>0.17</v>
      </c>
      <c r="L74" s="6" t="s">
        <v>107</v>
      </c>
      <c r="M74" s="18">
        <v>4.8000000000000001E-2</v>
      </c>
      <c r="N74" s="8">
        <v>4.3200000000000002E-2</v>
      </c>
      <c r="O74" s="7">
        <v>703748.92</v>
      </c>
      <c r="P74" s="7">
        <v>124.45</v>
      </c>
      <c r="Q74" s="7">
        <v>875.82</v>
      </c>
      <c r="R74" s="8">
        <v>1.54E-2</v>
      </c>
      <c r="S74" s="8">
        <v>1.6000000000000001E-3</v>
      </c>
      <c r="T74" s="8">
        <v>2.0000000000000001E-4</v>
      </c>
    </row>
    <row r="75" spans="2:20">
      <c r="B75" s="6" t="s">
        <v>329</v>
      </c>
      <c r="C75" s="17">
        <v>6950083</v>
      </c>
      <c r="D75" s="6" t="s">
        <v>191</v>
      </c>
      <c r="E75" s="6"/>
      <c r="F75" s="6">
        <v>695</v>
      </c>
      <c r="G75" s="6" t="s">
        <v>261</v>
      </c>
      <c r="H75" s="6" t="s">
        <v>231</v>
      </c>
      <c r="I75" s="6" t="s">
        <v>106</v>
      </c>
      <c r="J75" s="6"/>
      <c r="K75" s="17">
        <v>4.55</v>
      </c>
      <c r="L75" s="6" t="s">
        <v>107</v>
      </c>
      <c r="M75" s="18">
        <v>4.4999999999999998E-2</v>
      </c>
      <c r="N75" s="8">
        <v>1.7000000000000001E-2</v>
      </c>
      <c r="O75" s="7">
        <v>684865</v>
      </c>
      <c r="P75" s="7">
        <v>135.15</v>
      </c>
      <c r="Q75" s="7">
        <v>925.6</v>
      </c>
      <c r="R75" s="8">
        <v>4.0000000000000002E-4</v>
      </c>
      <c r="S75" s="8">
        <v>1.6999999999999999E-3</v>
      </c>
      <c r="T75" s="8">
        <v>2.0000000000000001E-4</v>
      </c>
    </row>
    <row r="76" spans="2:20">
      <c r="B76" s="6" t="s">
        <v>330</v>
      </c>
      <c r="C76" s="17">
        <v>6990188</v>
      </c>
      <c r="D76" s="6" t="s">
        <v>191</v>
      </c>
      <c r="E76" s="6"/>
      <c r="F76" s="6">
        <v>699</v>
      </c>
      <c r="G76" s="6" t="s">
        <v>279</v>
      </c>
      <c r="H76" s="6" t="s">
        <v>231</v>
      </c>
      <c r="I76" s="6" t="s">
        <v>281</v>
      </c>
      <c r="J76" s="6"/>
      <c r="K76" s="17">
        <v>3.73</v>
      </c>
      <c r="L76" s="6" t="s">
        <v>107</v>
      </c>
      <c r="M76" s="18">
        <v>4.9500000000000002E-2</v>
      </c>
      <c r="N76" s="8">
        <v>1.78E-2</v>
      </c>
      <c r="O76" s="7">
        <v>4514667.29</v>
      </c>
      <c r="P76" s="7">
        <v>112.76</v>
      </c>
      <c r="Q76" s="7">
        <v>5090.74</v>
      </c>
      <c r="R76" s="8">
        <v>5.1999999999999998E-3</v>
      </c>
      <c r="S76" s="8">
        <v>9.4000000000000004E-3</v>
      </c>
      <c r="T76" s="8">
        <v>1E-3</v>
      </c>
    </row>
    <row r="77" spans="2:20">
      <c r="B77" s="6" t="s">
        <v>331</v>
      </c>
      <c r="C77" s="17">
        <v>1128586</v>
      </c>
      <c r="D77" s="6" t="s">
        <v>191</v>
      </c>
      <c r="E77" s="6"/>
      <c r="F77" s="6">
        <v>1514</v>
      </c>
      <c r="G77" s="6" t="s">
        <v>279</v>
      </c>
      <c r="H77" s="6" t="s">
        <v>231</v>
      </c>
      <c r="I77" s="6" t="s">
        <v>281</v>
      </c>
      <c r="J77" s="6"/>
      <c r="K77" s="17">
        <v>3.45</v>
      </c>
      <c r="L77" s="6" t="s">
        <v>107</v>
      </c>
      <c r="M77" s="18">
        <v>2.75E-2</v>
      </c>
      <c r="N77" s="8">
        <v>1.41E-2</v>
      </c>
      <c r="O77" s="7">
        <v>2824800</v>
      </c>
      <c r="P77" s="7">
        <v>106.01</v>
      </c>
      <c r="Q77" s="7">
        <v>2994.57</v>
      </c>
      <c r="R77" s="8">
        <v>1.2999999999999999E-2</v>
      </c>
      <c r="S77" s="8">
        <v>5.4999999999999997E-3</v>
      </c>
      <c r="T77" s="8">
        <v>5.9999999999999995E-4</v>
      </c>
    </row>
    <row r="78" spans="2:20">
      <c r="B78" s="6" t="s">
        <v>332</v>
      </c>
      <c r="C78" s="17">
        <v>1132927</v>
      </c>
      <c r="D78" s="6" t="s">
        <v>191</v>
      </c>
      <c r="E78" s="6"/>
      <c r="F78" s="6">
        <v>1514</v>
      </c>
      <c r="G78" s="6" t="s">
        <v>279</v>
      </c>
      <c r="H78" s="6" t="s">
        <v>231</v>
      </c>
      <c r="I78" s="6" t="s">
        <v>281</v>
      </c>
      <c r="J78" s="6"/>
      <c r="K78" s="17">
        <v>5.17</v>
      </c>
      <c r="L78" s="6" t="s">
        <v>107</v>
      </c>
      <c r="M78" s="18">
        <v>2.75E-2</v>
      </c>
      <c r="N78" s="8">
        <v>2.06E-2</v>
      </c>
      <c r="O78" s="7">
        <v>5076560</v>
      </c>
      <c r="P78" s="7">
        <v>104.93</v>
      </c>
      <c r="Q78" s="7">
        <v>5326.83</v>
      </c>
      <c r="R78" s="8">
        <v>0.01</v>
      </c>
      <c r="S78" s="8">
        <v>9.7999999999999997E-3</v>
      </c>
      <c r="T78" s="8">
        <v>1.1000000000000001E-3</v>
      </c>
    </row>
    <row r="79" spans="2:20">
      <c r="B79" s="6" t="s">
        <v>333</v>
      </c>
      <c r="C79" s="17">
        <v>1125996</v>
      </c>
      <c r="D79" s="6" t="s">
        <v>191</v>
      </c>
      <c r="E79" s="6"/>
      <c r="F79" s="6">
        <v>2066</v>
      </c>
      <c r="G79" s="6" t="s">
        <v>334</v>
      </c>
      <c r="H79" s="6" t="s">
        <v>231</v>
      </c>
      <c r="I79" s="6" t="s">
        <v>106</v>
      </c>
      <c r="J79" s="6"/>
      <c r="K79" s="17">
        <v>1.96</v>
      </c>
      <c r="L79" s="6" t="s">
        <v>107</v>
      </c>
      <c r="M79" s="18">
        <v>4.5999999999999999E-2</v>
      </c>
      <c r="N79" s="8">
        <v>1.15E-2</v>
      </c>
      <c r="O79" s="7">
        <v>2276232.2999999998</v>
      </c>
      <c r="P79" s="7">
        <v>108.95</v>
      </c>
      <c r="Q79" s="7">
        <v>2479.96</v>
      </c>
      <c r="R79" s="8">
        <v>3.5000000000000001E-3</v>
      </c>
      <c r="S79" s="8">
        <v>4.5999999999999999E-3</v>
      </c>
      <c r="T79" s="8">
        <v>5.0000000000000001E-4</v>
      </c>
    </row>
    <row r="80" spans="2:20">
      <c r="B80" s="6" t="s">
        <v>335</v>
      </c>
      <c r="C80" s="17">
        <v>1096270</v>
      </c>
      <c r="D80" s="6" t="s">
        <v>191</v>
      </c>
      <c r="E80" s="6"/>
      <c r="F80" s="6">
        <v>2066</v>
      </c>
      <c r="G80" s="6" t="s">
        <v>334</v>
      </c>
      <c r="H80" s="6" t="s">
        <v>231</v>
      </c>
      <c r="I80" s="6" t="s">
        <v>106</v>
      </c>
      <c r="J80" s="6"/>
      <c r="K80" s="17">
        <v>0.02</v>
      </c>
      <c r="L80" s="6" t="s">
        <v>107</v>
      </c>
      <c r="M80" s="18">
        <v>5.2999999999999999E-2</v>
      </c>
      <c r="N80" s="8">
        <v>1.52E-2</v>
      </c>
      <c r="O80" s="7">
        <v>131359.04999999999</v>
      </c>
      <c r="P80" s="7">
        <v>125.3</v>
      </c>
      <c r="Q80" s="7">
        <v>164.59</v>
      </c>
      <c r="R80" s="8">
        <v>6.9999999999999999E-4</v>
      </c>
      <c r="S80" s="8">
        <v>2.9999999999999997E-4</v>
      </c>
      <c r="T80" s="8">
        <v>0</v>
      </c>
    </row>
    <row r="81" spans="2:20">
      <c r="B81" s="6" t="s">
        <v>336</v>
      </c>
      <c r="C81" s="17">
        <v>1132828</v>
      </c>
      <c r="D81" s="6" t="s">
        <v>191</v>
      </c>
      <c r="E81" s="6"/>
      <c r="F81" s="6">
        <v>2066</v>
      </c>
      <c r="G81" s="6" t="s">
        <v>334</v>
      </c>
      <c r="H81" s="6" t="s">
        <v>231</v>
      </c>
      <c r="I81" s="6" t="s">
        <v>106</v>
      </c>
      <c r="J81" s="6"/>
      <c r="K81" s="17">
        <v>4.53</v>
      </c>
      <c r="L81" s="6" t="s">
        <v>107</v>
      </c>
      <c r="M81" s="18">
        <v>1.9800000000000002E-2</v>
      </c>
      <c r="N81" s="8">
        <v>1.9800000000000002E-2</v>
      </c>
      <c r="O81" s="7">
        <v>529349.86</v>
      </c>
      <c r="P81" s="7">
        <v>100.02</v>
      </c>
      <c r="Q81" s="7">
        <v>529.46</v>
      </c>
      <c r="R81" s="8">
        <v>5.9999999999999995E-4</v>
      </c>
      <c r="S81" s="8">
        <v>1E-3</v>
      </c>
      <c r="T81" s="8">
        <v>1E-4</v>
      </c>
    </row>
    <row r="82" spans="2:20">
      <c r="B82" s="6" t="s">
        <v>337</v>
      </c>
      <c r="C82" s="17">
        <v>7670102</v>
      </c>
      <c r="D82" s="6" t="s">
        <v>191</v>
      </c>
      <c r="E82" s="6"/>
      <c r="F82" s="6">
        <v>767</v>
      </c>
      <c r="G82" s="6" t="s">
        <v>292</v>
      </c>
      <c r="H82" s="6" t="s">
        <v>231</v>
      </c>
      <c r="I82" s="6" t="s">
        <v>106</v>
      </c>
      <c r="J82" s="6"/>
      <c r="K82" s="17">
        <v>1.2</v>
      </c>
      <c r="L82" s="6" t="s">
        <v>107</v>
      </c>
      <c r="M82" s="18">
        <v>4.4999999999999998E-2</v>
      </c>
      <c r="N82" s="8">
        <v>9.1999999999999998E-3</v>
      </c>
      <c r="O82" s="7">
        <v>1005685.52</v>
      </c>
      <c r="P82" s="7">
        <v>129.25</v>
      </c>
      <c r="Q82" s="7">
        <v>1299.8499999999999</v>
      </c>
      <c r="R82" s="8">
        <v>6.4000000000000003E-3</v>
      </c>
      <c r="S82" s="8">
        <v>2.3999999999999998E-3</v>
      </c>
      <c r="T82" s="8">
        <v>2.9999999999999997E-4</v>
      </c>
    </row>
    <row r="83" spans="2:20">
      <c r="B83" s="6" t="s">
        <v>338</v>
      </c>
      <c r="C83" s="17">
        <v>5050240</v>
      </c>
      <c r="D83" s="6" t="s">
        <v>191</v>
      </c>
      <c r="E83" s="6"/>
      <c r="F83" s="6">
        <v>505</v>
      </c>
      <c r="G83" s="6" t="s">
        <v>279</v>
      </c>
      <c r="H83" s="6" t="s">
        <v>339</v>
      </c>
      <c r="I83" s="6" t="s">
        <v>106</v>
      </c>
      <c r="J83" s="6"/>
      <c r="K83" s="17">
        <v>4.5999999999999996</v>
      </c>
      <c r="L83" s="6" t="s">
        <v>107</v>
      </c>
      <c r="M83" s="18">
        <v>4.0500000000000001E-2</v>
      </c>
      <c r="N83" s="8">
        <v>2.5499999999999998E-2</v>
      </c>
      <c r="O83" s="7">
        <v>6982136</v>
      </c>
      <c r="P83" s="7">
        <v>107.07</v>
      </c>
      <c r="Q83" s="7">
        <v>7475.77</v>
      </c>
      <c r="R83" s="8">
        <v>1.15E-2</v>
      </c>
      <c r="S83" s="8">
        <v>1.38E-2</v>
      </c>
      <c r="T83" s="8">
        <v>1.5E-3</v>
      </c>
    </row>
    <row r="84" spans="2:20">
      <c r="B84" s="6" t="s">
        <v>340</v>
      </c>
      <c r="C84" s="17">
        <v>1125681</v>
      </c>
      <c r="D84" s="6" t="s">
        <v>191</v>
      </c>
      <c r="E84" s="6"/>
      <c r="F84" s="6">
        <v>1130</v>
      </c>
      <c r="G84" s="6" t="s">
        <v>279</v>
      </c>
      <c r="H84" s="6" t="s">
        <v>339</v>
      </c>
      <c r="I84" s="6" t="s">
        <v>281</v>
      </c>
      <c r="J84" s="6"/>
      <c r="K84" s="17">
        <v>1.81</v>
      </c>
      <c r="L84" s="6" t="s">
        <v>107</v>
      </c>
      <c r="M84" s="18">
        <v>4.4499999999999998E-2</v>
      </c>
      <c r="N84" s="8">
        <v>1.6400000000000001E-2</v>
      </c>
      <c r="O84" s="7">
        <v>557382.28</v>
      </c>
      <c r="P84" s="7">
        <v>109.27</v>
      </c>
      <c r="Q84" s="7">
        <v>609.04999999999995</v>
      </c>
      <c r="R84" s="8">
        <v>5.3E-3</v>
      </c>
      <c r="S84" s="8">
        <v>1.1000000000000001E-3</v>
      </c>
      <c r="T84" s="8">
        <v>1E-4</v>
      </c>
    </row>
    <row r="85" spans="2:20">
      <c r="B85" s="6" t="s">
        <v>341</v>
      </c>
      <c r="C85" s="17">
        <v>1106046</v>
      </c>
      <c r="D85" s="6" t="s">
        <v>191</v>
      </c>
      <c r="E85" s="6"/>
      <c r="F85" s="6">
        <v>1095</v>
      </c>
      <c r="G85" s="6" t="s">
        <v>325</v>
      </c>
      <c r="H85" s="6" t="s">
        <v>339</v>
      </c>
      <c r="I85" s="6" t="s">
        <v>106</v>
      </c>
      <c r="J85" s="6"/>
      <c r="K85" s="17">
        <v>3.51</v>
      </c>
      <c r="L85" s="6" t="s">
        <v>107</v>
      </c>
      <c r="M85" s="18">
        <v>4.4999999999999998E-2</v>
      </c>
      <c r="N85" s="8">
        <v>0.02</v>
      </c>
      <c r="O85" s="7">
        <v>966892</v>
      </c>
      <c r="P85" s="7">
        <v>129.77000000000001</v>
      </c>
      <c r="Q85" s="7">
        <v>1254.74</v>
      </c>
      <c r="R85" s="8">
        <v>2.5999999999999999E-3</v>
      </c>
      <c r="S85" s="8">
        <v>2.3E-3</v>
      </c>
      <c r="T85" s="8">
        <v>2.9999999999999997E-4</v>
      </c>
    </row>
    <row r="86" spans="2:20">
      <c r="B86" s="6" t="s">
        <v>342</v>
      </c>
      <c r="C86" s="17">
        <v>1125194</v>
      </c>
      <c r="D86" s="6" t="s">
        <v>191</v>
      </c>
      <c r="E86" s="6"/>
      <c r="F86" s="6">
        <v>1291</v>
      </c>
      <c r="G86" s="6" t="s">
        <v>261</v>
      </c>
      <c r="H86" s="6" t="s">
        <v>339</v>
      </c>
      <c r="I86" s="6" t="s">
        <v>106</v>
      </c>
      <c r="J86" s="6"/>
      <c r="K86" s="17">
        <v>1.96</v>
      </c>
      <c r="L86" s="6" t="s">
        <v>107</v>
      </c>
      <c r="M86" s="18">
        <v>4.8500000000000001E-2</v>
      </c>
      <c r="N86" s="8">
        <v>8.8999999999999999E-3</v>
      </c>
      <c r="O86" s="7">
        <v>218607</v>
      </c>
      <c r="P86" s="7">
        <v>110</v>
      </c>
      <c r="Q86" s="7">
        <v>240.47</v>
      </c>
      <c r="R86" s="8">
        <v>1.5E-3</v>
      </c>
      <c r="S86" s="8">
        <v>4.0000000000000002E-4</v>
      </c>
      <c r="T86" s="8">
        <v>0</v>
      </c>
    </row>
    <row r="87" spans="2:20">
      <c r="B87" s="6" t="s">
        <v>343</v>
      </c>
      <c r="C87" s="17">
        <v>5760160</v>
      </c>
      <c r="D87" s="6" t="s">
        <v>191</v>
      </c>
      <c r="E87" s="6"/>
      <c r="F87" s="6">
        <v>576</v>
      </c>
      <c r="G87" s="6" t="s">
        <v>325</v>
      </c>
      <c r="H87" s="6" t="s">
        <v>339</v>
      </c>
      <c r="I87" s="6" t="s">
        <v>106</v>
      </c>
      <c r="J87" s="6"/>
      <c r="K87" s="17">
        <v>2.09</v>
      </c>
      <c r="L87" s="6" t="s">
        <v>107</v>
      </c>
      <c r="M87" s="18">
        <v>4.7E-2</v>
      </c>
      <c r="N87" s="8">
        <v>2.1700000000000001E-2</v>
      </c>
      <c r="O87" s="7">
        <v>10824483</v>
      </c>
      <c r="P87" s="7">
        <v>128.31</v>
      </c>
      <c r="Q87" s="7">
        <v>13888.89</v>
      </c>
      <c r="R87" s="8">
        <v>4.4000000000000003E-3</v>
      </c>
      <c r="S87" s="8">
        <v>2.5700000000000001E-2</v>
      </c>
      <c r="T87" s="8">
        <v>2.8E-3</v>
      </c>
    </row>
    <row r="88" spans="2:20">
      <c r="B88" s="6" t="s">
        <v>344</v>
      </c>
      <c r="C88" s="17">
        <v>7430069</v>
      </c>
      <c r="D88" s="6" t="s">
        <v>191</v>
      </c>
      <c r="E88" s="6"/>
      <c r="F88" s="6">
        <v>743</v>
      </c>
      <c r="G88" s="6" t="s">
        <v>279</v>
      </c>
      <c r="H88" s="6" t="s">
        <v>339</v>
      </c>
      <c r="I88" s="6" t="s">
        <v>106</v>
      </c>
      <c r="J88" s="6"/>
      <c r="K88" s="17">
        <v>2.41</v>
      </c>
      <c r="L88" s="6" t="s">
        <v>107</v>
      </c>
      <c r="M88" s="18">
        <v>5.3999999999999999E-2</v>
      </c>
      <c r="N88" s="8">
        <v>1.2500000000000001E-2</v>
      </c>
      <c r="O88" s="7">
        <v>310581.83</v>
      </c>
      <c r="P88" s="7">
        <v>131.09</v>
      </c>
      <c r="Q88" s="7">
        <v>407.14</v>
      </c>
      <c r="R88" s="8">
        <v>1.5E-3</v>
      </c>
      <c r="S88" s="8">
        <v>8.0000000000000004E-4</v>
      </c>
      <c r="T88" s="8">
        <v>1E-4</v>
      </c>
    </row>
    <row r="89" spans="2:20">
      <c r="B89" s="6" t="s">
        <v>345</v>
      </c>
      <c r="C89" s="17">
        <v>6990139</v>
      </c>
      <c r="D89" s="6" t="s">
        <v>191</v>
      </c>
      <c r="E89" s="6"/>
      <c r="F89" s="6">
        <v>699</v>
      </c>
      <c r="G89" s="6" t="s">
        <v>279</v>
      </c>
      <c r="H89" s="6" t="s">
        <v>339</v>
      </c>
      <c r="I89" s="6" t="s">
        <v>106</v>
      </c>
      <c r="J89" s="6"/>
      <c r="K89" s="17">
        <v>0.9</v>
      </c>
      <c r="L89" s="6" t="s">
        <v>107</v>
      </c>
      <c r="M89" s="18">
        <v>0.05</v>
      </c>
      <c r="N89" s="8">
        <v>5.1000000000000004E-3</v>
      </c>
      <c r="O89" s="7">
        <v>88708.36</v>
      </c>
      <c r="P89" s="7">
        <v>124.28</v>
      </c>
      <c r="Q89" s="7">
        <v>110.25</v>
      </c>
      <c r="R89" s="8">
        <v>2.9999999999999997E-4</v>
      </c>
      <c r="S89" s="8">
        <v>2.0000000000000001E-4</v>
      </c>
      <c r="T89" s="8">
        <v>0</v>
      </c>
    </row>
    <row r="90" spans="2:20">
      <c r="B90" s="6" t="s">
        <v>346</v>
      </c>
      <c r="C90" s="17">
        <v>6990154</v>
      </c>
      <c r="D90" s="6" t="s">
        <v>191</v>
      </c>
      <c r="E90" s="6"/>
      <c r="F90" s="6">
        <v>699</v>
      </c>
      <c r="G90" s="6" t="s">
        <v>279</v>
      </c>
      <c r="H90" s="6" t="s">
        <v>339</v>
      </c>
      <c r="I90" s="6" t="s">
        <v>106</v>
      </c>
      <c r="J90" s="6"/>
      <c r="K90" s="17">
        <v>5.7</v>
      </c>
      <c r="L90" s="6" t="s">
        <v>107</v>
      </c>
      <c r="M90" s="18">
        <v>4.9500000000000002E-2</v>
      </c>
      <c r="N90" s="8">
        <v>2.6599999999999999E-2</v>
      </c>
      <c r="O90" s="7">
        <v>594286</v>
      </c>
      <c r="P90" s="7">
        <v>135.61000000000001</v>
      </c>
      <c r="Q90" s="7">
        <v>805.91</v>
      </c>
      <c r="R90" s="8">
        <v>4.0000000000000002E-4</v>
      </c>
      <c r="S90" s="8">
        <v>1.5E-3</v>
      </c>
      <c r="T90" s="8">
        <v>2.0000000000000001E-4</v>
      </c>
    </row>
    <row r="91" spans="2:20">
      <c r="B91" s="6" t="s">
        <v>347</v>
      </c>
      <c r="C91" s="17">
        <v>1105543</v>
      </c>
      <c r="D91" s="6" t="s">
        <v>191</v>
      </c>
      <c r="E91" s="6"/>
      <c r="F91" s="6">
        <v>1095</v>
      </c>
      <c r="G91" s="6" t="s">
        <v>325</v>
      </c>
      <c r="H91" s="6" t="s">
        <v>339</v>
      </c>
      <c r="I91" s="6" t="s">
        <v>106</v>
      </c>
      <c r="J91" s="6"/>
      <c r="K91" s="17">
        <v>3.25</v>
      </c>
      <c r="L91" s="6" t="s">
        <v>107</v>
      </c>
      <c r="M91" s="18">
        <v>4.5999999999999999E-2</v>
      </c>
      <c r="N91" s="8">
        <v>1.9099999999999999E-2</v>
      </c>
      <c r="O91" s="7">
        <v>1741579</v>
      </c>
      <c r="P91" s="7">
        <v>132.16999999999999</v>
      </c>
      <c r="Q91" s="7">
        <v>2301.84</v>
      </c>
      <c r="R91" s="8">
        <v>3.2000000000000002E-3</v>
      </c>
      <c r="S91" s="8">
        <v>4.3E-3</v>
      </c>
      <c r="T91" s="8">
        <v>5.0000000000000001E-4</v>
      </c>
    </row>
    <row r="92" spans="2:20">
      <c r="B92" s="6" t="s">
        <v>348</v>
      </c>
      <c r="C92" s="17">
        <v>1130467</v>
      </c>
      <c r="D92" s="6" t="s">
        <v>191</v>
      </c>
      <c r="E92" s="6"/>
      <c r="F92" s="6">
        <v>1349</v>
      </c>
      <c r="G92" s="6" t="s">
        <v>279</v>
      </c>
      <c r="H92" s="6" t="s">
        <v>339</v>
      </c>
      <c r="I92" s="6" t="s">
        <v>281</v>
      </c>
      <c r="J92" s="6"/>
      <c r="K92" s="17">
        <v>4.6500000000000004</v>
      </c>
      <c r="L92" s="6" t="s">
        <v>107</v>
      </c>
      <c r="M92" s="18">
        <v>3.703E-2</v>
      </c>
      <c r="N92" s="8">
        <v>2.5100000000000001E-2</v>
      </c>
      <c r="O92" s="7">
        <v>1925655</v>
      </c>
      <c r="P92" s="7">
        <v>104</v>
      </c>
      <c r="Q92" s="7">
        <v>2002.68</v>
      </c>
      <c r="R92" s="8">
        <v>3.0000000000000001E-3</v>
      </c>
      <c r="S92" s="8">
        <v>3.7000000000000002E-3</v>
      </c>
      <c r="T92" s="8">
        <v>4.0000000000000002E-4</v>
      </c>
    </row>
    <row r="93" spans="2:20">
      <c r="B93" s="6" t="s">
        <v>349</v>
      </c>
      <c r="C93" s="17">
        <v>1119999</v>
      </c>
      <c r="D93" s="6" t="s">
        <v>191</v>
      </c>
      <c r="E93" s="6"/>
      <c r="F93" s="6">
        <v>1349</v>
      </c>
      <c r="G93" s="6" t="s">
        <v>279</v>
      </c>
      <c r="H93" s="6" t="s">
        <v>339</v>
      </c>
      <c r="I93" s="6" t="s">
        <v>281</v>
      </c>
      <c r="J93" s="6"/>
      <c r="K93" s="17">
        <v>1.95</v>
      </c>
      <c r="L93" s="6" t="s">
        <v>107</v>
      </c>
      <c r="M93" s="18">
        <v>4.8000000000000001E-2</v>
      </c>
      <c r="N93" s="8">
        <v>1.44E-2</v>
      </c>
      <c r="O93" s="7">
        <v>366879</v>
      </c>
      <c r="P93" s="7">
        <v>113.74</v>
      </c>
      <c r="Q93" s="7">
        <v>417.29</v>
      </c>
      <c r="R93" s="8">
        <v>5.0000000000000001E-4</v>
      </c>
      <c r="S93" s="8">
        <v>8.0000000000000004E-4</v>
      </c>
      <c r="T93" s="8">
        <v>1E-4</v>
      </c>
    </row>
    <row r="94" spans="2:20">
      <c r="B94" s="6" t="s">
        <v>350</v>
      </c>
      <c r="C94" s="17">
        <v>1410265</v>
      </c>
      <c r="D94" s="6" t="s">
        <v>191</v>
      </c>
      <c r="E94" s="6"/>
      <c r="F94" s="6">
        <v>141</v>
      </c>
      <c r="G94" s="6" t="s">
        <v>351</v>
      </c>
      <c r="H94" s="6" t="s">
        <v>339</v>
      </c>
      <c r="I94" s="6" t="s">
        <v>106</v>
      </c>
      <c r="J94" s="6"/>
      <c r="K94" s="17">
        <v>1.62</v>
      </c>
      <c r="L94" s="6" t="s">
        <v>107</v>
      </c>
      <c r="M94" s="18">
        <v>3.7499999999999999E-2</v>
      </c>
      <c r="N94" s="8">
        <v>1.8499999999999999E-2</v>
      </c>
      <c r="O94" s="7">
        <v>959730.48</v>
      </c>
      <c r="P94" s="7">
        <v>103.83</v>
      </c>
      <c r="Q94" s="7">
        <v>996.49</v>
      </c>
      <c r="R94" s="8">
        <v>1.6999999999999999E-3</v>
      </c>
      <c r="S94" s="8">
        <v>1.8E-3</v>
      </c>
      <c r="T94" s="8">
        <v>2.0000000000000001E-4</v>
      </c>
    </row>
    <row r="95" spans="2:20">
      <c r="B95" s="6" t="s">
        <v>352</v>
      </c>
      <c r="C95" s="17">
        <v>1127588</v>
      </c>
      <c r="D95" s="6" t="s">
        <v>191</v>
      </c>
      <c r="E95" s="6"/>
      <c r="F95" s="6">
        <v>1382</v>
      </c>
      <c r="G95" s="6" t="s">
        <v>351</v>
      </c>
      <c r="H95" s="6" t="s">
        <v>241</v>
      </c>
      <c r="I95" s="6" t="s">
        <v>281</v>
      </c>
      <c r="J95" s="6"/>
      <c r="K95" s="17">
        <v>1.1299999999999999</v>
      </c>
      <c r="L95" s="6" t="s">
        <v>107</v>
      </c>
      <c r="M95" s="18">
        <v>4.2000000000000003E-2</v>
      </c>
      <c r="N95" s="8">
        <v>2.3E-2</v>
      </c>
      <c r="O95" s="7">
        <v>1445246.46</v>
      </c>
      <c r="P95" s="7">
        <v>103.49</v>
      </c>
      <c r="Q95" s="7">
        <v>1495.69</v>
      </c>
      <c r="R95" s="8">
        <v>3.2000000000000002E-3</v>
      </c>
      <c r="S95" s="8">
        <v>2.8E-3</v>
      </c>
      <c r="T95" s="8">
        <v>2.9999999999999997E-4</v>
      </c>
    </row>
    <row r="96" spans="2:20">
      <c r="B96" s="6" t="s">
        <v>353</v>
      </c>
      <c r="C96" s="17">
        <v>1122233</v>
      </c>
      <c r="D96" s="6" t="s">
        <v>191</v>
      </c>
      <c r="E96" s="6"/>
      <c r="F96" s="6">
        <v>1172</v>
      </c>
      <c r="G96" s="6" t="s">
        <v>279</v>
      </c>
      <c r="H96" s="6" t="s">
        <v>241</v>
      </c>
      <c r="I96" s="6" t="s">
        <v>281</v>
      </c>
      <c r="J96" s="6"/>
      <c r="K96" s="17">
        <v>1.29</v>
      </c>
      <c r="L96" s="6" t="s">
        <v>107</v>
      </c>
      <c r="M96" s="18">
        <v>5.8999999999999997E-2</v>
      </c>
      <c r="N96" s="8">
        <v>1.7000000000000001E-2</v>
      </c>
      <c r="O96" s="7">
        <v>198095.75</v>
      </c>
      <c r="P96" s="7">
        <v>113.26</v>
      </c>
      <c r="Q96" s="7">
        <v>224.36</v>
      </c>
      <c r="R96" s="8">
        <v>5.9999999999999995E-4</v>
      </c>
      <c r="S96" s="8">
        <v>4.0000000000000002E-4</v>
      </c>
      <c r="T96" s="8">
        <v>0</v>
      </c>
    </row>
    <row r="97" spans="2:20">
      <c r="B97" s="6" t="s">
        <v>354</v>
      </c>
      <c r="C97" s="17">
        <v>1103738</v>
      </c>
      <c r="D97" s="6" t="s">
        <v>191</v>
      </c>
      <c r="E97" s="6"/>
      <c r="F97" s="6">
        <v>1248</v>
      </c>
      <c r="G97" s="6" t="s">
        <v>261</v>
      </c>
      <c r="H97" s="6" t="s">
        <v>241</v>
      </c>
      <c r="I97" s="6" t="s">
        <v>106</v>
      </c>
      <c r="J97" s="6"/>
      <c r="K97" s="17">
        <v>0.36</v>
      </c>
      <c r="L97" s="6" t="s">
        <v>107</v>
      </c>
      <c r="M97" s="18">
        <v>4.1000000000000002E-2</v>
      </c>
      <c r="N97" s="8">
        <v>2.8500000000000001E-2</v>
      </c>
      <c r="O97" s="7">
        <v>289637.71999999997</v>
      </c>
      <c r="P97" s="7">
        <v>123.32</v>
      </c>
      <c r="Q97" s="7">
        <v>357.18</v>
      </c>
      <c r="R97" s="8">
        <v>5.7999999999999996E-3</v>
      </c>
      <c r="S97" s="8">
        <v>6.9999999999999999E-4</v>
      </c>
      <c r="T97" s="8">
        <v>1E-4</v>
      </c>
    </row>
    <row r="98" spans="2:20">
      <c r="B98" s="6" t="s">
        <v>355</v>
      </c>
      <c r="C98" s="17">
        <v>1127414</v>
      </c>
      <c r="D98" s="6" t="s">
        <v>191</v>
      </c>
      <c r="E98" s="6"/>
      <c r="F98" s="6">
        <v>1248</v>
      </c>
      <c r="G98" s="6" t="s">
        <v>261</v>
      </c>
      <c r="H98" s="6" t="s">
        <v>241</v>
      </c>
      <c r="I98" s="6" t="s">
        <v>106</v>
      </c>
      <c r="J98" s="6"/>
      <c r="K98" s="17">
        <v>3.38</v>
      </c>
      <c r="L98" s="6" t="s">
        <v>107</v>
      </c>
      <c r="M98" s="18">
        <v>2.4E-2</v>
      </c>
      <c r="N98" s="8">
        <v>1.18E-2</v>
      </c>
      <c r="O98" s="7">
        <v>1079851</v>
      </c>
      <c r="P98" s="7">
        <v>104.78</v>
      </c>
      <c r="Q98" s="7">
        <v>1131.47</v>
      </c>
      <c r="R98" s="8">
        <v>8.3000000000000001E-3</v>
      </c>
      <c r="S98" s="8">
        <v>2.0999999999999999E-3</v>
      </c>
      <c r="T98" s="8">
        <v>2.0000000000000001E-4</v>
      </c>
    </row>
    <row r="99" spans="2:20">
      <c r="B99" s="6" t="s">
        <v>356</v>
      </c>
      <c r="C99" s="17">
        <v>2260131</v>
      </c>
      <c r="D99" s="6" t="s">
        <v>191</v>
      </c>
      <c r="E99" s="6"/>
      <c r="F99" s="6">
        <v>226</v>
      </c>
      <c r="G99" s="6" t="s">
        <v>279</v>
      </c>
      <c r="H99" s="6" t="s">
        <v>241</v>
      </c>
      <c r="I99" s="6" t="s">
        <v>106</v>
      </c>
      <c r="J99" s="6"/>
      <c r="K99" s="17">
        <v>1.1399999999999999</v>
      </c>
      <c r="L99" s="6" t="s">
        <v>107</v>
      </c>
      <c r="M99" s="18">
        <v>4.65E-2</v>
      </c>
      <c r="N99" s="8">
        <v>8.6E-3</v>
      </c>
      <c r="O99" s="7">
        <v>196805</v>
      </c>
      <c r="P99" s="7">
        <v>127.32</v>
      </c>
      <c r="Q99" s="7">
        <v>250.57</v>
      </c>
      <c r="R99" s="8">
        <v>8.0000000000000004E-4</v>
      </c>
      <c r="S99" s="8">
        <v>5.0000000000000001E-4</v>
      </c>
      <c r="T99" s="8">
        <v>1E-4</v>
      </c>
    </row>
    <row r="100" spans="2:20">
      <c r="B100" s="6" t="s">
        <v>357</v>
      </c>
      <c r="C100" s="17">
        <v>2260412</v>
      </c>
      <c r="D100" s="6" t="s">
        <v>191</v>
      </c>
      <c r="E100" s="6"/>
      <c r="F100" s="6">
        <v>226</v>
      </c>
      <c r="G100" s="6" t="s">
        <v>279</v>
      </c>
      <c r="H100" s="6" t="s">
        <v>241</v>
      </c>
      <c r="I100" s="6" t="s">
        <v>106</v>
      </c>
      <c r="J100" s="6"/>
      <c r="K100" s="17">
        <v>1.85</v>
      </c>
      <c r="L100" s="6" t="s">
        <v>107</v>
      </c>
      <c r="M100" s="18">
        <v>6.6000000000000003E-2</v>
      </c>
      <c r="N100" s="8">
        <v>1.8599999999999998E-2</v>
      </c>
      <c r="O100" s="7">
        <v>3341209.6000000001</v>
      </c>
      <c r="P100" s="7">
        <v>109.05</v>
      </c>
      <c r="Q100" s="7">
        <v>3643.59</v>
      </c>
      <c r="R100" s="8">
        <v>2.7000000000000001E-3</v>
      </c>
      <c r="S100" s="8">
        <v>6.7000000000000002E-3</v>
      </c>
      <c r="T100" s="8">
        <v>6.9999999999999999E-4</v>
      </c>
    </row>
    <row r="101" spans="2:20">
      <c r="B101" s="6" t="s">
        <v>358</v>
      </c>
      <c r="C101" s="17">
        <v>2260479</v>
      </c>
      <c r="D101" s="6" t="s">
        <v>191</v>
      </c>
      <c r="E101" s="6"/>
      <c r="F101" s="6">
        <v>226</v>
      </c>
      <c r="G101" s="6" t="s">
        <v>279</v>
      </c>
      <c r="H101" s="6" t="s">
        <v>241</v>
      </c>
      <c r="I101" s="6" t="s">
        <v>106</v>
      </c>
      <c r="J101" s="6"/>
      <c r="K101" s="17">
        <v>6.39</v>
      </c>
      <c r="L101" s="6" t="s">
        <v>107</v>
      </c>
      <c r="M101" s="18">
        <v>2.8500000000000001E-2</v>
      </c>
      <c r="N101" s="8">
        <v>2.0899999999999998E-2</v>
      </c>
      <c r="O101" s="7">
        <v>1059620</v>
      </c>
      <c r="P101" s="7">
        <v>106.34</v>
      </c>
      <c r="Q101" s="7">
        <v>1126.8</v>
      </c>
      <c r="R101" s="8">
        <v>1.6000000000000001E-3</v>
      </c>
      <c r="S101" s="8">
        <v>2.0999999999999999E-3</v>
      </c>
      <c r="T101" s="8">
        <v>2.0000000000000001E-4</v>
      </c>
    </row>
    <row r="102" spans="2:20">
      <c r="B102" s="6" t="s">
        <v>359</v>
      </c>
      <c r="C102" s="17">
        <v>2260180</v>
      </c>
      <c r="D102" s="6" t="s">
        <v>191</v>
      </c>
      <c r="E102" s="6"/>
      <c r="F102" s="6">
        <v>226</v>
      </c>
      <c r="G102" s="6" t="s">
        <v>279</v>
      </c>
      <c r="H102" s="6" t="s">
        <v>241</v>
      </c>
      <c r="I102" s="6" t="s">
        <v>106</v>
      </c>
      <c r="J102" s="6"/>
      <c r="K102" s="17">
        <v>1.01</v>
      </c>
      <c r="L102" s="6" t="s">
        <v>107</v>
      </c>
      <c r="M102" s="18">
        <v>5.0500000000000003E-2</v>
      </c>
      <c r="N102" s="8">
        <v>1.01E-2</v>
      </c>
      <c r="O102" s="7">
        <v>928902.78</v>
      </c>
      <c r="P102" s="7">
        <v>124.14</v>
      </c>
      <c r="Q102" s="7">
        <v>1153.1400000000001</v>
      </c>
      <c r="R102" s="8">
        <v>5.7000000000000002E-3</v>
      </c>
      <c r="S102" s="8">
        <v>2.0999999999999999E-3</v>
      </c>
      <c r="T102" s="8">
        <v>2.0000000000000001E-4</v>
      </c>
    </row>
    <row r="103" spans="2:20">
      <c r="B103" s="6" t="s">
        <v>360</v>
      </c>
      <c r="C103" s="17">
        <v>2590438</v>
      </c>
      <c r="D103" s="6" t="s">
        <v>191</v>
      </c>
      <c r="E103" s="6"/>
      <c r="F103" s="6">
        <v>259</v>
      </c>
      <c r="G103" s="6" t="s">
        <v>128</v>
      </c>
      <c r="H103" s="6" t="s">
        <v>361</v>
      </c>
      <c r="I103" s="6" t="s">
        <v>106</v>
      </c>
      <c r="J103" s="6"/>
      <c r="K103" s="17">
        <v>1.68</v>
      </c>
      <c r="L103" s="6" t="s">
        <v>107</v>
      </c>
      <c r="M103" s="18">
        <v>5.6899999999999999E-2</v>
      </c>
      <c r="N103" s="8">
        <v>1.9400000000000001E-2</v>
      </c>
      <c r="O103" s="7">
        <v>4303207.9800000004</v>
      </c>
      <c r="P103" s="7">
        <v>129.27000000000001</v>
      </c>
      <c r="Q103" s="7">
        <v>5562.76</v>
      </c>
      <c r="R103" s="8">
        <v>1.01E-2</v>
      </c>
      <c r="S103" s="8">
        <v>1.03E-2</v>
      </c>
      <c r="T103" s="8">
        <v>1.1000000000000001E-3</v>
      </c>
    </row>
    <row r="104" spans="2:20">
      <c r="B104" s="6" t="s">
        <v>362</v>
      </c>
      <c r="C104" s="17">
        <v>2590255</v>
      </c>
      <c r="D104" s="6" t="s">
        <v>191</v>
      </c>
      <c r="E104" s="6"/>
      <c r="F104" s="6">
        <v>259</v>
      </c>
      <c r="G104" s="6" t="s">
        <v>128</v>
      </c>
      <c r="H104" s="6" t="s">
        <v>361</v>
      </c>
      <c r="I104" s="6" t="s">
        <v>106</v>
      </c>
      <c r="J104" s="6"/>
      <c r="K104" s="17">
        <v>1.94</v>
      </c>
      <c r="L104" s="6" t="s">
        <v>107</v>
      </c>
      <c r="M104" s="18">
        <v>4.8000000000000001E-2</v>
      </c>
      <c r="N104" s="8">
        <v>1.9300000000000001E-2</v>
      </c>
      <c r="O104" s="7">
        <v>4551502.3099999996</v>
      </c>
      <c r="P104" s="7">
        <v>123.1</v>
      </c>
      <c r="Q104" s="7">
        <v>5602.9</v>
      </c>
      <c r="R104" s="8">
        <v>6.4000000000000003E-3</v>
      </c>
      <c r="S104" s="8">
        <v>1.03E-2</v>
      </c>
      <c r="T104" s="8">
        <v>1.1000000000000001E-3</v>
      </c>
    </row>
    <row r="105" spans="2:20">
      <c r="B105" s="6" t="s">
        <v>363</v>
      </c>
      <c r="C105" s="17">
        <v>6120166</v>
      </c>
      <c r="D105" s="6" t="s">
        <v>191</v>
      </c>
      <c r="E105" s="6"/>
      <c r="F105" s="6">
        <v>612</v>
      </c>
      <c r="G105" s="6" t="s">
        <v>325</v>
      </c>
      <c r="H105" s="6" t="s">
        <v>361</v>
      </c>
      <c r="I105" s="6" t="s">
        <v>106</v>
      </c>
      <c r="J105" s="6"/>
      <c r="K105" s="17">
        <v>1.92</v>
      </c>
      <c r="L105" s="6" t="s">
        <v>107</v>
      </c>
      <c r="M105" s="18">
        <v>5.2999999999999999E-2</v>
      </c>
      <c r="N105" s="8">
        <v>2.0299999999999999E-2</v>
      </c>
      <c r="O105" s="7">
        <v>220736.9</v>
      </c>
      <c r="P105" s="7">
        <v>106.99</v>
      </c>
      <c r="Q105" s="7">
        <v>236.17</v>
      </c>
      <c r="R105" s="8">
        <v>1E-3</v>
      </c>
      <c r="S105" s="8">
        <v>4.0000000000000002E-4</v>
      </c>
      <c r="T105" s="8">
        <v>0</v>
      </c>
    </row>
    <row r="106" spans="2:20">
      <c r="B106" s="6" t="s">
        <v>364</v>
      </c>
      <c r="C106" s="17">
        <v>1138551</v>
      </c>
      <c r="D106" s="6" t="s">
        <v>191</v>
      </c>
      <c r="E106" s="6"/>
      <c r="F106" s="6">
        <v>1248</v>
      </c>
      <c r="G106" s="6" t="s">
        <v>261</v>
      </c>
      <c r="H106" s="6" t="s">
        <v>361</v>
      </c>
      <c r="I106" s="6" t="s">
        <v>106</v>
      </c>
      <c r="J106" s="6"/>
      <c r="K106" s="17">
        <v>4.18</v>
      </c>
      <c r="L106" s="6" t="s">
        <v>107</v>
      </c>
      <c r="M106" s="18">
        <v>3.2000000000000001E-2</v>
      </c>
      <c r="N106" s="8">
        <v>2.3599999999999999E-2</v>
      </c>
      <c r="O106" s="7">
        <v>44</v>
      </c>
      <c r="P106" s="7">
        <v>5199826</v>
      </c>
      <c r="Q106" s="7">
        <v>2287.92</v>
      </c>
      <c r="R106" s="8">
        <v>0</v>
      </c>
      <c r="S106" s="8">
        <v>4.1999999999999997E-3</v>
      </c>
      <c r="T106" s="8">
        <v>5.0000000000000001E-4</v>
      </c>
    </row>
    <row r="107" spans="2:20">
      <c r="B107" s="6" t="s">
        <v>365</v>
      </c>
      <c r="C107" s="17">
        <v>1980317</v>
      </c>
      <c r="D107" s="6" t="s">
        <v>191</v>
      </c>
      <c r="E107" s="6"/>
      <c r="F107" s="6">
        <v>198</v>
      </c>
      <c r="G107" s="6" t="s">
        <v>279</v>
      </c>
      <c r="H107" s="6" t="s">
        <v>361</v>
      </c>
      <c r="I107" s="6" t="s">
        <v>281</v>
      </c>
      <c r="J107" s="6"/>
      <c r="K107" s="17">
        <v>3.23</v>
      </c>
      <c r="L107" s="6" t="s">
        <v>107</v>
      </c>
      <c r="M107" s="18">
        <v>7.0000000000000007E-2</v>
      </c>
      <c r="N107" s="8">
        <v>0.02</v>
      </c>
      <c r="O107" s="7">
        <v>7577843.6200000001</v>
      </c>
      <c r="P107" s="7">
        <v>121.96</v>
      </c>
      <c r="Q107" s="7">
        <v>9241.94</v>
      </c>
      <c r="R107" s="8">
        <v>1.34E-2</v>
      </c>
      <c r="S107" s="8">
        <v>1.7100000000000001E-2</v>
      </c>
      <c r="T107" s="8">
        <v>1.9E-3</v>
      </c>
    </row>
    <row r="108" spans="2:20">
      <c r="B108" s="6" t="s">
        <v>366</v>
      </c>
      <c r="C108" s="17">
        <v>1980358</v>
      </c>
      <c r="D108" s="6" t="s">
        <v>191</v>
      </c>
      <c r="E108" s="6"/>
      <c r="F108" s="6">
        <v>198</v>
      </c>
      <c r="G108" s="6" t="s">
        <v>279</v>
      </c>
      <c r="H108" s="6" t="s">
        <v>361</v>
      </c>
      <c r="I108" s="6" t="s">
        <v>281</v>
      </c>
      <c r="J108" s="6"/>
      <c r="K108" s="17">
        <v>4.58</v>
      </c>
      <c r="L108" s="6" t="s">
        <v>107</v>
      </c>
      <c r="M108" s="18">
        <v>4.9000000000000002E-2</v>
      </c>
      <c r="N108" s="8">
        <v>3.2800000000000003E-2</v>
      </c>
      <c r="O108" s="7">
        <v>2087555.35</v>
      </c>
      <c r="P108" s="7">
        <v>107.95</v>
      </c>
      <c r="Q108" s="7">
        <v>2253.52</v>
      </c>
      <c r="R108" s="8">
        <v>1.29E-2</v>
      </c>
      <c r="S108" s="8">
        <v>4.1999999999999997E-3</v>
      </c>
      <c r="T108" s="8">
        <v>5.0000000000000001E-4</v>
      </c>
    </row>
    <row r="109" spans="2:20">
      <c r="B109" s="6" t="s">
        <v>367</v>
      </c>
      <c r="C109" s="17">
        <v>7560048</v>
      </c>
      <c r="D109" s="6" t="s">
        <v>191</v>
      </c>
      <c r="E109" s="6"/>
      <c r="F109" s="6">
        <v>756</v>
      </c>
      <c r="G109" s="6" t="s">
        <v>128</v>
      </c>
      <c r="H109" s="6" t="s">
        <v>361</v>
      </c>
      <c r="I109" s="6" t="s">
        <v>106</v>
      </c>
      <c r="J109" s="6"/>
      <c r="K109" s="17">
        <v>6.25</v>
      </c>
      <c r="L109" s="6" t="s">
        <v>107</v>
      </c>
      <c r="M109" s="18">
        <v>5.0999999999999997E-2</v>
      </c>
      <c r="N109" s="8">
        <v>0.18129999999999999</v>
      </c>
      <c r="O109" s="7">
        <v>3833926.5</v>
      </c>
      <c r="P109" s="7">
        <v>59.59</v>
      </c>
      <c r="Q109" s="7">
        <v>2284.64</v>
      </c>
      <c r="R109" s="8">
        <v>1.8100000000000002E-2</v>
      </c>
      <c r="S109" s="8">
        <v>4.1999999999999997E-3</v>
      </c>
      <c r="T109" s="8">
        <v>5.0000000000000001E-4</v>
      </c>
    </row>
    <row r="110" spans="2:20">
      <c r="B110" s="6" t="s">
        <v>368</v>
      </c>
      <c r="C110" s="17">
        <v>6390207</v>
      </c>
      <c r="D110" s="6" t="s">
        <v>191</v>
      </c>
      <c r="E110" s="6"/>
      <c r="F110" s="6">
        <v>639</v>
      </c>
      <c r="G110" s="6" t="s">
        <v>325</v>
      </c>
      <c r="H110" s="6" t="s">
        <v>369</v>
      </c>
      <c r="I110" s="6" t="s">
        <v>106</v>
      </c>
      <c r="J110" s="6"/>
      <c r="K110" s="17">
        <v>4.45</v>
      </c>
      <c r="L110" s="6" t="s">
        <v>107</v>
      </c>
      <c r="M110" s="18">
        <v>4.9500000000000002E-2</v>
      </c>
      <c r="N110" s="8">
        <v>4.5100000000000001E-2</v>
      </c>
      <c r="O110" s="7">
        <v>8674044</v>
      </c>
      <c r="P110" s="7">
        <v>121.6</v>
      </c>
      <c r="Q110" s="7">
        <v>10547.64</v>
      </c>
      <c r="R110" s="8">
        <v>2.8E-3</v>
      </c>
      <c r="S110" s="8">
        <v>1.95E-2</v>
      </c>
      <c r="T110" s="8">
        <v>2.0999999999999999E-3</v>
      </c>
    </row>
    <row r="111" spans="2:20">
      <c r="B111" s="6" t="s">
        <v>370</v>
      </c>
      <c r="C111" s="17">
        <v>1105535</v>
      </c>
      <c r="D111" s="6" t="s">
        <v>191</v>
      </c>
      <c r="E111" s="6"/>
      <c r="F111" s="6">
        <v>1154</v>
      </c>
      <c r="G111" s="6" t="s">
        <v>325</v>
      </c>
      <c r="H111" s="6" t="s">
        <v>371</v>
      </c>
      <c r="I111" s="6" t="s">
        <v>106</v>
      </c>
      <c r="J111" s="6"/>
      <c r="K111" s="17">
        <v>1.1399999999999999</v>
      </c>
      <c r="L111" s="6" t="s">
        <v>107</v>
      </c>
      <c r="M111" s="18">
        <v>4.4499999999999998E-2</v>
      </c>
      <c r="N111" s="8">
        <v>0.21379999999999999</v>
      </c>
      <c r="O111" s="7">
        <v>1273302.26</v>
      </c>
      <c r="P111" s="7">
        <v>103.6</v>
      </c>
      <c r="Q111" s="7">
        <v>1319.14</v>
      </c>
      <c r="R111" s="8">
        <v>4.3E-3</v>
      </c>
      <c r="S111" s="8">
        <v>2.3999999999999998E-3</v>
      </c>
      <c r="T111" s="8">
        <v>2.9999999999999997E-4</v>
      </c>
    </row>
    <row r="112" spans="2:20">
      <c r="B112" s="6" t="s">
        <v>372</v>
      </c>
      <c r="C112" s="17">
        <v>1113034</v>
      </c>
      <c r="D112" s="6" t="s">
        <v>191</v>
      </c>
      <c r="E112" s="6"/>
      <c r="F112" s="6">
        <v>1154</v>
      </c>
      <c r="G112" s="6" t="s">
        <v>325</v>
      </c>
      <c r="H112" s="6" t="s">
        <v>371</v>
      </c>
      <c r="I112" s="6" t="s">
        <v>106</v>
      </c>
      <c r="J112" s="6"/>
      <c r="K112" s="17">
        <v>2.0499999999999998</v>
      </c>
      <c r="L112" s="6" t="s">
        <v>107</v>
      </c>
      <c r="M112" s="18">
        <v>4.9000000000000002E-2</v>
      </c>
      <c r="N112" s="8">
        <v>0.27060000000000001</v>
      </c>
      <c r="O112" s="7">
        <v>11171512.48</v>
      </c>
      <c r="P112" s="7">
        <v>83.46</v>
      </c>
      <c r="Q112" s="7">
        <v>9323.74</v>
      </c>
      <c r="R112" s="8">
        <v>1.17E-2</v>
      </c>
      <c r="S112" s="8">
        <v>1.72E-2</v>
      </c>
      <c r="T112" s="8">
        <v>1.9E-3</v>
      </c>
    </row>
    <row r="113" spans="2:20">
      <c r="B113" s="6" t="s">
        <v>373</v>
      </c>
      <c r="C113" s="17">
        <v>7980121</v>
      </c>
      <c r="D113" s="6" t="s">
        <v>191</v>
      </c>
      <c r="E113" s="6"/>
      <c r="F113" s="6">
        <v>798</v>
      </c>
      <c r="G113" s="6" t="s">
        <v>325</v>
      </c>
      <c r="H113" s="6" t="s">
        <v>374</v>
      </c>
      <c r="I113" s="6" t="s">
        <v>106</v>
      </c>
      <c r="J113" s="6"/>
      <c r="K113" s="17">
        <v>0.91</v>
      </c>
      <c r="L113" s="6" t="s">
        <v>107</v>
      </c>
      <c r="M113" s="18">
        <v>4.4999999999999998E-2</v>
      </c>
      <c r="N113" s="8">
        <v>0.1042</v>
      </c>
      <c r="O113" s="7">
        <v>942220.19</v>
      </c>
      <c r="P113" s="7">
        <v>118.81</v>
      </c>
      <c r="Q113" s="7">
        <v>1119.45</v>
      </c>
      <c r="R113" s="8">
        <v>1.6999999999999999E-3</v>
      </c>
      <c r="S113" s="8">
        <v>2.0999999999999999E-3</v>
      </c>
      <c r="T113" s="8">
        <v>2.0000000000000001E-4</v>
      </c>
    </row>
    <row r="114" spans="2:20">
      <c r="B114" s="6" t="s">
        <v>375</v>
      </c>
      <c r="C114" s="17">
        <v>1109495</v>
      </c>
      <c r="D114" s="6" t="s">
        <v>191</v>
      </c>
      <c r="E114" s="6"/>
      <c r="F114" s="6">
        <v>1476</v>
      </c>
      <c r="G114" s="6" t="s">
        <v>279</v>
      </c>
      <c r="H114" s="6" t="s">
        <v>374</v>
      </c>
      <c r="I114" s="6" t="s">
        <v>106</v>
      </c>
      <c r="J114" s="6"/>
      <c r="K114" s="17">
        <v>2.0699999999999998</v>
      </c>
      <c r="L114" s="6" t="s">
        <v>107</v>
      </c>
      <c r="M114" s="18">
        <v>4.4999999999999998E-2</v>
      </c>
      <c r="N114" s="8">
        <v>0.1837</v>
      </c>
      <c r="O114" s="7">
        <v>1669429.6</v>
      </c>
      <c r="P114" s="7">
        <v>94.74</v>
      </c>
      <c r="Q114" s="7">
        <v>1581.62</v>
      </c>
      <c r="R114" s="8">
        <v>7.7000000000000002E-3</v>
      </c>
      <c r="S114" s="8">
        <v>2.8999999999999998E-3</v>
      </c>
      <c r="T114" s="8">
        <v>2.9999999999999997E-4</v>
      </c>
    </row>
    <row r="115" spans="2:20">
      <c r="B115" s="6" t="s">
        <v>376</v>
      </c>
      <c r="C115" s="17">
        <v>6110431</v>
      </c>
      <c r="D115" s="6" t="s">
        <v>191</v>
      </c>
      <c r="E115" s="6"/>
      <c r="F115" s="6">
        <v>611</v>
      </c>
      <c r="G115" s="6" t="s">
        <v>279</v>
      </c>
      <c r="H115" s="6" t="s">
        <v>377</v>
      </c>
      <c r="I115" s="6" t="s">
        <v>281</v>
      </c>
      <c r="J115" s="6"/>
      <c r="K115" s="17">
        <v>3.28</v>
      </c>
      <c r="L115" s="6" t="s">
        <v>107</v>
      </c>
      <c r="M115" s="18">
        <v>6.8000000000000005E-2</v>
      </c>
      <c r="N115" s="8">
        <v>0.19789999999999999</v>
      </c>
      <c r="O115" s="7">
        <v>5019373.9400000004</v>
      </c>
      <c r="P115" s="7">
        <v>68.069999999999993</v>
      </c>
      <c r="Q115" s="7">
        <v>3416.69</v>
      </c>
      <c r="R115" s="8">
        <v>4.8999999999999998E-3</v>
      </c>
      <c r="S115" s="8">
        <v>6.3E-3</v>
      </c>
      <c r="T115" s="8">
        <v>6.9999999999999999E-4</v>
      </c>
    </row>
    <row r="116" spans="2:20">
      <c r="B116" s="6" t="s">
        <v>378</v>
      </c>
      <c r="C116" s="17">
        <v>6110365</v>
      </c>
      <c r="D116" s="6" t="s">
        <v>191</v>
      </c>
      <c r="E116" s="6"/>
      <c r="F116" s="6">
        <v>611</v>
      </c>
      <c r="G116" s="6" t="s">
        <v>279</v>
      </c>
      <c r="H116" s="6" t="s">
        <v>377</v>
      </c>
      <c r="I116" s="6" t="s">
        <v>281</v>
      </c>
      <c r="J116" s="6"/>
      <c r="K116" s="17">
        <v>3.2</v>
      </c>
      <c r="L116" s="6" t="s">
        <v>107</v>
      </c>
      <c r="M116" s="18">
        <v>0.06</v>
      </c>
      <c r="N116" s="8">
        <v>0.22020000000000001</v>
      </c>
      <c r="O116" s="7">
        <v>3059982.39</v>
      </c>
      <c r="P116" s="7">
        <v>73.05</v>
      </c>
      <c r="Q116" s="7">
        <v>2235.3200000000002</v>
      </c>
      <c r="R116" s="8">
        <v>2.3E-3</v>
      </c>
      <c r="S116" s="8">
        <v>4.1000000000000003E-3</v>
      </c>
      <c r="T116" s="8">
        <v>5.0000000000000001E-4</v>
      </c>
    </row>
    <row r="117" spans="2:20">
      <c r="B117" s="6" t="s">
        <v>379</v>
      </c>
      <c r="C117" s="17">
        <v>1380047</v>
      </c>
      <c r="D117" s="6" t="s">
        <v>191</v>
      </c>
      <c r="E117" s="6"/>
      <c r="F117" s="6">
        <v>138</v>
      </c>
      <c r="G117" s="6" t="s">
        <v>279</v>
      </c>
      <c r="H117" s="6" t="s">
        <v>380</v>
      </c>
      <c r="I117" s="6" t="s">
        <v>106</v>
      </c>
      <c r="J117" s="6"/>
      <c r="K117" s="17">
        <v>1.88</v>
      </c>
      <c r="L117" s="6" t="s">
        <v>107</v>
      </c>
      <c r="M117" s="18">
        <v>4.7500000000000001E-2</v>
      </c>
      <c r="N117" s="8">
        <v>0.26150000000000001</v>
      </c>
      <c r="O117" s="7">
        <v>18479.47</v>
      </c>
      <c r="P117" s="7">
        <v>88.66</v>
      </c>
      <c r="Q117" s="7">
        <v>16.38</v>
      </c>
      <c r="R117" s="8">
        <v>1.1999999999999999E-3</v>
      </c>
      <c r="S117" s="8">
        <v>0</v>
      </c>
      <c r="T117" s="8">
        <v>0</v>
      </c>
    </row>
    <row r="118" spans="2:20">
      <c r="B118" s="6" t="s">
        <v>381</v>
      </c>
      <c r="C118" s="17">
        <v>1380104</v>
      </c>
      <c r="D118" s="6" t="s">
        <v>191</v>
      </c>
      <c r="E118" s="6"/>
      <c r="F118" s="6">
        <v>138</v>
      </c>
      <c r="G118" s="6" t="s">
        <v>279</v>
      </c>
      <c r="H118" s="6" t="s">
        <v>380</v>
      </c>
      <c r="I118" s="6" t="s">
        <v>106</v>
      </c>
      <c r="J118" s="6"/>
      <c r="K118" s="17">
        <v>1.74</v>
      </c>
      <c r="L118" s="6" t="s">
        <v>107</v>
      </c>
      <c r="M118" s="18">
        <v>4.4499999999999998E-2</v>
      </c>
      <c r="N118" s="8">
        <v>0.223</v>
      </c>
      <c r="O118" s="7">
        <v>3536420.72</v>
      </c>
      <c r="P118" s="7">
        <v>94</v>
      </c>
      <c r="Q118" s="7">
        <v>3324.24</v>
      </c>
      <c r="R118" s="8">
        <v>2.2499999999999999E-2</v>
      </c>
      <c r="S118" s="8">
        <v>6.1000000000000004E-3</v>
      </c>
      <c r="T118" s="8">
        <v>6.9999999999999999E-4</v>
      </c>
    </row>
    <row r="119" spans="2:20">
      <c r="B119" s="6" t="s">
        <v>382</v>
      </c>
      <c r="C119" s="17">
        <v>1131267</v>
      </c>
      <c r="D119" s="6" t="s">
        <v>191</v>
      </c>
      <c r="E119" s="6"/>
      <c r="F119" s="6">
        <v>1039</v>
      </c>
      <c r="G119" s="6" t="s">
        <v>325</v>
      </c>
      <c r="H119" s="6"/>
      <c r="I119" s="6"/>
      <c r="J119" s="6"/>
      <c r="K119" s="17">
        <v>1.38</v>
      </c>
      <c r="L119" s="6" t="s">
        <v>107</v>
      </c>
      <c r="M119" s="18">
        <v>0.06</v>
      </c>
      <c r="N119" s="8">
        <v>9.2600000000000002E-2</v>
      </c>
      <c r="O119" s="7">
        <v>4514.08</v>
      </c>
      <c r="P119" s="7">
        <v>95.99</v>
      </c>
      <c r="Q119" s="7">
        <v>4.33</v>
      </c>
      <c r="R119" s="8">
        <v>0</v>
      </c>
      <c r="S119" s="8">
        <v>0</v>
      </c>
      <c r="T119" s="8">
        <v>0</v>
      </c>
    </row>
    <row r="120" spans="2:20">
      <c r="B120" s="6" t="s">
        <v>383</v>
      </c>
      <c r="C120" s="17">
        <v>1131275</v>
      </c>
      <c r="D120" s="6" t="s">
        <v>191</v>
      </c>
      <c r="E120" s="6"/>
      <c r="F120" s="6">
        <v>1039</v>
      </c>
      <c r="G120" s="6" t="s">
        <v>325</v>
      </c>
      <c r="H120" s="6"/>
      <c r="I120" s="6"/>
      <c r="J120" s="6"/>
      <c r="K120" s="17">
        <v>2.92</v>
      </c>
      <c r="L120" s="6" t="s">
        <v>107</v>
      </c>
      <c r="M120" s="18">
        <v>0.42620000000000002</v>
      </c>
      <c r="N120" s="8">
        <v>0.2024</v>
      </c>
      <c r="O120" s="7">
        <v>6822.68</v>
      </c>
      <c r="P120" s="7">
        <v>81.81</v>
      </c>
      <c r="Q120" s="7">
        <v>5.58</v>
      </c>
      <c r="R120" s="8">
        <v>0</v>
      </c>
      <c r="S120" s="8">
        <v>0</v>
      </c>
      <c r="T120" s="8">
        <v>0</v>
      </c>
    </row>
    <row r="121" spans="2:20">
      <c r="B121" s="6" t="s">
        <v>384</v>
      </c>
      <c r="C121" s="17">
        <v>1116755</v>
      </c>
      <c r="D121" s="6" t="s">
        <v>191</v>
      </c>
      <c r="E121" s="6"/>
      <c r="F121" s="6">
        <v>1134</v>
      </c>
      <c r="G121" s="6" t="s">
        <v>279</v>
      </c>
      <c r="H121" s="6"/>
      <c r="I121" s="6"/>
      <c r="J121" s="6"/>
      <c r="K121" s="17">
        <v>1.6</v>
      </c>
      <c r="L121" s="6" t="s">
        <v>107</v>
      </c>
      <c r="M121" s="18">
        <v>0.06</v>
      </c>
      <c r="N121" s="8">
        <v>0.70040000000000002</v>
      </c>
      <c r="O121" s="7">
        <v>884518.76</v>
      </c>
      <c r="P121" s="7">
        <v>42.15</v>
      </c>
      <c r="Q121" s="7">
        <v>372.82</v>
      </c>
      <c r="R121" s="8">
        <v>1.2500000000000001E-2</v>
      </c>
      <c r="S121" s="8">
        <v>6.9999999999999999E-4</v>
      </c>
      <c r="T121" s="8">
        <v>1E-4</v>
      </c>
    </row>
    <row r="122" spans="2:20">
      <c r="B122" s="6" t="s">
        <v>385</v>
      </c>
      <c r="C122" s="17">
        <v>5650114</v>
      </c>
      <c r="D122" s="6" t="s">
        <v>191</v>
      </c>
      <c r="E122" s="6"/>
      <c r="F122" s="6">
        <v>565</v>
      </c>
      <c r="G122" s="6" t="s">
        <v>386</v>
      </c>
      <c r="H122" s="6"/>
      <c r="I122" s="6"/>
      <c r="J122" s="6"/>
      <c r="K122" s="17">
        <v>1.5</v>
      </c>
      <c r="L122" s="6" t="s">
        <v>107</v>
      </c>
      <c r="M122" s="18">
        <v>5.1499999999999997E-2</v>
      </c>
      <c r="N122" s="8">
        <v>8.8000000000000005E-3</v>
      </c>
      <c r="O122" s="7">
        <v>0.57999999999999996</v>
      </c>
      <c r="P122" s="7">
        <v>116.52</v>
      </c>
      <c r="Q122" s="7">
        <v>0</v>
      </c>
      <c r="R122" s="8">
        <v>0</v>
      </c>
      <c r="S122" s="8">
        <v>0</v>
      </c>
      <c r="T122" s="8">
        <v>0</v>
      </c>
    </row>
    <row r="123" spans="2:20">
      <c r="B123" s="6" t="s">
        <v>387</v>
      </c>
      <c r="C123" s="17">
        <v>1131416</v>
      </c>
      <c r="D123" s="6" t="s">
        <v>191</v>
      </c>
      <c r="E123" s="6"/>
      <c r="F123" s="6">
        <v>1132</v>
      </c>
      <c r="G123" s="6" t="s">
        <v>334</v>
      </c>
      <c r="H123" s="6"/>
      <c r="I123" s="6"/>
      <c r="J123" s="6"/>
      <c r="K123" s="17">
        <v>3.02</v>
      </c>
      <c r="L123" s="6" t="s">
        <v>107</v>
      </c>
      <c r="M123" s="18">
        <v>3.85E-2</v>
      </c>
      <c r="N123" s="8">
        <v>2.6700000000000002E-2</v>
      </c>
      <c r="O123" s="7">
        <v>224427</v>
      </c>
      <c r="P123" s="7">
        <v>103.6</v>
      </c>
      <c r="Q123" s="7">
        <v>232.51</v>
      </c>
      <c r="R123" s="8">
        <v>8.0000000000000004E-4</v>
      </c>
      <c r="S123" s="8">
        <v>4.0000000000000002E-4</v>
      </c>
      <c r="T123" s="8">
        <v>0</v>
      </c>
    </row>
    <row r="124" spans="2:20">
      <c r="B124" s="6" t="s">
        <v>388</v>
      </c>
      <c r="C124" s="17">
        <v>1106608</v>
      </c>
      <c r="D124" s="6" t="s">
        <v>191</v>
      </c>
      <c r="E124" s="6"/>
      <c r="F124" s="6">
        <v>2028</v>
      </c>
      <c r="G124" s="6" t="s">
        <v>389</v>
      </c>
      <c r="H124" s="6"/>
      <c r="I124" s="6"/>
      <c r="J124" s="6"/>
      <c r="K124" s="17">
        <v>0.01</v>
      </c>
      <c r="L124" s="6" t="s">
        <v>107</v>
      </c>
      <c r="M124" s="18">
        <v>0.08</v>
      </c>
      <c r="N124" s="8">
        <v>-0.47439999999999999</v>
      </c>
      <c r="O124" s="7">
        <v>26583.45</v>
      </c>
      <c r="P124" s="7">
        <v>129.26</v>
      </c>
      <c r="Q124" s="7">
        <v>34.36</v>
      </c>
      <c r="R124" s="8">
        <v>1.4E-3</v>
      </c>
      <c r="S124" s="8">
        <v>1E-4</v>
      </c>
      <c r="T124" s="8">
        <v>0</v>
      </c>
    </row>
    <row r="125" spans="2:20">
      <c r="B125" s="6" t="s">
        <v>390</v>
      </c>
      <c r="C125" s="17">
        <v>3180221</v>
      </c>
      <c r="D125" s="6" t="s">
        <v>191</v>
      </c>
      <c r="E125" s="6"/>
      <c r="F125" s="6">
        <v>318</v>
      </c>
      <c r="G125" s="6" t="s">
        <v>325</v>
      </c>
      <c r="H125" s="6"/>
      <c r="I125" s="6"/>
      <c r="J125" s="6"/>
      <c r="K125" s="17">
        <v>2.19</v>
      </c>
      <c r="L125" s="6" t="s">
        <v>107</v>
      </c>
      <c r="M125" s="18">
        <v>3.7499999999999999E-2</v>
      </c>
      <c r="N125" s="8">
        <v>2.5000000000000001E-2</v>
      </c>
      <c r="O125" s="7">
        <v>756000</v>
      </c>
      <c r="P125" s="7">
        <v>126.42</v>
      </c>
      <c r="Q125" s="7">
        <v>955.74</v>
      </c>
      <c r="R125" s="8">
        <v>2.4899999999999999E-2</v>
      </c>
      <c r="S125" s="8">
        <v>1.8E-3</v>
      </c>
      <c r="T125" s="8">
        <v>2.0000000000000001E-4</v>
      </c>
    </row>
    <row r="126" spans="2:20">
      <c r="B126" s="6" t="s">
        <v>391</v>
      </c>
      <c r="C126" s="17">
        <v>6980247</v>
      </c>
      <c r="D126" s="6" t="s">
        <v>191</v>
      </c>
      <c r="E126" s="6"/>
      <c r="F126" s="6">
        <v>698</v>
      </c>
      <c r="G126" s="6" t="s">
        <v>325</v>
      </c>
      <c r="H126" s="6"/>
      <c r="I126" s="6"/>
      <c r="J126" s="6"/>
      <c r="K126" s="17">
        <v>0.09</v>
      </c>
      <c r="L126" s="6" t="s">
        <v>107</v>
      </c>
      <c r="M126" s="18">
        <v>0.06</v>
      </c>
      <c r="N126" s="8">
        <v>4.5720000000000001</v>
      </c>
      <c r="O126" s="7">
        <v>649624.38</v>
      </c>
      <c r="P126" s="7">
        <v>114</v>
      </c>
      <c r="Q126" s="7">
        <v>740.57</v>
      </c>
      <c r="R126" s="8">
        <v>6.8999999999999999E-3</v>
      </c>
      <c r="S126" s="8">
        <v>1.4E-3</v>
      </c>
      <c r="T126" s="8">
        <v>1E-4</v>
      </c>
    </row>
    <row r="127" spans="2:20">
      <c r="B127" s="13" t="s">
        <v>392</v>
      </c>
      <c r="C127" s="14"/>
      <c r="D127" s="13"/>
      <c r="E127" s="13"/>
      <c r="F127" s="13"/>
      <c r="G127" s="13"/>
      <c r="H127" s="13"/>
      <c r="I127" s="13"/>
      <c r="J127" s="13"/>
      <c r="K127" s="14">
        <v>4.7300000000000004</v>
      </c>
      <c r="L127" s="13"/>
      <c r="N127" s="16">
        <v>3.1399999999999997E-2</v>
      </c>
      <c r="O127" s="15">
        <v>93749912.489999995</v>
      </c>
      <c r="Q127" s="15">
        <v>94526.11</v>
      </c>
      <c r="S127" s="16">
        <v>0.17460000000000001</v>
      </c>
      <c r="T127" s="16">
        <v>1.9099999999999999E-2</v>
      </c>
    </row>
    <row r="128" spans="2:20">
      <c r="B128" s="6" t="s">
        <v>393</v>
      </c>
      <c r="C128" s="17">
        <v>6040323</v>
      </c>
      <c r="D128" s="6" t="s">
        <v>191</v>
      </c>
      <c r="E128" s="6"/>
      <c r="F128" s="6">
        <v>604</v>
      </c>
      <c r="G128" s="6" t="s">
        <v>261</v>
      </c>
      <c r="H128" s="6" t="s">
        <v>105</v>
      </c>
      <c r="I128" s="6" t="s">
        <v>106</v>
      </c>
      <c r="J128" s="6"/>
      <c r="K128" s="17">
        <v>6.54</v>
      </c>
      <c r="L128" s="6" t="s">
        <v>107</v>
      </c>
      <c r="M128" s="18">
        <v>3.0099999999999998E-2</v>
      </c>
      <c r="N128" s="8">
        <v>2.47E-2</v>
      </c>
      <c r="O128" s="7">
        <v>3411537</v>
      </c>
      <c r="P128" s="7">
        <v>104.4</v>
      </c>
      <c r="Q128" s="7">
        <v>3561.64</v>
      </c>
      <c r="R128" s="8">
        <v>3.0000000000000001E-3</v>
      </c>
      <c r="S128" s="8">
        <v>6.6E-3</v>
      </c>
      <c r="T128" s="8">
        <v>6.9999999999999999E-4</v>
      </c>
    </row>
    <row r="129" spans="2:20">
      <c r="B129" s="6" t="s">
        <v>394</v>
      </c>
      <c r="C129" s="17">
        <v>2310167</v>
      </c>
      <c r="D129" s="6" t="s">
        <v>191</v>
      </c>
      <c r="E129" s="6"/>
      <c r="F129" s="6">
        <v>231</v>
      </c>
      <c r="G129" s="6" t="s">
        <v>261</v>
      </c>
      <c r="H129" s="6" t="s">
        <v>105</v>
      </c>
      <c r="I129" s="6" t="s">
        <v>106</v>
      </c>
      <c r="J129" s="6"/>
      <c r="K129" s="17">
        <v>7.48</v>
      </c>
      <c r="L129" s="6" t="s">
        <v>107</v>
      </c>
      <c r="M129" s="18">
        <v>2.98E-2</v>
      </c>
      <c r="N129" s="8">
        <v>2.81E-2</v>
      </c>
      <c r="O129" s="7">
        <v>5072276</v>
      </c>
      <c r="P129" s="7">
        <v>102.9</v>
      </c>
      <c r="Q129" s="7">
        <v>5219.37</v>
      </c>
      <c r="R129" s="8">
        <v>3.8E-3</v>
      </c>
      <c r="S129" s="8">
        <v>9.5999999999999992E-3</v>
      </c>
      <c r="T129" s="8">
        <v>1.1000000000000001E-3</v>
      </c>
    </row>
    <row r="130" spans="2:20">
      <c r="B130" s="6" t="s">
        <v>395</v>
      </c>
      <c r="C130" s="17">
        <v>1940485</v>
      </c>
      <c r="D130" s="6" t="s">
        <v>191</v>
      </c>
      <c r="E130" s="6"/>
      <c r="F130" s="6">
        <v>194</v>
      </c>
      <c r="G130" s="6" t="s">
        <v>261</v>
      </c>
      <c r="H130" s="6" t="s">
        <v>105</v>
      </c>
      <c r="I130" s="6" t="s">
        <v>106</v>
      </c>
      <c r="J130" s="6"/>
      <c r="K130" s="17">
        <v>1.39</v>
      </c>
      <c r="L130" s="6" t="s">
        <v>107</v>
      </c>
      <c r="M130" s="18">
        <v>5.8999999999999997E-2</v>
      </c>
      <c r="N130" s="8">
        <v>7.7999999999999996E-3</v>
      </c>
      <c r="O130" s="7">
        <v>5660000</v>
      </c>
      <c r="P130" s="7">
        <v>107.68</v>
      </c>
      <c r="Q130" s="7">
        <v>6094.69</v>
      </c>
      <c r="R130" s="8">
        <v>3.5000000000000001E-3</v>
      </c>
      <c r="S130" s="8">
        <v>1.1299999999999999E-2</v>
      </c>
      <c r="T130" s="8">
        <v>1.1999999999999999E-3</v>
      </c>
    </row>
    <row r="131" spans="2:20">
      <c r="B131" s="6" t="s">
        <v>396</v>
      </c>
      <c r="C131" s="17">
        <v>1940493</v>
      </c>
      <c r="D131" s="6" t="s">
        <v>191</v>
      </c>
      <c r="E131" s="6"/>
      <c r="F131" s="6">
        <v>194</v>
      </c>
      <c r="G131" s="6" t="s">
        <v>261</v>
      </c>
      <c r="H131" s="6" t="s">
        <v>105</v>
      </c>
      <c r="I131" s="6" t="s">
        <v>106</v>
      </c>
      <c r="J131" s="6"/>
      <c r="K131" s="17">
        <v>1.89</v>
      </c>
      <c r="L131" s="6" t="s">
        <v>107</v>
      </c>
      <c r="M131" s="18">
        <v>1.8780000000000002E-2</v>
      </c>
      <c r="N131" s="8">
        <v>4.7000000000000002E-3</v>
      </c>
      <c r="O131" s="7">
        <v>1005000</v>
      </c>
      <c r="P131" s="7">
        <v>102.77</v>
      </c>
      <c r="Q131" s="7">
        <v>1032.8399999999999</v>
      </c>
      <c r="R131" s="8">
        <v>1.6000000000000001E-3</v>
      </c>
      <c r="S131" s="8">
        <v>1.9E-3</v>
      </c>
      <c r="T131" s="8">
        <v>2.0000000000000001E-4</v>
      </c>
    </row>
    <row r="132" spans="2:20">
      <c r="B132" s="6" t="s">
        <v>397</v>
      </c>
      <c r="C132" s="17">
        <v>6040281</v>
      </c>
      <c r="D132" s="6" t="s">
        <v>191</v>
      </c>
      <c r="E132" s="6"/>
      <c r="F132" s="6">
        <v>604</v>
      </c>
      <c r="G132" s="6" t="s">
        <v>261</v>
      </c>
      <c r="H132" s="6" t="s">
        <v>123</v>
      </c>
      <c r="I132" s="6" t="s">
        <v>106</v>
      </c>
      <c r="J132" s="6"/>
      <c r="K132" s="17">
        <v>0.7</v>
      </c>
      <c r="L132" s="6" t="s">
        <v>107</v>
      </c>
      <c r="M132" s="18">
        <v>5.3999999999999999E-2</v>
      </c>
      <c r="N132" s="8">
        <v>2.7000000000000001E-3</v>
      </c>
      <c r="O132" s="7">
        <v>215000</v>
      </c>
      <c r="P132" s="7">
        <v>105.2</v>
      </c>
      <c r="Q132" s="7">
        <v>226.18</v>
      </c>
      <c r="R132" s="8">
        <v>1E-4</v>
      </c>
      <c r="S132" s="8">
        <v>4.0000000000000002E-4</v>
      </c>
      <c r="T132" s="8">
        <v>0</v>
      </c>
    </row>
    <row r="133" spans="2:20">
      <c r="B133" s="6" t="s">
        <v>398</v>
      </c>
      <c r="C133" s="17">
        <v>1940436</v>
      </c>
      <c r="D133" s="6" t="s">
        <v>191</v>
      </c>
      <c r="E133" s="6"/>
      <c r="F133" s="6">
        <v>194</v>
      </c>
      <c r="G133" s="6" t="s">
        <v>261</v>
      </c>
      <c r="H133" s="6" t="s">
        <v>123</v>
      </c>
      <c r="I133" s="6" t="s">
        <v>106</v>
      </c>
      <c r="J133" s="6"/>
      <c r="K133" s="17">
        <v>0.67</v>
      </c>
      <c r="L133" s="6" t="s">
        <v>107</v>
      </c>
      <c r="M133" s="18">
        <v>2.478E-2</v>
      </c>
      <c r="N133" s="8">
        <v>2.5000000000000001E-3</v>
      </c>
      <c r="O133" s="7">
        <v>221516</v>
      </c>
      <c r="P133" s="7">
        <v>101.67</v>
      </c>
      <c r="Q133" s="7">
        <v>225.22</v>
      </c>
      <c r="R133" s="8">
        <v>2.0000000000000001E-4</v>
      </c>
      <c r="S133" s="8">
        <v>4.0000000000000002E-4</v>
      </c>
      <c r="T133" s="8">
        <v>0</v>
      </c>
    </row>
    <row r="134" spans="2:20">
      <c r="B134" s="6" t="s">
        <v>399</v>
      </c>
      <c r="C134" s="17">
        <v>2300150</v>
      </c>
      <c r="D134" s="6" t="s">
        <v>191</v>
      </c>
      <c r="E134" s="6"/>
      <c r="F134" s="6">
        <v>230</v>
      </c>
      <c r="G134" s="6" t="s">
        <v>334</v>
      </c>
      <c r="H134" s="6" t="s">
        <v>286</v>
      </c>
      <c r="I134" s="6" t="s">
        <v>106</v>
      </c>
      <c r="J134" s="6"/>
      <c r="K134" s="17">
        <v>3.8</v>
      </c>
      <c r="L134" s="6" t="s">
        <v>107</v>
      </c>
      <c r="M134" s="18">
        <v>1.566E-2</v>
      </c>
      <c r="N134" s="8">
        <v>1.18E-2</v>
      </c>
      <c r="O134" s="7">
        <v>3362022</v>
      </c>
      <c r="P134" s="7">
        <v>101.5</v>
      </c>
      <c r="Q134" s="7">
        <v>3412.45</v>
      </c>
      <c r="R134" s="8">
        <v>4.5999999999999999E-3</v>
      </c>
      <c r="S134" s="8">
        <v>6.3E-3</v>
      </c>
      <c r="T134" s="8">
        <v>6.9999999999999999E-4</v>
      </c>
    </row>
    <row r="135" spans="2:20">
      <c r="B135" s="6" t="s">
        <v>400</v>
      </c>
      <c r="C135" s="17">
        <v>2300168</v>
      </c>
      <c r="D135" s="6" t="s">
        <v>191</v>
      </c>
      <c r="E135" s="6"/>
      <c r="F135" s="6">
        <v>230</v>
      </c>
      <c r="G135" s="6" t="s">
        <v>334</v>
      </c>
      <c r="H135" s="6" t="s">
        <v>286</v>
      </c>
      <c r="I135" s="6" t="s">
        <v>106</v>
      </c>
      <c r="J135" s="6"/>
      <c r="K135" s="17">
        <v>0.42</v>
      </c>
      <c r="L135" s="6" t="s">
        <v>107</v>
      </c>
      <c r="M135" s="18">
        <v>5.7000000000000002E-2</v>
      </c>
      <c r="N135" s="8">
        <v>2.5000000000000001E-3</v>
      </c>
      <c r="O135" s="7">
        <v>1042890.87</v>
      </c>
      <c r="P135" s="7">
        <v>102.74</v>
      </c>
      <c r="Q135" s="7">
        <v>1071.47</v>
      </c>
      <c r="R135" s="8">
        <v>2.3999999999999998E-3</v>
      </c>
      <c r="S135" s="8">
        <v>2E-3</v>
      </c>
      <c r="T135" s="8">
        <v>2.0000000000000001E-4</v>
      </c>
    </row>
    <row r="136" spans="2:20">
      <c r="B136" s="6" t="s">
        <v>401</v>
      </c>
      <c r="C136" s="17">
        <v>1133503</v>
      </c>
      <c r="D136" s="6" t="s">
        <v>191</v>
      </c>
      <c r="E136" s="6"/>
      <c r="F136" s="6">
        <v>1239</v>
      </c>
      <c r="G136" s="6" t="s">
        <v>261</v>
      </c>
      <c r="H136" s="6" t="s">
        <v>296</v>
      </c>
      <c r="I136" s="6" t="s">
        <v>281</v>
      </c>
      <c r="J136" s="6"/>
      <c r="K136" s="17">
        <v>3.37</v>
      </c>
      <c r="L136" s="6" t="s">
        <v>107</v>
      </c>
      <c r="M136" s="18">
        <v>1.04E-2</v>
      </c>
      <c r="N136" s="8">
        <v>1.0800000000000001E-2</v>
      </c>
      <c r="O136" s="7">
        <v>522179</v>
      </c>
      <c r="P136" s="7">
        <v>99.82</v>
      </c>
      <c r="Q136" s="7">
        <v>521.24</v>
      </c>
      <c r="R136" s="8">
        <v>1.1999999999999999E-3</v>
      </c>
      <c r="S136" s="8">
        <v>1E-3</v>
      </c>
      <c r="T136" s="8">
        <v>1E-4</v>
      </c>
    </row>
    <row r="137" spans="2:20">
      <c r="B137" s="6" t="s">
        <v>402</v>
      </c>
      <c r="C137" s="17">
        <v>3900354</v>
      </c>
      <c r="D137" s="6" t="s">
        <v>191</v>
      </c>
      <c r="E137" s="6"/>
      <c r="F137" s="6">
        <v>390</v>
      </c>
      <c r="G137" s="6" t="s">
        <v>279</v>
      </c>
      <c r="H137" s="6" t="s">
        <v>296</v>
      </c>
      <c r="I137" s="6" t="s">
        <v>106</v>
      </c>
      <c r="J137" s="6"/>
      <c r="K137" s="17">
        <v>6.08</v>
      </c>
      <c r="L137" s="6" t="s">
        <v>107</v>
      </c>
      <c r="M137" s="18">
        <v>3.85E-2</v>
      </c>
      <c r="N137" s="8">
        <v>3.4799999999999998E-2</v>
      </c>
      <c r="O137" s="7">
        <v>1011600</v>
      </c>
      <c r="P137" s="7">
        <v>105.43</v>
      </c>
      <c r="Q137" s="7">
        <v>1066.53</v>
      </c>
      <c r="R137" s="8">
        <v>1.4E-3</v>
      </c>
      <c r="S137" s="8">
        <v>2E-3</v>
      </c>
      <c r="T137" s="8">
        <v>2.0000000000000001E-4</v>
      </c>
    </row>
    <row r="138" spans="2:20">
      <c r="B138" s="6" t="s">
        <v>403</v>
      </c>
      <c r="C138" s="17">
        <v>3900362</v>
      </c>
      <c r="D138" s="6" t="s">
        <v>191</v>
      </c>
      <c r="E138" s="6"/>
      <c r="F138" s="6">
        <v>390</v>
      </c>
      <c r="G138" s="6" t="s">
        <v>279</v>
      </c>
      <c r="H138" s="6" t="s">
        <v>296</v>
      </c>
      <c r="I138" s="6" t="s">
        <v>106</v>
      </c>
      <c r="J138" s="6"/>
      <c r="K138" s="17">
        <v>7.86</v>
      </c>
      <c r="L138" s="6" t="s">
        <v>107</v>
      </c>
      <c r="M138" s="18">
        <v>2.3400000000000001E-2</v>
      </c>
      <c r="N138" s="8">
        <v>2.07E-2</v>
      </c>
      <c r="O138" s="7">
        <v>4642013</v>
      </c>
      <c r="P138" s="7">
        <v>102.45</v>
      </c>
      <c r="Q138" s="7">
        <v>4755.74</v>
      </c>
      <c r="R138" s="8">
        <v>6.7999999999999996E-3</v>
      </c>
      <c r="S138" s="8">
        <v>8.8000000000000005E-3</v>
      </c>
      <c r="T138" s="8">
        <v>1E-3</v>
      </c>
    </row>
    <row r="139" spans="2:20">
      <c r="B139" s="6" t="s">
        <v>404</v>
      </c>
      <c r="C139" s="17">
        <v>1137975</v>
      </c>
      <c r="D139" s="6" t="s">
        <v>191</v>
      </c>
      <c r="E139" s="6"/>
      <c r="F139" s="6">
        <v>1604</v>
      </c>
      <c r="G139" s="6" t="s">
        <v>279</v>
      </c>
      <c r="H139" s="6" t="s">
        <v>296</v>
      </c>
      <c r="I139" s="6" t="s">
        <v>106</v>
      </c>
      <c r="J139" s="6"/>
      <c r="K139" s="17">
        <v>5.72</v>
      </c>
      <c r="L139" s="6" t="s">
        <v>107</v>
      </c>
      <c r="M139" s="18">
        <v>4.3499999999999997E-2</v>
      </c>
      <c r="N139" s="8">
        <v>4.0399999999999998E-2</v>
      </c>
      <c r="O139" s="7">
        <v>2636397</v>
      </c>
      <c r="P139" s="7">
        <v>102.48</v>
      </c>
      <c r="Q139" s="7">
        <v>2701.78</v>
      </c>
      <c r="R139" s="8">
        <v>5.1999999999999998E-3</v>
      </c>
      <c r="S139" s="8">
        <v>5.0000000000000001E-3</v>
      </c>
      <c r="T139" s="8">
        <v>5.0000000000000001E-4</v>
      </c>
    </row>
    <row r="140" spans="2:20">
      <c r="B140" s="6" t="s">
        <v>405</v>
      </c>
      <c r="C140" s="17">
        <v>1134154</v>
      </c>
      <c r="D140" s="6" t="s">
        <v>191</v>
      </c>
      <c r="E140" s="6"/>
      <c r="F140" s="6">
        <v>1291</v>
      </c>
      <c r="G140" s="6" t="s">
        <v>261</v>
      </c>
      <c r="H140" s="6" t="s">
        <v>296</v>
      </c>
      <c r="I140" s="6" t="s">
        <v>106</v>
      </c>
      <c r="J140" s="6"/>
      <c r="K140" s="17">
        <v>3.21</v>
      </c>
      <c r="L140" s="6" t="s">
        <v>107</v>
      </c>
      <c r="M140" s="18">
        <v>1.0500000000000001E-2</v>
      </c>
      <c r="N140" s="8">
        <v>9.4999999999999998E-3</v>
      </c>
      <c r="O140" s="7">
        <v>191133</v>
      </c>
      <c r="P140" s="7">
        <v>100.31</v>
      </c>
      <c r="Q140" s="7">
        <v>191.73</v>
      </c>
      <c r="R140" s="8">
        <v>5.9999999999999995E-4</v>
      </c>
      <c r="S140" s="8">
        <v>4.0000000000000002E-4</v>
      </c>
      <c r="T140" s="8">
        <v>0</v>
      </c>
    </row>
    <row r="141" spans="2:20">
      <c r="B141" s="6" t="s">
        <v>406</v>
      </c>
      <c r="C141" s="17">
        <v>1136316</v>
      </c>
      <c r="D141" s="6" t="s">
        <v>191</v>
      </c>
      <c r="E141" s="6"/>
      <c r="F141" s="6">
        <v>1367</v>
      </c>
      <c r="G141" s="6" t="s">
        <v>292</v>
      </c>
      <c r="H141" s="6" t="s">
        <v>296</v>
      </c>
      <c r="I141" s="6" t="s">
        <v>106</v>
      </c>
      <c r="J141" s="6"/>
      <c r="K141" s="17">
        <v>8.91</v>
      </c>
      <c r="L141" s="6" t="s">
        <v>107</v>
      </c>
      <c r="M141" s="18">
        <v>4.36E-2</v>
      </c>
      <c r="N141" s="8">
        <v>3.9800000000000002E-2</v>
      </c>
      <c r="O141" s="7">
        <v>3383183</v>
      </c>
      <c r="P141" s="7">
        <v>103.63</v>
      </c>
      <c r="Q141" s="7">
        <v>3505.99</v>
      </c>
      <c r="R141" s="8">
        <v>1.1299999999999999E-2</v>
      </c>
      <c r="S141" s="8">
        <v>6.4999999999999997E-3</v>
      </c>
      <c r="T141" s="8">
        <v>6.9999999999999999E-4</v>
      </c>
    </row>
    <row r="142" spans="2:20">
      <c r="B142" s="6" t="s">
        <v>407</v>
      </c>
      <c r="C142" s="17">
        <v>1138163</v>
      </c>
      <c r="D142" s="6" t="s">
        <v>191</v>
      </c>
      <c r="E142" s="6"/>
      <c r="F142" s="6">
        <v>1367</v>
      </c>
      <c r="G142" s="6" t="s">
        <v>292</v>
      </c>
      <c r="H142" s="6" t="s">
        <v>296</v>
      </c>
      <c r="I142" s="6" t="s">
        <v>106</v>
      </c>
      <c r="J142" s="6"/>
      <c r="K142" s="17">
        <v>9.65</v>
      </c>
      <c r="L142" s="6" t="s">
        <v>107</v>
      </c>
      <c r="M142" s="18">
        <v>3.95E-2</v>
      </c>
      <c r="N142" s="8">
        <v>4.2000000000000003E-2</v>
      </c>
      <c r="O142" s="7">
        <v>1197500</v>
      </c>
      <c r="P142" s="7">
        <v>97.98</v>
      </c>
      <c r="Q142" s="7">
        <v>1173.31</v>
      </c>
      <c r="R142" s="8">
        <v>5.0000000000000001E-3</v>
      </c>
      <c r="S142" s="8">
        <v>2.2000000000000001E-3</v>
      </c>
      <c r="T142" s="8">
        <v>2.0000000000000001E-4</v>
      </c>
    </row>
    <row r="143" spans="2:20">
      <c r="B143" s="6" t="s">
        <v>408</v>
      </c>
      <c r="C143" s="17">
        <v>1138171</v>
      </c>
      <c r="D143" s="6" t="s">
        <v>191</v>
      </c>
      <c r="E143" s="6"/>
      <c r="F143" s="6">
        <v>1367</v>
      </c>
      <c r="G143" s="6" t="s">
        <v>292</v>
      </c>
      <c r="H143" s="6" t="s">
        <v>296</v>
      </c>
      <c r="I143" s="6" t="s">
        <v>106</v>
      </c>
      <c r="J143" s="6"/>
      <c r="K143" s="17">
        <v>10.25</v>
      </c>
      <c r="L143" s="6" t="s">
        <v>107</v>
      </c>
      <c r="M143" s="18">
        <v>3.95E-2</v>
      </c>
      <c r="N143" s="8">
        <v>4.2900000000000001E-2</v>
      </c>
      <c r="O143" s="7">
        <v>1563805</v>
      </c>
      <c r="P143" s="7">
        <v>97</v>
      </c>
      <c r="Q143" s="7">
        <v>1516.89</v>
      </c>
      <c r="R143" s="8">
        <v>6.4999999999999997E-3</v>
      </c>
      <c r="S143" s="8">
        <v>2.8E-3</v>
      </c>
      <c r="T143" s="8">
        <v>2.9999999999999997E-4</v>
      </c>
    </row>
    <row r="144" spans="2:20">
      <c r="B144" s="6" t="s">
        <v>409</v>
      </c>
      <c r="C144" s="17">
        <v>1136068</v>
      </c>
      <c r="D144" s="6" t="s">
        <v>191</v>
      </c>
      <c r="E144" s="6"/>
      <c r="F144" s="6">
        <v>1324</v>
      </c>
      <c r="G144" s="6" t="s">
        <v>292</v>
      </c>
      <c r="H144" s="6" t="s">
        <v>296</v>
      </c>
      <c r="I144" s="6" t="s">
        <v>281</v>
      </c>
      <c r="J144" s="6"/>
      <c r="K144" s="17">
        <v>6.56</v>
      </c>
      <c r="L144" s="6" t="s">
        <v>107</v>
      </c>
      <c r="M144" s="18">
        <v>3.9199999999999999E-2</v>
      </c>
      <c r="N144" s="8">
        <v>3.4799999999999998E-2</v>
      </c>
      <c r="O144" s="7">
        <v>6256346</v>
      </c>
      <c r="P144" s="7">
        <v>104.7</v>
      </c>
      <c r="Q144" s="7">
        <v>6550.39</v>
      </c>
      <c r="R144" s="8">
        <v>6.4999999999999997E-3</v>
      </c>
      <c r="S144" s="8">
        <v>1.21E-2</v>
      </c>
      <c r="T144" s="8">
        <v>1.2999999999999999E-3</v>
      </c>
    </row>
    <row r="145" spans="2:20">
      <c r="B145" s="6" t="s">
        <v>410</v>
      </c>
      <c r="C145" s="17">
        <v>1135862</v>
      </c>
      <c r="D145" s="6" t="s">
        <v>191</v>
      </c>
      <c r="E145" s="6"/>
      <c r="F145" s="6">
        <v>1597</v>
      </c>
      <c r="G145" s="6" t="s">
        <v>292</v>
      </c>
      <c r="H145" s="6" t="s">
        <v>296</v>
      </c>
      <c r="I145" s="6" t="s">
        <v>281</v>
      </c>
      <c r="J145" s="6"/>
      <c r="K145" s="17">
        <v>5.58</v>
      </c>
      <c r="L145" s="6" t="s">
        <v>107</v>
      </c>
      <c r="M145" s="18">
        <v>3.5799999999999998E-2</v>
      </c>
      <c r="N145" s="8">
        <v>3.0200000000000001E-2</v>
      </c>
      <c r="O145" s="7">
        <v>466400</v>
      </c>
      <c r="P145" s="7">
        <v>105.8</v>
      </c>
      <c r="Q145" s="7">
        <v>493.45</v>
      </c>
      <c r="R145" s="8">
        <v>4.0000000000000002E-4</v>
      </c>
      <c r="S145" s="8">
        <v>8.9999999999999998E-4</v>
      </c>
      <c r="T145" s="8">
        <v>1E-4</v>
      </c>
    </row>
    <row r="146" spans="2:20">
      <c r="B146" s="6" t="s">
        <v>411</v>
      </c>
      <c r="C146" s="17">
        <v>1135656</v>
      </c>
      <c r="D146" s="6" t="s">
        <v>191</v>
      </c>
      <c r="E146" s="6"/>
      <c r="F146" s="6">
        <v>1643</v>
      </c>
      <c r="G146" s="6" t="s">
        <v>279</v>
      </c>
      <c r="H146" s="6" t="s">
        <v>296</v>
      </c>
      <c r="I146" s="6" t="s">
        <v>281</v>
      </c>
      <c r="J146" s="6"/>
      <c r="K146" s="17">
        <v>3.62</v>
      </c>
      <c r="L146" s="6" t="s">
        <v>107</v>
      </c>
      <c r="M146" s="18">
        <v>4.2000000000000003E-2</v>
      </c>
      <c r="N146" s="8">
        <v>3.8699999999999998E-2</v>
      </c>
      <c r="O146" s="7">
        <v>8066102</v>
      </c>
      <c r="P146" s="7">
        <v>101.28</v>
      </c>
      <c r="Q146" s="7">
        <v>8169.35</v>
      </c>
      <c r="R146" s="8">
        <v>5.7999999999999996E-3</v>
      </c>
      <c r="S146" s="8">
        <v>1.5100000000000001E-2</v>
      </c>
      <c r="T146" s="8">
        <v>1.6000000000000001E-3</v>
      </c>
    </row>
    <row r="147" spans="2:20">
      <c r="B147" s="6" t="s">
        <v>412</v>
      </c>
      <c r="C147" s="17">
        <v>1135920</v>
      </c>
      <c r="D147" s="6" t="s">
        <v>191</v>
      </c>
      <c r="E147" s="6"/>
      <c r="F147" s="6">
        <v>1431</v>
      </c>
      <c r="G147" s="6" t="s">
        <v>292</v>
      </c>
      <c r="H147" s="6" t="s">
        <v>296</v>
      </c>
      <c r="I147" s="6" t="s">
        <v>281</v>
      </c>
      <c r="J147" s="6"/>
      <c r="K147" s="17">
        <v>6.57</v>
      </c>
      <c r="L147" s="6" t="s">
        <v>107</v>
      </c>
      <c r="M147" s="18">
        <v>4.1000000000000002E-2</v>
      </c>
      <c r="N147" s="8">
        <v>3.3700000000000001E-2</v>
      </c>
      <c r="O147" s="7">
        <v>2537169</v>
      </c>
      <c r="P147" s="7">
        <v>104.96</v>
      </c>
      <c r="Q147" s="7">
        <v>2663.01</v>
      </c>
      <c r="R147" s="8">
        <v>8.5000000000000006E-3</v>
      </c>
      <c r="S147" s="8">
        <v>4.8999999999999998E-3</v>
      </c>
      <c r="T147" s="8">
        <v>5.0000000000000001E-4</v>
      </c>
    </row>
    <row r="148" spans="2:20">
      <c r="B148" s="6" t="s">
        <v>413</v>
      </c>
      <c r="C148" s="17">
        <v>1114073</v>
      </c>
      <c r="D148" s="6" t="s">
        <v>191</v>
      </c>
      <c r="E148" s="6"/>
      <c r="F148" s="6">
        <v>1363</v>
      </c>
      <c r="G148" s="6" t="s">
        <v>128</v>
      </c>
      <c r="H148" s="6" t="s">
        <v>296</v>
      </c>
      <c r="I148" s="6" t="s">
        <v>106</v>
      </c>
      <c r="J148" s="6"/>
      <c r="K148" s="17">
        <v>2.35</v>
      </c>
      <c r="L148" s="6" t="s">
        <v>107</v>
      </c>
      <c r="M148" s="18">
        <v>2.3066E-2</v>
      </c>
      <c r="N148" s="8">
        <v>1.2699999999999999E-2</v>
      </c>
      <c r="O148" s="7">
        <v>5960000</v>
      </c>
      <c r="P148" s="7">
        <v>102.45</v>
      </c>
      <c r="Q148" s="7">
        <v>6106.02</v>
      </c>
      <c r="R148" s="8">
        <v>2E-3</v>
      </c>
      <c r="S148" s="8">
        <v>1.1299999999999999E-2</v>
      </c>
      <c r="T148" s="8">
        <v>1.1999999999999999E-3</v>
      </c>
    </row>
    <row r="149" spans="2:20">
      <c r="B149" s="6" t="s">
        <v>414</v>
      </c>
      <c r="C149" s="17">
        <v>1132505</v>
      </c>
      <c r="D149" s="6" t="s">
        <v>191</v>
      </c>
      <c r="E149" s="6"/>
      <c r="F149" s="6">
        <v>1363</v>
      </c>
      <c r="G149" s="6" t="s">
        <v>128</v>
      </c>
      <c r="H149" s="6" t="s">
        <v>296</v>
      </c>
      <c r="I149" s="6" t="s">
        <v>106</v>
      </c>
      <c r="J149" s="6"/>
      <c r="K149" s="17">
        <v>6.97</v>
      </c>
      <c r="L149" s="6" t="s">
        <v>107</v>
      </c>
      <c r="M149" s="18">
        <v>1.7500000000000002E-2</v>
      </c>
      <c r="N149" s="8">
        <v>1.9099999999999999E-2</v>
      </c>
      <c r="O149" s="7">
        <v>1970572</v>
      </c>
      <c r="P149" s="7">
        <v>99.09</v>
      </c>
      <c r="Q149" s="7">
        <v>1952.64</v>
      </c>
      <c r="R149" s="8">
        <v>1.4E-3</v>
      </c>
      <c r="S149" s="8">
        <v>3.5999999999999999E-3</v>
      </c>
      <c r="T149" s="8">
        <v>4.0000000000000002E-4</v>
      </c>
    </row>
    <row r="150" spans="2:20">
      <c r="B150" s="6" t="s">
        <v>415</v>
      </c>
      <c r="C150" s="17">
        <v>6990196</v>
      </c>
      <c r="D150" s="6" t="s">
        <v>191</v>
      </c>
      <c r="E150" s="6"/>
      <c r="F150" s="6">
        <v>699</v>
      </c>
      <c r="G150" s="6" t="s">
        <v>279</v>
      </c>
      <c r="H150" s="6" t="s">
        <v>231</v>
      </c>
      <c r="I150" s="6" t="s">
        <v>281</v>
      </c>
      <c r="J150" s="6"/>
      <c r="K150" s="17">
        <v>4.4000000000000004</v>
      </c>
      <c r="L150" s="6" t="s">
        <v>107</v>
      </c>
      <c r="M150" s="18">
        <v>7.0499999999999993E-2</v>
      </c>
      <c r="N150" s="8">
        <v>2.9399999999999999E-2</v>
      </c>
      <c r="O150" s="7">
        <v>631111.81999999995</v>
      </c>
      <c r="P150" s="7">
        <v>118.7</v>
      </c>
      <c r="Q150" s="7">
        <v>749.13</v>
      </c>
      <c r="R150" s="8">
        <v>1.1000000000000001E-3</v>
      </c>
      <c r="S150" s="8">
        <v>1.4E-3</v>
      </c>
      <c r="T150" s="8">
        <v>2.0000000000000001E-4</v>
      </c>
    </row>
    <row r="151" spans="2:20">
      <c r="B151" s="6" t="s">
        <v>416</v>
      </c>
      <c r="C151" s="17">
        <v>1132836</v>
      </c>
      <c r="D151" s="6" t="s">
        <v>191</v>
      </c>
      <c r="E151" s="6"/>
      <c r="F151" s="6">
        <v>2066</v>
      </c>
      <c r="G151" s="6" t="s">
        <v>334</v>
      </c>
      <c r="H151" s="6" t="s">
        <v>231</v>
      </c>
      <c r="I151" s="6" t="s">
        <v>106</v>
      </c>
      <c r="J151" s="6"/>
      <c r="K151" s="17">
        <v>4.82</v>
      </c>
      <c r="L151" s="6" t="s">
        <v>107</v>
      </c>
      <c r="M151" s="18">
        <v>4.1399999999999999E-2</v>
      </c>
      <c r="N151" s="8">
        <v>2.8500000000000001E-2</v>
      </c>
      <c r="O151" s="7">
        <v>340627</v>
      </c>
      <c r="P151" s="7">
        <v>106.25</v>
      </c>
      <c r="Q151" s="7">
        <v>361.92</v>
      </c>
      <c r="R151" s="8">
        <v>4.0000000000000002E-4</v>
      </c>
      <c r="S151" s="8">
        <v>6.9999999999999999E-4</v>
      </c>
      <c r="T151" s="8">
        <v>1E-4</v>
      </c>
    </row>
    <row r="152" spans="2:20">
      <c r="B152" s="6" t="s">
        <v>417</v>
      </c>
      <c r="C152" s="17">
        <v>1118835</v>
      </c>
      <c r="D152" s="6" t="s">
        <v>191</v>
      </c>
      <c r="E152" s="6"/>
      <c r="F152" s="6">
        <v>2095</v>
      </c>
      <c r="G152" s="6" t="s">
        <v>334</v>
      </c>
      <c r="H152" s="6" t="s">
        <v>231</v>
      </c>
      <c r="I152" s="6" t="s">
        <v>106</v>
      </c>
      <c r="J152" s="6"/>
      <c r="K152" s="17">
        <v>2.94</v>
      </c>
      <c r="L152" s="6" t="s">
        <v>107</v>
      </c>
      <c r="M152" s="18">
        <v>1.2869999999999999E-2</v>
      </c>
      <c r="N152" s="8">
        <v>1.21E-2</v>
      </c>
      <c r="O152" s="7">
        <v>2979000</v>
      </c>
      <c r="P152" s="7">
        <v>100.4</v>
      </c>
      <c r="Q152" s="7">
        <v>2990.92</v>
      </c>
      <c r="R152" s="8">
        <v>5.4999999999999997E-3</v>
      </c>
      <c r="S152" s="8">
        <v>5.4999999999999997E-3</v>
      </c>
      <c r="T152" s="8">
        <v>5.9999999999999995E-4</v>
      </c>
    </row>
    <row r="153" spans="2:20">
      <c r="B153" s="6" t="s">
        <v>418</v>
      </c>
      <c r="C153" s="17">
        <v>1139732</v>
      </c>
      <c r="D153" s="6" t="s">
        <v>191</v>
      </c>
      <c r="E153" s="6"/>
      <c r="F153" s="6">
        <v>1673</v>
      </c>
      <c r="G153" s="6" t="s">
        <v>279</v>
      </c>
      <c r="H153" s="6" t="s">
        <v>231</v>
      </c>
      <c r="I153" s="6" t="s">
        <v>281</v>
      </c>
      <c r="J153" s="6"/>
      <c r="K153" s="17">
        <v>4.38</v>
      </c>
      <c r="L153" s="6" t="s">
        <v>107</v>
      </c>
      <c r="M153" s="18">
        <v>4.9000000000000002E-2</v>
      </c>
      <c r="N153" s="8">
        <v>4.9399999999999999E-2</v>
      </c>
      <c r="O153" s="7">
        <v>5250000</v>
      </c>
      <c r="P153" s="7">
        <v>100.1</v>
      </c>
      <c r="Q153" s="7">
        <v>5255.25</v>
      </c>
      <c r="R153" s="8">
        <v>1.9099999999999999E-2</v>
      </c>
      <c r="S153" s="8">
        <v>9.7000000000000003E-3</v>
      </c>
      <c r="T153" s="8">
        <v>1.1000000000000001E-3</v>
      </c>
    </row>
    <row r="154" spans="2:20">
      <c r="B154" s="6" t="s">
        <v>419</v>
      </c>
      <c r="C154" s="17">
        <v>1138874</v>
      </c>
      <c r="D154" s="6" t="s">
        <v>191</v>
      </c>
      <c r="E154" s="6"/>
      <c r="F154" s="6">
        <v>1095</v>
      </c>
      <c r="G154" s="6" t="s">
        <v>325</v>
      </c>
      <c r="H154" s="6" t="s">
        <v>339</v>
      </c>
      <c r="I154" s="6" t="s">
        <v>106</v>
      </c>
      <c r="J154" s="6"/>
      <c r="K154" s="17">
        <v>2.46</v>
      </c>
      <c r="L154" s="6" t="s">
        <v>107</v>
      </c>
      <c r="M154" s="18">
        <v>1.72E-2</v>
      </c>
      <c r="N154" s="8">
        <v>2.1499999999999998E-2</v>
      </c>
      <c r="O154" s="7">
        <v>1133536</v>
      </c>
      <c r="P154" s="7">
        <v>99.7</v>
      </c>
      <c r="Q154" s="7">
        <v>1130.1400000000001</v>
      </c>
      <c r="R154" s="8">
        <v>2.8E-3</v>
      </c>
      <c r="S154" s="8">
        <v>2.0999999999999999E-3</v>
      </c>
      <c r="T154" s="8">
        <v>2.0000000000000001E-4</v>
      </c>
    </row>
    <row r="155" spans="2:20">
      <c r="B155" s="6" t="s">
        <v>420</v>
      </c>
      <c r="C155" s="17">
        <v>1119098</v>
      </c>
      <c r="D155" s="6" t="s">
        <v>191</v>
      </c>
      <c r="E155" s="6"/>
      <c r="F155" s="6">
        <v>1536</v>
      </c>
      <c r="G155" s="6" t="s">
        <v>279</v>
      </c>
      <c r="H155" s="6" t="s">
        <v>339</v>
      </c>
      <c r="I155" s="6" t="s">
        <v>106</v>
      </c>
      <c r="J155" s="6"/>
      <c r="K155" s="17">
        <v>1.46</v>
      </c>
      <c r="L155" s="6" t="s">
        <v>107</v>
      </c>
      <c r="M155" s="18">
        <v>3.6799999999999999E-2</v>
      </c>
      <c r="N155" s="8">
        <v>1.35E-2</v>
      </c>
      <c r="O155" s="7">
        <v>695211.66</v>
      </c>
      <c r="P155" s="7">
        <v>103.68</v>
      </c>
      <c r="Q155" s="7">
        <v>720.8</v>
      </c>
      <c r="R155" s="8">
        <v>1.6899999999999998E-2</v>
      </c>
      <c r="S155" s="8">
        <v>1.2999999999999999E-3</v>
      </c>
      <c r="T155" s="8">
        <v>1E-4</v>
      </c>
    </row>
    <row r="156" spans="2:20">
      <c r="B156" s="6" t="s">
        <v>421</v>
      </c>
      <c r="C156" s="17">
        <v>6320105</v>
      </c>
      <c r="D156" s="6" t="s">
        <v>191</v>
      </c>
      <c r="E156" s="6"/>
      <c r="F156" s="6">
        <v>632</v>
      </c>
      <c r="G156" s="6" t="s">
        <v>422</v>
      </c>
      <c r="H156" s="6" t="s">
        <v>339</v>
      </c>
      <c r="I156" s="6" t="s">
        <v>106</v>
      </c>
      <c r="J156" s="6"/>
      <c r="K156" s="17">
        <v>4.83</v>
      </c>
      <c r="L156" s="6" t="s">
        <v>107</v>
      </c>
      <c r="M156" s="18">
        <v>5.8900000000000001E-2</v>
      </c>
      <c r="N156" s="8">
        <v>3.0800000000000001E-2</v>
      </c>
      <c r="O156" s="7">
        <v>3158461.8</v>
      </c>
      <c r="P156" s="7">
        <v>114.08</v>
      </c>
      <c r="Q156" s="7">
        <v>3603.17</v>
      </c>
      <c r="R156" s="8">
        <v>6.1000000000000004E-3</v>
      </c>
      <c r="S156" s="8">
        <v>6.7000000000000002E-3</v>
      </c>
      <c r="T156" s="8">
        <v>6.9999999999999999E-4</v>
      </c>
    </row>
    <row r="157" spans="2:20">
      <c r="B157" s="6" t="s">
        <v>423</v>
      </c>
      <c r="C157" s="17">
        <v>4590147</v>
      </c>
      <c r="D157" s="6" t="s">
        <v>191</v>
      </c>
      <c r="E157" s="6"/>
      <c r="F157" s="6">
        <v>459</v>
      </c>
      <c r="G157" s="6" t="s">
        <v>351</v>
      </c>
      <c r="H157" s="6" t="s">
        <v>339</v>
      </c>
      <c r="I157" s="6" t="s">
        <v>106</v>
      </c>
      <c r="J157" s="6"/>
      <c r="K157" s="17">
        <v>3.13</v>
      </c>
      <c r="L157" s="6" t="s">
        <v>107</v>
      </c>
      <c r="M157" s="18">
        <v>3.4000000000000002E-2</v>
      </c>
      <c r="N157" s="8">
        <v>3.3700000000000001E-2</v>
      </c>
      <c r="O157" s="7">
        <v>3287646.05</v>
      </c>
      <c r="P157" s="7">
        <v>100.68</v>
      </c>
      <c r="Q157" s="7">
        <v>3310</v>
      </c>
      <c r="R157" s="8">
        <v>7.1999999999999998E-3</v>
      </c>
      <c r="S157" s="8">
        <v>6.1000000000000004E-3</v>
      </c>
      <c r="T157" s="8">
        <v>6.9999999999999999E-4</v>
      </c>
    </row>
    <row r="158" spans="2:20">
      <c r="B158" s="6" t="s">
        <v>424</v>
      </c>
      <c r="C158" s="17">
        <v>1137314</v>
      </c>
      <c r="D158" s="6" t="s">
        <v>191</v>
      </c>
      <c r="E158" s="6"/>
      <c r="F158" s="6">
        <v>1659</v>
      </c>
      <c r="G158" s="6" t="s">
        <v>279</v>
      </c>
      <c r="H158" s="6" t="s">
        <v>241</v>
      </c>
      <c r="I158" s="6" t="s">
        <v>281</v>
      </c>
      <c r="J158" s="6"/>
      <c r="K158" s="17">
        <v>4.9400000000000004</v>
      </c>
      <c r="L158" s="6" t="s">
        <v>107</v>
      </c>
      <c r="M158" s="18">
        <v>4.5999999999999999E-2</v>
      </c>
      <c r="N158" s="8">
        <v>5.0599999999999999E-2</v>
      </c>
      <c r="O158" s="7">
        <v>741216</v>
      </c>
      <c r="P158" s="7">
        <v>99.18</v>
      </c>
      <c r="Q158" s="7">
        <v>735.14</v>
      </c>
      <c r="R158" s="8">
        <v>3.0999999999999999E-3</v>
      </c>
      <c r="S158" s="8">
        <v>1.4E-3</v>
      </c>
      <c r="T158" s="8">
        <v>1E-4</v>
      </c>
    </row>
    <row r="159" spans="2:20">
      <c r="B159" s="6" t="s">
        <v>425</v>
      </c>
      <c r="C159" s="17">
        <v>2260420</v>
      </c>
      <c r="D159" s="6" t="s">
        <v>191</v>
      </c>
      <c r="E159" s="6"/>
      <c r="F159" s="6">
        <v>226</v>
      </c>
      <c r="G159" s="6" t="s">
        <v>279</v>
      </c>
      <c r="H159" s="6" t="s">
        <v>241</v>
      </c>
      <c r="I159" s="6" t="s">
        <v>106</v>
      </c>
      <c r="J159" s="6"/>
      <c r="K159" s="17">
        <v>3.81</v>
      </c>
      <c r="L159" s="6" t="s">
        <v>107</v>
      </c>
      <c r="M159" s="18">
        <v>6.2399999999999997E-2</v>
      </c>
      <c r="N159" s="8">
        <v>3.3500000000000002E-2</v>
      </c>
      <c r="O159" s="7">
        <v>910545.6</v>
      </c>
      <c r="P159" s="7">
        <v>111.05</v>
      </c>
      <c r="Q159" s="7">
        <v>1011.16</v>
      </c>
      <c r="R159" s="8">
        <v>2.2000000000000001E-3</v>
      </c>
      <c r="S159" s="8">
        <v>1.9E-3</v>
      </c>
      <c r="T159" s="8">
        <v>2.0000000000000001E-4</v>
      </c>
    </row>
    <row r="160" spans="2:20">
      <c r="B160" s="6" t="s">
        <v>426</v>
      </c>
      <c r="C160" s="17">
        <v>2590362</v>
      </c>
      <c r="D160" s="6" t="s">
        <v>191</v>
      </c>
      <c r="E160" s="6"/>
      <c r="F160" s="6">
        <v>259</v>
      </c>
      <c r="G160" s="6" t="s">
        <v>128</v>
      </c>
      <c r="H160" s="6" t="s">
        <v>361</v>
      </c>
      <c r="I160" s="6" t="s">
        <v>106</v>
      </c>
      <c r="J160" s="6"/>
      <c r="K160" s="17">
        <v>3</v>
      </c>
      <c r="L160" s="6" t="s">
        <v>107</v>
      </c>
      <c r="M160" s="18">
        <v>0.06</v>
      </c>
      <c r="N160" s="8">
        <v>2.9399999999999999E-2</v>
      </c>
      <c r="O160" s="7">
        <v>164440.79999999999</v>
      </c>
      <c r="P160" s="7">
        <v>109.32</v>
      </c>
      <c r="Q160" s="7">
        <v>179.77</v>
      </c>
      <c r="R160" s="8">
        <v>2.9999999999999997E-4</v>
      </c>
      <c r="S160" s="8">
        <v>2.9999999999999997E-4</v>
      </c>
      <c r="T160" s="8">
        <v>0</v>
      </c>
    </row>
    <row r="161" spans="2:20">
      <c r="B161" s="6" t="s">
        <v>427</v>
      </c>
      <c r="C161" s="17">
        <v>2590388</v>
      </c>
      <c r="D161" s="6" t="s">
        <v>191</v>
      </c>
      <c r="E161" s="6"/>
      <c r="F161" s="6">
        <v>259</v>
      </c>
      <c r="G161" s="6" t="s">
        <v>128</v>
      </c>
      <c r="H161" s="6" t="s">
        <v>361</v>
      </c>
      <c r="I161" s="6" t="s">
        <v>106</v>
      </c>
      <c r="J161" s="6"/>
      <c r="K161" s="17">
        <v>5.0199999999999996</v>
      </c>
      <c r="L161" s="6" t="s">
        <v>107</v>
      </c>
      <c r="M161" s="18">
        <v>5.8999999999999997E-2</v>
      </c>
      <c r="N161" s="8">
        <v>4.1099999999999998E-2</v>
      </c>
      <c r="O161" s="7">
        <v>116235</v>
      </c>
      <c r="P161" s="7">
        <v>109.29</v>
      </c>
      <c r="Q161" s="7">
        <v>127.03</v>
      </c>
      <c r="R161" s="8">
        <v>2.0000000000000001E-4</v>
      </c>
      <c r="S161" s="8">
        <v>2.0000000000000001E-4</v>
      </c>
      <c r="T161" s="8">
        <v>0</v>
      </c>
    </row>
    <row r="162" spans="2:20">
      <c r="B162" s="6" t="s">
        <v>428</v>
      </c>
      <c r="C162" s="17">
        <v>1980341</v>
      </c>
      <c r="D162" s="6" t="s">
        <v>191</v>
      </c>
      <c r="E162" s="6"/>
      <c r="F162" s="6">
        <v>198</v>
      </c>
      <c r="G162" s="6" t="s">
        <v>279</v>
      </c>
      <c r="H162" s="6" t="s">
        <v>361</v>
      </c>
      <c r="I162" s="6" t="s">
        <v>281</v>
      </c>
      <c r="J162" s="6"/>
      <c r="K162" s="17">
        <v>1.26</v>
      </c>
      <c r="L162" s="6" t="s">
        <v>107</v>
      </c>
      <c r="M162" s="18">
        <v>3.5799999999999998E-2</v>
      </c>
      <c r="N162" s="8">
        <v>1.9E-2</v>
      </c>
      <c r="O162" s="7">
        <v>1001382.3</v>
      </c>
      <c r="P162" s="7">
        <v>102.38</v>
      </c>
      <c r="Q162" s="7">
        <v>1025.22</v>
      </c>
      <c r="R162" s="8">
        <v>5.3E-3</v>
      </c>
      <c r="S162" s="8">
        <v>1.9E-3</v>
      </c>
      <c r="T162" s="8">
        <v>2.0000000000000001E-4</v>
      </c>
    </row>
    <row r="163" spans="2:20">
      <c r="B163" s="6" t="s">
        <v>429</v>
      </c>
      <c r="C163" s="17">
        <v>1980366</v>
      </c>
      <c r="D163" s="6" t="s">
        <v>191</v>
      </c>
      <c r="E163" s="6"/>
      <c r="F163" s="6">
        <v>198</v>
      </c>
      <c r="G163" s="6" t="s">
        <v>279</v>
      </c>
      <c r="H163" s="6" t="s">
        <v>361</v>
      </c>
      <c r="I163" s="6" t="s">
        <v>281</v>
      </c>
      <c r="J163" s="6"/>
      <c r="K163" s="17">
        <v>3.68</v>
      </c>
      <c r="L163" s="6" t="s">
        <v>107</v>
      </c>
      <c r="M163" s="18">
        <v>5.2499999999999998E-2</v>
      </c>
      <c r="N163" s="8">
        <v>3.8699999999999998E-2</v>
      </c>
      <c r="O163" s="7">
        <v>2230078.71</v>
      </c>
      <c r="P163" s="7">
        <v>105.11</v>
      </c>
      <c r="Q163" s="7">
        <v>2344.04</v>
      </c>
      <c r="R163" s="8">
        <v>7.4000000000000003E-3</v>
      </c>
      <c r="S163" s="8">
        <v>4.3E-3</v>
      </c>
      <c r="T163" s="8">
        <v>5.0000000000000001E-4</v>
      </c>
    </row>
    <row r="164" spans="2:20">
      <c r="B164" s="6" t="s">
        <v>430</v>
      </c>
      <c r="C164" s="17">
        <v>7560055</v>
      </c>
      <c r="D164" s="6" t="s">
        <v>191</v>
      </c>
      <c r="E164" s="6"/>
      <c r="F164" s="6">
        <v>756</v>
      </c>
      <c r="G164" s="6" t="s">
        <v>128</v>
      </c>
      <c r="H164" s="6" t="s">
        <v>361</v>
      </c>
      <c r="I164" s="6" t="s">
        <v>106</v>
      </c>
      <c r="J164" s="6"/>
      <c r="K164" s="17">
        <v>6.04</v>
      </c>
      <c r="L164" s="6" t="s">
        <v>107</v>
      </c>
      <c r="M164" s="18">
        <v>6.7000000000000004E-2</v>
      </c>
      <c r="N164" s="8">
        <v>0.1988</v>
      </c>
      <c r="O164" s="7">
        <v>1539351.24</v>
      </c>
      <c r="P164" s="7">
        <v>51.55</v>
      </c>
      <c r="Q164" s="7">
        <v>793.54</v>
      </c>
      <c r="R164" s="8">
        <v>1.46E-2</v>
      </c>
      <c r="S164" s="8">
        <v>1.5E-3</v>
      </c>
      <c r="T164" s="8">
        <v>2.0000000000000001E-4</v>
      </c>
    </row>
    <row r="165" spans="2:20">
      <c r="B165" s="6" t="s">
        <v>431</v>
      </c>
      <c r="C165" s="17">
        <v>7980162</v>
      </c>
      <c r="D165" s="6" t="s">
        <v>191</v>
      </c>
      <c r="E165" s="6"/>
      <c r="F165" s="6">
        <v>798</v>
      </c>
      <c r="G165" s="6" t="s">
        <v>325</v>
      </c>
      <c r="H165" s="6" t="s">
        <v>374</v>
      </c>
      <c r="I165" s="6" t="s">
        <v>106</v>
      </c>
      <c r="J165" s="6"/>
      <c r="K165" s="17">
        <v>1.41</v>
      </c>
      <c r="L165" s="6" t="s">
        <v>107</v>
      </c>
      <c r="M165" s="18">
        <v>6.6000000000000003E-2</v>
      </c>
      <c r="N165" s="8">
        <v>9.1899999999999996E-2</v>
      </c>
      <c r="O165" s="7">
        <v>204201.23</v>
      </c>
      <c r="P165" s="7">
        <v>96.99</v>
      </c>
      <c r="Q165" s="7">
        <v>198.05</v>
      </c>
      <c r="R165" s="8">
        <v>1E-3</v>
      </c>
      <c r="S165" s="8">
        <v>4.0000000000000002E-4</v>
      </c>
      <c r="T165" s="8">
        <v>0</v>
      </c>
    </row>
    <row r="166" spans="2:20">
      <c r="B166" s="6" t="s">
        <v>432</v>
      </c>
      <c r="C166" s="17">
        <v>1127265</v>
      </c>
      <c r="D166" s="6" t="s">
        <v>191</v>
      </c>
      <c r="E166" s="6"/>
      <c r="F166" s="6">
        <v>1603</v>
      </c>
      <c r="G166" s="6" t="s">
        <v>279</v>
      </c>
      <c r="H166" s="6"/>
      <c r="I166" s="6"/>
      <c r="J166" s="6"/>
      <c r="K166" s="17">
        <v>1.88</v>
      </c>
      <c r="L166" s="6" t="s">
        <v>107</v>
      </c>
      <c r="M166" s="18">
        <v>0.06</v>
      </c>
      <c r="N166" s="8">
        <v>2.5700000000000001E-2</v>
      </c>
      <c r="O166" s="7">
        <v>1193283.49</v>
      </c>
      <c r="P166" s="7">
        <v>106.75</v>
      </c>
      <c r="Q166" s="7">
        <v>1273.83</v>
      </c>
      <c r="R166" s="8">
        <v>4.1999999999999997E-3</v>
      </c>
      <c r="S166" s="8">
        <v>2.3999999999999998E-3</v>
      </c>
      <c r="T166" s="8">
        <v>2.9999999999999997E-4</v>
      </c>
    </row>
    <row r="167" spans="2:20">
      <c r="B167" s="6" t="s">
        <v>433</v>
      </c>
      <c r="C167" s="17">
        <v>5650106</v>
      </c>
      <c r="D167" s="6" t="s">
        <v>191</v>
      </c>
      <c r="E167" s="6"/>
      <c r="F167" s="6">
        <v>565</v>
      </c>
      <c r="G167" s="6" t="s">
        <v>386</v>
      </c>
      <c r="H167" s="6"/>
      <c r="I167" s="6"/>
      <c r="J167" s="6"/>
      <c r="K167" s="17">
        <v>0.06</v>
      </c>
      <c r="L167" s="6" t="s">
        <v>107</v>
      </c>
      <c r="M167" s="18">
        <v>7.1900000000000006E-2</v>
      </c>
      <c r="N167" s="8">
        <v>5.5999999999999999E-3</v>
      </c>
      <c r="O167" s="7">
        <v>384877.69</v>
      </c>
      <c r="P167" s="7">
        <v>103.56</v>
      </c>
      <c r="Q167" s="7">
        <v>398.58</v>
      </c>
      <c r="R167" s="8">
        <v>3.7000000000000002E-3</v>
      </c>
      <c r="S167" s="8">
        <v>6.9999999999999999E-4</v>
      </c>
      <c r="T167" s="8">
        <v>1E-4</v>
      </c>
    </row>
    <row r="168" spans="2:20">
      <c r="B168" s="6" t="s">
        <v>434</v>
      </c>
      <c r="C168" s="17">
        <v>1135151</v>
      </c>
      <c r="D168" s="6" t="s">
        <v>191</v>
      </c>
      <c r="E168" s="6"/>
      <c r="F168" s="6">
        <v>1132</v>
      </c>
      <c r="G168" s="6" t="s">
        <v>334</v>
      </c>
      <c r="H168" s="6"/>
      <c r="I168" s="6"/>
      <c r="J168" s="6"/>
      <c r="K168" s="17">
        <v>4.12</v>
      </c>
      <c r="L168" s="6" t="s">
        <v>107</v>
      </c>
      <c r="M168" s="18">
        <v>4.5999999999999999E-2</v>
      </c>
      <c r="N168" s="8">
        <v>3.6700000000000003E-2</v>
      </c>
      <c r="O168" s="7">
        <v>5390000</v>
      </c>
      <c r="P168" s="7">
        <v>103.92</v>
      </c>
      <c r="Q168" s="7">
        <v>5601.29</v>
      </c>
      <c r="R168" s="8">
        <v>2.7300000000000001E-2</v>
      </c>
      <c r="S168" s="8">
        <v>1.03E-2</v>
      </c>
      <c r="T168" s="8">
        <v>1.1000000000000001E-3</v>
      </c>
    </row>
    <row r="169" spans="2:20">
      <c r="B169" s="6" t="s">
        <v>435</v>
      </c>
      <c r="C169" s="17">
        <v>7560154</v>
      </c>
      <c r="D169" s="6" t="s">
        <v>191</v>
      </c>
      <c r="E169" s="6"/>
      <c r="F169" s="6">
        <v>756</v>
      </c>
      <c r="G169" s="6" t="s">
        <v>128</v>
      </c>
      <c r="H169" s="6"/>
      <c r="I169" s="6"/>
      <c r="J169" s="6"/>
      <c r="K169" s="17">
        <v>5.59</v>
      </c>
      <c r="L169" s="6" t="s">
        <v>107</v>
      </c>
      <c r="M169" s="18">
        <v>3.4516999999999999E-2</v>
      </c>
      <c r="N169" s="8">
        <v>0.34760000000000002</v>
      </c>
      <c r="O169" s="7">
        <v>2004065.23</v>
      </c>
      <c r="P169" s="7">
        <v>25.21</v>
      </c>
      <c r="Q169" s="7">
        <v>505.22</v>
      </c>
      <c r="R169" s="8">
        <v>3.3999999999999998E-3</v>
      </c>
      <c r="S169" s="8">
        <v>8.9999999999999998E-4</v>
      </c>
      <c r="T169" s="8">
        <v>1E-4</v>
      </c>
    </row>
    <row r="170" spans="2:20">
      <c r="B170" s="13" t="s">
        <v>436</v>
      </c>
      <c r="C170" s="14"/>
      <c r="D170" s="13"/>
      <c r="E170" s="13"/>
      <c r="F170" s="13"/>
      <c r="G170" s="13"/>
      <c r="H170" s="13"/>
      <c r="I170" s="13"/>
      <c r="J170" s="13"/>
      <c r="K170" s="14">
        <v>4.0599999999999996</v>
      </c>
      <c r="L170" s="13"/>
      <c r="N170" s="16">
        <v>0.13500000000000001</v>
      </c>
      <c r="O170" s="15">
        <v>4982829.47</v>
      </c>
      <c r="Q170" s="15">
        <v>5047.1000000000004</v>
      </c>
      <c r="S170" s="16">
        <v>9.2999999999999992E-3</v>
      </c>
      <c r="T170" s="16">
        <v>1E-3</v>
      </c>
    </row>
    <row r="171" spans="2:20">
      <c r="B171" s="6" t="s">
        <v>437</v>
      </c>
      <c r="C171" s="17">
        <v>1260165</v>
      </c>
      <c r="D171" s="6" t="s">
        <v>191</v>
      </c>
      <c r="E171" s="6"/>
      <c r="F171" s="6">
        <v>126</v>
      </c>
      <c r="G171" s="6" t="s">
        <v>279</v>
      </c>
      <c r="H171" s="6" t="s">
        <v>296</v>
      </c>
      <c r="I171" s="6" t="s">
        <v>106</v>
      </c>
      <c r="J171" s="6"/>
      <c r="K171" s="17">
        <v>0.5</v>
      </c>
      <c r="L171" s="6" t="s">
        <v>107</v>
      </c>
      <c r="M171" s="18">
        <v>6.5000000000000002E-2</v>
      </c>
      <c r="N171" s="8">
        <v>2.7699999999999999E-2</v>
      </c>
      <c r="O171" s="7">
        <v>97687.33</v>
      </c>
      <c r="P171" s="7">
        <v>83.67</v>
      </c>
      <c r="Q171" s="7">
        <v>81.73</v>
      </c>
      <c r="R171" s="8">
        <v>2.2000000000000001E-3</v>
      </c>
      <c r="S171" s="8">
        <v>2.0000000000000001E-4</v>
      </c>
      <c r="T171" s="8">
        <v>0</v>
      </c>
    </row>
    <row r="172" spans="2:20">
      <c r="B172" s="6" t="s">
        <v>438</v>
      </c>
      <c r="C172" s="17">
        <v>1260272</v>
      </c>
      <c r="D172" s="6" t="s">
        <v>191</v>
      </c>
      <c r="E172" s="6"/>
      <c r="F172" s="6">
        <v>126</v>
      </c>
      <c r="G172" s="6" t="s">
        <v>279</v>
      </c>
      <c r="H172" s="6" t="s">
        <v>296</v>
      </c>
      <c r="I172" s="6" t="s">
        <v>106</v>
      </c>
      <c r="J172" s="6"/>
      <c r="K172" s="17">
        <v>0.01</v>
      </c>
      <c r="L172" s="6" t="s">
        <v>107</v>
      </c>
      <c r="M172" s="18">
        <v>1.8239999999999999E-2</v>
      </c>
      <c r="N172" s="8">
        <v>0.86319999999999997</v>
      </c>
      <c r="O172" s="7">
        <v>705142.14</v>
      </c>
      <c r="P172" s="7">
        <v>73.260000000000005</v>
      </c>
      <c r="Q172" s="7">
        <v>516.59</v>
      </c>
      <c r="R172" s="8">
        <v>1.2800000000000001E-2</v>
      </c>
      <c r="S172" s="8">
        <v>1E-3</v>
      </c>
      <c r="T172" s="8">
        <v>1E-4</v>
      </c>
    </row>
    <row r="173" spans="2:20">
      <c r="B173" s="6" t="s">
        <v>439</v>
      </c>
      <c r="C173" s="17">
        <v>2590396</v>
      </c>
      <c r="D173" s="6" t="s">
        <v>191</v>
      </c>
      <c r="E173" s="6"/>
      <c r="F173" s="6">
        <v>259</v>
      </c>
      <c r="G173" s="6" t="s">
        <v>128</v>
      </c>
      <c r="H173" s="6" t="s">
        <v>361</v>
      </c>
      <c r="I173" s="6" t="s">
        <v>106</v>
      </c>
      <c r="J173" s="6"/>
      <c r="K173" s="17">
        <v>4.5999999999999996</v>
      </c>
      <c r="L173" s="6" t="s">
        <v>107</v>
      </c>
      <c r="M173" s="18">
        <v>6.7000000000000004E-2</v>
      </c>
      <c r="N173" s="8">
        <v>5.2400000000000002E-2</v>
      </c>
      <c r="O173" s="7">
        <v>4180000</v>
      </c>
      <c r="P173" s="7">
        <v>106.43</v>
      </c>
      <c r="Q173" s="7">
        <v>4448.7700000000004</v>
      </c>
      <c r="R173" s="8">
        <v>3.5000000000000001E-3</v>
      </c>
      <c r="S173" s="8">
        <v>8.2000000000000007E-3</v>
      </c>
      <c r="T173" s="8">
        <v>8.9999999999999998E-4</v>
      </c>
    </row>
    <row r="174" spans="2:20">
      <c r="B174" s="13" t="s">
        <v>440</v>
      </c>
      <c r="C174" s="14"/>
      <c r="D174" s="13"/>
      <c r="E174" s="13"/>
      <c r="F174" s="13"/>
      <c r="G174" s="13"/>
      <c r="H174" s="13"/>
      <c r="I174" s="13"/>
      <c r="J174" s="13"/>
      <c r="L174" s="13"/>
      <c r="O174" s="15">
        <v>0</v>
      </c>
      <c r="Q174" s="15">
        <v>0</v>
      </c>
      <c r="S174" s="16">
        <v>0</v>
      </c>
      <c r="T174" s="16">
        <v>0</v>
      </c>
    </row>
    <row r="175" spans="2:20">
      <c r="B175" s="3" t="s">
        <v>441</v>
      </c>
      <c r="C175" s="12"/>
      <c r="D175" s="3"/>
      <c r="E175" s="3"/>
      <c r="F175" s="3"/>
      <c r="G175" s="3"/>
      <c r="H175" s="3"/>
      <c r="I175" s="3"/>
      <c r="J175" s="3"/>
      <c r="K175" s="12">
        <v>6.64</v>
      </c>
      <c r="L175" s="3"/>
      <c r="N175" s="10">
        <v>4.0599999999999997E-2</v>
      </c>
      <c r="O175" s="9">
        <v>32240000</v>
      </c>
      <c r="Q175" s="9">
        <v>81446.850000000006</v>
      </c>
      <c r="S175" s="10">
        <v>0.15040000000000001</v>
      </c>
      <c r="T175" s="10">
        <v>1.6400000000000001E-2</v>
      </c>
    </row>
    <row r="176" spans="2:20">
      <c r="B176" s="13" t="s">
        <v>442</v>
      </c>
      <c r="C176" s="14"/>
      <c r="D176" s="13"/>
      <c r="E176" s="13"/>
      <c r="F176" s="13"/>
      <c r="G176" s="13"/>
      <c r="H176" s="13"/>
      <c r="I176" s="13"/>
      <c r="J176" s="13"/>
      <c r="K176" s="14">
        <v>1.92</v>
      </c>
      <c r="L176" s="13"/>
      <c r="N176" s="16">
        <v>3.6600000000000001E-2</v>
      </c>
      <c r="O176" s="15">
        <v>1922000</v>
      </c>
      <c r="Q176" s="15">
        <v>8015.66</v>
      </c>
      <c r="S176" s="16">
        <v>1.4800000000000001E-2</v>
      </c>
      <c r="T176" s="16">
        <v>1.6000000000000001E-3</v>
      </c>
    </row>
    <row r="177" spans="2:20">
      <c r="B177" s="6" t="s">
        <v>443</v>
      </c>
      <c r="C177" s="17" t="s">
        <v>444</v>
      </c>
      <c r="D177" s="6" t="s">
        <v>445</v>
      </c>
      <c r="E177" s="6" t="s">
        <v>446</v>
      </c>
      <c r="F177" s="6"/>
      <c r="G177" s="6" t="s">
        <v>447</v>
      </c>
      <c r="H177" s="6" t="s">
        <v>339</v>
      </c>
      <c r="I177" s="6" t="s">
        <v>242</v>
      </c>
      <c r="J177" s="6"/>
      <c r="K177" s="17">
        <v>3.33</v>
      </c>
      <c r="L177" s="6" t="s">
        <v>43</v>
      </c>
      <c r="M177" s="18">
        <v>6.5000000000000002E-2</v>
      </c>
      <c r="N177" s="8">
        <v>6.13E-2</v>
      </c>
      <c r="O177" s="7">
        <v>522000</v>
      </c>
      <c r="P177" s="7">
        <v>101.95</v>
      </c>
      <c r="Q177" s="7">
        <v>2046.26</v>
      </c>
      <c r="R177" s="8">
        <v>7.7999999999999996E-3</v>
      </c>
      <c r="S177" s="8">
        <v>3.8E-3</v>
      </c>
      <c r="T177" s="8">
        <v>4.0000000000000002E-4</v>
      </c>
    </row>
    <row r="178" spans="2:20">
      <c r="B178" s="6" t="s">
        <v>448</v>
      </c>
      <c r="C178" s="17" t="s">
        <v>449</v>
      </c>
      <c r="D178" s="6" t="s">
        <v>128</v>
      </c>
      <c r="E178" s="6" t="s">
        <v>446</v>
      </c>
      <c r="F178" s="6"/>
      <c r="G178" s="6" t="s">
        <v>450</v>
      </c>
      <c r="H178" s="6" t="s">
        <v>369</v>
      </c>
      <c r="I178" s="6" t="s">
        <v>232</v>
      </c>
      <c r="J178" s="6"/>
      <c r="K178" s="17">
        <v>1.43</v>
      </c>
      <c r="L178" s="6" t="s">
        <v>43</v>
      </c>
      <c r="M178" s="18">
        <v>7.6999999999999999E-2</v>
      </c>
      <c r="N178" s="8">
        <v>2.81E-2</v>
      </c>
      <c r="O178" s="7">
        <v>1400000</v>
      </c>
      <c r="P178" s="7">
        <v>110.89</v>
      </c>
      <c r="Q178" s="7">
        <v>5969.41</v>
      </c>
      <c r="R178" s="8">
        <v>1.12E-2</v>
      </c>
      <c r="S178" s="8">
        <v>1.0999999999999999E-2</v>
      </c>
      <c r="T178" s="8">
        <v>1.1999999999999999E-3</v>
      </c>
    </row>
    <row r="179" spans="2:20">
      <c r="B179" s="13" t="s">
        <v>451</v>
      </c>
      <c r="C179" s="14"/>
      <c r="D179" s="13"/>
      <c r="E179" s="13"/>
      <c r="F179" s="13"/>
      <c r="G179" s="13"/>
      <c r="H179" s="13"/>
      <c r="I179" s="13"/>
      <c r="J179" s="13"/>
      <c r="K179" s="14">
        <v>7.15</v>
      </c>
      <c r="L179" s="13"/>
      <c r="N179" s="16">
        <v>4.1099999999999998E-2</v>
      </c>
      <c r="O179" s="15">
        <v>30318000</v>
      </c>
      <c r="Q179" s="15">
        <v>73431.19</v>
      </c>
      <c r="S179" s="16">
        <v>0.1356</v>
      </c>
      <c r="T179" s="16">
        <v>1.4800000000000001E-2</v>
      </c>
    </row>
    <row r="180" spans="2:20">
      <c r="B180" s="6" t="s">
        <v>452</v>
      </c>
      <c r="C180" s="17" t="s">
        <v>453</v>
      </c>
      <c r="D180" s="6" t="s">
        <v>128</v>
      </c>
      <c r="E180" s="6" t="s">
        <v>446</v>
      </c>
      <c r="F180" s="6"/>
      <c r="G180" s="6" t="s">
        <v>454</v>
      </c>
      <c r="H180" s="6" t="s">
        <v>241</v>
      </c>
      <c r="I180" s="6" t="s">
        <v>232</v>
      </c>
      <c r="J180" s="6"/>
      <c r="K180" s="17">
        <v>4.9400000000000004</v>
      </c>
      <c r="L180" s="6" t="s">
        <v>59</v>
      </c>
      <c r="M180" s="18">
        <v>6.4500000000000002E-2</v>
      </c>
      <c r="N180" s="8">
        <v>8.4500000000000006E-2</v>
      </c>
      <c r="O180" s="7">
        <v>13090000</v>
      </c>
      <c r="P180" s="7">
        <v>92.43</v>
      </c>
      <c r="Q180" s="7">
        <v>2243.2600000000002</v>
      </c>
      <c r="R180" s="8">
        <v>5.9999999999999995E-4</v>
      </c>
      <c r="S180" s="8">
        <v>4.1000000000000003E-3</v>
      </c>
      <c r="T180" s="8">
        <v>5.0000000000000001E-4</v>
      </c>
    </row>
    <row r="181" spans="2:20">
      <c r="B181" s="6" t="s">
        <v>455</v>
      </c>
      <c r="C181" s="17" t="s">
        <v>456</v>
      </c>
      <c r="D181" s="6" t="s">
        <v>128</v>
      </c>
      <c r="E181" s="6" t="s">
        <v>446</v>
      </c>
      <c r="F181" s="6"/>
      <c r="G181" s="6" t="s">
        <v>457</v>
      </c>
      <c r="H181" s="6" t="s">
        <v>361</v>
      </c>
      <c r="I181" s="6" t="s">
        <v>232</v>
      </c>
      <c r="J181" s="6"/>
      <c r="K181" s="17">
        <v>5.96</v>
      </c>
      <c r="L181" s="6" t="s">
        <v>68</v>
      </c>
      <c r="M181" s="18">
        <v>6.6500000000000004E-2</v>
      </c>
      <c r="N181" s="8">
        <v>6.1499999999999999E-2</v>
      </c>
      <c r="O181" s="7">
        <v>1570000</v>
      </c>
      <c r="P181" s="7">
        <v>104.08</v>
      </c>
      <c r="Q181" s="7">
        <v>4371.68</v>
      </c>
      <c r="R181" s="8">
        <v>3.8999999999999998E-3</v>
      </c>
      <c r="S181" s="8">
        <v>8.0999999999999996E-3</v>
      </c>
      <c r="T181" s="8">
        <v>8.9999999999999998E-4</v>
      </c>
    </row>
    <row r="182" spans="2:20">
      <c r="B182" s="6" t="s">
        <v>458</v>
      </c>
      <c r="C182" s="17" t="s">
        <v>459</v>
      </c>
      <c r="D182" s="6" t="s">
        <v>445</v>
      </c>
      <c r="E182" s="6" t="s">
        <v>446</v>
      </c>
      <c r="F182" s="6"/>
      <c r="G182" s="6" t="s">
        <v>460</v>
      </c>
      <c r="H182" s="6" t="s">
        <v>361</v>
      </c>
      <c r="I182" s="6" t="s">
        <v>232</v>
      </c>
      <c r="J182" s="6"/>
      <c r="K182" s="17">
        <v>11.31</v>
      </c>
      <c r="L182" s="6" t="s">
        <v>45</v>
      </c>
      <c r="M182" s="18">
        <v>9.2499999999999999E-2</v>
      </c>
      <c r="N182" s="8">
        <v>7.3599999999999999E-2</v>
      </c>
      <c r="O182" s="7">
        <v>655000</v>
      </c>
      <c r="P182" s="7">
        <v>124.97</v>
      </c>
      <c r="Q182" s="7">
        <v>3867.85</v>
      </c>
      <c r="R182" s="8">
        <v>1.2999999999999999E-3</v>
      </c>
      <c r="S182" s="8">
        <v>7.1000000000000004E-3</v>
      </c>
      <c r="T182" s="8">
        <v>8.0000000000000004E-4</v>
      </c>
    </row>
    <row r="183" spans="2:20">
      <c r="B183" s="6" t="s">
        <v>461</v>
      </c>
      <c r="C183" s="17" t="s">
        <v>462</v>
      </c>
      <c r="D183" s="6" t="s">
        <v>463</v>
      </c>
      <c r="E183" s="6" t="s">
        <v>446</v>
      </c>
      <c r="F183" s="6"/>
      <c r="G183" s="6" t="s">
        <v>457</v>
      </c>
      <c r="H183" s="6" t="s">
        <v>361</v>
      </c>
      <c r="I183" s="6" t="s">
        <v>232</v>
      </c>
      <c r="J183" s="6"/>
      <c r="K183" s="17">
        <v>4.6399999999999997</v>
      </c>
      <c r="L183" s="6" t="s">
        <v>43</v>
      </c>
      <c r="M183" s="18">
        <v>7.6249999999999998E-2</v>
      </c>
      <c r="N183" s="8">
        <v>4.8099999999999997E-2</v>
      </c>
      <c r="O183" s="7">
        <v>1182000</v>
      </c>
      <c r="P183" s="7">
        <v>116.87</v>
      </c>
      <c r="Q183" s="7">
        <v>5311.41</v>
      </c>
      <c r="R183" s="8">
        <v>5.9999999999999995E-4</v>
      </c>
      <c r="S183" s="8">
        <v>9.7999999999999997E-3</v>
      </c>
      <c r="T183" s="8">
        <v>1.1000000000000001E-3</v>
      </c>
    </row>
    <row r="184" spans="2:20">
      <c r="B184" s="6" t="s">
        <v>464</v>
      </c>
      <c r="C184" s="17" t="s">
        <v>465</v>
      </c>
      <c r="D184" s="6" t="s">
        <v>235</v>
      </c>
      <c r="E184" s="6" t="s">
        <v>446</v>
      </c>
      <c r="F184" s="6"/>
      <c r="G184" s="6" t="s">
        <v>447</v>
      </c>
      <c r="H184" s="6" t="s">
        <v>466</v>
      </c>
      <c r="I184" s="6" t="s">
        <v>232</v>
      </c>
      <c r="J184" s="6"/>
      <c r="K184" s="17">
        <v>3.92</v>
      </c>
      <c r="L184" s="6" t="s">
        <v>48</v>
      </c>
      <c r="M184" s="18">
        <v>1.4999999999999999E-2</v>
      </c>
      <c r="N184" s="8">
        <v>5.7000000000000002E-3</v>
      </c>
      <c r="O184" s="7">
        <v>900000</v>
      </c>
      <c r="P184" s="7">
        <v>104.4</v>
      </c>
      <c r="Q184" s="7">
        <v>3799.48</v>
      </c>
      <c r="R184" s="8">
        <v>3.0000000000000001E-3</v>
      </c>
      <c r="S184" s="8">
        <v>7.0000000000000001E-3</v>
      </c>
      <c r="T184" s="8">
        <v>8.0000000000000004E-4</v>
      </c>
    </row>
    <row r="185" spans="2:20">
      <c r="B185" s="6" t="s">
        <v>467</v>
      </c>
      <c r="C185" s="17" t="s">
        <v>468</v>
      </c>
      <c r="D185" s="6" t="s">
        <v>469</v>
      </c>
      <c r="E185" s="6" t="s">
        <v>446</v>
      </c>
      <c r="F185" s="6"/>
      <c r="G185" s="6" t="s">
        <v>457</v>
      </c>
      <c r="H185" s="6" t="s">
        <v>466</v>
      </c>
      <c r="I185" s="6" t="s">
        <v>232</v>
      </c>
      <c r="J185" s="6"/>
      <c r="K185" s="17">
        <v>3.69</v>
      </c>
      <c r="L185" s="6" t="s">
        <v>43</v>
      </c>
      <c r="M185" s="18">
        <v>5.2499999999999998E-2</v>
      </c>
      <c r="N185" s="8">
        <v>5.5399999999999998E-2</v>
      </c>
      <c r="O185" s="7">
        <v>728000</v>
      </c>
      <c r="P185" s="7">
        <v>103.32</v>
      </c>
      <c r="Q185" s="7">
        <v>2892.1</v>
      </c>
      <c r="R185" s="8">
        <v>5.9999999999999995E-4</v>
      </c>
      <c r="S185" s="8">
        <v>5.3E-3</v>
      </c>
      <c r="T185" s="8">
        <v>5.9999999999999995E-4</v>
      </c>
    </row>
    <row r="186" spans="2:20">
      <c r="B186" s="6" t="s">
        <v>470</v>
      </c>
      <c r="C186" s="17" t="s">
        <v>471</v>
      </c>
      <c r="D186" s="6" t="s">
        <v>128</v>
      </c>
      <c r="E186" s="6" t="s">
        <v>446</v>
      </c>
      <c r="F186" s="6"/>
      <c r="G186" s="6" t="s">
        <v>472</v>
      </c>
      <c r="H186" s="6" t="s">
        <v>466</v>
      </c>
      <c r="I186" s="6" t="s">
        <v>242</v>
      </c>
      <c r="J186" s="6"/>
      <c r="K186" s="17">
        <v>16.260000000000002</v>
      </c>
      <c r="L186" s="6" t="s">
        <v>43</v>
      </c>
      <c r="M186" s="18">
        <v>6.7500000000000004E-2</v>
      </c>
      <c r="N186" s="8">
        <v>6.1100000000000002E-2</v>
      </c>
      <c r="O186" s="7">
        <v>1392000</v>
      </c>
      <c r="P186" s="7">
        <v>113.17</v>
      </c>
      <c r="Q186" s="7">
        <v>6057.3</v>
      </c>
      <c r="R186" s="8">
        <v>5.9999999999999995E-4</v>
      </c>
      <c r="S186" s="8">
        <v>1.12E-2</v>
      </c>
      <c r="T186" s="8">
        <v>1.1999999999999999E-3</v>
      </c>
    </row>
    <row r="187" spans="2:20">
      <c r="B187" s="6" t="s">
        <v>473</v>
      </c>
      <c r="C187" s="17" t="s">
        <v>474</v>
      </c>
      <c r="D187" s="6" t="s">
        <v>469</v>
      </c>
      <c r="E187" s="6" t="s">
        <v>446</v>
      </c>
      <c r="F187" s="6"/>
      <c r="G187" s="6" t="s">
        <v>475</v>
      </c>
      <c r="H187" s="6" t="s">
        <v>466</v>
      </c>
      <c r="I187" s="6" t="s">
        <v>232</v>
      </c>
      <c r="J187" s="6"/>
      <c r="K187" s="17">
        <v>4.72</v>
      </c>
      <c r="L187" s="6" t="s">
        <v>43</v>
      </c>
      <c r="M187" s="18">
        <v>5.5E-2</v>
      </c>
      <c r="N187" s="8">
        <v>5.7700000000000001E-2</v>
      </c>
      <c r="O187" s="7">
        <v>432000</v>
      </c>
      <c r="P187" s="7">
        <v>101.63</v>
      </c>
      <c r="Q187" s="7">
        <v>1688.1</v>
      </c>
      <c r="R187" s="8">
        <v>4.0000000000000002E-4</v>
      </c>
      <c r="S187" s="8">
        <v>3.0999999999999999E-3</v>
      </c>
      <c r="T187" s="8">
        <v>2.9999999999999997E-4</v>
      </c>
    </row>
    <row r="188" spans="2:20">
      <c r="B188" s="6" t="s">
        <v>476</v>
      </c>
      <c r="C188" s="17" t="s">
        <v>477</v>
      </c>
      <c r="D188" s="6" t="s">
        <v>128</v>
      </c>
      <c r="E188" s="6" t="s">
        <v>446</v>
      </c>
      <c r="F188" s="6"/>
      <c r="G188" s="6" t="s">
        <v>475</v>
      </c>
      <c r="H188" s="6" t="s">
        <v>466</v>
      </c>
      <c r="I188" s="6" t="s">
        <v>232</v>
      </c>
      <c r="J188" s="6"/>
      <c r="K188" s="17">
        <v>2.98</v>
      </c>
      <c r="L188" s="6" t="s">
        <v>53</v>
      </c>
      <c r="M188" s="18">
        <v>3.7600000000000001E-2</v>
      </c>
      <c r="N188" s="8">
        <v>-5.3199999999999997E-2</v>
      </c>
      <c r="O188" s="7">
        <v>538000</v>
      </c>
      <c r="P188" s="7">
        <v>140.5</v>
      </c>
      <c r="Q188" s="7">
        <v>2098.94</v>
      </c>
      <c r="R188" s="8">
        <v>1E-3</v>
      </c>
      <c r="S188" s="8">
        <v>3.8999999999999998E-3</v>
      </c>
      <c r="T188" s="8">
        <v>4.0000000000000002E-4</v>
      </c>
    </row>
    <row r="189" spans="2:20">
      <c r="B189" s="6" t="s">
        <v>478</v>
      </c>
      <c r="C189" s="17" t="s">
        <v>479</v>
      </c>
      <c r="D189" s="6" t="s">
        <v>463</v>
      </c>
      <c r="E189" s="6" t="s">
        <v>446</v>
      </c>
      <c r="F189" s="6"/>
      <c r="G189" s="6" t="s">
        <v>457</v>
      </c>
      <c r="H189" s="6" t="s">
        <v>369</v>
      </c>
      <c r="I189" s="6" t="s">
        <v>242</v>
      </c>
      <c r="J189" s="6"/>
      <c r="K189" s="17">
        <v>7.52</v>
      </c>
      <c r="L189" s="6" t="s">
        <v>43</v>
      </c>
      <c r="M189" s="18">
        <v>4.5999999999999999E-2</v>
      </c>
      <c r="N189" s="8">
        <v>4.2000000000000003E-2</v>
      </c>
      <c r="O189" s="7">
        <v>1144000</v>
      </c>
      <c r="P189" s="7">
        <v>104.79</v>
      </c>
      <c r="Q189" s="7">
        <v>4609.26</v>
      </c>
      <c r="R189" s="8">
        <v>8.0000000000000004E-4</v>
      </c>
      <c r="S189" s="8">
        <v>8.5000000000000006E-3</v>
      </c>
      <c r="T189" s="8">
        <v>8.9999999999999998E-4</v>
      </c>
    </row>
    <row r="190" spans="2:20">
      <c r="B190" s="6" t="s">
        <v>480</v>
      </c>
      <c r="C190" s="17" t="s">
        <v>481</v>
      </c>
      <c r="D190" s="6" t="s">
        <v>128</v>
      </c>
      <c r="E190" s="6" t="s">
        <v>446</v>
      </c>
      <c r="F190" s="6"/>
      <c r="G190" s="6" t="s">
        <v>457</v>
      </c>
      <c r="H190" s="6" t="s">
        <v>369</v>
      </c>
      <c r="I190" s="6" t="s">
        <v>232</v>
      </c>
      <c r="J190" s="6"/>
      <c r="K190" s="17">
        <v>7.01</v>
      </c>
      <c r="L190" s="6" t="s">
        <v>43</v>
      </c>
      <c r="M190" s="18">
        <v>4.8750000000000002E-2</v>
      </c>
      <c r="N190" s="8">
        <v>4.7699999999999999E-2</v>
      </c>
      <c r="O190" s="7">
        <v>655000</v>
      </c>
      <c r="P190" s="7">
        <v>101.41</v>
      </c>
      <c r="Q190" s="7">
        <v>2554.0300000000002</v>
      </c>
      <c r="R190" s="8">
        <v>8.9999999999999998E-4</v>
      </c>
      <c r="S190" s="8">
        <v>4.7000000000000002E-3</v>
      </c>
      <c r="T190" s="8">
        <v>5.0000000000000001E-4</v>
      </c>
    </row>
    <row r="191" spans="2:20">
      <c r="B191" s="6" t="s">
        <v>482</v>
      </c>
      <c r="C191" s="17" t="s">
        <v>483</v>
      </c>
      <c r="D191" s="6" t="s">
        <v>128</v>
      </c>
      <c r="E191" s="6" t="s">
        <v>446</v>
      </c>
      <c r="F191" s="6"/>
      <c r="G191" s="6" t="s">
        <v>457</v>
      </c>
      <c r="H191" s="6" t="s">
        <v>484</v>
      </c>
      <c r="I191" s="6" t="s">
        <v>242</v>
      </c>
      <c r="J191" s="6"/>
      <c r="K191" s="17">
        <v>14.02</v>
      </c>
      <c r="L191" s="6" t="s">
        <v>43</v>
      </c>
      <c r="M191" s="18">
        <v>6.1249999999999999E-2</v>
      </c>
      <c r="N191" s="8">
        <v>6.4299999999999996E-2</v>
      </c>
      <c r="O191" s="7">
        <v>577000</v>
      </c>
      <c r="P191" s="7">
        <v>98.85</v>
      </c>
      <c r="Q191" s="7">
        <v>2193.06</v>
      </c>
      <c r="R191" s="8">
        <v>1.1999999999999999E-3</v>
      </c>
      <c r="S191" s="8">
        <v>4.1000000000000003E-3</v>
      </c>
      <c r="T191" s="8">
        <v>4.0000000000000002E-4</v>
      </c>
    </row>
    <row r="192" spans="2:20">
      <c r="B192" s="6" t="s">
        <v>485</v>
      </c>
      <c r="C192" s="17" t="s">
        <v>486</v>
      </c>
      <c r="D192" s="6" t="s">
        <v>235</v>
      </c>
      <c r="E192" s="6" t="s">
        <v>446</v>
      </c>
      <c r="F192" s="6"/>
      <c r="G192" s="6" t="s">
        <v>487</v>
      </c>
      <c r="H192" s="6" t="s">
        <v>484</v>
      </c>
      <c r="I192" s="6" t="s">
        <v>232</v>
      </c>
      <c r="J192" s="6"/>
      <c r="K192" s="17">
        <v>6.02</v>
      </c>
      <c r="L192" s="6" t="s">
        <v>48</v>
      </c>
      <c r="M192" s="18">
        <v>5.6250000000000001E-2</v>
      </c>
      <c r="N192" s="8">
        <v>5.1799999999999999E-2</v>
      </c>
      <c r="O192" s="7">
        <v>1211000</v>
      </c>
      <c r="P192" s="7">
        <v>103.07</v>
      </c>
      <c r="Q192" s="7">
        <v>5047.3999999999996</v>
      </c>
      <c r="R192" s="8">
        <v>2.2000000000000001E-3</v>
      </c>
      <c r="S192" s="8">
        <v>9.2999999999999992E-3</v>
      </c>
      <c r="T192" s="8">
        <v>1E-3</v>
      </c>
    </row>
    <row r="193" spans="2:20">
      <c r="B193" s="6" t="s">
        <v>488</v>
      </c>
      <c r="C193" s="17" t="s">
        <v>489</v>
      </c>
      <c r="D193" s="6" t="s">
        <v>469</v>
      </c>
      <c r="E193" s="6" t="s">
        <v>446</v>
      </c>
      <c r="F193" s="6"/>
      <c r="G193" s="6" t="s">
        <v>490</v>
      </c>
      <c r="H193" s="6" t="s">
        <v>484</v>
      </c>
      <c r="I193" s="6" t="s">
        <v>232</v>
      </c>
      <c r="J193" s="6"/>
      <c r="K193" s="17">
        <v>5.77</v>
      </c>
      <c r="L193" s="6" t="s">
        <v>43</v>
      </c>
      <c r="M193" s="18">
        <v>0.06</v>
      </c>
      <c r="N193" s="8">
        <v>4.9399999999999999E-2</v>
      </c>
      <c r="O193" s="7">
        <v>1329000</v>
      </c>
      <c r="P193" s="7">
        <v>107.04</v>
      </c>
      <c r="Q193" s="7">
        <v>5469.6</v>
      </c>
      <c r="R193" s="8">
        <v>8.9999999999999998E-4</v>
      </c>
      <c r="S193" s="8">
        <v>1.01E-2</v>
      </c>
      <c r="T193" s="8">
        <v>1.1000000000000001E-3</v>
      </c>
    </row>
    <row r="194" spans="2:20">
      <c r="B194" s="6" t="s">
        <v>491</v>
      </c>
      <c r="C194" s="17" t="s">
        <v>492</v>
      </c>
      <c r="D194" s="6" t="s">
        <v>463</v>
      </c>
      <c r="E194" s="6" t="s">
        <v>446</v>
      </c>
      <c r="F194" s="6"/>
      <c r="G194" s="6" t="s">
        <v>457</v>
      </c>
      <c r="H194" s="6" t="s">
        <v>484</v>
      </c>
      <c r="I194" s="6" t="s">
        <v>232</v>
      </c>
      <c r="J194" s="6"/>
      <c r="K194" s="17">
        <v>7.5</v>
      </c>
      <c r="L194" s="6" t="s">
        <v>43</v>
      </c>
      <c r="M194" s="18">
        <v>5.1999999999999998E-2</v>
      </c>
      <c r="N194" s="8">
        <v>4.9399999999999999E-2</v>
      </c>
      <c r="O194" s="7">
        <v>665000</v>
      </c>
      <c r="P194" s="7">
        <v>103.09</v>
      </c>
      <c r="Q194" s="7">
        <v>2635.88</v>
      </c>
      <c r="R194" s="8">
        <v>2.9999999999999997E-4</v>
      </c>
      <c r="S194" s="8">
        <v>4.8999999999999998E-3</v>
      </c>
      <c r="T194" s="8">
        <v>5.0000000000000001E-4</v>
      </c>
    </row>
    <row r="195" spans="2:20">
      <c r="B195" s="6" t="s">
        <v>493</v>
      </c>
      <c r="C195" s="17" t="s">
        <v>494</v>
      </c>
      <c r="D195" s="6" t="s">
        <v>128</v>
      </c>
      <c r="E195" s="6" t="s">
        <v>446</v>
      </c>
      <c r="F195" s="6"/>
      <c r="G195" s="6" t="s">
        <v>450</v>
      </c>
      <c r="H195" s="6" t="s">
        <v>495</v>
      </c>
      <c r="I195" s="6" t="s">
        <v>232</v>
      </c>
      <c r="J195" s="6"/>
      <c r="K195" s="17">
        <v>14.73</v>
      </c>
      <c r="L195" s="6" t="s">
        <v>43</v>
      </c>
      <c r="M195" s="18">
        <v>6.6250000000000003E-2</v>
      </c>
      <c r="N195" s="8">
        <v>6.7599999999999993E-2</v>
      </c>
      <c r="O195" s="7">
        <v>1185000</v>
      </c>
      <c r="P195" s="7">
        <v>103.06</v>
      </c>
      <c r="Q195" s="7">
        <v>4695.83</v>
      </c>
      <c r="R195" s="8">
        <v>2.3999999999999998E-3</v>
      </c>
      <c r="S195" s="8">
        <v>8.6999999999999994E-3</v>
      </c>
      <c r="T195" s="8">
        <v>8.9999999999999998E-4</v>
      </c>
    </row>
    <row r="196" spans="2:20">
      <c r="B196" s="6" t="s">
        <v>496</v>
      </c>
      <c r="C196" s="17" t="s">
        <v>497</v>
      </c>
      <c r="D196" s="6" t="s">
        <v>128</v>
      </c>
      <c r="E196" s="6" t="s">
        <v>446</v>
      </c>
      <c r="F196" s="6"/>
      <c r="G196" s="6" t="s">
        <v>490</v>
      </c>
      <c r="H196" s="6" t="s">
        <v>495</v>
      </c>
      <c r="I196" s="6" t="s">
        <v>242</v>
      </c>
      <c r="J196" s="6"/>
      <c r="K196" s="17">
        <v>1.9</v>
      </c>
      <c r="L196" s="6" t="s">
        <v>43</v>
      </c>
      <c r="M196" s="18">
        <v>0.06</v>
      </c>
      <c r="N196" s="8">
        <v>3.3500000000000002E-2</v>
      </c>
      <c r="O196" s="7">
        <v>1116000</v>
      </c>
      <c r="P196" s="7">
        <v>108</v>
      </c>
      <c r="Q196" s="7">
        <v>4634.3</v>
      </c>
      <c r="R196" s="8">
        <v>2.0999999999999999E-3</v>
      </c>
      <c r="S196" s="8">
        <v>8.6E-3</v>
      </c>
      <c r="T196" s="8">
        <v>8.9999999999999998E-4</v>
      </c>
    </row>
    <row r="197" spans="2:20">
      <c r="B197" s="6" t="s">
        <v>498</v>
      </c>
      <c r="C197" s="17" t="s">
        <v>499</v>
      </c>
      <c r="D197" s="6" t="s">
        <v>463</v>
      </c>
      <c r="E197" s="6" t="s">
        <v>446</v>
      </c>
      <c r="F197" s="6"/>
      <c r="G197" s="6" t="s">
        <v>457</v>
      </c>
      <c r="H197" s="6" t="s">
        <v>495</v>
      </c>
      <c r="I197" s="6" t="s">
        <v>232</v>
      </c>
      <c r="J197" s="6"/>
      <c r="K197" s="17">
        <v>5.0999999999999996</v>
      </c>
      <c r="L197" s="6" t="s">
        <v>43</v>
      </c>
      <c r="M197" s="18">
        <v>6.1249999999999999E-2</v>
      </c>
      <c r="N197" s="8">
        <v>4.99E-2</v>
      </c>
      <c r="O197" s="7">
        <v>637000</v>
      </c>
      <c r="P197" s="7">
        <v>106.39</v>
      </c>
      <c r="Q197" s="7">
        <v>2605.83</v>
      </c>
      <c r="R197" s="8">
        <v>2.9999999999999997E-4</v>
      </c>
      <c r="S197" s="8">
        <v>4.7999999999999996E-3</v>
      </c>
      <c r="T197" s="8">
        <v>5.0000000000000001E-4</v>
      </c>
    </row>
    <row r="198" spans="2:20">
      <c r="B198" s="6" t="s">
        <v>500</v>
      </c>
      <c r="C198" s="17" t="s">
        <v>501</v>
      </c>
      <c r="D198" s="6" t="s">
        <v>128</v>
      </c>
      <c r="E198" s="6" t="s">
        <v>446</v>
      </c>
      <c r="F198" s="6"/>
      <c r="G198" s="6" t="s">
        <v>450</v>
      </c>
      <c r="H198" s="6" t="s">
        <v>495</v>
      </c>
      <c r="I198" s="6" t="s">
        <v>232</v>
      </c>
      <c r="J198" s="6"/>
      <c r="K198" s="17">
        <v>14.58</v>
      </c>
      <c r="L198" s="6" t="s">
        <v>43</v>
      </c>
      <c r="M198" s="18">
        <v>7.0000000000000007E-2</v>
      </c>
      <c r="N198" s="8">
        <v>6.9199999999999998E-2</v>
      </c>
      <c r="O198" s="7">
        <v>149000</v>
      </c>
      <c r="P198" s="7">
        <v>104.27</v>
      </c>
      <c r="Q198" s="7">
        <v>597.35</v>
      </c>
      <c r="R198" s="8">
        <v>1E-4</v>
      </c>
      <c r="S198" s="8">
        <v>1.1000000000000001E-3</v>
      </c>
      <c r="T198" s="8">
        <v>1E-4</v>
      </c>
    </row>
    <row r="199" spans="2:20">
      <c r="B199" s="6" t="s">
        <v>502</v>
      </c>
      <c r="C199" s="17" t="s">
        <v>503</v>
      </c>
      <c r="D199" s="6" t="s">
        <v>235</v>
      </c>
      <c r="E199" s="6" t="s">
        <v>446</v>
      </c>
      <c r="F199" s="6"/>
      <c r="G199" s="6" t="s">
        <v>447</v>
      </c>
      <c r="H199" s="6"/>
      <c r="I199" s="6"/>
      <c r="J199" s="6"/>
      <c r="K199" s="17">
        <v>2.73</v>
      </c>
      <c r="L199" s="6" t="s">
        <v>48</v>
      </c>
      <c r="M199" s="18">
        <v>0.03</v>
      </c>
      <c r="N199" s="8">
        <v>-4.8599999999999997E-2</v>
      </c>
      <c r="O199" s="7">
        <v>1147000</v>
      </c>
      <c r="P199" s="7">
        <v>129.66999999999999</v>
      </c>
      <c r="Q199" s="7">
        <v>6014.31</v>
      </c>
      <c r="R199" s="8">
        <v>2.5000000000000001E-3</v>
      </c>
      <c r="S199" s="8">
        <v>1.11E-2</v>
      </c>
      <c r="T199" s="8">
        <v>1.1999999999999999E-3</v>
      </c>
    </row>
    <row r="200" spans="2:20">
      <c r="B200" s="6" t="s">
        <v>504</v>
      </c>
      <c r="C200" s="17" t="s">
        <v>505</v>
      </c>
      <c r="D200" s="6" t="s">
        <v>128</v>
      </c>
      <c r="E200" s="6" t="s">
        <v>446</v>
      </c>
      <c r="F200" s="6"/>
      <c r="G200" s="6" t="s">
        <v>490</v>
      </c>
      <c r="H200" s="6"/>
      <c r="I200" s="6"/>
      <c r="J200" s="6"/>
      <c r="K200" s="17">
        <v>3.37</v>
      </c>
      <c r="L200" s="6" t="s">
        <v>43</v>
      </c>
      <c r="M200" s="18">
        <v>8.2500000000000004E-2</v>
      </c>
      <c r="N200" s="8">
        <v>0.1938</v>
      </c>
      <c r="O200" s="7">
        <v>16000</v>
      </c>
      <c r="P200" s="7">
        <v>71.88</v>
      </c>
      <c r="Q200" s="7">
        <v>44.22</v>
      </c>
      <c r="R200" s="8">
        <v>1E-4</v>
      </c>
      <c r="S200" s="8">
        <v>1E-4</v>
      </c>
      <c r="T200" s="8">
        <v>0</v>
      </c>
    </row>
    <row r="203" spans="2:20">
      <c r="B203" s="6" t="s">
        <v>174</v>
      </c>
      <c r="C203" s="17"/>
      <c r="D203" s="6"/>
      <c r="E203" s="6"/>
      <c r="F203" s="6"/>
      <c r="G203" s="6"/>
      <c r="H203" s="6"/>
      <c r="I203" s="6"/>
      <c r="J203" s="6"/>
      <c r="L203" s="6"/>
    </row>
    <row r="207" spans="2:20">
      <c r="B207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175</v>
      </c>
    </row>
    <row r="7" spans="2:14" ht="15.75">
      <c r="B7" s="2" t="s">
        <v>506</v>
      </c>
    </row>
    <row r="8" spans="2:14">
      <c r="B8" s="3" t="s">
        <v>88</v>
      </c>
      <c r="C8" s="3" t="s">
        <v>89</v>
      </c>
      <c r="D8" s="3" t="s">
        <v>177</v>
      </c>
      <c r="E8" s="3" t="s">
        <v>245</v>
      </c>
      <c r="F8" s="3" t="s">
        <v>90</v>
      </c>
      <c r="G8" s="3" t="s">
        <v>246</v>
      </c>
      <c r="H8" s="3" t="s">
        <v>93</v>
      </c>
      <c r="I8" s="3" t="s">
        <v>180</v>
      </c>
      <c r="J8" s="3" t="s">
        <v>42</v>
      </c>
      <c r="K8" s="3" t="s">
        <v>96</v>
      </c>
      <c r="L8" s="3" t="s">
        <v>181</v>
      </c>
      <c r="M8" s="3" t="s">
        <v>182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185</v>
      </c>
      <c r="J9" s="4" t="s">
        <v>186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507</v>
      </c>
      <c r="C11" s="12"/>
      <c r="D11" s="3"/>
      <c r="E11" s="3"/>
      <c r="F11" s="3"/>
      <c r="G11" s="3"/>
      <c r="H11" s="3"/>
      <c r="I11" s="9">
        <v>70999418.299999997</v>
      </c>
      <c r="K11" s="9">
        <v>835743.4</v>
      </c>
      <c r="M11" s="10">
        <v>1</v>
      </c>
      <c r="N11" s="10">
        <v>0.1686</v>
      </c>
    </row>
    <row r="12" spans="2:14">
      <c r="B12" s="3" t="s">
        <v>508</v>
      </c>
      <c r="C12" s="12"/>
      <c r="D12" s="3"/>
      <c r="E12" s="3"/>
      <c r="F12" s="3"/>
      <c r="G12" s="3"/>
      <c r="H12" s="3"/>
      <c r="I12" s="9">
        <v>64247581.299999997</v>
      </c>
      <c r="K12" s="9">
        <v>638921.28</v>
      </c>
      <c r="M12" s="10">
        <v>0.76449999999999996</v>
      </c>
      <c r="N12" s="10">
        <v>0.12889999999999999</v>
      </c>
    </row>
    <row r="13" spans="2:14">
      <c r="B13" s="13" t="s">
        <v>509</v>
      </c>
      <c r="C13" s="14"/>
      <c r="D13" s="13"/>
      <c r="E13" s="13"/>
      <c r="F13" s="13"/>
      <c r="G13" s="13"/>
      <c r="H13" s="13"/>
      <c r="I13" s="15">
        <v>23532702.960000001</v>
      </c>
      <c r="K13" s="15">
        <v>279443.78999999998</v>
      </c>
      <c r="M13" s="16">
        <v>0.33439999999999998</v>
      </c>
      <c r="N13" s="16">
        <v>5.6399999999999999E-2</v>
      </c>
    </row>
    <row r="14" spans="2:14">
      <c r="B14" s="6" t="s">
        <v>510</v>
      </c>
      <c r="C14" s="17">
        <v>593038</v>
      </c>
      <c r="D14" s="6" t="s">
        <v>191</v>
      </c>
      <c r="E14" s="6"/>
      <c r="F14" s="6">
        <v>593</v>
      </c>
      <c r="G14" s="6" t="s">
        <v>261</v>
      </c>
      <c r="H14" s="6" t="s">
        <v>107</v>
      </c>
      <c r="I14" s="7">
        <v>116651</v>
      </c>
      <c r="J14" s="7">
        <v>5650</v>
      </c>
      <c r="K14" s="7">
        <v>6590.78</v>
      </c>
      <c r="L14" s="8">
        <v>1.1999999999999999E-3</v>
      </c>
      <c r="M14" s="8">
        <v>7.9000000000000008E-3</v>
      </c>
      <c r="N14" s="8">
        <v>1.2999999999999999E-3</v>
      </c>
    </row>
    <row r="15" spans="2:14">
      <c r="B15" s="6" t="s">
        <v>511</v>
      </c>
      <c r="C15" s="17">
        <v>691212</v>
      </c>
      <c r="D15" s="6" t="s">
        <v>191</v>
      </c>
      <c r="E15" s="6"/>
      <c r="F15" s="6">
        <v>691</v>
      </c>
      <c r="G15" s="6" t="s">
        <v>261</v>
      </c>
      <c r="H15" s="6" t="s">
        <v>107</v>
      </c>
      <c r="I15" s="7">
        <v>427617.76</v>
      </c>
      <c r="J15" s="7">
        <v>800.9</v>
      </c>
      <c r="K15" s="7">
        <v>3424.79</v>
      </c>
      <c r="L15" s="8">
        <v>4.0000000000000002E-4</v>
      </c>
      <c r="M15" s="8">
        <v>4.1000000000000003E-3</v>
      </c>
      <c r="N15" s="8">
        <v>6.9999999999999999E-4</v>
      </c>
    </row>
    <row r="16" spans="2:14">
      <c r="B16" s="6" t="s">
        <v>512</v>
      </c>
      <c r="C16" s="17">
        <v>604611</v>
      </c>
      <c r="D16" s="6" t="s">
        <v>191</v>
      </c>
      <c r="E16" s="6"/>
      <c r="F16" s="6">
        <v>604</v>
      </c>
      <c r="G16" s="6" t="s">
        <v>261</v>
      </c>
      <c r="H16" s="6" t="s">
        <v>107</v>
      </c>
      <c r="I16" s="7">
        <v>1385288</v>
      </c>
      <c r="J16" s="7">
        <v>1586</v>
      </c>
      <c r="K16" s="7">
        <v>21970.67</v>
      </c>
      <c r="L16" s="8">
        <v>8.9999999999999998E-4</v>
      </c>
      <c r="M16" s="8">
        <v>2.63E-2</v>
      </c>
      <c r="N16" s="8">
        <v>4.4000000000000003E-3</v>
      </c>
    </row>
    <row r="17" spans="2:14">
      <c r="B17" s="6" t="s">
        <v>513</v>
      </c>
      <c r="C17" s="17">
        <v>695437</v>
      </c>
      <c r="D17" s="6" t="s">
        <v>191</v>
      </c>
      <c r="E17" s="6"/>
      <c r="F17" s="6">
        <v>695</v>
      </c>
      <c r="G17" s="6" t="s">
        <v>261</v>
      </c>
      <c r="H17" s="6" t="s">
        <v>107</v>
      </c>
      <c r="I17" s="7">
        <v>58718.79</v>
      </c>
      <c r="J17" s="7">
        <v>5635</v>
      </c>
      <c r="K17" s="7">
        <v>3308.8</v>
      </c>
      <c r="L17" s="8">
        <v>2.9999999999999997E-4</v>
      </c>
      <c r="M17" s="8">
        <v>4.0000000000000001E-3</v>
      </c>
      <c r="N17" s="8">
        <v>6.9999999999999999E-4</v>
      </c>
    </row>
    <row r="18" spans="2:14">
      <c r="B18" s="6" t="s">
        <v>514</v>
      </c>
      <c r="C18" s="17">
        <v>662577</v>
      </c>
      <c r="D18" s="6" t="s">
        <v>191</v>
      </c>
      <c r="E18" s="6"/>
      <c r="F18" s="6">
        <v>662</v>
      </c>
      <c r="G18" s="6" t="s">
        <v>261</v>
      </c>
      <c r="H18" s="6" t="s">
        <v>107</v>
      </c>
      <c r="I18" s="7">
        <v>1433951.56</v>
      </c>
      <c r="J18" s="7">
        <v>2291</v>
      </c>
      <c r="K18" s="7">
        <v>32851.83</v>
      </c>
      <c r="L18" s="8">
        <v>1.1000000000000001E-3</v>
      </c>
      <c r="M18" s="8">
        <v>3.9300000000000002E-2</v>
      </c>
      <c r="N18" s="8">
        <v>6.6E-3</v>
      </c>
    </row>
    <row r="19" spans="2:14">
      <c r="B19" s="6" t="s">
        <v>515</v>
      </c>
      <c r="C19" s="17">
        <v>126011</v>
      </c>
      <c r="D19" s="6" t="s">
        <v>191</v>
      </c>
      <c r="E19" s="6"/>
      <c r="F19" s="6">
        <v>126</v>
      </c>
      <c r="G19" s="6" t="s">
        <v>279</v>
      </c>
      <c r="H19" s="6" t="s">
        <v>107</v>
      </c>
      <c r="I19" s="7">
        <v>382776</v>
      </c>
      <c r="J19" s="7">
        <v>3283</v>
      </c>
      <c r="K19" s="7">
        <v>12566.54</v>
      </c>
      <c r="L19" s="8">
        <v>1.9E-3</v>
      </c>
      <c r="M19" s="8">
        <v>1.4999999999999999E-2</v>
      </c>
      <c r="N19" s="8">
        <v>2.5000000000000001E-3</v>
      </c>
    </row>
    <row r="20" spans="2:14">
      <c r="B20" s="6" t="s">
        <v>516</v>
      </c>
      <c r="C20" s="17">
        <v>1119478</v>
      </c>
      <c r="D20" s="6" t="s">
        <v>191</v>
      </c>
      <c r="E20" s="6"/>
      <c r="F20" s="6">
        <v>1420</v>
      </c>
      <c r="G20" s="6" t="s">
        <v>279</v>
      </c>
      <c r="H20" s="6" t="s">
        <v>107</v>
      </c>
      <c r="I20" s="7">
        <v>39503</v>
      </c>
      <c r="J20" s="7">
        <v>16710</v>
      </c>
      <c r="K20" s="7">
        <v>6600.95</v>
      </c>
      <c r="L20" s="8">
        <v>2.9999999999999997E-4</v>
      </c>
      <c r="M20" s="8">
        <v>7.9000000000000008E-3</v>
      </c>
      <c r="N20" s="8">
        <v>1.2999999999999999E-3</v>
      </c>
    </row>
    <row r="21" spans="2:14">
      <c r="B21" s="6" t="s">
        <v>517</v>
      </c>
      <c r="C21" s="17">
        <v>1081082</v>
      </c>
      <c r="D21" s="6" t="s">
        <v>191</v>
      </c>
      <c r="E21" s="6"/>
      <c r="F21" s="6">
        <v>1037</v>
      </c>
      <c r="G21" s="6" t="s">
        <v>518</v>
      </c>
      <c r="H21" s="6" t="s">
        <v>107</v>
      </c>
      <c r="I21" s="7">
        <v>1178</v>
      </c>
      <c r="J21" s="7">
        <v>19710</v>
      </c>
      <c r="K21" s="7">
        <v>232.18</v>
      </c>
      <c r="L21" s="8">
        <v>0</v>
      </c>
      <c r="M21" s="8">
        <v>2.9999999999999997E-4</v>
      </c>
      <c r="N21" s="8">
        <v>0</v>
      </c>
    </row>
    <row r="22" spans="2:14">
      <c r="B22" s="6" t="s">
        <v>519</v>
      </c>
      <c r="C22" s="17">
        <v>746016</v>
      </c>
      <c r="D22" s="6" t="s">
        <v>191</v>
      </c>
      <c r="E22" s="6"/>
      <c r="F22" s="6">
        <v>746</v>
      </c>
      <c r="G22" s="6" t="s">
        <v>518</v>
      </c>
      <c r="H22" s="6" t="s">
        <v>107</v>
      </c>
      <c r="I22" s="7">
        <v>10394</v>
      </c>
      <c r="J22" s="7">
        <v>6094</v>
      </c>
      <c r="K22" s="7">
        <v>633.41</v>
      </c>
      <c r="L22" s="8">
        <v>1E-4</v>
      </c>
      <c r="M22" s="8">
        <v>8.0000000000000004E-4</v>
      </c>
      <c r="N22" s="8">
        <v>1E-4</v>
      </c>
    </row>
    <row r="23" spans="2:14">
      <c r="B23" s="6" t="s">
        <v>520</v>
      </c>
      <c r="C23" s="17">
        <v>629014</v>
      </c>
      <c r="D23" s="6" t="s">
        <v>191</v>
      </c>
      <c r="E23" s="6"/>
      <c r="F23" s="6">
        <v>629</v>
      </c>
      <c r="G23" s="6" t="s">
        <v>298</v>
      </c>
      <c r="H23" s="6" t="s">
        <v>107</v>
      </c>
      <c r="I23" s="7">
        <v>265390</v>
      </c>
      <c r="J23" s="7">
        <v>13830</v>
      </c>
      <c r="K23" s="7">
        <v>36703.440000000002</v>
      </c>
      <c r="L23" s="8">
        <v>2.0000000000000001E-4</v>
      </c>
      <c r="M23" s="8">
        <v>4.3900000000000002E-2</v>
      </c>
      <c r="N23" s="8">
        <v>7.4000000000000003E-3</v>
      </c>
    </row>
    <row r="24" spans="2:14">
      <c r="B24" s="6" t="s">
        <v>521</v>
      </c>
      <c r="C24" s="17">
        <v>281014</v>
      </c>
      <c r="D24" s="6" t="s">
        <v>191</v>
      </c>
      <c r="E24" s="6"/>
      <c r="F24" s="6">
        <v>281</v>
      </c>
      <c r="G24" s="6" t="s">
        <v>298</v>
      </c>
      <c r="H24" s="6" t="s">
        <v>107</v>
      </c>
      <c r="I24" s="7">
        <v>482202.28</v>
      </c>
      <c r="J24" s="7">
        <v>1580</v>
      </c>
      <c r="K24" s="7">
        <v>7618.8</v>
      </c>
      <c r="L24" s="8">
        <v>4.0000000000000002E-4</v>
      </c>
      <c r="M24" s="8">
        <v>9.1000000000000004E-3</v>
      </c>
      <c r="N24" s="8">
        <v>1.5E-3</v>
      </c>
    </row>
    <row r="25" spans="2:14">
      <c r="B25" s="6" t="s">
        <v>522</v>
      </c>
      <c r="C25" s="17">
        <v>1136704</v>
      </c>
      <c r="D25" s="6" t="s">
        <v>191</v>
      </c>
      <c r="E25" s="6"/>
      <c r="F25" s="6">
        <v>1655</v>
      </c>
      <c r="G25" s="6" t="s">
        <v>298</v>
      </c>
      <c r="H25" s="6" t="s">
        <v>107</v>
      </c>
      <c r="I25" s="7">
        <v>56999</v>
      </c>
      <c r="J25" s="7">
        <v>14560</v>
      </c>
      <c r="K25" s="7">
        <v>8299.0499999999993</v>
      </c>
      <c r="L25" s="8">
        <v>1E-4</v>
      </c>
      <c r="M25" s="8">
        <v>9.9000000000000008E-3</v>
      </c>
      <c r="N25" s="8">
        <v>1.6999999999999999E-3</v>
      </c>
    </row>
    <row r="26" spans="2:14">
      <c r="B26" s="6" t="s">
        <v>523</v>
      </c>
      <c r="C26" s="17">
        <v>1130699</v>
      </c>
      <c r="D26" s="6" t="s">
        <v>191</v>
      </c>
      <c r="E26" s="6"/>
      <c r="F26" s="6">
        <v>1612</v>
      </c>
      <c r="G26" s="6" t="s">
        <v>298</v>
      </c>
      <c r="H26" s="6" t="s">
        <v>107</v>
      </c>
      <c r="I26" s="7">
        <v>82750</v>
      </c>
      <c r="J26" s="7">
        <v>31930</v>
      </c>
      <c r="K26" s="7">
        <v>26422.080000000002</v>
      </c>
      <c r="L26" s="8">
        <v>5.9999999999999995E-4</v>
      </c>
      <c r="M26" s="8">
        <v>3.1600000000000003E-2</v>
      </c>
      <c r="N26" s="8">
        <v>5.3E-3</v>
      </c>
    </row>
    <row r="27" spans="2:14">
      <c r="B27" s="6" t="s">
        <v>524</v>
      </c>
      <c r="C27" s="17">
        <v>576017</v>
      </c>
      <c r="D27" s="6" t="s">
        <v>191</v>
      </c>
      <c r="E27" s="6"/>
      <c r="F27" s="6">
        <v>576</v>
      </c>
      <c r="G27" s="6" t="s">
        <v>325</v>
      </c>
      <c r="H27" s="6" t="s">
        <v>107</v>
      </c>
      <c r="I27" s="7">
        <v>31513</v>
      </c>
      <c r="J27" s="7">
        <v>64000</v>
      </c>
      <c r="K27" s="7">
        <v>20168.32</v>
      </c>
      <c r="L27" s="8">
        <v>4.1000000000000003E-3</v>
      </c>
      <c r="M27" s="8">
        <v>2.41E-2</v>
      </c>
      <c r="N27" s="8">
        <v>4.1000000000000003E-3</v>
      </c>
    </row>
    <row r="28" spans="2:14">
      <c r="B28" s="6" t="s">
        <v>525</v>
      </c>
      <c r="C28" s="17">
        <v>1084128</v>
      </c>
      <c r="D28" s="6" t="s">
        <v>191</v>
      </c>
      <c r="E28" s="6"/>
      <c r="F28" s="6">
        <v>1095</v>
      </c>
      <c r="G28" s="6" t="s">
        <v>325</v>
      </c>
      <c r="H28" s="6" t="s">
        <v>107</v>
      </c>
      <c r="I28" s="7">
        <v>5614</v>
      </c>
      <c r="J28" s="7">
        <v>82310</v>
      </c>
      <c r="K28" s="7">
        <v>4620.88</v>
      </c>
      <c r="L28" s="8">
        <v>5.0000000000000001E-4</v>
      </c>
      <c r="M28" s="8">
        <v>5.4999999999999997E-3</v>
      </c>
      <c r="N28" s="8">
        <v>8.9999999999999998E-4</v>
      </c>
    </row>
    <row r="29" spans="2:14">
      <c r="B29" s="6" t="s">
        <v>526</v>
      </c>
      <c r="C29" s="17">
        <v>268011</v>
      </c>
      <c r="D29" s="6" t="s">
        <v>191</v>
      </c>
      <c r="E29" s="6"/>
      <c r="F29" s="6">
        <v>268</v>
      </c>
      <c r="G29" s="6" t="s">
        <v>386</v>
      </c>
      <c r="H29" s="6" t="s">
        <v>107</v>
      </c>
      <c r="I29" s="7">
        <v>1225193.06</v>
      </c>
      <c r="J29" s="7">
        <v>271.5</v>
      </c>
      <c r="K29" s="7">
        <v>3326.4</v>
      </c>
      <c r="L29" s="8">
        <v>4.0000000000000002E-4</v>
      </c>
      <c r="M29" s="8">
        <v>4.0000000000000001E-3</v>
      </c>
      <c r="N29" s="8">
        <v>6.9999999999999999E-4</v>
      </c>
    </row>
    <row r="30" spans="2:14">
      <c r="B30" s="6" t="s">
        <v>527</v>
      </c>
      <c r="C30" s="17">
        <v>475020</v>
      </c>
      <c r="D30" s="6" t="s">
        <v>191</v>
      </c>
      <c r="E30" s="6"/>
      <c r="F30" s="6">
        <v>475</v>
      </c>
      <c r="G30" s="6" t="s">
        <v>386</v>
      </c>
      <c r="H30" s="6" t="s">
        <v>107</v>
      </c>
      <c r="I30" s="7">
        <v>612368</v>
      </c>
      <c r="J30" s="7">
        <v>1442</v>
      </c>
      <c r="K30" s="7">
        <v>8830.35</v>
      </c>
      <c r="L30" s="8">
        <v>1.1000000000000001E-3</v>
      </c>
      <c r="M30" s="8">
        <v>1.06E-2</v>
      </c>
      <c r="N30" s="8">
        <v>1.8E-3</v>
      </c>
    </row>
    <row r="31" spans="2:14">
      <c r="B31" s="6" t="s">
        <v>528</v>
      </c>
      <c r="C31" s="17">
        <v>232017</v>
      </c>
      <c r="D31" s="6" t="s">
        <v>191</v>
      </c>
      <c r="E31" s="6"/>
      <c r="F31" s="6">
        <v>232</v>
      </c>
      <c r="G31" s="6" t="s">
        <v>386</v>
      </c>
      <c r="H31" s="6" t="s">
        <v>107</v>
      </c>
      <c r="I31" s="7">
        <v>16306299.699999999</v>
      </c>
      <c r="J31" s="7">
        <v>66</v>
      </c>
      <c r="K31" s="7">
        <v>10762.16</v>
      </c>
      <c r="L31" s="8">
        <v>1.2999999999999999E-3</v>
      </c>
      <c r="M31" s="8">
        <v>1.29E-2</v>
      </c>
      <c r="N31" s="8">
        <v>2.2000000000000001E-3</v>
      </c>
    </row>
    <row r="32" spans="2:14">
      <c r="B32" s="6" t="s">
        <v>529</v>
      </c>
      <c r="C32" s="17">
        <v>230011</v>
      </c>
      <c r="D32" s="6" t="s">
        <v>191</v>
      </c>
      <c r="E32" s="6"/>
      <c r="F32" s="6">
        <v>230</v>
      </c>
      <c r="G32" s="6" t="s">
        <v>334</v>
      </c>
      <c r="H32" s="6" t="s">
        <v>107</v>
      </c>
      <c r="I32" s="7">
        <v>483862.32</v>
      </c>
      <c r="J32" s="7">
        <v>732</v>
      </c>
      <c r="K32" s="7">
        <v>3541.87</v>
      </c>
      <c r="L32" s="8">
        <v>2.0000000000000001E-4</v>
      </c>
      <c r="M32" s="8">
        <v>4.1999999999999997E-3</v>
      </c>
      <c r="N32" s="8">
        <v>6.9999999999999999E-4</v>
      </c>
    </row>
    <row r="33" spans="2:14">
      <c r="B33" s="6" t="s">
        <v>530</v>
      </c>
      <c r="C33" s="17">
        <v>1100007</v>
      </c>
      <c r="D33" s="6" t="s">
        <v>191</v>
      </c>
      <c r="E33" s="6"/>
      <c r="F33" s="6">
        <v>1363</v>
      </c>
      <c r="G33" s="6" t="s">
        <v>128</v>
      </c>
      <c r="H33" s="6" t="s">
        <v>107</v>
      </c>
      <c r="I33" s="7">
        <v>74759</v>
      </c>
      <c r="J33" s="7">
        <v>56500</v>
      </c>
      <c r="K33" s="7">
        <v>42238.83</v>
      </c>
      <c r="L33" s="8">
        <v>5.8999999999999999E-3</v>
      </c>
      <c r="M33" s="8">
        <v>5.0500000000000003E-2</v>
      </c>
      <c r="N33" s="8">
        <v>8.5000000000000006E-3</v>
      </c>
    </row>
    <row r="34" spans="2:14">
      <c r="B34" s="6" t="s">
        <v>531</v>
      </c>
      <c r="C34" s="17">
        <v>273011</v>
      </c>
      <c r="D34" s="6" t="s">
        <v>191</v>
      </c>
      <c r="E34" s="6"/>
      <c r="F34" s="6">
        <v>273</v>
      </c>
      <c r="G34" s="6" t="s">
        <v>532</v>
      </c>
      <c r="H34" s="6" t="s">
        <v>107</v>
      </c>
      <c r="I34" s="7">
        <v>5034.49</v>
      </c>
      <c r="J34" s="7">
        <v>26260</v>
      </c>
      <c r="K34" s="7">
        <v>1322.06</v>
      </c>
      <c r="L34" s="8">
        <v>1E-4</v>
      </c>
      <c r="M34" s="8">
        <v>1.6000000000000001E-3</v>
      </c>
      <c r="N34" s="8">
        <v>2.9999999999999997E-4</v>
      </c>
    </row>
    <row r="35" spans="2:14">
      <c r="B35" s="6" t="s">
        <v>533</v>
      </c>
      <c r="C35" s="17">
        <v>1081124</v>
      </c>
      <c r="D35" s="6" t="s">
        <v>191</v>
      </c>
      <c r="E35" s="6"/>
      <c r="F35" s="6">
        <v>1040</v>
      </c>
      <c r="G35" s="6" t="s">
        <v>534</v>
      </c>
      <c r="H35" s="6" t="s">
        <v>107</v>
      </c>
      <c r="I35" s="7">
        <v>44640</v>
      </c>
      <c r="J35" s="7">
        <v>39000</v>
      </c>
      <c r="K35" s="7">
        <v>17409.599999999999</v>
      </c>
      <c r="L35" s="8">
        <v>1E-3</v>
      </c>
      <c r="M35" s="8">
        <v>2.0799999999999999E-2</v>
      </c>
      <c r="N35" s="8">
        <v>3.5000000000000001E-3</v>
      </c>
    </row>
    <row r="36" spans="2:14">
      <c r="B36" s="13" t="s">
        <v>535</v>
      </c>
      <c r="C36" s="14"/>
      <c r="D36" s="13"/>
      <c r="E36" s="13"/>
      <c r="F36" s="13"/>
      <c r="G36" s="13"/>
      <c r="H36" s="13"/>
      <c r="I36" s="15">
        <v>24116727.52</v>
      </c>
      <c r="K36" s="15">
        <v>208519.67999999999</v>
      </c>
      <c r="M36" s="16">
        <v>0.2495</v>
      </c>
      <c r="N36" s="16">
        <v>4.2099999999999999E-2</v>
      </c>
    </row>
    <row r="37" spans="2:14">
      <c r="B37" s="6" t="s">
        <v>536</v>
      </c>
      <c r="C37" s="17">
        <v>722314</v>
      </c>
      <c r="D37" s="6" t="s">
        <v>191</v>
      </c>
      <c r="E37" s="6"/>
      <c r="F37" s="6">
        <v>722</v>
      </c>
      <c r="G37" s="6" t="s">
        <v>261</v>
      </c>
      <c r="H37" s="6" t="s">
        <v>107</v>
      </c>
      <c r="I37" s="7">
        <v>42301</v>
      </c>
      <c r="J37" s="7">
        <v>1695</v>
      </c>
      <c r="K37" s="7">
        <v>717</v>
      </c>
      <c r="L37" s="8">
        <v>5.9999999999999995E-4</v>
      </c>
      <c r="M37" s="8">
        <v>8.9999999999999998E-4</v>
      </c>
      <c r="N37" s="8">
        <v>1E-4</v>
      </c>
    </row>
    <row r="38" spans="2:14">
      <c r="B38" s="6" t="s">
        <v>537</v>
      </c>
      <c r="C38" s="17">
        <v>763011</v>
      </c>
      <c r="D38" s="6" t="s">
        <v>191</v>
      </c>
      <c r="E38" s="6"/>
      <c r="F38" s="6">
        <v>763</v>
      </c>
      <c r="G38" s="6" t="s">
        <v>261</v>
      </c>
      <c r="H38" s="6" t="s">
        <v>107</v>
      </c>
      <c r="I38" s="7">
        <v>116636.56</v>
      </c>
      <c r="J38" s="7">
        <v>6781</v>
      </c>
      <c r="K38" s="7">
        <v>7909.13</v>
      </c>
      <c r="L38" s="8">
        <v>3.3E-3</v>
      </c>
      <c r="M38" s="8">
        <v>9.4999999999999998E-3</v>
      </c>
      <c r="N38" s="8">
        <v>1.6000000000000001E-3</v>
      </c>
    </row>
    <row r="39" spans="2:14">
      <c r="B39" s="6" t="s">
        <v>538</v>
      </c>
      <c r="C39" s="17">
        <v>767012</v>
      </c>
      <c r="D39" s="6" t="s">
        <v>191</v>
      </c>
      <c r="E39" s="6"/>
      <c r="F39" s="6">
        <v>767</v>
      </c>
      <c r="G39" s="6" t="s">
        <v>292</v>
      </c>
      <c r="H39" s="6" t="s">
        <v>107</v>
      </c>
      <c r="I39" s="7">
        <v>189940.26</v>
      </c>
      <c r="J39" s="7">
        <v>1335</v>
      </c>
      <c r="K39" s="7">
        <v>2535.6999999999998</v>
      </c>
      <c r="L39" s="8">
        <v>8.0000000000000004E-4</v>
      </c>
      <c r="M39" s="8">
        <v>3.0000000000000001E-3</v>
      </c>
      <c r="N39" s="8">
        <v>5.0000000000000001E-4</v>
      </c>
    </row>
    <row r="40" spans="2:14">
      <c r="B40" s="6" t="s">
        <v>539</v>
      </c>
      <c r="C40" s="17">
        <v>585018</v>
      </c>
      <c r="D40" s="6" t="s">
        <v>191</v>
      </c>
      <c r="E40" s="6"/>
      <c r="F40" s="6">
        <v>585</v>
      </c>
      <c r="G40" s="6" t="s">
        <v>292</v>
      </c>
      <c r="H40" s="6" t="s">
        <v>107</v>
      </c>
      <c r="I40" s="7">
        <v>274777</v>
      </c>
      <c r="J40" s="7">
        <v>1770</v>
      </c>
      <c r="K40" s="7">
        <v>4863.55</v>
      </c>
      <c r="L40" s="8">
        <v>1.1999999999999999E-3</v>
      </c>
      <c r="M40" s="8">
        <v>5.7999999999999996E-3</v>
      </c>
      <c r="N40" s="8">
        <v>1E-3</v>
      </c>
    </row>
    <row r="41" spans="2:14">
      <c r="B41" s="6" t="s">
        <v>540</v>
      </c>
      <c r="C41" s="17">
        <v>224014</v>
      </c>
      <c r="D41" s="6" t="s">
        <v>191</v>
      </c>
      <c r="E41" s="6"/>
      <c r="F41" s="6">
        <v>224</v>
      </c>
      <c r="G41" s="6" t="s">
        <v>292</v>
      </c>
      <c r="H41" s="6" t="s">
        <v>107</v>
      </c>
      <c r="I41" s="7">
        <v>116008</v>
      </c>
      <c r="J41" s="7">
        <v>4933</v>
      </c>
      <c r="K41" s="7">
        <v>5722.67</v>
      </c>
      <c r="L41" s="8">
        <v>2.0999999999999999E-3</v>
      </c>
      <c r="M41" s="8">
        <v>6.7999999999999996E-3</v>
      </c>
      <c r="N41" s="8">
        <v>1.1999999999999999E-3</v>
      </c>
    </row>
    <row r="42" spans="2:14">
      <c r="B42" s="6" t="s">
        <v>541</v>
      </c>
      <c r="C42" s="17">
        <v>1081165</v>
      </c>
      <c r="D42" s="6" t="s">
        <v>191</v>
      </c>
      <c r="E42" s="6"/>
      <c r="F42" s="6">
        <v>1041</v>
      </c>
      <c r="G42" s="6" t="s">
        <v>292</v>
      </c>
      <c r="H42" s="6" t="s">
        <v>107</v>
      </c>
      <c r="I42" s="7">
        <v>1391551</v>
      </c>
      <c r="J42" s="7">
        <v>315</v>
      </c>
      <c r="K42" s="7">
        <v>4383.3900000000003</v>
      </c>
      <c r="L42" s="8">
        <v>1.2999999999999999E-3</v>
      </c>
      <c r="M42" s="8">
        <v>5.1999999999999998E-3</v>
      </c>
      <c r="N42" s="8">
        <v>8.9999999999999998E-4</v>
      </c>
    </row>
    <row r="43" spans="2:14">
      <c r="B43" s="6" t="s">
        <v>542</v>
      </c>
      <c r="C43" s="17">
        <v>566018</v>
      </c>
      <c r="D43" s="6" t="s">
        <v>191</v>
      </c>
      <c r="E43" s="6"/>
      <c r="F43" s="6">
        <v>566</v>
      </c>
      <c r="G43" s="6" t="s">
        <v>292</v>
      </c>
      <c r="H43" s="6" t="s">
        <v>107</v>
      </c>
      <c r="I43" s="7">
        <v>121021</v>
      </c>
      <c r="J43" s="7">
        <v>3497</v>
      </c>
      <c r="K43" s="7">
        <v>4232.1000000000004</v>
      </c>
      <c r="L43" s="8">
        <v>1.9E-3</v>
      </c>
      <c r="M43" s="8">
        <v>5.1000000000000004E-3</v>
      </c>
      <c r="N43" s="8">
        <v>8.9999999999999998E-4</v>
      </c>
    </row>
    <row r="44" spans="2:14">
      <c r="B44" s="6" t="s">
        <v>543</v>
      </c>
      <c r="C44" s="17">
        <v>829010</v>
      </c>
      <c r="D44" s="6" t="s">
        <v>191</v>
      </c>
      <c r="E44" s="6"/>
      <c r="F44" s="6">
        <v>829</v>
      </c>
      <c r="G44" s="6" t="s">
        <v>544</v>
      </c>
      <c r="H44" s="6" t="s">
        <v>107</v>
      </c>
      <c r="I44" s="7">
        <v>35381</v>
      </c>
      <c r="J44" s="7">
        <v>3401</v>
      </c>
      <c r="K44" s="7">
        <v>1203.31</v>
      </c>
      <c r="L44" s="8">
        <v>4.0000000000000002E-4</v>
      </c>
      <c r="M44" s="8">
        <v>1.4E-3</v>
      </c>
      <c r="N44" s="8">
        <v>2.0000000000000001E-4</v>
      </c>
    </row>
    <row r="45" spans="2:14">
      <c r="B45" s="6" t="s">
        <v>545</v>
      </c>
      <c r="C45" s="17">
        <v>1104249</v>
      </c>
      <c r="D45" s="6" t="s">
        <v>191</v>
      </c>
      <c r="E45" s="6"/>
      <c r="F45" s="6">
        <v>1445</v>
      </c>
      <c r="G45" s="6" t="s">
        <v>544</v>
      </c>
      <c r="H45" s="6" t="s">
        <v>107</v>
      </c>
      <c r="I45" s="7">
        <v>16950</v>
      </c>
      <c r="J45" s="7">
        <v>15550</v>
      </c>
      <c r="K45" s="7">
        <v>2635.72</v>
      </c>
      <c r="L45" s="8">
        <v>1.2999999999999999E-3</v>
      </c>
      <c r="M45" s="8">
        <v>3.2000000000000002E-3</v>
      </c>
      <c r="N45" s="8">
        <v>5.0000000000000001E-4</v>
      </c>
    </row>
    <row r="46" spans="2:14">
      <c r="B46" s="6" t="s">
        <v>546</v>
      </c>
      <c r="C46" s="17">
        <v>777037</v>
      </c>
      <c r="D46" s="6" t="s">
        <v>191</v>
      </c>
      <c r="E46" s="6"/>
      <c r="F46" s="6">
        <v>777</v>
      </c>
      <c r="G46" s="6" t="s">
        <v>544</v>
      </c>
      <c r="H46" s="6" t="s">
        <v>107</v>
      </c>
      <c r="I46" s="7">
        <v>370563</v>
      </c>
      <c r="J46" s="7">
        <v>1439</v>
      </c>
      <c r="K46" s="7">
        <v>5332.4</v>
      </c>
      <c r="L46" s="8">
        <v>1.6999999999999999E-3</v>
      </c>
      <c r="M46" s="8">
        <v>6.4000000000000003E-3</v>
      </c>
      <c r="N46" s="8">
        <v>1.1000000000000001E-3</v>
      </c>
    </row>
    <row r="47" spans="2:14">
      <c r="B47" s="6" t="s">
        <v>547</v>
      </c>
      <c r="C47" s="17">
        <v>1087824</v>
      </c>
      <c r="D47" s="6" t="s">
        <v>191</v>
      </c>
      <c r="E47" s="6"/>
      <c r="F47" s="6">
        <v>1152</v>
      </c>
      <c r="G47" s="6" t="s">
        <v>351</v>
      </c>
      <c r="H47" s="6" t="s">
        <v>107</v>
      </c>
      <c r="I47" s="7">
        <v>67408</v>
      </c>
      <c r="J47" s="7">
        <v>255.3</v>
      </c>
      <c r="K47" s="7">
        <v>172.09</v>
      </c>
      <c r="L47" s="8">
        <v>1E-4</v>
      </c>
      <c r="M47" s="8">
        <v>2.0000000000000001E-4</v>
      </c>
      <c r="N47" s="8">
        <v>0</v>
      </c>
    </row>
    <row r="48" spans="2:14">
      <c r="B48" s="6" t="s">
        <v>548</v>
      </c>
      <c r="C48" s="17">
        <v>505016</v>
      </c>
      <c r="D48" s="6" t="s">
        <v>191</v>
      </c>
      <c r="E48" s="6"/>
      <c r="F48" s="6">
        <v>505</v>
      </c>
      <c r="G48" s="6" t="s">
        <v>279</v>
      </c>
      <c r="H48" s="6" t="s">
        <v>107</v>
      </c>
      <c r="I48" s="7">
        <v>137952.25</v>
      </c>
      <c r="J48" s="7">
        <v>4388</v>
      </c>
      <c r="K48" s="7">
        <v>6053.34</v>
      </c>
      <c r="L48" s="8">
        <v>3.5000000000000001E-3</v>
      </c>
      <c r="M48" s="8">
        <v>7.1999999999999998E-3</v>
      </c>
      <c r="N48" s="8">
        <v>1.1999999999999999E-3</v>
      </c>
    </row>
    <row r="49" spans="2:14">
      <c r="B49" s="6" t="s">
        <v>549</v>
      </c>
      <c r="C49" s="17">
        <v>1095835</v>
      </c>
      <c r="D49" s="6" t="s">
        <v>191</v>
      </c>
      <c r="E49" s="6"/>
      <c r="F49" s="6">
        <v>1300</v>
      </c>
      <c r="G49" s="6" t="s">
        <v>279</v>
      </c>
      <c r="H49" s="6" t="s">
        <v>107</v>
      </c>
      <c r="I49" s="7">
        <v>418332.34</v>
      </c>
      <c r="J49" s="7">
        <v>3839</v>
      </c>
      <c r="K49" s="7">
        <v>16059.78</v>
      </c>
      <c r="L49" s="8">
        <v>3.8999999999999998E-3</v>
      </c>
      <c r="M49" s="8">
        <v>1.9199999999999998E-2</v>
      </c>
      <c r="N49" s="8">
        <v>3.2000000000000002E-3</v>
      </c>
    </row>
    <row r="50" spans="2:14">
      <c r="B50" s="6" t="s">
        <v>550</v>
      </c>
      <c r="C50" s="17">
        <v>390013</v>
      </c>
      <c r="D50" s="6" t="s">
        <v>191</v>
      </c>
      <c r="E50" s="6"/>
      <c r="F50" s="6">
        <v>390</v>
      </c>
      <c r="G50" s="6" t="s">
        <v>279</v>
      </c>
      <c r="H50" s="6" t="s">
        <v>107</v>
      </c>
      <c r="I50" s="7">
        <v>20725</v>
      </c>
      <c r="J50" s="7">
        <v>3100</v>
      </c>
      <c r="K50" s="7">
        <v>642.48</v>
      </c>
      <c r="L50" s="8">
        <v>1E-4</v>
      </c>
      <c r="M50" s="8">
        <v>8.0000000000000004E-4</v>
      </c>
      <c r="N50" s="8">
        <v>1E-4</v>
      </c>
    </row>
    <row r="51" spans="2:14">
      <c r="B51" s="6" t="s">
        <v>551</v>
      </c>
      <c r="C51" s="17">
        <v>387019</v>
      </c>
      <c r="D51" s="6" t="s">
        <v>191</v>
      </c>
      <c r="E51" s="6"/>
      <c r="F51" s="6">
        <v>387</v>
      </c>
      <c r="G51" s="6" t="s">
        <v>279</v>
      </c>
      <c r="H51" s="6" t="s">
        <v>107</v>
      </c>
      <c r="I51" s="7">
        <v>44250.78</v>
      </c>
      <c r="J51" s="7">
        <v>8380</v>
      </c>
      <c r="K51" s="7">
        <v>3708.22</v>
      </c>
      <c r="L51" s="8">
        <v>1.6999999999999999E-3</v>
      </c>
      <c r="M51" s="8">
        <v>4.4000000000000003E-3</v>
      </c>
      <c r="N51" s="8">
        <v>6.9999999999999999E-4</v>
      </c>
    </row>
    <row r="52" spans="2:14">
      <c r="B52" s="6" t="s">
        <v>552</v>
      </c>
      <c r="C52" s="17">
        <v>1097278</v>
      </c>
      <c r="D52" s="6" t="s">
        <v>191</v>
      </c>
      <c r="E52" s="6"/>
      <c r="F52" s="6">
        <v>1328</v>
      </c>
      <c r="G52" s="6" t="s">
        <v>279</v>
      </c>
      <c r="H52" s="6" t="s">
        <v>107</v>
      </c>
      <c r="I52" s="7">
        <v>745299.25</v>
      </c>
      <c r="J52" s="7">
        <v>1634</v>
      </c>
      <c r="K52" s="7">
        <v>12178.19</v>
      </c>
      <c r="L52" s="8">
        <v>2.3999999999999998E-3</v>
      </c>
      <c r="M52" s="8">
        <v>1.46E-2</v>
      </c>
      <c r="N52" s="8">
        <v>2.5000000000000001E-3</v>
      </c>
    </row>
    <row r="53" spans="2:14">
      <c r="B53" s="6" t="s">
        <v>553</v>
      </c>
      <c r="C53" s="17">
        <v>1097260</v>
      </c>
      <c r="D53" s="6" t="s">
        <v>191</v>
      </c>
      <c r="E53" s="6"/>
      <c r="F53" s="6">
        <v>1327</v>
      </c>
      <c r="G53" s="6" t="s">
        <v>279</v>
      </c>
      <c r="H53" s="6" t="s">
        <v>107</v>
      </c>
      <c r="I53" s="7">
        <v>318</v>
      </c>
      <c r="J53" s="7">
        <v>25300</v>
      </c>
      <c r="K53" s="7">
        <v>80.45</v>
      </c>
      <c r="L53" s="8">
        <v>0</v>
      </c>
      <c r="M53" s="8">
        <v>1E-4</v>
      </c>
      <c r="N53" s="8">
        <v>0</v>
      </c>
    </row>
    <row r="54" spans="2:14">
      <c r="B54" s="6" t="s">
        <v>554</v>
      </c>
      <c r="C54" s="17">
        <v>1121607</v>
      </c>
      <c r="D54" s="6" t="s">
        <v>191</v>
      </c>
      <c r="E54" s="6"/>
      <c r="F54" s="6">
        <v>1560</v>
      </c>
      <c r="G54" s="6" t="s">
        <v>279</v>
      </c>
      <c r="H54" s="6" t="s">
        <v>107</v>
      </c>
      <c r="I54" s="7">
        <v>2411</v>
      </c>
      <c r="J54" s="7">
        <v>34590</v>
      </c>
      <c r="K54" s="7">
        <v>833.96</v>
      </c>
      <c r="L54" s="8">
        <v>4.0000000000000002E-4</v>
      </c>
      <c r="M54" s="8">
        <v>1E-3</v>
      </c>
      <c r="N54" s="8">
        <v>2.0000000000000001E-4</v>
      </c>
    </row>
    <row r="55" spans="2:14">
      <c r="B55" s="6" t="s">
        <v>555</v>
      </c>
      <c r="C55" s="17">
        <v>759019</v>
      </c>
      <c r="D55" s="6" t="s">
        <v>191</v>
      </c>
      <c r="E55" s="6"/>
      <c r="F55" s="6">
        <v>759</v>
      </c>
      <c r="G55" s="6" t="s">
        <v>279</v>
      </c>
      <c r="H55" s="6" t="s">
        <v>107</v>
      </c>
      <c r="I55" s="7">
        <v>7785.66</v>
      </c>
      <c r="J55" s="7">
        <v>139900</v>
      </c>
      <c r="K55" s="7">
        <v>10892.14</v>
      </c>
      <c r="L55" s="8">
        <v>3.8999999999999998E-3</v>
      </c>
      <c r="M55" s="8">
        <v>1.2999999999999999E-2</v>
      </c>
      <c r="N55" s="8">
        <v>2.2000000000000001E-3</v>
      </c>
    </row>
    <row r="56" spans="2:14">
      <c r="B56" s="6" t="s">
        <v>556</v>
      </c>
      <c r="C56" s="17">
        <v>198010</v>
      </c>
      <c r="D56" s="6" t="s">
        <v>191</v>
      </c>
      <c r="E56" s="6"/>
      <c r="F56" s="6">
        <v>198</v>
      </c>
      <c r="G56" s="6" t="s">
        <v>279</v>
      </c>
      <c r="H56" s="6" t="s">
        <v>107</v>
      </c>
      <c r="I56" s="7">
        <v>106312.41</v>
      </c>
      <c r="J56" s="7">
        <v>803.2</v>
      </c>
      <c r="K56" s="7">
        <v>853.9</v>
      </c>
      <c r="L56" s="8">
        <v>4.0000000000000002E-4</v>
      </c>
      <c r="M56" s="8">
        <v>1E-3</v>
      </c>
      <c r="N56" s="8">
        <v>2.0000000000000001E-4</v>
      </c>
    </row>
    <row r="57" spans="2:14">
      <c r="B57" s="6" t="s">
        <v>557</v>
      </c>
      <c r="C57" s="17">
        <v>723007</v>
      </c>
      <c r="D57" s="6" t="s">
        <v>191</v>
      </c>
      <c r="E57" s="6"/>
      <c r="F57" s="6">
        <v>723</v>
      </c>
      <c r="G57" s="6" t="s">
        <v>279</v>
      </c>
      <c r="H57" s="6" t="s">
        <v>107</v>
      </c>
      <c r="I57" s="7">
        <v>124687</v>
      </c>
      <c r="J57" s="7">
        <v>5859</v>
      </c>
      <c r="K57" s="7">
        <v>7305.41</v>
      </c>
      <c r="L57" s="8">
        <v>4.3E-3</v>
      </c>
      <c r="M57" s="8">
        <v>8.6999999999999994E-3</v>
      </c>
      <c r="N57" s="8">
        <v>1.5E-3</v>
      </c>
    </row>
    <row r="58" spans="2:14">
      <c r="B58" s="6" t="s">
        <v>558</v>
      </c>
      <c r="C58" s="17">
        <v>1098565</v>
      </c>
      <c r="D58" s="6" t="s">
        <v>191</v>
      </c>
      <c r="E58" s="6"/>
      <c r="F58" s="6">
        <v>1349</v>
      </c>
      <c r="G58" s="6" t="s">
        <v>279</v>
      </c>
      <c r="H58" s="6" t="s">
        <v>107</v>
      </c>
      <c r="I58" s="7">
        <v>5020</v>
      </c>
      <c r="J58" s="7">
        <v>14700</v>
      </c>
      <c r="K58" s="7">
        <v>737.94</v>
      </c>
      <c r="L58" s="8">
        <v>4.0000000000000002E-4</v>
      </c>
      <c r="M58" s="8">
        <v>8.9999999999999998E-4</v>
      </c>
      <c r="N58" s="8">
        <v>1E-4</v>
      </c>
    </row>
    <row r="59" spans="2:14">
      <c r="B59" s="6" t="s">
        <v>559</v>
      </c>
      <c r="C59" s="17">
        <v>1098920</v>
      </c>
      <c r="D59" s="6" t="s">
        <v>191</v>
      </c>
      <c r="E59" s="6"/>
      <c r="F59" s="6">
        <v>1357</v>
      </c>
      <c r="G59" s="6" t="s">
        <v>279</v>
      </c>
      <c r="H59" s="6" t="s">
        <v>107</v>
      </c>
      <c r="I59" s="7">
        <v>1133751.1399999999</v>
      </c>
      <c r="J59" s="7">
        <v>1062</v>
      </c>
      <c r="K59" s="7">
        <v>12040.44</v>
      </c>
      <c r="L59" s="8">
        <v>6.8999999999999999E-3</v>
      </c>
      <c r="M59" s="8">
        <v>1.44E-2</v>
      </c>
      <c r="N59" s="8">
        <v>2.3999999999999998E-3</v>
      </c>
    </row>
    <row r="60" spans="2:14">
      <c r="B60" s="6" t="s">
        <v>560</v>
      </c>
      <c r="C60" s="17">
        <v>1081942</v>
      </c>
      <c r="D60" s="6" t="s">
        <v>191</v>
      </c>
      <c r="E60" s="6"/>
      <c r="F60" s="6">
        <v>1068</v>
      </c>
      <c r="G60" s="6" t="s">
        <v>279</v>
      </c>
      <c r="H60" s="6" t="s">
        <v>107</v>
      </c>
      <c r="I60" s="7">
        <v>42503</v>
      </c>
      <c r="J60" s="7">
        <v>737</v>
      </c>
      <c r="K60" s="7">
        <v>313.25</v>
      </c>
      <c r="L60" s="8">
        <v>1E-4</v>
      </c>
      <c r="M60" s="8">
        <v>4.0000000000000002E-4</v>
      </c>
      <c r="N60" s="8">
        <v>1E-4</v>
      </c>
    </row>
    <row r="61" spans="2:14">
      <c r="B61" s="6" t="s">
        <v>561</v>
      </c>
      <c r="C61" s="17">
        <v>168013</v>
      </c>
      <c r="D61" s="6" t="s">
        <v>191</v>
      </c>
      <c r="E61" s="6"/>
      <c r="F61" s="6">
        <v>168</v>
      </c>
      <c r="G61" s="6" t="s">
        <v>518</v>
      </c>
      <c r="H61" s="6" t="s">
        <v>107</v>
      </c>
      <c r="I61" s="7">
        <v>19343</v>
      </c>
      <c r="J61" s="7">
        <v>29820</v>
      </c>
      <c r="K61" s="7">
        <v>5768.08</v>
      </c>
      <c r="L61" s="8">
        <v>5.1999999999999998E-3</v>
      </c>
      <c r="M61" s="8">
        <v>6.8999999999999999E-3</v>
      </c>
      <c r="N61" s="8">
        <v>1.1999999999999999E-3</v>
      </c>
    </row>
    <row r="62" spans="2:14">
      <c r="B62" s="6" t="s">
        <v>562</v>
      </c>
      <c r="C62" s="17">
        <v>621011</v>
      </c>
      <c r="D62" s="6" t="s">
        <v>191</v>
      </c>
      <c r="E62" s="6"/>
      <c r="F62" s="6">
        <v>621</v>
      </c>
      <c r="G62" s="6" t="s">
        <v>518</v>
      </c>
      <c r="H62" s="6" t="s">
        <v>107</v>
      </c>
      <c r="I62" s="7">
        <v>32935</v>
      </c>
      <c r="J62" s="7">
        <v>9944</v>
      </c>
      <c r="K62" s="7">
        <v>3275.06</v>
      </c>
      <c r="L62" s="8">
        <v>2.5999999999999999E-3</v>
      </c>
      <c r="M62" s="8">
        <v>3.8999999999999998E-3</v>
      </c>
      <c r="N62" s="8">
        <v>6.9999999999999999E-4</v>
      </c>
    </row>
    <row r="63" spans="2:14">
      <c r="B63" s="6" t="s">
        <v>563</v>
      </c>
      <c r="C63" s="17">
        <v>627034</v>
      </c>
      <c r="D63" s="6" t="s">
        <v>191</v>
      </c>
      <c r="E63" s="6"/>
      <c r="F63" s="6">
        <v>627</v>
      </c>
      <c r="G63" s="6" t="s">
        <v>564</v>
      </c>
      <c r="H63" s="6" t="s">
        <v>107</v>
      </c>
      <c r="I63" s="7">
        <v>7948</v>
      </c>
      <c r="J63" s="7">
        <v>11170</v>
      </c>
      <c r="K63" s="7">
        <v>887.79</v>
      </c>
      <c r="L63" s="8">
        <v>2.9999999999999997E-4</v>
      </c>
      <c r="M63" s="8">
        <v>1.1000000000000001E-3</v>
      </c>
      <c r="N63" s="8">
        <v>2.0000000000000001E-4</v>
      </c>
    </row>
    <row r="64" spans="2:14">
      <c r="B64" s="6" t="s">
        <v>565</v>
      </c>
      <c r="C64" s="17">
        <v>1081603</v>
      </c>
      <c r="D64" s="6" t="s">
        <v>191</v>
      </c>
      <c r="E64" s="6"/>
      <c r="F64" s="6">
        <v>1057</v>
      </c>
      <c r="G64" s="6" t="s">
        <v>298</v>
      </c>
      <c r="H64" s="6" t="s">
        <v>107</v>
      </c>
      <c r="I64" s="7">
        <v>1928</v>
      </c>
      <c r="J64" s="7">
        <v>11240</v>
      </c>
      <c r="K64" s="7">
        <v>216.71</v>
      </c>
      <c r="L64" s="8">
        <v>2.0000000000000001E-4</v>
      </c>
      <c r="M64" s="8">
        <v>2.9999999999999997E-4</v>
      </c>
      <c r="N64" s="8">
        <v>0</v>
      </c>
    </row>
    <row r="65" spans="2:14">
      <c r="B65" s="6" t="s">
        <v>566</v>
      </c>
      <c r="C65" s="17">
        <v>1100957</v>
      </c>
      <c r="D65" s="6" t="s">
        <v>191</v>
      </c>
      <c r="E65" s="6"/>
      <c r="F65" s="6">
        <v>1390</v>
      </c>
      <c r="G65" s="6" t="s">
        <v>422</v>
      </c>
      <c r="H65" s="6" t="s">
        <v>107</v>
      </c>
      <c r="I65" s="7">
        <v>866529</v>
      </c>
      <c r="J65" s="7">
        <v>463.9</v>
      </c>
      <c r="K65" s="7">
        <v>4019.83</v>
      </c>
      <c r="L65" s="8">
        <v>2.8999999999999998E-3</v>
      </c>
      <c r="M65" s="8">
        <v>4.7999999999999996E-3</v>
      </c>
      <c r="N65" s="8">
        <v>8.0000000000000004E-4</v>
      </c>
    </row>
    <row r="66" spans="2:14">
      <c r="B66" s="6" t="s">
        <v>567</v>
      </c>
      <c r="C66" s="17">
        <v>739037</v>
      </c>
      <c r="D66" s="6" t="s">
        <v>191</v>
      </c>
      <c r="E66" s="6"/>
      <c r="F66" s="6">
        <v>739</v>
      </c>
      <c r="G66" s="6" t="s">
        <v>325</v>
      </c>
      <c r="H66" s="6" t="s">
        <v>107</v>
      </c>
      <c r="I66" s="7">
        <v>2385</v>
      </c>
      <c r="J66" s="7">
        <v>61790</v>
      </c>
      <c r="K66" s="7">
        <v>1473.69</v>
      </c>
      <c r="L66" s="8">
        <v>5.9999999999999995E-4</v>
      </c>
      <c r="M66" s="8">
        <v>1.8E-3</v>
      </c>
      <c r="N66" s="8">
        <v>2.9999999999999997E-4</v>
      </c>
    </row>
    <row r="67" spans="2:14">
      <c r="B67" s="6" t="s">
        <v>568</v>
      </c>
      <c r="C67" s="17">
        <v>755017</v>
      </c>
      <c r="D67" s="6" t="s">
        <v>191</v>
      </c>
      <c r="E67" s="6"/>
      <c r="F67" s="6">
        <v>755</v>
      </c>
      <c r="G67" s="6" t="s">
        <v>325</v>
      </c>
      <c r="H67" s="6" t="s">
        <v>107</v>
      </c>
      <c r="I67" s="7">
        <v>78931</v>
      </c>
      <c r="J67" s="7">
        <v>7267</v>
      </c>
      <c r="K67" s="7">
        <v>5735.92</v>
      </c>
      <c r="L67" s="8">
        <v>4.7000000000000002E-3</v>
      </c>
      <c r="M67" s="8">
        <v>6.8999999999999999E-3</v>
      </c>
      <c r="N67" s="8">
        <v>1.1999999999999999E-3</v>
      </c>
    </row>
    <row r="68" spans="2:14">
      <c r="B68" s="6" t="s">
        <v>569</v>
      </c>
      <c r="C68" s="17">
        <v>583013</v>
      </c>
      <c r="D68" s="6" t="s">
        <v>191</v>
      </c>
      <c r="E68" s="6"/>
      <c r="F68" s="6">
        <v>583</v>
      </c>
      <c r="G68" s="6" t="s">
        <v>325</v>
      </c>
      <c r="H68" s="6" t="s">
        <v>107</v>
      </c>
      <c r="I68" s="7">
        <v>29825.95</v>
      </c>
      <c r="J68" s="7">
        <v>16460</v>
      </c>
      <c r="K68" s="7">
        <v>4909.3500000000004</v>
      </c>
      <c r="L68" s="8">
        <v>1.6999999999999999E-3</v>
      </c>
      <c r="M68" s="8">
        <v>5.8999999999999999E-3</v>
      </c>
      <c r="N68" s="8">
        <v>1E-3</v>
      </c>
    </row>
    <row r="69" spans="2:14">
      <c r="B69" s="6" t="s">
        <v>570</v>
      </c>
      <c r="C69" s="17">
        <v>127019</v>
      </c>
      <c r="D69" s="6" t="s">
        <v>191</v>
      </c>
      <c r="E69" s="6"/>
      <c r="F69" s="6">
        <v>127</v>
      </c>
      <c r="G69" s="6" t="s">
        <v>325</v>
      </c>
      <c r="H69" s="6" t="s">
        <v>107</v>
      </c>
      <c r="I69" s="7">
        <v>23355.61</v>
      </c>
      <c r="J69" s="7">
        <v>7817</v>
      </c>
      <c r="K69" s="7">
        <v>1825.71</v>
      </c>
      <c r="L69" s="8">
        <v>2.2000000000000001E-3</v>
      </c>
      <c r="M69" s="8">
        <v>2.2000000000000001E-3</v>
      </c>
      <c r="N69" s="8">
        <v>4.0000000000000002E-4</v>
      </c>
    </row>
    <row r="70" spans="2:14">
      <c r="B70" s="6" t="s">
        <v>571</v>
      </c>
      <c r="C70" s="17">
        <v>1134139</v>
      </c>
      <c r="D70" s="6" t="s">
        <v>191</v>
      </c>
      <c r="E70" s="6"/>
      <c r="F70" s="6">
        <v>1635</v>
      </c>
      <c r="G70" s="6" t="s">
        <v>325</v>
      </c>
      <c r="H70" s="6" t="s">
        <v>107</v>
      </c>
      <c r="I70" s="7">
        <v>138919</v>
      </c>
      <c r="J70" s="7">
        <v>4522</v>
      </c>
      <c r="K70" s="7">
        <v>6281.92</v>
      </c>
      <c r="L70" s="8">
        <v>2.5999999999999999E-3</v>
      </c>
      <c r="M70" s="8">
        <v>7.4999999999999997E-3</v>
      </c>
      <c r="N70" s="8">
        <v>1.2999999999999999E-3</v>
      </c>
    </row>
    <row r="71" spans="2:14">
      <c r="B71" s="6" t="s">
        <v>572</v>
      </c>
      <c r="C71" s="17">
        <v>643015</v>
      </c>
      <c r="D71" s="6" t="s">
        <v>191</v>
      </c>
      <c r="E71" s="6"/>
      <c r="F71" s="6">
        <v>643</v>
      </c>
      <c r="G71" s="6" t="s">
        <v>386</v>
      </c>
      <c r="H71" s="6" t="s">
        <v>107</v>
      </c>
      <c r="I71" s="7">
        <v>147845</v>
      </c>
      <c r="J71" s="7">
        <v>2484</v>
      </c>
      <c r="K71" s="7">
        <v>3672.47</v>
      </c>
      <c r="L71" s="8">
        <v>1.5E-3</v>
      </c>
      <c r="M71" s="8">
        <v>4.4000000000000003E-3</v>
      </c>
      <c r="N71" s="8">
        <v>6.9999999999999999E-4</v>
      </c>
    </row>
    <row r="72" spans="2:14">
      <c r="B72" s="6" t="s">
        <v>573</v>
      </c>
      <c r="C72" s="17">
        <v>394015</v>
      </c>
      <c r="D72" s="6" t="s">
        <v>191</v>
      </c>
      <c r="E72" s="6"/>
      <c r="F72" s="6">
        <v>394</v>
      </c>
      <c r="G72" s="6" t="s">
        <v>386</v>
      </c>
      <c r="H72" s="6" t="s">
        <v>107</v>
      </c>
      <c r="I72" s="7">
        <v>6673831.5999999996</v>
      </c>
      <c r="J72" s="7">
        <v>33.200000000000003</v>
      </c>
      <c r="K72" s="7">
        <v>2215.71</v>
      </c>
      <c r="L72" s="8">
        <v>8.0000000000000004E-4</v>
      </c>
      <c r="M72" s="8">
        <v>2.7000000000000001E-3</v>
      </c>
      <c r="N72" s="8">
        <v>4.0000000000000002E-4</v>
      </c>
    </row>
    <row r="73" spans="2:14">
      <c r="B73" s="6" t="s">
        <v>574</v>
      </c>
      <c r="C73" s="17">
        <v>1083443</v>
      </c>
      <c r="D73" s="6" t="s">
        <v>191</v>
      </c>
      <c r="E73" s="6"/>
      <c r="F73" s="6">
        <v>2156</v>
      </c>
      <c r="G73" s="6" t="s">
        <v>334</v>
      </c>
      <c r="H73" s="6" t="s">
        <v>107</v>
      </c>
      <c r="I73" s="7">
        <v>61820</v>
      </c>
      <c r="J73" s="7">
        <v>4631</v>
      </c>
      <c r="K73" s="7">
        <v>2862.88</v>
      </c>
      <c r="L73" s="8">
        <v>2.5000000000000001E-3</v>
      </c>
      <c r="M73" s="8">
        <v>3.3999999999999998E-3</v>
      </c>
      <c r="N73" s="8">
        <v>5.9999999999999995E-4</v>
      </c>
    </row>
    <row r="74" spans="2:14">
      <c r="B74" s="6" t="s">
        <v>575</v>
      </c>
      <c r="C74" s="17">
        <v>1107663</v>
      </c>
      <c r="D74" s="6" t="s">
        <v>191</v>
      </c>
      <c r="E74" s="6"/>
      <c r="F74" s="6">
        <v>1422</v>
      </c>
      <c r="G74" s="6" t="s">
        <v>334</v>
      </c>
      <c r="H74" s="6" t="s">
        <v>107</v>
      </c>
      <c r="I74" s="7">
        <v>100527</v>
      </c>
      <c r="J74" s="7">
        <v>8430</v>
      </c>
      <c r="K74" s="7">
        <v>8474.43</v>
      </c>
      <c r="L74" s="8">
        <v>3.3999999999999998E-3</v>
      </c>
      <c r="M74" s="8">
        <v>1.01E-2</v>
      </c>
      <c r="N74" s="8">
        <v>1.6999999999999999E-3</v>
      </c>
    </row>
    <row r="75" spans="2:14">
      <c r="B75" s="6" t="s">
        <v>576</v>
      </c>
      <c r="C75" s="17">
        <v>1101534</v>
      </c>
      <c r="D75" s="6" t="s">
        <v>191</v>
      </c>
      <c r="E75" s="6"/>
      <c r="F75" s="6">
        <v>2066</v>
      </c>
      <c r="G75" s="6" t="s">
        <v>334</v>
      </c>
      <c r="H75" s="6" t="s">
        <v>107</v>
      </c>
      <c r="I75" s="7">
        <v>238935.44</v>
      </c>
      <c r="J75" s="7">
        <v>3100</v>
      </c>
      <c r="K75" s="7">
        <v>7407</v>
      </c>
      <c r="L75" s="8">
        <v>2.3999999999999998E-3</v>
      </c>
      <c r="M75" s="8">
        <v>8.8999999999999999E-3</v>
      </c>
      <c r="N75" s="8">
        <v>1.5E-3</v>
      </c>
    </row>
    <row r="76" spans="2:14">
      <c r="B76" s="6" t="s">
        <v>577</v>
      </c>
      <c r="C76" s="17">
        <v>1083484</v>
      </c>
      <c r="D76" s="6" t="s">
        <v>191</v>
      </c>
      <c r="E76" s="6"/>
      <c r="F76" s="6">
        <v>2095</v>
      </c>
      <c r="G76" s="6" t="s">
        <v>334</v>
      </c>
      <c r="H76" s="6" t="s">
        <v>107</v>
      </c>
      <c r="I76" s="7">
        <v>473505</v>
      </c>
      <c r="J76" s="7">
        <v>1847</v>
      </c>
      <c r="K76" s="7">
        <v>8745.64</v>
      </c>
      <c r="L76" s="8">
        <v>2.8999999999999998E-3</v>
      </c>
      <c r="M76" s="8">
        <v>1.0500000000000001E-2</v>
      </c>
      <c r="N76" s="8">
        <v>1.8E-3</v>
      </c>
    </row>
    <row r="77" spans="2:14">
      <c r="B77" s="6" t="s">
        <v>578</v>
      </c>
      <c r="C77" s="17">
        <v>2590248</v>
      </c>
      <c r="D77" s="6" t="s">
        <v>191</v>
      </c>
      <c r="E77" s="6"/>
      <c r="F77" s="6">
        <v>259</v>
      </c>
      <c r="G77" s="6" t="s">
        <v>128</v>
      </c>
      <c r="H77" s="6" t="s">
        <v>107</v>
      </c>
      <c r="I77" s="7">
        <v>9011073.8000000007</v>
      </c>
      <c r="J77" s="7">
        <v>135.5</v>
      </c>
      <c r="K77" s="7">
        <v>12210</v>
      </c>
      <c r="L77" s="8">
        <v>2.8E-3</v>
      </c>
      <c r="M77" s="8">
        <v>1.46E-2</v>
      </c>
      <c r="N77" s="8">
        <v>2.5000000000000001E-3</v>
      </c>
    </row>
    <row r="78" spans="2:14">
      <c r="B78" s="6" t="s">
        <v>579</v>
      </c>
      <c r="C78" s="17">
        <v>1082379</v>
      </c>
      <c r="D78" s="6" t="s">
        <v>191</v>
      </c>
      <c r="E78" s="6"/>
      <c r="F78" s="6">
        <v>2028</v>
      </c>
      <c r="G78" s="6" t="s">
        <v>389</v>
      </c>
      <c r="H78" s="6" t="s">
        <v>107</v>
      </c>
      <c r="I78" s="7">
        <v>78403.37</v>
      </c>
      <c r="J78" s="7">
        <v>7367</v>
      </c>
      <c r="K78" s="7">
        <v>5775.98</v>
      </c>
      <c r="L78" s="8">
        <v>8.9999999999999998E-4</v>
      </c>
      <c r="M78" s="8">
        <v>6.8999999999999999E-3</v>
      </c>
      <c r="N78" s="8">
        <v>1.1999999999999999E-3</v>
      </c>
    </row>
    <row r="79" spans="2:14">
      <c r="B79" s="6" t="s">
        <v>580</v>
      </c>
      <c r="C79" s="17">
        <v>1105055</v>
      </c>
      <c r="D79" s="6" t="s">
        <v>191</v>
      </c>
      <c r="E79" s="6"/>
      <c r="F79" s="6">
        <v>1461</v>
      </c>
      <c r="G79" s="6" t="s">
        <v>581</v>
      </c>
      <c r="H79" s="6" t="s">
        <v>107</v>
      </c>
      <c r="I79" s="7">
        <v>14299</v>
      </c>
      <c r="J79" s="7">
        <v>1960</v>
      </c>
      <c r="K79" s="7">
        <v>280.26</v>
      </c>
      <c r="L79" s="8">
        <v>5.9999999999999995E-4</v>
      </c>
      <c r="M79" s="8">
        <v>2.9999999999999997E-4</v>
      </c>
      <c r="N79" s="8">
        <v>1E-4</v>
      </c>
    </row>
    <row r="80" spans="2:14">
      <c r="B80" s="6" t="s">
        <v>582</v>
      </c>
      <c r="C80" s="17">
        <v>1120609</v>
      </c>
      <c r="D80" s="6" t="s">
        <v>191</v>
      </c>
      <c r="E80" s="6"/>
      <c r="F80" s="6">
        <v>1554</v>
      </c>
      <c r="G80" s="6" t="s">
        <v>581</v>
      </c>
      <c r="H80" s="6" t="s">
        <v>107</v>
      </c>
      <c r="I80" s="7">
        <v>254500</v>
      </c>
      <c r="J80" s="7">
        <v>155.49</v>
      </c>
      <c r="K80" s="7">
        <v>395.72</v>
      </c>
      <c r="L80" s="8">
        <v>2.7000000000000001E-3</v>
      </c>
      <c r="M80" s="8">
        <v>5.0000000000000001E-4</v>
      </c>
      <c r="N80" s="8">
        <v>1E-4</v>
      </c>
    </row>
    <row r="81" spans="2:14">
      <c r="B81" s="6" t="s">
        <v>583</v>
      </c>
      <c r="C81" s="17">
        <v>445015</v>
      </c>
      <c r="D81" s="6" t="s">
        <v>191</v>
      </c>
      <c r="E81" s="6"/>
      <c r="F81" s="6">
        <v>445</v>
      </c>
      <c r="G81" s="6" t="s">
        <v>584</v>
      </c>
      <c r="H81" s="6" t="s">
        <v>107</v>
      </c>
      <c r="I81" s="7">
        <v>84367</v>
      </c>
      <c r="J81" s="7">
        <v>3074</v>
      </c>
      <c r="K81" s="7">
        <v>2593.44</v>
      </c>
      <c r="L81" s="8">
        <v>1.4E-3</v>
      </c>
      <c r="M81" s="8">
        <v>3.0999999999999999E-3</v>
      </c>
      <c r="N81" s="8">
        <v>5.0000000000000001E-4</v>
      </c>
    </row>
    <row r="82" spans="2:14">
      <c r="B82" s="6" t="s">
        <v>585</v>
      </c>
      <c r="C82" s="17">
        <v>256016</v>
      </c>
      <c r="D82" s="6" t="s">
        <v>191</v>
      </c>
      <c r="E82" s="6"/>
      <c r="F82" s="6">
        <v>256</v>
      </c>
      <c r="G82" s="6" t="s">
        <v>584</v>
      </c>
      <c r="H82" s="6" t="s">
        <v>107</v>
      </c>
      <c r="I82" s="7">
        <v>24351</v>
      </c>
      <c r="J82" s="7">
        <v>15680</v>
      </c>
      <c r="K82" s="7">
        <v>3818.24</v>
      </c>
      <c r="L82" s="8">
        <v>1.6000000000000001E-3</v>
      </c>
      <c r="M82" s="8">
        <v>4.5999999999999999E-3</v>
      </c>
      <c r="N82" s="8">
        <v>8.0000000000000004E-4</v>
      </c>
    </row>
    <row r="83" spans="2:14">
      <c r="B83" s="6" t="s">
        <v>586</v>
      </c>
      <c r="C83" s="17">
        <v>1082510</v>
      </c>
      <c r="D83" s="6" t="s">
        <v>191</v>
      </c>
      <c r="E83" s="6"/>
      <c r="F83" s="6">
        <v>2030</v>
      </c>
      <c r="G83" s="6" t="s">
        <v>587</v>
      </c>
      <c r="H83" s="6" t="s">
        <v>107</v>
      </c>
      <c r="I83" s="7">
        <v>219285.11</v>
      </c>
      <c r="J83" s="7">
        <v>1946</v>
      </c>
      <c r="K83" s="7">
        <v>4267.29</v>
      </c>
      <c r="L83" s="8">
        <v>4.0000000000000001E-3</v>
      </c>
      <c r="M83" s="8">
        <v>5.1000000000000004E-3</v>
      </c>
      <c r="N83" s="8">
        <v>8.9999999999999998E-4</v>
      </c>
    </row>
    <row r="84" spans="2:14">
      <c r="B84" s="13" t="s">
        <v>588</v>
      </c>
      <c r="C84" s="14"/>
      <c r="D84" s="13"/>
      <c r="E84" s="13"/>
      <c r="F84" s="13"/>
      <c r="G84" s="13"/>
      <c r="H84" s="13"/>
      <c r="I84" s="15">
        <v>16598150.82</v>
      </c>
      <c r="K84" s="15">
        <v>150957.81</v>
      </c>
      <c r="M84" s="16">
        <v>0.18060000000000001</v>
      </c>
      <c r="N84" s="16">
        <v>3.04E-2</v>
      </c>
    </row>
    <row r="85" spans="2:14">
      <c r="B85" s="6" t="s">
        <v>589</v>
      </c>
      <c r="C85" s="17">
        <v>711010</v>
      </c>
      <c r="D85" s="6" t="s">
        <v>191</v>
      </c>
      <c r="E85" s="6"/>
      <c r="F85" s="6">
        <v>711</v>
      </c>
      <c r="G85" s="6" t="s">
        <v>261</v>
      </c>
      <c r="H85" s="6" t="s">
        <v>107</v>
      </c>
      <c r="I85" s="7">
        <v>2712</v>
      </c>
      <c r="J85" s="7">
        <v>107200</v>
      </c>
      <c r="K85" s="7">
        <v>2907.26</v>
      </c>
      <c r="L85" s="8">
        <v>3.5999999999999999E-3</v>
      </c>
      <c r="M85" s="8">
        <v>3.5000000000000001E-3</v>
      </c>
      <c r="N85" s="8">
        <v>5.9999999999999995E-4</v>
      </c>
    </row>
    <row r="86" spans="2:14">
      <c r="B86" s="6" t="s">
        <v>590</v>
      </c>
      <c r="C86" s="17">
        <v>601013</v>
      </c>
      <c r="D86" s="6" t="s">
        <v>191</v>
      </c>
      <c r="E86" s="6"/>
      <c r="F86" s="6">
        <v>601</v>
      </c>
      <c r="G86" s="6" t="s">
        <v>261</v>
      </c>
      <c r="H86" s="6" t="s">
        <v>107</v>
      </c>
      <c r="I86" s="7">
        <v>556</v>
      </c>
      <c r="J86" s="7">
        <v>920300</v>
      </c>
      <c r="K86" s="7">
        <v>5116.87</v>
      </c>
      <c r="L86" s="8">
        <v>5.3E-3</v>
      </c>
      <c r="M86" s="8">
        <v>6.1000000000000004E-3</v>
      </c>
      <c r="N86" s="8">
        <v>1E-3</v>
      </c>
    </row>
    <row r="87" spans="2:14">
      <c r="B87" s="6" t="s">
        <v>591</v>
      </c>
      <c r="C87" s="17">
        <v>726018</v>
      </c>
      <c r="D87" s="6" t="s">
        <v>191</v>
      </c>
      <c r="E87" s="6"/>
      <c r="F87" s="6">
        <v>726</v>
      </c>
      <c r="G87" s="6" t="s">
        <v>261</v>
      </c>
      <c r="H87" s="6" t="s">
        <v>107</v>
      </c>
      <c r="I87" s="7">
        <v>99635</v>
      </c>
      <c r="J87" s="7">
        <v>769.4</v>
      </c>
      <c r="K87" s="7">
        <v>766.59</v>
      </c>
      <c r="L87" s="8">
        <v>1.4E-3</v>
      </c>
      <c r="M87" s="8">
        <v>8.9999999999999998E-4</v>
      </c>
      <c r="N87" s="8">
        <v>2.0000000000000001E-4</v>
      </c>
    </row>
    <row r="88" spans="2:14">
      <c r="B88" s="6" t="s">
        <v>592</v>
      </c>
      <c r="C88" s="17">
        <v>1096148</v>
      </c>
      <c r="D88" s="6" t="s">
        <v>191</v>
      </c>
      <c r="E88" s="6"/>
      <c r="F88" s="6">
        <v>1310</v>
      </c>
      <c r="G88" s="6" t="s">
        <v>544</v>
      </c>
      <c r="H88" s="6" t="s">
        <v>107</v>
      </c>
      <c r="I88" s="7">
        <v>321496</v>
      </c>
      <c r="J88" s="7">
        <v>599.9</v>
      </c>
      <c r="K88" s="7">
        <v>1928.65</v>
      </c>
      <c r="L88" s="8">
        <v>8.0000000000000002E-3</v>
      </c>
      <c r="M88" s="8">
        <v>2.3E-3</v>
      </c>
      <c r="N88" s="8">
        <v>4.0000000000000002E-4</v>
      </c>
    </row>
    <row r="89" spans="2:14">
      <c r="B89" s="6" t="s">
        <v>593</v>
      </c>
      <c r="C89" s="17">
        <v>354019</v>
      </c>
      <c r="D89" s="6" t="s">
        <v>191</v>
      </c>
      <c r="E89" s="6"/>
      <c r="F89" s="6">
        <v>354</v>
      </c>
      <c r="G89" s="6" t="s">
        <v>544</v>
      </c>
      <c r="H89" s="6" t="s">
        <v>107</v>
      </c>
      <c r="I89" s="7">
        <v>258010</v>
      </c>
      <c r="J89" s="7">
        <v>2747</v>
      </c>
      <c r="K89" s="7">
        <v>7087.53</v>
      </c>
      <c r="L89" s="8">
        <v>3.7199999999999997E-2</v>
      </c>
      <c r="M89" s="8">
        <v>8.5000000000000006E-3</v>
      </c>
      <c r="N89" s="8">
        <v>1.4E-3</v>
      </c>
    </row>
    <row r="90" spans="2:14">
      <c r="B90" s="6" t="s">
        <v>594</v>
      </c>
      <c r="C90" s="17">
        <v>253013</v>
      </c>
      <c r="D90" s="6" t="s">
        <v>191</v>
      </c>
      <c r="E90" s="6"/>
      <c r="F90" s="6">
        <v>253</v>
      </c>
      <c r="G90" s="6" t="s">
        <v>544</v>
      </c>
      <c r="H90" s="6" t="s">
        <v>107</v>
      </c>
      <c r="I90" s="7">
        <v>135106</v>
      </c>
      <c r="J90" s="7">
        <v>1338</v>
      </c>
      <c r="K90" s="7">
        <v>1807.72</v>
      </c>
      <c r="L90" s="8">
        <v>9.4000000000000004E-3</v>
      </c>
      <c r="M90" s="8">
        <v>2.2000000000000001E-3</v>
      </c>
      <c r="N90" s="8">
        <v>4.0000000000000002E-4</v>
      </c>
    </row>
    <row r="91" spans="2:14">
      <c r="B91" s="6" t="s">
        <v>595</v>
      </c>
      <c r="C91" s="17">
        <v>1105097</v>
      </c>
      <c r="D91" s="6" t="s">
        <v>191</v>
      </c>
      <c r="E91" s="6"/>
      <c r="F91" s="6">
        <v>1463</v>
      </c>
      <c r="G91" s="6" t="s">
        <v>544</v>
      </c>
      <c r="H91" s="6" t="s">
        <v>107</v>
      </c>
      <c r="I91" s="7">
        <v>94098</v>
      </c>
      <c r="J91" s="7">
        <v>4270</v>
      </c>
      <c r="K91" s="7">
        <v>4017.98</v>
      </c>
      <c r="L91" s="8">
        <v>4.4999999999999997E-3</v>
      </c>
      <c r="M91" s="8">
        <v>4.7999999999999996E-3</v>
      </c>
      <c r="N91" s="8">
        <v>8.0000000000000004E-4</v>
      </c>
    </row>
    <row r="92" spans="2:14">
      <c r="B92" s="6" t="s">
        <v>596</v>
      </c>
      <c r="C92" s="17">
        <v>1083575</v>
      </c>
      <c r="D92" s="6" t="s">
        <v>191</v>
      </c>
      <c r="E92" s="6"/>
      <c r="F92" s="6">
        <v>1085</v>
      </c>
      <c r="G92" s="6" t="s">
        <v>544</v>
      </c>
      <c r="H92" s="6" t="s">
        <v>107</v>
      </c>
      <c r="I92" s="7">
        <v>361130</v>
      </c>
      <c r="J92" s="7">
        <v>341.4</v>
      </c>
      <c r="K92" s="7">
        <v>1232.9000000000001</v>
      </c>
      <c r="L92" s="8">
        <v>1.9199999999999998E-2</v>
      </c>
      <c r="M92" s="8">
        <v>1.5E-3</v>
      </c>
      <c r="N92" s="8">
        <v>2.0000000000000001E-4</v>
      </c>
    </row>
    <row r="93" spans="2:14">
      <c r="B93" s="6" t="s">
        <v>597</v>
      </c>
      <c r="C93" s="17">
        <v>1082353</v>
      </c>
      <c r="D93" s="6" t="s">
        <v>191</v>
      </c>
      <c r="E93" s="6"/>
      <c r="F93" s="6">
        <v>2009</v>
      </c>
      <c r="G93" s="6" t="s">
        <v>544</v>
      </c>
      <c r="H93" s="6" t="s">
        <v>107</v>
      </c>
      <c r="I93" s="7">
        <v>42122.33</v>
      </c>
      <c r="J93" s="7">
        <v>46</v>
      </c>
      <c r="K93" s="7">
        <v>19.38</v>
      </c>
      <c r="L93" s="8">
        <v>2.0000000000000001E-4</v>
      </c>
      <c r="M93" s="8">
        <v>0</v>
      </c>
      <c r="N93" s="8">
        <v>0</v>
      </c>
    </row>
    <row r="94" spans="2:14">
      <c r="B94" s="6" t="s">
        <v>598</v>
      </c>
      <c r="C94" s="17">
        <v>1103506</v>
      </c>
      <c r="D94" s="6" t="s">
        <v>191</v>
      </c>
      <c r="E94" s="6"/>
      <c r="F94" s="6">
        <v>1425</v>
      </c>
      <c r="G94" s="6" t="s">
        <v>351</v>
      </c>
      <c r="H94" s="6" t="s">
        <v>107</v>
      </c>
      <c r="I94" s="7">
        <v>89395</v>
      </c>
      <c r="J94" s="7">
        <v>2908</v>
      </c>
      <c r="K94" s="7">
        <v>2599.61</v>
      </c>
      <c r="L94" s="8">
        <v>6.7999999999999996E-3</v>
      </c>
      <c r="M94" s="8">
        <v>3.0999999999999999E-3</v>
      </c>
      <c r="N94" s="8">
        <v>5.0000000000000001E-4</v>
      </c>
    </row>
    <row r="95" spans="2:14">
      <c r="B95" s="6" t="s">
        <v>599</v>
      </c>
      <c r="C95" s="17">
        <v>654012</v>
      </c>
      <c r="D95" s="6" t="s">
        <v>191</v>
      </c>
      <c r="E95" s="6"/>
      <c r="F95" s="6">
        <v>654</v>
      </c>
      <c r="G95" s="6" t="s">
        <v>351</v>
      </c>
      <c r="H95" s="6" t="s">
        <v>107</v>
      </c>
      <c r="I95" s="7">
        <v>23983</v>
      </c>
      <c r="J95" s="7">
        <v>2128</v>
      </c>
      <c r="K95" s="7">
        <v>510.36</v>
      </c>
      <c r="L95" s="8">
        <v>3.3E-3</v>
      </c>
      <c r="M95" s="8">
        <v>5.9999999999999995E-4</v>
      </c>
      <c r="N95" s="8">
        <v>1E-4</v>
      </c>
    </row>
    <row r="96" spans="2:14">
      <c r="B96" s="6" t="s">
        <v>600</v>
      </c>
      <c r="C96" s="17">
        <v>314013</v>
      </c>
      <c r="D96" s="6" t="s">
        <v>191</v>
      </c>
      <c r="E96" s="6"/>
      <c r="F96" s="6">
        <v>314</v>
      </c>
      <c r="G96" s="6" t="s">
        <v>351</v>
      </c>
      <c r="H96" s="6" t="s">
        <v>107</v>
      </c>
      <c r="I96" s="7">
        <v>4305</v>
      </c>
      <c r="J96" s="7">
        <v>14760</v>
      </c>
      <c r="K96" s="7">
        <v>635.41999999999996</v>
      </c>
      <c r="L96" s="8">
        <v>8.0000000000000004E-4</v>
      </c>
      <c r="M96" s="8">
        <v>8.0000000000000004E-4</v>
      </c>
      <c r="N96" s="8">
        <v>1E-4</v>
      </c>
    </row>
    <row r="97" spans="2:14">
      <c r="B97" s="6" t="s">
        <v>601</v>
      </c>
      <c r="C97" s="17">
        <v>238014</v>
      </c>
      <c r="D97" s="6" t="s">
        <v>191</v>
      </c>
      <c r="E97" s="6"/>
      <c r="F97" s="6">
        <v>238</v>
      </c>
      <c r="G97" s="6" t="s">
        <v>351</v>
      </c>
      <c r="H97" s="6" t="s">
        <v>107</v>
      </c>
      <c r="I97" s="7">
        <v>204355</v>
      </c>
      <c r="J97" s="7">
        <v>1034</v>
      </c>
      <c r="K97" s="7">
        <v>2113.0300000000002</v>
      </c>
      <c r="L97" s="8">
        <v>5.0000000000000001E-3</v>
      </c>
      <c r="M97" s="8">
        <v>2.5000000000000001E-3</v>
      </c>
      <c r="N97" s="8">
        <v>4.0000000000000002E-4</v>
      </c>
    </row>
    <row r="98" spans="2:14">
      <c r="B98" s="6" t="s">
        <v>602</v>
      </c>
      <c r="C98" s="17">
        <v>319012</v>
      </c>
      <c r="D98" s="6" t="s">
        <v>191</v>
      </c>
      <c r="E98" s="6"/>
      <c r="F98" s="6">
        <v>319</v>
      </c>
      <c r="G98" s="6" t="s">
        <v>351</v>
      </c>
      <c r="H98" s="6" t="s">
        <v>107</v>
      </c>
      <c r="I98" s="7">
        <v>72043</v>
      </c>
      <c r="J98" s="7">
        <v>0</v>
      </c>
      <c r="K98" s="7">
        <v>0</v>
      </c>
      <c r="L98" s="8">
        <v>4.4999999999999997E-3</v>
      </c>
      <c r="M98" s="8">
        <v>0</v>
      </c>
      <c r="N98" s="8">
        <v>0</v>
      </c>
    </row>
    <row r="99" spans="2:14">
      <c r="B99" s="6" t="s">
        <v>603</v>
      </c>
      <c r="C99" s="17">
        <v>1102219</v>
      </c>
      <c r="D99" s="6" t="s">
        <v>191</v>
      </c>
      <c r="E99" s="6"/>
      <c r="F99" s="6">
        <v>1403</v>
      </c>
      <c r="G99" s="6" t="s">
        <v>351</v>
      </c>
      <c r="H99" s="6" t="s">
        <v>107</v>
      </c>
      <c r="I99" s="7">
        <v>45194</v>
      </c>
      <c r="J99" s="7">
        <v>8977</v>
      </c>
      <c r="K99" s="7">
        <v>4057.07</v>
      </c>
      <c r="L99" s="8">
        <v>3.3000000000000002E-2</v>
      </c>
      <c r="M99" s="8">
        <v>4.8999999999999998E-3</v>
      </c>
      <c r="N99" s="8">
        <v>8.0000000000000004E-4</v>
      </c>
    </row>
    <row r="100" spans="2:14">
      <c r="B100" s="6" t="s">
        <v>604</v>
      </c>
      <c r="C100" s="17">
        <v>1138379</v>
      </c>
      <c r="D100" s="6" t="s">
        <v>191</v>
      </c>
      <c r="E100" s="6"/>
      <c r="F100" s="6">
        <v>1664</v>
      </c>
      <c r="G100" s="6" t="s">
        <v>351</v>
      </c>
      <c r="H100" s="6" t="s">
        <v>107</v>
      </c>
      <c r="I100" s="7">
        <v>76891</v>
      </c>
      <c r="J100" s="7">
        <v>900.2</v>
      </c>
      <c r="K100" s="7">
        <v>692.17</v>
      </c>
      <c r="L100" s="8">
        <v>9.5999999999999992E-3</v>
      </c>
      <c r="M100" s="8">
        <v>8.0000000000000004E-4</v>
      </c>
      <c r="N100" s="8">
        <v>1E-4</v>
      </c>
    </row>
    <row r="101" spans="2:14">
      <c r="B101" s="6" t="s">
        <v>605</v>
      </c>
      <c r="C101" s="17">
        <v>1105022</v>
      </c>
      <c r="D101" s="6" t="s">
        <v>191</v>
      </c>
      <c r="E101" s="6"/>
      <c r="F101" s="6">
        <v>1460</v>
      </c>
      <c r="G101" s="6" t="s">
        <v>351</v>
      </c>
      <c r="H101" s="6" t="s">
        <v>107</v>
      </c>
      <c r="I101" s="7">
        <v>55222</v>
      </c>
      <c r="J101" s="7">
        <v>810</v>
      </c>
      <c r="K101" s="7">
        <v>447.3</v>
      </c>
      <c r="L101" s="8">
        <v>5.4000000000000003E-3</v>
      </c>
      <c r="M101" s="8">
        <v>5.0000000000000001E-4</v>
      </c>
      <c r="N101" s="8">
        <v>1E-4</v>
      </c>
    </row>
    <row r="102" spans="2:14">
      <c r="B102" s="6" t="s">
        <v>606</v>
      </c>
      <c r="C102" s="17">
        <v>1820083</v>
      </c>
      <c r="D102" s="6" t="s">
        <v>191</v>
      </c>
      <c r="E102" s="6"/>
      <c r="F102" s="6">
        <v>182</v>
      </c>
      <c r="G102" s="6" t="s">
        <v>279</v>
      </c>
      <c r="H102" s="6" t="s">
        <v>107</v>
      </c>
      <c r="I102" s="7">
        <v>290350</v>
      </c>
      <c r="J102" s="7">
        <v>560.9</v>
      </c>
      <c r="K102" s="7">
        <v>1628.57</v>
      </c>
      <c r="L102" s="8">
        <v>2.5000000000000001E-3</v>
      </c>
      <c r="M102" s="8">
        <v>1.9E-3</v>
      </c>
      <c r="N102" s="8">
        <v>2.9999999999999997E-4</v>
      </c>
    </row>
    <row r="103" spans="2:14">
      <c r="B103" s="6" t="s">
        <v>607</v>
      </c>
      <c r="C103" s="17">
        <v>1135706</v>
      </c>
      <c r="D103" s="6" t="s">
        <v>191</v>
      </c>
      <c r="E103" s="6"/>
      <c r="F103" s="6">
        <v>1644</v>
      </c>
      <c r="G103" s="6" t="s">
        <v>279</v>
      </c>
      <c r="H103" s="6" t="s">
        <v>107</v>
      </c>
      <c r="I103" s="7">
        <v>846888</v>
      </c>
      <c r="J103" s="7">
        <v>525</v>
      </c>
      <c r="K103" s="7">
        <v>4446.16</v>
      </c>
      <c r="L103" s="8">
        <v>1.2999999999999999E-2</v>
      </c>
      <c r="M103" s="8">
        <v>5.3E-3</v>
      </c>
      <c r="N103" s="8">
        <v>8.9999999999999998E-4</v>
      </c>
    </row>
    <row r="104" spans="2:14">
      <c r="B104" s="6" t="s">
        <v>608</v>
      </c>
      <c r="C104" s="17">
        <v>1094044</v>
      </c>
      <c r="D104" s="6" t="s">
        <v>191</v>
      </c>
      <c r="E104" s="6"/>
      <c r="F104" s="6">
        <v>1264</v>
      </c>
      <c r="G104" s="6" t="s">
        <v>279</v>
      </c>
      <c r="H104" s="6" t="s">
        <v>107</v>
      </c>
      <c r="I104" s="7">
        <v>158134.28</v>
      </c>
      <c r="J104" s="7">
        <v>645.4</v>
      </c>
      <c r="K104" s="7">
        <v>1020.6</v>
      </c>
      <c r="L104" s="8">
        <v>2.8E-3</v>
      </c>
      <c r="M104" s="8">
        <v>1.1999999999999999E-3</v>
      </c>
      <c r="N104" s="8">
        <v>2.0000000000000001E-4</v>
      </c>
    </row>
    <row r="105" spans="2:14">
      <c r="B105" s="6" t="s">
        <v>609</v>
      </c>
      <c r="C105" s="17">
        <v>313015</v>
      </c>
      <c r="D105" s="6" t="s">
        <v>191</v>
      </c>
      <c r="E105" s="6"/>
      <c r="F105" s="6">
        <v>313</v>
      </c>
      <c r="G105" s="6" t="s">
        <v>279</v>
      </c>
      <c r="H105" s="6" t="s">
        <v>107</v>
      </c>
      <c r="I105" s="7">
        <v>832589.2</v>
      </c>
      <c r="J105" s="7">
        <v>613.79999999999995</v>
      </c>
      <c r="K105" s="7">
        <v>5110.43</v>
      </c>
      <c r="L105" s="8">
        <v>1.4E-2</v>
      </c>
      <c r="M105" s="8">
        <v>6.1000000000000004E-3</v>
      </c>
      <c r="N105" s="8">
        <v>1E-3</v>
      </c>
    </row>
    <row r="106" spans="2:14">
      <c r="B106" s="6" t="s">
        <v>610</v>
      </c>
      <c r="C106" s="17">
        <v>1090315</v>
      </c>
      <c r="D106" s="6" t="s">
        <v>191</v>
      </c>
      <c r="E106" s="6"/>
      <c r="F106" s="6">
        <v>1193</v>
      </c>
      <c r="G106" s="6" t="s">
        <v>279</v>
      </c>
      <c r="H106" s="6" t="s">
        <v>107</v>
      </c>
      <c r="I106" s="7">
        <v>136965</v>
      </c>
      <c r="J106" s="7">
        <v>5574</v>
      </c>
      <c r="K106" s="7">
        <v>7634.43</v>
      </c>
      <c r="L106" s="8">
        <v>7.6E-3</v>
      </c>
      <c r="M106" s="8">
        <v>9.1000000000000004E-3</v>
      </c>
      <c r="N106" s="8">
        <v>1.5E-3</v>
      </c>
    </row>
    <row r="107" spans="2:14">
      <c r="B107" s="6" t="s">
        <v>611</v>
      </c>
      <c r="C107" s="17">
        <v>719013</v>
      </c>
      <c r="D107" s="6" t="s">
        <v>191</v>
      </c>
      <c r="E107" s="6"/>
      <c r="F107" s="6">
        <v>719</v>
      </c>
      <c r="G107" s="6" t="s">
        <v>279</v>
      </c>
      <c r="H107" s="6" t="s">
        <v>107</v>
      </c>
      <c r="I107" s="7">
        <v>10196</v>
      </c>
      <c r="J107" s="7">
        <v>69.3</v>
      </c>
      <c r="K107" s="7">
        <v>7.07</v>
      </c>
      <c r="L107" s="8">
        <v>6.9999999999999999E-4</v>
      </c>
      <c r="M107" s="8">
        <v>0</v>
      </c>
      <c r="N107" s="8">
        <v>0</v>
      </c>
    </row>
    <row r="108" spans="2:14">
      <c r="B108" s="6" t="s">
        <v>612</v>
      </c>
      <c r="C108" s="17">
        <v>155036</v>
      </c>
      <c r="D108" s="6" t="s">
        <v>191</v>
      </c>
      <c r="E108" s="6"/>
      <c r="F108" s="6">
        <v>155</v>
      </c>
      <c r="G108" s="6" t="s">
        <v>279</v>
      </c>
      <c r="H108" s="6" t="s">
        <v>107</v>
      </c>
      <c r="I108" s="7">
        <v>1877</v>
      </c>
      <c r="J108" s="7">
        <v>53600</v>
      </c>
      <c r="K108" s="7">
        <v>1006.07</v>
      </c>
      <c r="L108" s="8">
        <v>2E-3</v>
      </c>
      <c r="M108" s="8">
        <v>1.1999999999999999E-3</v>
      </c>
      <c r="N108" s="8">
        <v>2.0000000000000001E-4</v>
      </c>
    </row>
    <row r="109" spans="2:14">
      <c r="B109" s="6" t="s">
        <v>613</v>
      </c>
      <c r="C109" s="17">
        <v>1109644</v>
      </c>
      <c r="D109" s="6" t="s">
        <v>191</v>
      </c>
      <c r="E109" s="6"/>
      <c r="F109" s="6">
        <v>1514</v>
      </c>
      <c r="G109" s="6" t="s">
        <v>279</v>
      </c>
      <c r="H109" s="6" t="s">
        <v>107</v>
      </c>
      <c r="I109" s="7">
        <v>2474800</v>
      </c>
      <c r="J109" s="7">
        <v>626</v>
      </c>
      <c r="K109" s="7">
        <v>15492.25</v>
      </c>
      <c r="L109" s="8">
        <v>1.77E-2</v>
      </c>
      <c r="M109" s="8">
        <v>1.8499999999999999E-2</v>
      </c>
      <c r="N109" s="8">
        <v>3.0999999999999999E-3</v>
      </c>
    </row>
    <row r="110" spans="2:14">
      <c r="B110" s="6" t="s">
        <v>614</v>
      </c>
      <c r="C110" s="17">
        <v>1109917</v>
      </c>
      <c r="D110" s="6" t="s">
        <v>191</v>
      </c>
      <c r="E110" s="6"/>
      <c r="F110" s="6">
        <v>1476</v>
      </c>
      <c r="G110" s="6" t="s">
        <v>279</v>
      </c>
      <c r="H110" s="6" t="s">
        <v>107</v>
      </c>
      <c r="I110" s="7">
        <v>3453.71</v>
      </c>
      <c r="J110" s="7">
        <v>650</v>
      </c>
      <c r="K110" s="7">
        <v>22.45</v>
      </c>
      <c r="L110" s="8">
        <v>5.0000000000000001E-4</v>
      </c>
      <c r="M110" s="8">
        <v>0</v>
      </c>
      <c r="N110" s="8">
        <v>0</v>
      </c>
    </row>
    <row r="111" spans="2:14">
      <c r="B111" s="6" t="s">
        <v>615</v>
      </c>
      <c r="C111" s="17">
        <v>440016</v>
      </c>
      <c r="D111" s="6" t="s">
        <v>191</v>
      </c>
      <c r="E111" s="6"/>
      <c r="F111" s="6">
        <v>440</v>
      </c>
      <c r="G111" s="6" t="s">
        <v>518</v>
      </c>
      <c r="H111" s="6" t="s">
        <v>107</v>
      </c>
      <c r="I111" s="7">
        <v>10741</v>
      </c>
      <c r="J111" s="7">
        <v>681</v>
      </c>
      <c r="K111" s="7">
        <v>73.150000000000006</v>
      </c>
      <c r="L111" s="8">
        <v>1.9E-3</v>
      </c>
      <c r="M111" s="8">
        <v>1E-4</v>
      </c>
      <c r="N111" s="8">
        <v>0</v>
      </c>
    </row>
    <row r="112" spans="2:14">
      <c r="B112" s="6" t="s">
        <v>616</v>
      </c>
      <c r="C112" s="17">
        <v>528018</v>
      </c>
      <c r="D112" s="6" t="s">
        <v>191</v>
      </c>
      <c r="E112" s="6"/>
      <c r="F112" s="6">
        <v>528</v>
      </c>
      <c r="G112" s="6" t="s">
        <v>518</v>
      </c>
      <c r="H112" s="6" t="s">
        <v>107</v>
      </c>
      <c r="I112" s="7">
        <v>17412</v>
      </c>
      <c r="J112" s="7">
        <v>5968</v>
      </c>
      <c r="K112" s="7">
        <v>1039.1500000000001</v>
      </c>
      <c r="L112" s="8">
        <v>1.8E-3</v>
      </c>
      <c r="M112" s="8">
        <v>1.1999999999999999E-3</v>
      </c>
      <c r="N112" s="8">
        <v>2.0000000000000001E-4</v>
      </c>
    </row>
    <row r="113" spans="2:14">
      <c r="B113" s="6" t="s">
        <v>617</v>
      </c>
      <c r="C113" s="17">
        <v>399014</v>
      </c>
      <c r="D113" s="6" t="s">
        <v>191</v>
      </c>
      <c r="E113" s="6"/>
      <c r="F113" s="6">
        <v>399</v>
      </c>
      <c r="G113" s="6" t="s">
        <v>564</v>
      </c>
      <c r="H113" s="6" t="s">
        <v>107</v>
      </c>
      <c r="I113" s="7">
        <v>56881</v>
      </c>
      <c r="J113" s="7">
        <v>1588</v>
      </c>
      <c r="K113" s="7">
        <v>903.27</v>
      </c>
      <c r="L113" s="8">
        <v>8.6E-3</v>
      </c>
      <c r="M113" s="8">
        <v>1.1000000000000001E-3</v>
      </c>
      <c r="N113" s="8">
        <v>2.0000000000000001E-4</v>
      </c>
    </row>
    <row r="114" spans="2:14">
      <c r="B114" s="6" t="s">
        <v>618</v>
      </c>
      <c r="C114" s="17">
        <v>280016</v>
      </c>
      <c r="D114" s="6" t="s">
        <v>191</v>
      </c>
      <c r="E114" s="6"/>
      <c r="F114" s="6">
        <v>280</v>
      </c>
      <c r="G114" s="6" t="s">
        <v>564</v>
      </c>
      <c r="H114" s="6" t="s">
        <v>107</v>
      </c>
      <c r="I114" s="7">
        <v>23409</v>
      </c>
      <c r="J114" s="7">
        <v>11170</v>
      </c>
      <c r="K114" s="7">
        <v>2614.79</v>
      </c>
      <c r="L114" s="8">
        <v>3.8999999999999998E-3</v>
      </c>
      <c r="M114" s="8">
        <v>3.0999999999999999E-3</v>
      </c>
      <c r="N114" s="8">
        <v>5.0000000000000001E-4</v>
      </c>
    </row>
    <row r="115" spans="2:14">
      <c r="B115" s="6" t="s">
        <v>619</v>
      </c>
      <c r="C115" s="17">
        <v>1082585</v>
      </c>
      <c r="D115" s="6" t="s">
        <v>191</v>
      </c>
      <c r="E115" s="6"/>
      <c r="F115" s="6">
        <v>2076</v>
      </c>
      <c r="G115" s="6" t="s">
        <v>564</v>
      </c>
      <c r="H115" s="6" t="s">
        <v>107</v>
      </c>
      <c r="I115" s="7">
        <v>80871</v>
      </c>
      <c r="J115" s="7">
        <v>625</v>
      </c>
      <c r="K115" s="7">
        <v>505.44</v>
      </c>
      <c r="L115" s="8">
        <v>6.7999999999999996E-3</v>
      </c>
      <c r="M115" s="8">
        <v>5.9999999999999995E-4</v>
      </c>
      <c r="N115" s="8">
        <v>1E-4</v>
      </c>
    </row>
    <row r="116" spans="2:14">
      <c r="B116" s="6" t="s">
        <v>620</v>
      </c>
      <c r="C116" s="17">
        <v>1081561</v>
      </c>
      <c r="D116" s="6" t="s">
        <v>191</v>
      </c>
      <c r="E116" s="6"/>
      <c r="F116" s="6">
        <v>1054</v>
      </c>
      <c r="G116" s="6" t="s">
        <v>621</v>
      </c>
      <c r="H116" s="6" t="s">
        <v>107</v>
      </c>
      <c r="I116" s="7">
        <v>119775</v>
      </c>
      <c r="J116" s="7">
        <v>6521</v>
      </c>
      <c r="K116" s="7">
        <v>7810.53</v>
      </c>
      <c r="L116" s="8">
        <v>1.77E-2</v>
      </c>
      <c r="M116" s="8">
        <v>9.2999999999999992E-3</v>
      </c>
      <c r="N116" s="8">
        <v>1.6000000000000001E-3</v>
      </c>
    </row>
    <row r="117" spans="2:14">
      <c r="B117" s="6" t="s">
        <v>622</v>
      </c>
      <c r="C117" s="17">
        <v>454017</v>
      </c>
      <c r="D117" s="6" t="s">
        <v>191</v>
      </c>
      <c r="E117" s="6"/>
      <c r="F117" s="6">
        <v>454</v>
      </c>
      <c r="G117" s="6" t="s">
        <v>621</v>
      </c>
      <c r="H117" s="6" t="s">
        <v>107</v>
      </c>
      <c r="I117" s="7">
        <v>144961</v>
      </c>
      <c r="J117" s="7">
        <v>632.9</v>
      </c>
      <c r="K117" s="7">
        <v>917.46</v>
      </c>
      <c r="L117" s="8">
        <v>3.0999999999999999E-3</v>
      </c>
      <c r="M117" s="8">
        <v>1.1000000000000001E-3</v>
      </c>
      <c r="N117" s="8">
        <v>2.0000000000000001E-4</v>
      </c>
    </row>
    <row r="118" spans="2:14">
      <c r="B118" s="6" t="s">
        <v>623</v>
      </c>
      <c r="C118" s="17">
        <v>1090141</v>
      </c>
      <c r="D118" s="6" t="s">
        <v>191</v>
      </c>
      <c r="E118" s="6"/>
      <c r="F118" s="6">
        <v>1185</v>
      </c>
      <c r="G118" s="6" t="s">
        <v>621</v>
      </c>
      <c r="H118" s="6" t="s">
        <v>107</v>
      </c>
      <c r="I118" s="7">
        <v>210683.42</v>
      </c>
      <c r="J118" s="7">
        <v>48.5</v>
      </c>
      <c r="K118" s="7">
        <v>102.18</v>
      </c>
      <c r="L118" s="8">
        <v>6.9999999999999999E-4</v>
      </c>
      <c r="M118" s="8">
        <v>1E-4</v>
      </c>
      <c r="N118" s="8">
        <v>0</v>
      </c>
    </row>
    <row r="119" spans="2:14">
      <c r="B119" s="6" t="s">
        <v>624</v>
      </c>
      <c r="C119" s="17">
        <v>1086230</v>
      </c>
      <c r="D119" s="6" t="s">
        <v>191</v>
      </c>
      <c r="E119" s="6"/>
      <c r="F119" s="6">
        <v>1135</v>
      </c>
      <c r="G119" s="6" t="s">
        <v>625</v>
      </c>
      <c r="H119" s="6" t="s">
        <v>107</v>
      </c>
      <c r="I119" s="7">
        <v>10339</v>
      </c>
      <c r="J119" s="7">
        <v>5034</v>
      </c>
      <c r="K119" s="7">
        <v>520.47</v>
      </c>
      <c r="L119" s="8">
        <v>1.8E-3</v>
      </c>
      <c r="M119" s="8">
        <v>5.9999999999999995E-4</v>
      </c>
      <c r="N119" s="8">
        <v>1E-4</v>
      </c>
    </row>
    <row r="120" spans="2:14">
      <c r="B120" s="6" t="s">
        <v>626</v>
      </c>
      <c r="C120" s="17">
        <v>328013</v>
      </c>
      <c r="D120" s="6" t="s">
        <v>191</v>
      </c>
      <c r="E120" s="6"/>
      <c r="F120" s="6">
        <v>328</v>
      </c>
      <c r="G120" s="6" t="s">
        <v>625</v>
      </c>
      <c r="H120" s="6" t="s">
        <v>107</v>
      </c>
      <c r="I120" s="7">
        <v>172800</v>
      </c>
      <c r="J120" s="7">
        <v>1875</v>
      </c>
      <c r="K120" s="7">
        <v>3240</v>
      </c>
      <c r="L120" s="8">
        <v>1.4800000000000001E-2</v>
      </c>
      <c r="M120" s="8">
        <v>3.8999999999999998E-3</v>
      </c>
      <c r="N120" s="8">
        <v>6.9999999999999999E-4</v>
      </c>
    </row>
    <row r="121" spans="2:14">
      <c r="B121" s="6" t="s">
        <v>627</v>
      </c>
      <c r="C121" s="17">
        <v>1091933</v>
      </c>
      <c r="D121" s="6" t="s">
        <v>191</v>
      </c>
      <c r="E121" s="6"/>
      <c r="F121" s="6">
        <v>1226</v>
      </c>
      <c r="G121" s="6" t="s">
        <v>298</v>
      </c>
      <c r="H121" s="6" t="s">
        <v>107</v>
      </c>
      <c r="I121" s="7">
        <v>157010.35999999999</v>
      </c>
      <c r="J121" s="7">
        <v>874</v>
      </c>
      <c r="K121" s="7">
        <v>1372.27</v>
      </c>
      <c r="L121" s="8">
        <v>6.0000000000000001E-3</v>
      </c>
      <c r="M121" s="8">
        <v>1.6000000000000001E-3</v>
      </c>
      <c r="N121" s="8">
        <v>2.9999999999999997E-4</v>
      </c>
    </row>
    <row r="122" spans="2:14">
      <c r="B122" s="6" t="s">
        <v>628</v>
      </c>
      <c r="C122" s="17">
        <v>727016</v>
      </c>
      <c r="D122" s="6" t="s">
        <v>191</v>
      </c>
      <c r="E122" s="6"/>
      <c r="F122" s="6">
        <v>727</v>
      </c>
      <c r="G122" s="6" t="s">
        <v>298</v>
      </c>
      <c r="H122" s="6" t="s">
        <v>107</v>
      </c>
      <c r="I122" s="7">
        <v>202869</v>
      </c>
      <c r="J122" s="7">
        <v>503.2</v>
      </c>
      <c r="K122" s="7">
        <v>1020.84</v>
      </c>
      <c r="L122" s="8">
        <v>6.7000000000000002E-3</v>
      </c>
      <c r="M122" s="8">
        <v>1.1999999999999999E-3</v>
      </c>
      <c r="N122" s="8">
        <v>2.0000000000000001E-4</v>
      </c>
    </row>
    <row r="123" spans="2:14">
      <c r="B123" s="6" t="s">
        <v>629</v>
      </c>
      <c r="C123" s="17">
        <v>1090943</v>
      </c>
      <c r="D123" s="6" t="s">
        <v>191</v>
      </c>
      <c r="E123" s="6"/>
      <c r="F123" s="6">
        <v>1209</v>
      </c>
      <c r="G123" s="6" t="s">
        <v>298</v>
      </c>
      <c r="H123" s="6" t="s">
        <v>107</v>
      </c>
      <c r="I123" s="7">
        <v>54117</v>
      </c>
      <c r="J123" s="7">
        <v>1196</v>
      </c>
      <c r="K123" s="7">
        <v>647.24</v>
      </c>
      <c r="L123" s="8">
        <v>3.2000000000000002E-3</v>
      </c>
      <c r="M123" s="8">
        <v>8.0000000000000004E-4</v>
      </c>
      <c r="N123" s="8">
        <v>1E-4</v>
      </c>
    </row>
    <row r="124" spans="2:14">
      <c r="B124" s="6" t="s">
        <v>630</v>
      </c>
      <c r="C124" s="17">
        <v>660019</v>
      </c>
      <c r="D124" s="6" t="s">
        <v>191</v>
      </c>
      <c r="E124" s="6"/>
      <c r="F124" s="6">
        <v>660</v>
      </c>
      <c r="G124" s="6" t="s">
        <v>422</v>
      </c>
      <c r="H124" s="6" t="s">
        <v>107</v>
      </c>
      <c r="I124" s="7">
        <v>46096</v>
      </c>
      <c r="J124" s="7">
        <v>3886</v>
      </c>
      <c r="K124" s="7">
        <v>1791.29</v>
      </c>
      <c r="L124" s="8">
        <v>4.8999999999999998E-3</v>
      </c>
      <c r="M124" s="8">
        <v>2.0999999999999999E-3</v>
      </c>
      <c r="N124" s="8">
        <v>4.0000000000000002E-4</v>
      </c>
    </row>
    <row r="125" spans="2:14">
      <c r="B125" s="6" t="s">
        <v>631</v>
      </c>
      <c r="C125" s="17">
        <v>625012</v>
      </c>
      <c r="D125" s="6" t="s">
        <v>191</v>
      </c>
      <c r="E125" s="6"/>
      <c r="F125" s="6">
        <v>625</v>
      </c>
      <c r="G125" s="6" t="s">
        <v>422</v>
      </c>
      <c r="H125" s="6" t="s">
        <v>107</v>
      </c>
      <c r="I125" s="7">
        <v>69098.64</v>
      </c>
      <c r="J125" s="7">
        <v>6140</v>
      </c>
      <c r="K125" s="7">
        <v>4242.66</v>
      </c>
      <c r="L125" s="8">
        <v>7.1999999999999998E-3</v>
      </c>
      <c r="M125" s="8">
        <v>5.1000000000000004E-3</v>
      </c>
      <c r="N125" s="8">
        <v>8.9999999999999998E-4</v>
      </c>
    </row>
    <row r="126" spans="2:14">
      <c r="B126" s="6" t="s">
        <v>632</v>
      </c>
      <c r="C126" s="17">
        <v>1090547</v>
      </c>
      <c r="D126" s="6" t="s">
        <v>191</v>
      </c>
      <c r="E126" s="6"/>
      <c r="F126" s="6">
        <v>1198</v>
      </c>
      <c r="G126" s="6" t="s">
        <v>422</v>
      </c>
      <c r="H126" s="6" t="s">
        <v>107</v>
      </c>
      <c r="I126" s="7">
        <v>465027</v>
      </c>
      <c r="J126" s="7">
        <v>1930</v>
      </c>
      <c r="K126" s="7">
        <v>8975.02</v>
      </c>
      <c r="L126" s="8">
        <v>1.2699999999999999E-2</v>
      </c>
      <c r="M126" s="8">
        <v>1.0699999999999999E-2</v>
      </c>
      <c r="N126" s="8">
        <v>1.8E-3</v>
      </c>
    </row>
    <row r="127" spans="2:14">
      <c r="B127" s="6" t="s">
        <v>633</v>
      </c>
      <c r="C127" s="17">
        <v>174011</v>
      </c>
      <c r="D127" s="6" t="s">
        <v>191</v>
      </c>
      <c r="E127" s="6"/>
      <c r="F127" s="6">
        <v>174</v>
      </c>
      <c r="G127" s="6" t="s">
        <v>325</v>
      </c>
      <c r="H127" s="6" t="s">
        <v>107</v>
      </c>
      <c r="I127" s="7">
        <v>954</v>
      </c>
      <c r="J127" s="7">
        <v>9474</v>
      </c>
      <c r="K127" s="7">
        <v>90.38</v>
      </c>
      <c r="L127" s="8">
        <v>2.9999999999999997E-4</v>
      </c>
      <c r="M127" s="8">
        <v>1E-4</v>
      </c>
      <c r="N127" s="8">
        <v>0</v>
      </c>
    </row>
    <row r="128" spans="2:14">
      <c r="B128" s="6" t="s">
        <v>634</v>
      </c>
      <c r="C128" s="17">
        <v>1081116</v>
      </c>
      <c r="D128" s="6" t="s">
        <v>191</v>
      </c>
      <c r="E128" s="6"/>
      <c r="F128" s="6">
        <v>1039</v>
      </c>
      <c r="G128" s="6" t="s">
        <v>325</v>
      </c>
      <c r="H128" s="6" t="s">
        <v>107</v>
      </c>
      <c r="I128" s="7">
        <v>10248.6</v>
      </c>
      <c r="J128" s="7">
        <v>1313</v>
      </c>
      <c r="K128" s="7">
        <v>134.56</v>
      </c>
      <c r="L128" s="8">
        <v>1.1000000000000001E-3</v>
      </c>
      <c r="M128" s="8">
        <v>2.0000000000000001E-4</v>
      </c>
      <c r="N128" s="8">
        <v>0</v>
      </c>
    </row>
    <row r="129" spans="2:14">
      <c r="B129" s="6" t="s">
        <v>635</v>
      </c>
      <c r="C129" s="17">
        <v>589010</v>
      </c>
      <c r="D129" s="6" t="s">
        <v>191</v>
      </c>
      <c r="E129" s="6"/>
      <c r="F129" s="6">
        <v>589</v>
      </c>
      <c r="G129" s="6" t="s">
        <v>325</v>
      </c>
      <c r="H129" s="6" t="s">
        <v>107</v>
      </c>
      <c r="I129" s="7">
        <v>63402</v>
      </c>
      <c r="J129" s="7">
        <v>2083</v>
      </c>
      <c r="K129" s="7">
        <v>1320.66</v>
      </c>
      <c r="L129" s="8">
        <v>7.3000000000000001E-3</v>
      </c>
      <c r="M129" s="8">
        <v>1.6000000000000001E-3</v>
      </c>
      <c r="N129" s="8">
        <v>2.9999999999999997E-4</v>
      </c>
    </row>
    <row r="130" spans="2:14">
      <c r="B130" s="6" t="s">
        <v>636</v>
      </c>
      <c r="C130" s="17">
        <v>1092709</v>
      </c>
      <c r="D130" s="6" t="s">
        <v>191</v>
      </c>
      <c r="E130" s="6"/>
      <c r="F130" s="6">
        <v>1238</v>
      </c>
      <c r="G130" s="6" t="s">
        <v>325</v>
      </c>
      <c r="H130" s="6" t="s">
        <v>107</v>
      </c>
      <c r="I130" s="7">
        <v>247658</v>
      </c>
      <c r="J130" s="7">
        <v>42.3</v>
      </c>
      <c r="K130" s="7">
        <v>104.76</v>
      </c>
      <c r="L130" s="8">
        <v>4.5999999999999999E-3</v>
      </c>
      <c r="M130" s="8">
        <v>1E-4</v>
      </c>
      <c r="N130" s="8">
        <v>0</v>
      </c>
    </row>
    <row r="131" spans="2:14">
      <c r="B131" s="6" t="s">
        <v>637</v>
      </c>
      <c r="C131" s="17">
        <v>1083633</v>
      </c>
      <c r="D131" s="6" t="s">
        <v>191</v>
      </c>
      <c r="E131" s="6"/>
      <c r="F131" s="6">
        <v>1087</v>
      </c>
      <c r="G131" s="6" t="s">
        <v>325</v>
      </c>
      <c r="H131" s="6" t="s">
        <v>107</v>
      </c>
      <c r="I131" s="7">
        <v>40195.24</v>
      </c>
      <c r="J131" s="7">
        <v>45.1</v>
      </c>
      <c r="K131" s="7">
        <v>18.13</v>
      </c>
      <c r="L131" s="8">
        <v>4.0000000000000002E-4</v>
      </c>
      <c r="M131" s="8">
        <v>0</v>
      </c>
      <c r="N131" s="8">
        <v>0</v>
      </c>
    </row>
    <row r="132" spans="2:14">
      <c r="B132" s="6" t="s">
        <v>638</v>
      </c>
      <c r="C132" s="17">
        <v>1087949</v>
      </c>
      <c r="D132" s="6" t="s">
        <v>191</v>
      </c>
      <c r="E132" s="6"/>
      <c r="F132" s="6">
        <v>1154</v>
      </c>
      <c r="G132" s="6" t="s">
        <v>325</v>
      </c>
      <c r="H132" s="6" t="s">
        <v>107</v>
      </c>
      <c r="I132" s="7">
        <v>170911.9</v>
      </c>
      <c r="J132" s="7">
        <v>54.3</v>
      </c>
      <c r="K132" s="7">
        <v>92.81</v>
      </c>
      <c r="L132" s="8">
        <v>1.4E-3</v>
      </c>
      <c r="M132" s="8">
        <v>1E-4</v>
      </c>
      <c r="N132" s="8">
        <v>0</v>
      </c>
    </row>
    <row r="133" spans="2:14">
      <c r="B133" s="6" t="s">
        <v>639</v>
      </c>
      <c r="C133" s="17">
        <v>1117688</v>
      </c>
      <c r="D133" s="6" t="s">
        <v>191</v>
      </c>
      <c r="E133" s="6"/>
      <c r="F133" s="6">
        <v>1531</v>
      </c>
      <c r="G133" s="6" t="s">
        <v>386</v>
      </c>
      <c r="H133" s="6" t="s">
        <v>107</v>
      </c>
      <c r="I133" s="7">
        <v>49439.75</v>
      </c>
      <c r="J133" s="7">
        <v>6190</v>
      </c>
      <c r="K133" s="7">
        <v>3060.32</v>
      </c>
      <c r="L133" s="8">
        <v>3.5000000000000001E-3</v>
      </c>
      <c r="M133" s="8">
        <v>3.7000000000000002E-3</v>
      </c>
      <c r="N133" s="8">
        <v>5.9999999999999995E-4</v>
      </c>
    </row>
    <row r="134" spans="2:14">
      <c r="B134" s="6" t="s">
        <v>640</v>
      </c>
      <c r="C134" s="17">
        <v>565010</v>
      </c>
      <c r="D134" s="6" t="s">
        <v>191</v>
      </c>
      <c r="E134" s="6"/>
      <c r="F134" s="6">
        <v>565</v>
      </c>
      <c r="G134" s="6" t="s">
        <v>386</v>
      </c>
      <c r="H134" s="6" t="s">
        <v>107</v>
      </c>
      <c r="I134" s="7">
        <v>2372</v>
      </c>
      <c r="J134" s="7">
        <v>211900</v>
      </c>
      <c r="K134" s="7">
        <v>5026.2700000000004</v>
      </c>
      <c r="L134" s="8">
        <v>5.0000000000000001E-4</v>
      </c>
      <c r="M134" s="8">
        <v>6.0000000000000001E-3</v>
      </c>
      <c r="N134" s="8">
        <v>1E-3</v>
      </c>
    </row>
    <row r="135" spans="2:14">
      <c r="B135" s="6" t="s">
        <v>641</v>
      </c>
      <c r="C135" s="17">
        <v>810010</v>
      </c>
      <c r="D135" s="6" t="s">
        <v>191</v>
      </c>
      <c r="E135" s="6"/>
      <c r="F135" s="6">
        <v>810</v>
      </c>
      <c r="G135" s="6" t="s">
        <v>386</v>
      </c>
      <c r="H135" s="6" t="s">
        <v>107</v>
      </c>
      <c r="I135" s="7">
        <v>18605</v>
      </c>
      <c r="J135" s="7">
        <v>9750</v>
      </c>
      <c r="K135" s="7">
        <v>1813.99</v>
      </c>
      <c r="L135" s="8">
        <v>2.8E-3</v>
      </c>
      <c r="M135" s="8">
        <v>2.2000000000000001E-3</v>
      </c>
      <c r="N135" s="8">
        <v>4.0000000000000002E-4</v>
      </c>
    </row>
    <row r="136" spans="2:14">
      <c r="B136" s="6" t="s">
        <v>642</v>
      </c>
      <c r="C136" s="17">
        <v>175018</v>
      </c>
      <c r="D136" s="6" t="s">
        <v>191</v>
      </c>
      <c r="E136" s="6"/>
      <c r="F136" s="6">
        <v>175</v>
      </c>
      <c r="G136" s="6" t="s">
        <v>643</v>
      </c>
      <c r="H136" s="6" t="s">
        <v>107</v>
      </c>
      <c r="I136" s="7">
        <v>47090</v>
      </c>
      <c r="J136" s="7">
        <v>3553</v>
      </c>
      <c r="K136" s="7">
        <v>1673.11</v>
      </c>
      <c r="L136" s="8">
        <v>3.0999999999999999E-3</v>
      </c>
      <c r="M136" s="8">
        <v>2E-3</v>
      </c>
      <c r="N136" s="8">
        <v>2.9999999999999997E-4</v>
      </c>
    </row>
    <row r="137" spans="2:14">
      <c r="B137" s="6" t="s">
        <v>644</v>
      </c>
      <c r="C137" s="17">
        <v>1080613</v>
      </c>
      <c r="D137" s="6" t="s">
        <v>191</v>
      </c>
      <c r="E137" s="6"/>
      <c r="F137" s="6">
        <v>1008</v>
      </c>
      <c r="G137" s="6" t="s">
        <v>643</v>
      </c>
      <c r="H137" s="6" t="s">
        <v>107</v>
      </c>
      <c r="I137" s="7">
        <v>60484</v>
      </c>
      <c r="J137" s="7">
        <v>1709</v>
      </c>
      <c r="K137" s="7">
        <v>1033.67</v>
      </c>
      <c r="L137" s="8">
        <v>4.4000000000000003E-3</v>
      </c>
      <c r="M137" s="8">
        <v>1.1999999999999999E-3</v>
      </c>
      <c r="N137" s="8">
        <v>2.0000000000000001E-4</v>
      </c>
    </row>
    <row r="138" spans="2:14">
      <c r="B138" s="6" t="s">
        <v>645</v>
      </c>
      <c r="C138" s="17">
        <v>208017</v>
      </c>
      <c r="D138" s="6" t="s">
        <v>191</v>
      </c>
      <c r="E138" s="6"/>
      <c r="F138" s="6">
        <v>208</v>
      </c>
      <c r="G138" s="6" t="s">
        <v>643</v>
      </c>
      <c r="H138" s="6" t="s">
        <v>107</v>
      </c>
      <c r="I138" s="7">
        <v>2</v>
      </c>
      <c r="J138" s="7">
        <v>2471</v>
      </c>
      <c r="K138" s="7">
        <v>0.05</v>
      </c>
      <c r="L138" s="8">
        <v>0</v>
      </c>
      <c r="M138" s="8">
        <v>0</v>
      </c>
      <c r="N138" s="8">
        <v>0</v>
      </c>
    </row>
    <row r="139" spans="2:14">
      <c r="B139" s="6" t="s">
        <v>646</v>
      </c>
      <c r="C139" s="17">
        <v>1080597</v>
      </c>
      <c r="D139" s="6" t="s">
        <v>191</v>
      </c>
      <c r="E139" s="6"/>
      <c r="F139" s="6">
        <v>1006</v>
      </c>
      <c r="G139" s="6" t="s">
        <v>334</v>
      </c>
      <c r="H139" s="6" t="s">
        <v>107</v>
      </c>
      <c r="I139" s="7">
        <v>63321</v>
      </c>
      <c r="J139" s="7">
        <v>87</v>
      </c>
      <c r="K139" s="7">
        <v>55.09</v>
      </c>
      <c r="L139" s="8">
        <v>1.9E-3</v>
      </c>
      <c r="M139" s="8">
        <v>1E-4</v>
      </c>
      <c r="N139" s="8">
        <v>0</v>
      </c>
    </row>
    <row r="140" spans="2:14">
      <c r="B140" s="6" t="s">
        <v>647</v>
      </c>
      <c r="C140" s="17">
        <v>271015</v>
      </c>
      <c r="D140" s="6" t="s">
        <v>191</v>
      </c>
      <c r="E140" s="6"/>
      <c r="F140" s="6">
        <v>271</v>
      </c>
      <c r="G140" s="6" t="s">
        <v>334</v>
      </c>
      <c r="H140" s="6" t="s">
        <v>107</v>
      </c>
      <c r="I140" s="7">
        <v>8073</v>
      </c>
      <c r="J140" s="7">
        <v>1237</v>
      </c>
      <c r="K140" s="7">
        <v>99.86</v>
      </c>
      <c r="L140" s="8">
        <v>8.9999999999999998E-4</v>
      </c>
      <c r="M140" s="8">
        <v>1E-4</v>
      </c>
      <c r="N140" s="8">
        <v>0</v>
      </c>
    </row>
    <row r="141" spans="2:14">
      <c r="B141" s="6" t="s">
        <v>648</v>
      </c>
      <c r="C141" s="17">
        <v>796011</v>
      </c>
      <c r="D141" s="6" t="s">
        <v>191</v>
      </c>
      <c r="E141" s="6"/>
      <c r="F141" s="6">
        <v>796</v>
      </c>
      <c r="G141" s="6" t="s">
        <v>334</v>
      </c>
      <c r="H141" s="6" t="s">
        <v>107</v>
      </c>
      <c r="I141" s="7">
        <v>20682</v>
      </c>
      <c r="J141" s="7">
        <v>7948</v>
      </c>
      <c r="K141" s="7">
        <v>1643.81</v>
      </c>
      <c r="L141" s="8">
        <v>5.7000000000000002E-3</v>
      </c>
      <c r="M141" s="8">
        <v>2E-3</v>
      </c>
      <c r="N141" s="8">
        <v>2.9999999999999997E-4</v>
      </c>
    </row>
    <row r="142" spans="2:14">
      <c r="B142" s="6" t="s">
        <v>649</v>
      </c>
      <c r="C142" s="17">
        <v>1093202</v>
      </c>
      <c r="D142" s="6" t="s">
        <v>191</v>
      </c>
      <c r="E142" s="6"/>
      <c r="F142" s="6">
        <v>1072</v>
      </c>
      <c r="G142" s="6" t="s">
        <v>128</v>
      </c>
      <c r="H142" s="6" t="s">
        <v>107</v>
      </c>
      <c r="I142" s="7">
        <v>55345</v>
      </c>
      <c r="J142" s="7">
        <v>5284</v>
      </c>
      <c r="K142" s="7">
        <v>2924.43</v>
      </c>
      <c r="L142" s="8">
        <v>3.3999999999999998E-3</v>
      </c>
      <c r="M142" s="8">
        <v>3.5000000000000001E-3</v>
      </c>
      <c r="N142" s="8">
        <v>5.9999999999999995E-4</v>
      </c>
    </row>
    <row r="143" spans="2:14">
      <c r="B143" s="6" t="s">
        <v>650</v>
      </c>
      <c r="C143" s="17">
        <v>756015</v>
      </c>
      <c r="D143" s="6" t="s">
        <v>191</v>
      </c>
      <c r="E143" s="6"/>
      <c r="F143" s="6">
        <v>756</v>
      </c>
      <c r="G143" s="6" t="s">
        <v>128</v>
      </c>
      <c r="H143" s="6" t="s">
        <v>107</v>
      </c>
      <c r="I143" s="7">
        <v>10965.81</v>
      </c>
      <c r="J143" s="7">
        <v>363</v>
      </c>
      <c r="K143" s="7">
        <v>39.81</v>
      </c>
      <c r="L143" s="8">
        <v>1.9E-3</v>
      </c>
      <c r="M143" s="8">
        <v>0</v>
      </c>
      <c r="N143" s="8">
        <v>0</v>
      </c>
    </row>
    <row r="144" spans="2:14">
      <c r="B144" s="6" t="s">
        <v>651</v>
      </c>
      <c r="C144" s="17">
        <v>1099571</v>
      </c>
      <c r="D144" s="6" t="s">
        <v>191</v>
      </c>
      <c r="E144" s="6"/>
      <c r="F144" s="6">
        <v>1364</v>
      </c>
      <c r="G144" s="6" t="s">
        <v>652</v>
      </c>
      <c r="H144" s="6" t="s">
        <v>107</v>
      </c>
      <c r="I144" s="7">
        <v>30153</v>
      </c>
      <c r="J144" s="7">
        <v>98</v>
      </c>
      <c r="K144" s="7">
        <v>29.55</v>
      </c>
      <c r="L144" s="8">
        <v>8.0000000000000004E-4</v>
      </c>
      <c r="M144" s="8">
        <v>0</v>
      </c>
      <c r="N144" s="8">
        <v>0</v>
      </c>
    </row>
    <row r="145" spans="2:14">
      <c r="B145" s="6" t="s">
        <v>653</v>
      </c>
      <c r="C145" s="17">
        <v>1090364</v>
      </c>
      <c r="D145" s="6" t="s">
        <v>191</v>
      </c>
      <c r="E145" s="6"/>
      <c r="F145" s="6">
        <v>1194</v>
      </c>
      <c r="G145" s="6" t="s">
        <v>654</v>
      </c>
      <c r="H145" s="6" t="s">
        <v>107</v>
      </c>
      <c r="I145" s="7">
        <v>166802</v>
      </c>
      <c r="J145" s="7">
        <v>365</v>
      </c>
      <c r="K145" s="7">
        <v>608.83000000000004</v>
      </c>
      <c r="L145" s="8">
        <v>8.6E-3</v>
      </c>
      <c r="M145" s="8">
        <v>6.9999999999999999E-4</v>
      </c>
      <c r="N145" s="8">
        <v>1E-4</v>
      </c>
    </row>
    <row r="146" spans="2:14">
      <c r="B146" s="6" t="s">
        <v>655</v>
      </c>
      <c r="C146" s="17">
        <v>1080522</v>
      </c>
      <c r="D146" s="6" t="s">
        <v>191</v>
      </c>
      <c r="E146" s="6"/>
      <c r="F146" s="6">
        <v>1001</v>
      </c>
      <c r="G146" s="6" t="s">
        <v>654</v>
      </c>
      <c r="H146" s="6" t="s">
        <v>107</v>
      </c>
      <c r="I146" s="7">
        <v>82159</v>
      </c>
      <c r="J146" s="7">
        <v>2795</v>
      </c>
      <c r="K146" s="7">
        <v>2296.34</v>
      </c>
      <c r="L146" s="8">
        <v>2.01E-2</v>
      </c>
      <c r="M146" s="8">
        <v>2.7000000000000001E-3</v>
      </c>
      <c r="N146" s="8">
        <v>5.0000000000000001E-4</v>
      </c>
    </row>
    <row r="147" spans="2:14">
      <c r="B147" s="6" t="s">
        <v>656</v>
      </c>
      <c r="C147" s="17">
        <v>1101666</v>
      </c>
      <c r="D147" s="6" t="s">
        <v>191</v>
      </c>
      <c r="E147" s="6"/>
      <c r="F147" s="6">
        <v>1397</v>
      </c>
      <c r="G147" s="6" t="s">
        <v>532</v>
      </c>
      <c r="H147" s="6" t="s">
        <v>107</v>
      </c>
      <c r="I147" s="7">
        <v>1540619</v>
      </c>
      <c r="J147" s="7">
        <v>192.9</v>
      </c>
      <c r="K147" s="7">
        <v>2971.85</v>
      </c>
      <c r="L147" s="8">
        <v>2.7799999999999998E-2</v>
      </c>
      <c r="M147" s="8">
        <v>3.5999999999999999E-3</v>
      </c>
      <c r="N147" s="8">
        <v>5.9999999999999995E-4</v>
      </c>
    </row>
    <row r="148" spans="2:14">
      <c r="B148" s="6" t="s">
        <v>657</v>
      </c>
      <c r="C148" s="17">
        <v>1095819</v>
      </c>
      <c r="D148" s="6" t="s">
        <v>191</v>
      </c>
      <c r="E148" s="6"/>
      <c r="F148" s="6">
        <v>2240</v>
      </c>
      <c r="G148" s="6" t="s">
        <v>532</v>
      </c>
      <c r="H148" s="6" t="s">
        <v>107</v>
      </c>
      <c r="I148" s="7">
        <v>39936</v>
      </c>
      <c r="J148" s="7">
        <v>531.5</v>
      </c>
      <c r="K148" s="7">
        <v>212.26</v>
      </c>
      <c r="L148" s="8">
        <v>5.0000000000000001E-4</v>
      </c>
      <c r="M148" s="8">
        <v>2.9999999999999997E-4</v>
      </c>
      <c r="N148" s="8">
        <v>0</v>
      </c>
    </row>
    <row r="149" spans="2:14">
      <c r="B149" s="6" t="s">
        <v>658</v>
      </c>
      <c r="C149" s="17">
        <v>1117795</v>
      </c>
      <c r="D149" s="6" t="s">
        <v>191</v>
      </c>
      <c r="E149" s="6"/>
      <c r="F149" s="6">
        <v>1530</v>
      </c>
      <c r="G149" s="6" t="s">
        <v>581</v>
      </c>
      <c r="H149" s="6" t="s">
        <v>107</v>
      </c>
      <c r="I149" s="7">
        <v>31374.03</v>
      </c>
      <c r="J149" s="7">
        <v>2003</v>
      </c>
      <c r="K149" s="7">
        <v>628.41999999999996</v>
      </c>
      <c r="L149" s="8">
        <v>2.7000000000000001E-3</v>
      </c>
      <c r="M149" s="8">
        <v>8.0000000000000004E-4</v>
      </c>
      <c r="N149" s="8">
        <v>1E-4</v>
      </c>
    </row>
    <row r="150" spans="2:14">
      <c r="B150" s="6" t="s">
        <v>659</v>
      </c>
      <c r="C150" s="17">
        <v>1120609</v>
      </c>
      <c r="D150" s="6" t="s">
        <v>191</v>
      </c>
      <c r="E150" s="6"/>
      <c r="F150" s="6">
        <v>1554</v>
      </c>
      <c r="G150" s="6" t="s">
        <v>581</v>
      </c>
      <c r="H150" s="6" t="s">
        <v>107</v>
      </c>
      <c r="I150" s="7">
        <v>25781</v>
      </c>
      <c r="J150" s="7">
        <v>162.80000000000001</v>
      </c>
      <c r="K150" s="7">
        <v>41.97</v>
      </c>
      <c r="L150" s="8">
        <v>2.0000000000000001E-4</v>
      </c>
      <c r="M150" s="8">
        <v>1E-4</v>
      </c>
      <c r="N150" s="8">
        <v>0</v>
      </c>
    </row>
    <row r="151" spans="2:14">
      <c r="B151" s="6" t="s">
        <v>660</v>
      </c>
      <c r="C151" s="17">
        <v>496018</v>
      </c>
      <c r="D151" s="6" t="s">
        <v>191</v>
      </c>
      <c r="E151" s="6"/>
      <c r="F151" s="6">
        <v>496</v>
      </c>
      <c r="G151" s="6" t="s">
        <v>581</v>
      </c>
      <c r="H151" s="6" t="s">
        <v>107</v>
      </c>
      <c r="I151" s="7">
        <v>3155255.32</v>
      </c>
      <c r="J151" s="7">
        <v>39.9</v>
      </c>
      <c r="K151" s="7">
        <v>1258.95</v>
      </c>
      <c r="L151" s="8">
        <v>2.92E-2</v>
      </c>
      <c r="M151" s="8">
        <v>1.5E-3</v>
      </c>
      <c r="N151" s="8">
        <v>2.9999999999999997E-4</v>
      </c>
    </row>
    <row r="152" spans="2:14">
      <c r="B152" s="6" t="s">
        <v>661</v>
      </c>
      <c r="C152" s="17">
        <v>1094119</v>
      </c>
      <c r="D152" s="6" t="s">
        <v>191</v>
      </c>
      <c r="E152" s="6"/>
      <c r="F152" s="6">
        <v>1267</v>
      </c>
      <c r="G152" s="6" t="s">
        <v>581</v>
      </c>
      <c r="H152" s="6" t="s">
        <v>107</v>
      </c>
      <c r="I152" s="7">
        <v>275752.46000000002</v>
      </c>
      <c r="J152" s="7">
        <v>2108</v>
      </c>
      <c r="K152" s="7">
        <v>5812.86</v>
      </c>
      <c r="L152" s="8">
        <v>7.6E-3</v>
      </c>
      <c r="M152" s="8">
        <v>7.0000000000000001E-3</v>
      </c>
      <c r="N152" s="8">
        <v>1.1999999999999999E-3</v>
      </c>
    </row>
    <row r="153" spans="2:14">
      <c r="B153" s="6" t="s">
        <v>662</v>
      </c>
      <c r="C153" s="17">
        <v>1101450</v>
      </c>
      <c r="D153" s="6" t="s">
        <v>191</v>
      </c>
      <c r="E153" s="6"/>
      <c r="F153" s="6">
        <v>1393</v>
      </c>
      <c r="G153" s="6" t="s">
        <v>663</v>
      </c>
      <c r="H153" s="6" t="s">
        <v>107</v>
      </c>
      <c r="I153" s="7">
        <v>1018813</v>
      </c>
      <c r="J153" s="7">
        <v>115.7</v>
      </c>
      <c r="K153" s="7">
        <v>1178.77</v>
      </c>
      <c r="L153" s="8">
        <v>1.9199999999999998E-2</v>
      </c>
      <c r="M153" s="8">
        <v>1.4E-3</v>
      </c>
      <c r="N153" s="8">
        <v>2.0000000000000001E-4</v>
      </c>
    </row>
    <row r="154" spans="2:14">
      <c r="B154" s="6" t="s">
        <v>664</v>
      </c>
      <c r="C154" s="17">
        <v>1096890</v>
      </c>
      <c r="D154" s="6" t="s">
        <v>191</v>
      </c>
      <c r="E154" s="6"/>
      <c r="F154" s="6">
        <v>1318</v>
      </c>
      <c r="G154" s="6" t="s">
        <v>663</v>
      </c>
      <c r="H154" s="6" t="s">
        <v>107</v>
      </c>
      <c r="I154" s="7">
        <v>3130.38</v>
      </c>
      <c r="J154" s="7">
        <v>56.6</v>
      </c>
      <c r="K154" s="7">
        <v>1.77</v>
      </c>
      <c r="L154" s="8">
        <v>2.0000000000000001E-4</v>
      </c>
      <c r="M154" s="8">
        <v>0</v>
      </c>
      <c r="N154" s="8">
        <v>0</v>
      </c>
    </row>
    <row r="155" spans="2:14">
      <c r="B155" s="6" t="s">
        <v>665</v>
      </c>
      <c r="C155" s="17">
        <v>749077</v>
      </c>
      <c r="D155" s="6" t="s">
        <v>191</v>
      </c>
      <c r="E155" s="6"/>
      <c r="F155" s="6">
        <v>749</v>
      </c>
      <c r="G155" s="6" t="s">
        <v>666</v>
      </c>
      <c r="H155" s="6" t="s">
        <v>107</v>
      </c>
      <c r="I155" s="7">
        <v>172791</v>
      </c>
      <c r="J155" s="7">
        <v>1788</v>
      </c>
      <c r="K155" s="7">
        <v>3089.5</v>
      </c>
      <c r="L155" s="8">
        <v>5.7999999999999996E-3</v>
      </c>
      <c r="M155" s="8">
        <v>3.7000000000000002E-3</v>
      </c>
      <c r="N155" s="8">
        <v>5.9999999999999995E-4</v>
      </c>
    </row>
    <row r="156" spans="2:14">
      <c r="B156" s="6" t="s">
        <v>667</v>
      </c>
      <c r="C156" s="17">
        <v>1095223</v>
      </c>
      <c r="D156" s="6" t="s">
        <v>191</v>
      </c>
      <c r="E156" s="6"/>
      <c r="F156" s="6">
        <v>1293</v>
      </c>
      <c r="G156" s="6" t="s">
        <v>666</v>
      </c>
      <c r="H156" s="6" t="s">
        <v>107</v>
      </c>
      <c r="I156" s="7">
        <v>40940.01</v>
      </c>
      <c r="J156" s="7">
        <v>1319</v>
      </c>
      <c r="K156" s="7">
        <v>540</v>
      </c>
      <c r="L156" s="8">
        <v>1.5699999999999999E-2</v>
      </c>
      <c r="M156" s="8">
        <v>5.9999999999999995E-4</v>
      </c>
      <c r="N156" s="8">
        <v>1E-4</v>
      </c>
    </row>
    <row r="157" spans="2:14">
      <c r="B157" s="6" t="s">
        <v>668</v>
      </c>
      <c r="C157" s="17">
        <v>1084003</v>
      </c>
      <c r="D157" s="6" t="s">
        <v>191</v>
      </c>
      <c r="E157" s="6"/>
      <c r="F157" s="6">
        <v>1094</v>
      </c>
      <c r="G157" s="6" t="s">
        <v>584</v>
      </c>
      <c r="H157" s="6" t="s">
        <v>107</v>
      </c>
      <c r="I157" s="7">
        <v>20162.38</v>
      </c>
      <c r="J157" s="7">
        <v>428</v>
      </c>
      <c r="K157" s="7">
        <v>86.29</v>
      </c>
      <c r="L157" s="8">
        <v>3.5999999999999999E-3</v>
      </c>
      <c r="M157" s="8">
        <v>1E-4</v>
      </c>
      <c r="N157" s="8">
        <v>0</v>
      </c>
    </row>
    <row r="158" spans="2:14">
      <c r="B158" s="6" t="s">
        <v>669</v>
      </c>
      <c r="C158" s="17">
        <v>382010</v>
      </c>
      <c r="D158" s="6" t="s">
        <v>191</v>
      </c>
      <c r="E158" s="6"/>
      <c r="F158" s="6">
        <v>382</v>
      </c>
      <c r="G158" s="6" t="s">
        <v>584</v>
      </c>
      <c r="H158" s="6" t="s">
        <v>107</v>
      </c>
      <c r="I158" s="7">
        <v>42299</v>
      </c>
      <c r="J158" s="7">
        <v>1269</v>
      </c>
      <c r="K158" s="7">
        <v>536.77</v>
      </c>
      <c r="L158" s="8">
        <v>8.0000000000000004E-4</v>
      </c>
      <c r="M158" s="8">
        <v>5.9999999999999995E-4</v>
      </c>
      <c r="N158" s="8">
        <v>1E-4</v>
      </c>
    </row>
    <row r="159" spans="2:14">
      <c r="B159" s="6" t="s">
        <v>670</v>
      </c>
      <c r="C159" s="17">
        <v>161018</v>
      </c>
      <c r="D159" s="6" t="s">
        <v>191</v>
      </c>
      <c r="E159" s="6"/>
      <c r="F159" s="6">
        <v>161</v>
      </c>
      <c r="G159" s="6" t="s">
        <v>584</v>
      </c>
      <c r="H159" s="6" t="s">
        <v>107</v>
      </c>
      <c r="I159" s="7">
        <v>9905</v>
      </c>
      <c r="J159" s="7">
        <v>13210</v>
      </c>
      <c r="K159" s="7">
        <v>1308.45</v>
      </c>
      <c r="L159" s="8">
        <v>1.5E-3</v>
      </c>
      <c r="M159" s="8">
        <v>1.6000000000000001E-3</v>
      </c>
      <c r="N159" s="8">
        <v>2.9999999999999997E-4</v>
      </c>
    </row>
    <row r="160" spans="2:14">
      <c r="B160" s="6" t="s">
        <v>671</v>
      </c>
      <c r="C160" s="17">
        <v>1099787</v>
      </c>
      <c r="D160" s="6" t="s">
        <v>191</v>
      </c>
      <c r="E160" s="6"/>
      <c r="F160" s="6">
        <v>1370</v>
      </c>
      <c r="G160" s="6" t="s">
        <v>587</v>
      </c>
      <c r="H160" s="6" t="s">
        <v>107</v>
      </c>
      <c r="I160" s="7">
        <v>512041</v>
      </c>
      <c r="J160" s="7">
        <v>193.8</v>
      </c>
      <c r="K160" s="7">
        <v>992.34</v>
      </c>
      <c r="L160" s="8">
        <v>2.7099999999999999E-2</v>
      </c>
      <c r="M160" s="8">
        <v>1.1999999999999999E-3</v>
      </c>
      <c r="N160" s="8">
        <v>2.0000000000000001E-4</v>
      </c>
    </row>
    <row r="161" spans="2:14">
      <c r="B161" s="6" t="s">
        <v>672</v>
      </c>
      <c r="C161" s="17">
        <v>1138189</v>
      </c>
      <c r="D161" s="6" t="s">
        <v>191</v>
      </c>
      <c r="E161" s="6"/>
      <c r="F161" s="6">
        <v>2100</v>
      </c>
      <c r="G161" s="6" t="s">
        <v>587</v>
      </c>
      <c r="H161" s="6" t="s">
        <v>107</v>
      </c>
      <c r="I161" s="7">
        <v>76891</v>
      </c>
      <c r="J161" s="7">
        <v>2793</v>
      </c>
      <c r="K161" s="7">
        <v>2147.5700000000002</v>
      </c>
      <c r="L161" s="8">
        <v>9.7999999999999997E-3</v>
      </c>
      <c r="M161" s="8">
        <v>2.5999999999999999E-3</v>
      </c>
      <c r="N161" s="8">
        <v>4.0000000000000002E-4</v>
      </c>
    </row>
    <row r="162" spans="2:14">
      <c r="B162" s="13" t="s">
        <v>673</v>
      </c>
      <c r="C162" s="14"/>
      <c r="D162" s="13"/>
      <c r="E162" s="13"/>
      <c r="F162" s="13"/>
      <c r="G162" s="13"/>
      <c r="H162" s="13"/>
      <c r="I162" s="15">
        <v>0</v>
      </c>
      <c r="K162" s="15">
        <v>0</v>
      </c>
      <c r="M162" s="16">
        <v>0</v>
      </c>
      <c r="N162" s="16">
        <v>0</v>
      </c>
    </row>
    <row r="163" spans="2:14">
      <c r="B163" s="13" t="s">
        <v>674</v>
      </c>
      <c r="C163" s="14"/>
      <c r="D163" s="13"/>
      <c r="E163" s="13"/>
      <c r="F163" s="13"/>
      <c r="G163" s="13"/>
      <c r="H163" s="13"/>
      <c r="I163" s="15">
        <v>0</v>
      </c>
      <c r="K163" s="15">
        <v>0</v>
      </c>
      <c r="M163" s="16">
        <v>0</v>
      </c>
      <c r="N163" s="16">
        <v>0</v>
      </c>
    </row>
    <row r="164" spans="2:14">
      <c r="B164" s="3" t="s">
        <v>675</v>
      </c>
      <c r="C164" s="12"/>
      <c r="D164" s="3"/>
      <c r="E164" s="3"/>
      <c r="F164" s="3"/>
      <c r="G164" s="3"/>
      <c r="H164" s="3"/>
      <c r="I164" s="9">
        <v>6751837</v>
      </c>
      <c r="K164" s="9">
        <v>196822.12</v>
      </c>
      <c r="M164" s="10">
        <v>0.23549999999999999</v>
      </c>
      <c r="N164" s="10">
        <v>3.9699999999999999E-2</v>
      </c>
    </row>
    <row r="165" spans="2:14">
      <c r="B165" s="13" t="s">
        <v>676</v>
      </c>
      <c r="C165" s="14"/>
      <c r="D165" s="13"/>
      <c r="E165" s="13"/>
      <c r="F165" s="13"/>
      <c r="G165" s="13"/>
      <c r="H165" s="13"/>
      <c r="I165" s="15">
        <v>1692260</v>
      </c>
      <c r="K165" s="15">
        <v>78478.350000000006</v>
      </c>
      <c r="M165" s="16">
        <v>9.3899999999999997E-2</v>
      </c>
      <c r="N165" s="16">
        <v>1.5800000000000002E-2</v>
      </c>
    </row>
    <row r="166" spans="2:14">
      <c r="B166" s="6" t="s">
        <v>677</v>
      </c>
      <c r="C166" s="17" t="s">
        <v>678</v>
      </c>
      <c r="D166" s="6" t="s">
        <v>463</v>
      </c>
      <c r="E166" s="6" t="s">
        <v>446</v>
      </c>
      <c r="F166" s="6"/>
      <c r="G166" s="6" t="s">
        <v>472</v>
      </c>
      <c r="H166" s="6" t="s">
        <v>43</v>
      </c>
      <c r="I166" s="7">
        <v>241574</v>
      </c>
      <c r="J166" s="7">
        <v>411</v>
      </c>
      <c r="K166" s="7">
        <v>3817.58</v>
      </c>
      <c r="L166" s="8">
        <v>2.0000000000000001E-4</v>
      </c>
      <c r="M166" s="8">
        <v>4.5999999999999999E-3</v>
      </c>
      <c r="N166" s="8">
        <v>8.0000000000000004E-4</v>
      </c>
    </row>
    <row r="167" spans="2:14">
      <c r="B167" s="6" t="s">
        <v>679</v>
      </c>
      <c r="C167" s="17" t="s">
        <v>680</v>
      </c>
      <c r="D167" s="6" t="s">
        <v>681</v>
      </c>
      <c r="E167" s="6" t="s">
        <v>446</v>
      </c>
      <c r="F167" s="6"/>
      <c r="G167" s="6" t="s">
        <v>682</v>
      </c>
      <c r="H167" s="6" t="s">
        <v>43</v>
      </c>
      <c r="I167" s="7">
        <v>1812</v>
      </c>
      <c r="J167" s="7">
        <v>510</v>
      </c>
      <c r="K167" s="7">
        <v>35.53</v>
      </c>
      <c r="L167" s="8">
        <v>1E-4</v>
      </c>
      <c r="M167" s="8">
        <v>0</v>
      </c>
      <c r="N167" s="8">
        <v>0</v>
      </c>
    </row>
    <row r="168" spans="2:14">
      <c r="B168" s="6" t="s">
        <v>683</v>
      </c>
      <c r="C168" s="17" t="s">
        <v>684</v>
      </c>
      <c r="D168" s="6" t="s">
        <v>681</v>
      </c>
      <c r="E168" s="6" t="s">
        <v>446</v>
      </c>
      <c r="F168" s="6"/>
      <c r="G168" s="6" t="s">
        <v>682</v>
      </c>
      <c r="H168" s="6" t="s">
        <v>43</v>
      </c>
      <c r="I168" s="7">
        <v>82265</v>
      </c>
      <c r="J168" s="7">
        <v>570</v>
      </c>
      <c r="K168" s="7">
        <v>1802.96</v>
      </c>
      <c r="L168" s="8">
        <v>7.1999999999999998E-3</v>
      </c>
      <c r="M168" s="8">
        <v>2.2000000000000001E-3</v>
      </c>
      <c r="N168" s="8">
        <v>4.0000000000000002E-4</v>
      </c>
    </row>
    <row r="169" spans="2:14">
      <c r="B169" s="6" t="s">
        <v>685</v>
      </c>
      <c r="C169" s="17" t="s">
        <v>686</v>
      </c>
      <c r="D169" s="6" t="s">
        <v>681</v>
      </c>
      <c r="E169" s="6" t="s">
        <v>446</v>
      </c>
      <c r="F169" s="6"/>
      <c r="G169" s="6" t="s">
        <v>682</v>
      </c>
      <c r="H169" s="6" t="s">
        <v>43</v>
      </c>
      <c r="I169" s="7">
        <v>2777</v>
      </c>
      <c r="J169" s="7">
        <v>545</v>
      </c>
      <c r="K169" s="7">
        <v>58.19</v>
      </c>
      <c r="L169" s="8">
        <v>1E-4</v>
      </c>
      <c r="M169" s="8">
        <v>1E-4</v>
      </c>
      <c r="N169" s="8">
        <v>0</v>
      </c>
    </row>
    <row r="170" spans="2:14">
      <c r="B170" s="6" t="s">
        <v>687</v>
      </c>
      <c r="C170" s="17" t="s">
        <v>688</v>
      </c>
      <c r="D170" s="6" t="s">
        <v>681</v>
      </c>
      <c r="E170" s="6" t="s">
        <v>446</v>
      </c>
      <c r="F170" s="6"/>
      <c r="G170" s="6" t="s">
        <v>682</v>
      </c>
      <c r="H170" s="6" t="s">
        <v>43</v>
      </c>
      <c r="I170" s="7">
        <v>36759</v>
      </c>
      <c r="J170" s="7">
        <v>457.92</v>
      </c>
      <c r="K170" s="7">
        <v>647.22</v>
      </c>
      <c r="L170" s="8">
        <v>1.6999999999999999E-3</v>
      </c>
      <c r="M170" s="8">
        <v>8.0000000000000004E-4</v>
      </c>
      <c r="N170" s="8">
        <v>1E-4</v>
      </c>
    </row>
    <row r="171" spans="2:14">
      <c r="B171" s="6" t="s">
        <v>689</v>
      </c>
      <c r="C171" s="17" t="s">
        <v>690</v>
      </c>
      <c r="D171" s="6" t="s">
        <v>681</v>
      </c>
      <c r="E171" s="6" t="s">
        <v>446</v>
      </c>
      <c r="F171" s="6"/>
      <c r="G171" s="6" t="s">
        <v>682</v>
      </c>
      <c r="H171" s="6" t="s">
        <v>43</v>
      </c>
      <c r="I171" s="7">
        <v>98791</v>
      </c>
      <c r="J171" s="7">
        <v>3815</v>
      </c>
      <c r="K171" s="7">
        <v>14491.33</v>
      </c>
      <c r="L171" s="8">
        <v>2.0000000000000001E-4</v>
      </c>
      <c r="M171" s="8">
        <v>1.7299999999999999E-2</v>
      </c>
      <c r="N171" s="8">
        <v>2.8999999999999998E-3</v>
      </c>
    </row>
    <row r="172" spans="2:14">
      <c r="B172" s="6" t="s">
        <v>691</v>
      </c>
      <c r="C172" s="17" t="s">
        <v>692</v>
      </c>
      <c r="D172" s="6" t="s">
        <v>463</v>
      </c>
      <c r="E172" s="6" t="s">
        <v>446</v>
      </c>
      <c r="F172" s="6"/>
      <c r="G172" s="6" t="s">
        <v>682</v>
      </c>
      <c r="H172" s="6" t="s">
        <v>43</v>
      </c>
      <c r="I172" s="7">
        <v>58478</v>
      </c>
      <c r="J172" s="7">
        <v>8323</v>
      </c>
      <c r="K172" s="7">
        <v>18714.09</v>
      </c>
      <c r="L172" s="8">
        <v>4.0000000000000002E-4</v>
      </c>
      <c r="M172" s="8">
        <v>2.24E-2</v>
      </c>
      <c r="N172" s="8">
        <v>3.8E-3</v>
      </c>
    </row>
    <row r="173" spans="2:14">
      <c r="B173" s="6" t="s">
        <v>693</v>
      </c>
      <c r="C173" s="17" t="s">
        <v>694</v>
      </c>
      <c r="D173" s="6" t="s">
        <v>463</v>
      </c>
      <c r="E173" s="6" t="s">
        <v>446</v>
      </c>
      <c r="F173" s="6"/>
      <c r="G173" s="6" t="s">
        <v>682</v>
      </c>
      <c r="H173" s="6" t="s">
        <v>43</v>
      </c>
      <c r="I173" s="7">
        <v>91017</v>
      </c>
      <c r="J173" s="7">
        <v>3625</v>
      </c>
      <c r="K173" s="7">
        <v>12686.06</v>
      </c>
      <c r="L173" s="8">
        <v>1E-4</v>
      </c>
      <c r="M173" s="8">
        <v>1.52E-2</v>
      </c>
      <c r="N173" s="8">
        <v>2.5999999999999999E-3</v>
      </c>
    </row>
    <row r="174" spans="2:14">
      <c r="B174" s="6" t="s">
        <v>695</v>
      </c>
      <c r="C174" s="17" t="s">
        <v>696</v>
      </c>
      <c r="D174" s="6" t="s">
        <v>697</v>
      </c>
      <c r="E174" s="6" t="s">
        <v>446</v>
      </c>
      <c r="F174" s="6"/>
      <c r="G174" s="6" t="s">
        <v>447</v>
      </c>
      <c r="H174" s="6" t="s">
        <v>48</v>
      </c>
      <c r="I174" s="7">
        <v>64434</v>
      </c>
      <c r="J174" s="7">
        <v>427</v>
      </c>
      <c r="K174" s="7">
        <v>1112.58</v>
      </c>
      <c r="L174" s="8">
        <v>1E-4</v>
      </c>
      <c r="M174" s="8">
        <v>1.2999999999999999E-3</v>
      </c>
      <c r="N174" s="8">
        <v>2.0000000000000001E-4</v>
      </c>
    </row>
    <row r="175" spans="2:14">
      <c r="B175" s="6" t="s">
        <v>698</v>
      </c>
      <c r="C175" s="17" t="s">
        <v>699</v>
      </c>
      <c r="D175" s="6" t="s">
        <v>681</v>
      </c>
      <c r="E175" s="6" t="s">
        <v>446</v>
      </c>
      <c r="F175" s="6"/>
      <c r="G175" s="6" t="s">
        <v>700</v>
      </c>
      <c r="H175" s="6" t="s">
        <v>43</v>
      </c>
      <c r="I175" s="7">
        <v>13802</v>
      </c>
      <c r="J175" s="7">
        <v>8446</v>
      </c>
      <c r="K175" s="7">
        <v>4482.18</v>
      </c>
      <c r="L175" s="8">
        <v>1E-4</v>
      </c>
      <c r="M175" s="8">
        <v>5.4000000000000003E-3</v>
      </c>
      <c r="N175" s="8">
        <v>8.9999999999999998E-4</v>
      </c>
    </row>
    <row r="176" spans="2:14">
      <c r="B176" s="6" t="s">
        <v>701</v>
      </c>
      <c r="C176" s="17" t="s">
        <v>702</v>
      </c>
      <c r="D176" s="6" t="s">
        <v>681</v>
      </c>
      <c r="E176" s="6" t="s">
        <v>446</v>
      </c>
      <c r="F176" s="6"/>
      <c r="G176" s="6" t="s">
        <v>700</v>
      </c>
      <c r="H176" s="6" t="s">
        <v>43</v>
      </c>
      <c r="I176" s="7">
        <v>83240</v>
      </c>
      <c r="J176" s="7">
        <v>215</v>
      </c>
      <c r="K176" s="7">
        <v>688.12</v>
      </c>
      <c r="L176" s="8">
        <v>2.0999999999999999E-3</v>
      </c>
      <c r="M176" s="8">
        <v>8.0000000000000004E-4</v>
      </c>
      <c r="N176" s="8">
        <v>1E-4</v>
      </c>
    </row>
    <row r="177" spans="2:14">
      <c r="B177" s="6" t="s">
        <v>703</v>
      </c>
      <c r="C177" s="17" t="s">
        <v>704</v>
      </c>
      <c r="D177" s="6" t="s">
        <v>681</v>
      </c>
      <c r="E177" s="6" t="s">
        <v>446</v>
      </c>
      <c r="F177" s="6"/>
      <c r="G177" s="6" t="s">
        <v>700</v>
      </c>
      <c r="H177" s="6" t="s">
        <v>43</v>
      </c>
      <c r="I177" s="7">
        <v>97942</v>
      </c>
      <c r="J177" s="7">
        <v>666.84</v>
      </c>
      <c r="K177" s="7">
        <v>2511.23</v>
      </c>
      <c r="L177" s="8">
        <v>2.2000000000000001E-3</v>
      </c>
      <c r="M177" s="8">
        <v>3.0000000000000001E-3</v>
      </c>
      <c r="N177" s="8">
        <v>5.0000000000000001E-4</v>
      </c>
    </row>
    <row r="178" spans="2:14">
      <c r="B178" s="6" t="s">
        <v>705</v>
      </c>
      <c r="C178" s="17" t="s">
        <v>706</v>
      </c>
      <c r="D178" s="6" t="s">
        <v>445</v>
      </c>
      <c r="E178" s="6" t="s">
        <v>446</v>
      </c>
      <c r="F178" s="6"/>
      <c r="G178" s="6" t="s">
        <v>700</v>
      </c>
      <c r="H178" s="6" t="s">
        <v>45</v>
      </c>
      <c r="I178" s="7">
        <v>642717</v>
      </c>
      <c r="J178" s="7">
        <v>119.88</v>
      </c>
      <c r="K178" s="7">
        <v>3640.72</v>
      </c>
      <c r="L178" s="8">
        <v>6.7000000000000002E-3</v>
      </c>
      <c r="M178" s="8">
        <v>4.4000000000000003E-3</v>
      </c>
      <c r="N178" s="8">
        <v>6.9999999999999999E-4</v>
      </c>
    </row>
    <row r="179" spans="2:14">
      <c r="B179" s="6" t="s">
        <v>707</v>
      </c>
      <c r="C179" s="17" t="s">
        <v>708</v>
      </c>
      <c r="D179" s="6" t="s">
        <v>681</v>
      </c>
      <c r="E179" s="6" t="s">
        <v>446</v>
      </c>
      <c r="F179" s="6"/>
      <c r="G179" s="6" t="s">
        <v>709</v>
      </c>
      <c r="H179" s="6" t="s">
        <v>43</v>
      </c>
      <c r="I179" s="7">
        <v>47244</v>
      </c>
      <c r="J179" s="7">
        <v>501</v>
      </c>
      <c r="K179" s="7">
        <v>910.08</v>
      </c>
      <c r="L179" s="8">
        <v>8.9999999999999998E-4</v>
      </c>
      <c r="M179" s="8">
        <v>1.1000000000000001E-3</v>
      </c>
      <c r="N179" s="8">
        <v>2.0000000000000001E-4</v>
      </c>
    </row>
    <row r="180" spans="2:14">
      <c r="B180" s="6" t="s">
        <v>710</v>
      </c>
      <c r="C180" s="17" t="s">
        <v>711</v>
      </c>
      <c r="D180" s="6" t="s">
        <v>681</v>
      </c>
      <c r="E180" s="6" t="s">
        <v>446</v>
      </c>
      <c r="F180" s="6"/>
      <c r="G180" s="6" t="s">
        <v>709</v>
      </c>
      <c r="H180" s="6" t="s">
        <v>43</v>
      </c>
      <c r="I180" s="7">
        <v>171</v>
      </c>
      <c r="J180" s="7">
        <v>4109</v>
      </c>
      <c r="K180" s="7">
        <v>27.02</v>
      </c>
      <c r="L180" s="8">
        <v>0</v>
      </c>
      <c r="M180" s="8">
        <v>0</v>
      </c>
      <c r="N180" s="8">
        <v>0</v>
      </c>
    </row>
    <row r="181" spans="2:14">
      <c r="B181" s="6" t="s">
        <v>712</v>
      </c>
      <c r="C181" s="17" t="s">
        <v>713</v>
      </c>
      <c r="D181" s="6" t="s">
        <v>681</v>
      </c>
      <c r="E181" s="6" t="s">
        <v>446</v>
      </c>
      <c r="F181" s="6"/>
      <c r="G181" s="6" t="s">
        <v>714</v>
      </c>
      <c r="H181" s="6" t="s">
        <v>43</v>
      </c>
      <c r="I181" s="7">
        <v>62511</v>
      </c>
      <c r="J181" s="7">
        <v>4090</v>
      </c>
      <c r="K181" s="7">
        <v>9830.51</v>
      </c>
      <c r="L181" s="8">
        <v>1.2999999999999999E-3</v>
      </c>
      <c r="M181" s="8">
        <v>1.18E-2</v>
      </c>
      <c r="N181" s="8">
        <v>2E-3</v>
      </c>
    </row>
    <row r="182" spans="2:14">
      <c r="B182" s="6" t="s">
        <v>715</v>
      </c>
      <c r="C182" s="17" t="s">
        <v>716</v>
      </c>
      <c r="D182" s="6" t="s">
        <v>681</v>
      </c>
      <c r="E182" s="6" t="s">
        <v>446</v>
      </c>
      <c r="F182" s="6"/>
      <c r="G182" s="6" t="s">
        <v>714</v>
      </c>
      <c r="H182" s="6" t="s">
        <v>43</v>
      </c>
      <c r="I182" s="7">
        <v>55874</v>
      </c>
      <c r="J182" s="7">
        <v>1316</v>
      </c>
      <c r="K182" s="7">
        <v>2827.24</v>
      </c>
      <c r="L182" s="8">
        <v>2.0999999999999999E-3</v>
      </c>
      <c r="M182" s="8">
        <v>3.3999999999999998E-3</v>
      </c>
      <c r="N182" s="8">
        <v>5.9999999999999995E-4</v>
      </c>
    </row>
    <row r="183" spans="2:14">
      <c r="B183" s="6" t="s">
        <v>717</v>
      </c>
      <c r="C183" s="17" t="s">
        <v>718</v>
      </c>
      <c r="D183" s="6" t="s">
        <v>681</v>
      </c>
      <c r="E183" s="6" t="s">
        <v>446</v>
      </c>
      <c r="F183" s="6"/>
      <c r="G183" s="6" t="s">
        <v>454</v>
      </c>
      <c r="H183" s="6" t="s">
        <v>43</v>
      </c>
      <c r="I183" s="7">
        <v>10852</v>
      </c>
      <c r="J183" s="7">
        <v>469</v>
      </c>
      <c r="K183" s="7">
        <v>195.69</v>
      </c>
      <c r="L183" s="8">
        <v>1E-4</v>
      </c>
      <c r="M183" s="8">
        <v>2.0000000000000001E-4</v>
      </c>
      <c r="N183" s="8">
        <v>0</v>
      </c>
    </row>
    <row r="184" spans="2:14">
      <c r="B184" s="13" t="s">
        <v>719</v>
      </c>
      <c r="C184" s="14"/>
      <c r="D184" s="13"/>
      <c r="E184" s="13"/>
      <c r="F184" s="13"/>
      <c r="G184" s="13"/>
      <c r="H184" s="13"/>
      <c r="I184" s="15">
        <v>5059577</v>
      </c>
      <c r="K184" s="15">
        <v>118343.78</v>
      </c>
      <c r="M184" s="16">
        <v>0.1416</v>
      </c>
      <c r="N184" s="16">
        <v>2.3900000000000001E-2</v>
      </c>
    </row>
    <row r="185" spans="2:14">
      <c r="B185" s="6" t="s">
        <v>720</v>
      </c>
      <c r="C185" s="17" t="s">
        <v>721</v>
      </c>
      <c r="D185" s="6" t="s">
        <v>463</v>
      </c>
      <c r="E185" s="6" t="s">
        <v>446</v>
      </c>
      <c r="F185" s="6"/>
      <c r="G185" s="6" t="s">
        <v>490</v>
      </c>
      <c r="H185" s="6" t="s">
        <v>43</v>
      </c>
      <c r="I185" s="7">
        <v>36940</v>
      </c>
      <c r="J185" s="7">
        <v>3738</v>
      </c>
      <c r="K185" s="7">
        <v>5309.24</v>
      </c>
      <c r="L185" s="8">
        <v>0</v>
      </c>
      <c r="M185" s="8">
        <v>6.4000000000000003E-3</v>
      </c>
      <c r="N185" s="8">
        <v>1.1000000000000001E-3</v>
      </c>
    </row>
    <row r="186" spans="2:14">
      <c r="B186" s="6" t="s">
        <v>722</v>
      </c>
      <c r="C186" s="17" t="s">
        <v>723</v>
      </c>
      <c r="D186" s="6" t="s">
        <v>463</v>
      </c>
      <c r="E186" s="6" t="s">
        <v>446</v>
      </c>
      <c r="F186" s="6"/>
      <c r="G186" s="6" t="s">
        <v>472</v>
      </c>
      <c r="H186" s="6" t="s">
        <v>43</v>
      </c>
      <c r="I186" s="7">
        <v>29700</v>
      </c>
      <c r="J186" s="7">
        <v>4873</v>
      </c>
      <c r="K186" s="7">
        <v>5564.8</v>
      </c>
      <c r="M186" s="8">
        <v>6.7000000000000002E-3</v>
      </c>
      <c r="N186" s="8">
        <v>1.1000000000000001E-3</v>
      </c>
    </row>
    <row r="187" spans="2:14">
      <c r="B187" s="6" t="s">
        <v>724</v>
      </c>
      <c r="C187" s="17" t="s">
        <v>725</v>
      </c>
      <c r="D187" s="6" t="s">
        <v>681</v>
      </c>
      <c r="E187" s="6" t="s">
        <v>446</v>
      </c>
      <c r="F187" s="6"/>
      <c r="G187" s="6" t="s">
        <v>726</v>
      </c>
      <c r="H187" s="6" t="s">
        <v>43</v>
      </c>
      <c r="I187" s="7">
        <v>80984</v>
      </c>
      <c r="J187" s="7">
        <v>1265</v>
      </c>
      <c r="K187" s="7">
        <v>3939</v>
      </c>
      <c r="L187" s="8">
        <v>2.7000000000000001E-3</v>
      </c>
      <c r="M187" s="8">
        <v>4.7000000000000002E-3</v>
      </c>
      <c r="N187" s="8">
        <v>8.0000000000000004E-4</v>
      </c>
    </row>
    <row r="188" spans="2:14">
      <c r="B188" s="6" t="s">
        <v>727</v>
      </c>
      <c r="C188" s="17" t="s">
        <v>728</v>
      </c>
      <c r="D188" s="6" t="s">
        <v>463</v>
      </c>
      <c r="E188" s="6" t="s">
        <v>446</v>
      </c>
      <c r="F188" s="6"/>
      <c r="G188" s="6" t="s">
        <v>729</v>
      </c>
      <c r="H188" s="6" t="s">
        <v>43</v>
      </c>
      <c r="I188" s="7">
        <v>13900</v>
      </c>
      <c r="J188" s="7">
        <v>8887</v>
      </c>
      <c r="K188" s="7">
        <v>4749.7</v>
      </c>
      <c r="L188" s="8">
        <v>2.0000000000000001E-4</v>
      </c>
      <c r="M188" s="8">
        <v>5.7000000000000002E-3</v>
      </c>
      <c r="N188" s="8">
        <v>1E-3</v>
      </c>
    </row>
    <row r="189" spans="2:14">
      <c r="B189" s="6" t="s">
        <v>730</v>
      </c>
      <c r="C189" s="17" t="s">
        <v>731</v>
      </c>
      <c r="D189" s="6" t="s">
        <v>732</v>
      </c>
      <c r="E189" s="6" t="s">
        <v>446</v>
      </c>
      <c r="F189" s="6"/>
      <c r="G189" s="6" t="s">
        <v>733</v>
      </c>
      <c r="H189" s="6" t="s">
        <v>70</v>
      </c>
      <c r="I189" s="7">
        <v>978645</v>
      </c>
      <c r="J189" s="7">
        <v>597</v>
      </c>
      <c r="K189" s="7">
        <v>2897.3</v>
      </c>
      <c r="L189" s="8">
        <v>2E-3</v>
      </c>
      <c r="M189" s="8">
        <v>3.5000000000000001E-3</v>
      </c>
      <c r="N189" s="8">
        <v>5.9999999999999995E-4</v>
      </c>
    </row>
    <row r="190" spans="2:14">
      <c r="B190" s="6" t="s">
        <v>734</v>
      </c>
      <c r="C190" s="17" t="s">
        <v>735</v>
      </c>
      <c r="D190" s="6" t="s">
        <v>681</v>
      </c>
      <c r="E190" s="6" t="s">
        <v>446</v>
      </c>
      <c r="F190" s="6"/>
      <c r="G190" s="6" t="s">
        <v>736</v>
      </c>
      <c r="H190" s="6" t="s">
        <v>43</v>
      </c>
      <c r="I190" s="7">
        <v>1870</v>
      </c>
      <c r="J190" s="7">
        <v>74987</v>
      </c>
      <c r="K190" s="7">
        <v>5391.68</v>
      </c>
      <c r="L190" s="8">
        <v>0</v>
      </c>
      <c r="M190" s="8">
        <v>6.4999999999999997E-3</v>
      </c>
      <c r="N190" s="8">
        <v>1.1000000000000001E-3</v>
      </c>
    </row>
    <row r="191" spans="2:14">
      <c r="B191" s="6" t="s">
        <v>737</v>
      </c>
      <c r="C191" s="17" t="s">
        <v>738</v>
      </c>
      <c r="D191" s="6" t="s">
        <v>681</v>
      </c>
      <c r="E191" s="6" t="s">
        <v>446</v>
      </c>
      <c r="F191" s="6"/>
      <c r="G191" s="6" t="s">
        <v>682</v>
      </c>
      <c r="H191" s="6" t="s">
        <v>43</v>
      </c>
      <c r="I191" s="7">
        <v>4900</v>
      </c>
      <c r="J191" s="7">
        <v>28358</v>
      </c>
      <c r="K191" s="7">
        <v>5342.79</v>
      </c>
      <c r="L191" s="8">
        <v>0</v>
      </c>
      <c r="M191" s="8">
        <v>6.4000000000000003E-3</v>
      </c>
      <c r="N191" s="8">
        <v>1.1000000000000001E-3</v>
      </c>
    </row>
    <row r="192" spans="2:14">
      <c r="B192" s="6" t="s">
        <v>739</v>
      </c>
      <c r="C192" s="17" t="s">
        <v>740</v>
      </c>
      <c r="D192" s="6" t="s">
        <v>128</v>
      </c>
      <c r="E192" s="6" t="s">
        <v>446</v>
      </c>
      <c r="F192" s="6"/>
      <c r="G192" s="6" t="s">
        <v>682</v>
      </c>
      <c r="H192" s="6" t="s">
        <v>43</v>
      </c>
      <c r="I192" s="7">
        <v>35000</v>
      </c>
      <c r="J192" s="7">
        <v>3</v>
      </c>
      <c r="K192" s="7">
        <v>4.04</v>
      </c>
      <c r="M192" s="8">
        <v>0</v>
      </c>
      <c r="N192" s="8">
        <v>0</v>
      </c>
    </row>
    <row r="193" spans="2:14">
      <c r="B193" s="6" t="s">
        <v>741</v>
      </c>
      <c r="C193" s="17" t="s">
        <v>742</v>
      </c>
      <c r="D193" s="6" t="s">
        <v>445</v>
      </c>
      <c r="E193" s="6" t="s">
        <v>446</v>
      </c>
      <c r="F193" s="6"/>
      <c r="G193" s="6" t="s">
        <v>682</v>
      </c>
      <c r="H193" s="6" t="s">
        <v>45</v>
      </c>
      <c r="I193" s="7">
        <v>21800</v>
      </c>
      <c r="J193" s="7">
        <v>4684</v>
      </c>
      <c r="K193" s="7">
        <v>4824.96</v>
      </c>
      <c r="L193" s="8">
        <v>0</v>
      </c>
      <c r="M193" s="8">
        <v>5.7999999999999996E-3</v>
      </c>
      <c r="N193" s="8">
        <v>1E-3</v>
      </c>
    </row>
    <row r="194" spans="2:14">
      <c r="B194" s="6" t="s">
        <v>743</v>
      </c>
      <c r="C194" s="17" t="s">
        <v>744</v>
      </c>
      <c r="D194" s="6" t="s">
        <v>463</v>
      </c>
      <c r="E194" s="6" t="s">
        <v>446</v>
      </c>
      <c r="F194" s="6"/>
      <c r="G194" s="6" t="s">
        <v>475</v>
      </c>
      <c r="H194" s="6" t="s">
        <v>43</v>
      </c>
      <c r="I194" s="7">
        <v>87600</v>
      </c>
      <c r="J194" s="7">
        <v>1539</v>
      </c>
      <c r="K194" s="7">
        <v>5183.6899999999996</v>
      </c>
      <c r="L194" s="8">
        <v>2.0000000000000001E-4</v>
      </c>
      <c r="M194" s="8">
        <v>6.1999999999999998E-3</v>
      </c>
      <c r="N194" s="8">
        <v>1E-3</v>
      </c>
    </row>
    <row r="195" spans="2:14">
      <c r="B195" s="6" t="s">
        <v>745</v>
      </c>
      <c r="C195" s="17" t="s">
        <v>746</v>
      </c>
      <c r="D195" s="6" t="s">
        <v>681</v>
      </c>
      <c r="E195" s="6" t="s">
        <v>446</v>
      </c>
      <c r="F195" s="6"/>
      <c r="G195" s="6" t="s">
        <v>475</v>
      </c>
      <c r="H195" s="6" t="s">
        <v>43</v>
      </c>
      <c r="I195" s="7">
        <v>8640</v>
      </c>
      <c r="J195" s="7">
        <v>14692</v>
      </c>
      <c r="K195" s="7">
        <v>4880.8</v>
      </c>
      <c r="M195" s="8">
        <v>5.7999999999999996E-3</v>
      </c>
      <c r="N195" s="8">
        <v>1E-3</v>
      </c>
    </row>
    <row r="196" spans="2:14">
      <c r="B196" s="6" t="s">
        <v>747</v>
      </c>
      <c r="C196" s="17" t="s">
        <v>748</v>
      </c>
      <c r="D196" s="6" t="s">
        <v>128</v>
      </c>
      <c r="E196" s="6" t="s">
        <v>446</v>
      </c>
      <c r="F196" s="6"/>
      <c r="G196" s="6" t="s">
        <v>460</v>
      </c>
      <c r="H196" s="6" t="s">
        <v>43</v>
      </c>
      <c r="I196" s="7">
        <v>1639</v>
      </c>
      <c r="J196" s="7">
        <v>48670</v>
      </c>
      <c r="K196" s="7">
        <v>3067.16</v>
      </c>
      <c r="L196" s="8">
        <v>1E-4</v>
      </c>
      <c r="M196" s="8">
        <v>3.7000000000000002E-3</v>
      </c>
      <c r="N196" s="8">
        <v>5.9999999999999995E-4</v>
      </c>
    </row>
    <row r="197" spans="2:14">
      <c r="B197" s="6" t="s">
        <v>747</v>
      </c>
      <c r="C197" s="17" t="s">
        <v>748</v>
      </c>
      <c r="D197" s="6" t="s">
        <v>749</v>
      </c>
      <c r="E197" s="6" t="s">
        <v>446</v>
      </c>
      <c r="F197" s="6"/>
      <c r="G197" s="6" t="s">
        <v>460</v>
      </c>
      <c r="H197" s="6" t="s">
        <v>47</v>
      </c>
      <c r="I197" s="7">
        <v>822</v>
      </c>
      <c r="J197" s="7">
        <v>64850</v>
      </c>
      <c r="K197" s="7">
        <v>1519.83</v>
      </c>
      <c r="L197" s="8">
        <v>0</v>
      </c>
      <c r="M197" s="8">
        <v>1.8E-3</v>
      </c>
      <c r="N197" s="8">
        <v>2.9999999999999997E-4</v>
      </c>
    </row>
    <row r="198" spans="2:14">
      <c r="B198" s="6" t="s">
        <v>750</v>
      </c>
      <c r="C198" s="17" t="s">
        <v>751</v>
      </c>
      <c r="D198" s="6" t="s">
        <v>445</v>
      </c>
      <c r="E198" s="6" t="s">
        <v>446</v>
      </c>
      <c r="F198" s="6"/>
      <c r="G198" s="6" t="s">
        <v>447</v>
      </c>
      <c r="H198" s="6" t="s">
        <v>43</v>
      </c>
      <c r="I198" s="7">
        <v>1665616</v>
      </c>
      <c r="J198" s="7">
        <v>15.25</v>
      </c>
      <c r="K198" s="7">
        <v>976.65</v>
      </c>
      <c r="L198" s="8">
        <v>3.2000000000000002E-3</v>
      </c>
      <c r="M198" s="8">
        <v>1.1999999999999999E-3</v>
      </c>
      <c r="N198" s="8">
        <v>2.0000000000000001E-4</v>
      </c>
    </row>
    <row r="199" spans="2:14">
      <c r="B199" s="6" t="s">
        <v>750</v>
      </c>
      <c r="C199" s="17" t="s">
        <v>752</v>
      </c>
      <c r="D199" s="6" t="s">
        <v>445</v>
      </c>
      <c r="E199" s="6" t="s">
        <v>446</v>
      </c>
      <c r="F199" s="6"/>
      <c r="G199" s="6" t="s">
        <v>447</v>
      </c>
      <c r="H199" s="6" t="s">
        <v>43</v>
      </c>
      <c r="I199" s="7">
        <v>1237616</v>
      </c>
      <c r="J199" s="7">
        <v>10.7</v>
      </c>
      <c r="K199" s="7">
        <v>509.17</v>
      </c>
      <c r="L199" s="8">
        <v>2.3999999999999998E-3</v>
      </c>
      <c r="M199" s="8">
        <v>5.9999999999999995E-4</v>
      </c>
      <c r="N199" s="8">
        <v>1E-4</v>
      </c>
    </row>
    <row r="200" spans="2:14">
      <c r="B200" s="6" t="s">
        <v>753</v>
      </c>
      <c r="C200" s="17" t="s">
        <v>754</v>
      </c>
      <c r="D200" s="6" t="s">
        <v>128</v>
      </c>
      <c r="E200" s="6" t="s">
        <v>446</v>
      </c>
      <c r="F200" s="6"/>
      <c r="G200" s="6" t="s">
        <v>447</v>
      </c>
      <c r="H200" s="6" t="s">
        <v>48</v>
      </c>
      <c r="I200" s="7">
        <v>457130</v>
      </c>
      <c r="J200" s="7">
        <v>393</v>
      </c>
      <c r="K200" s="7">
        <v>7264.77</v>
      </c>
      <c r="L200" s="8">
        <v>1.1999999999999999E-3</v>
      </c>
      <c r="M200" s="8">
        <v>8.6999999999999994E-3</v>
      </c>
      <c r="N200" s="8">
        <v>1.5E-3</v>
      </c>
    </row>
    <row r="201" spans="2:14">
      <c r="B201" s="6" t="s">
        <v>755</v>
      </c>
      <c r="C201" s="17" t="s">
        <v>756</v>
      </c>
      <c r="D201" s="6" t="s">
        <v>463</v>
      </c>
      <c r="E201" s="6" t="s">
        <v>446</v>
      </c>
      <c r="F201" s="6"/>
      <c r="G201" s="6" t="s">
        <v>447</v>
      </c>
      <c r="H201" s="6" t="s">
        <v>48</v>
      </c>
      <c r="I201" s="7">
        <v>179637</v>
      </c>
      <c r="J201" s="7">
        <v>1729</v>
      </c>
      <c r="K201" s="7">
        <v>12559.73</v>
      </c>
      <c r="L201" s="8">
        <v>1.1999999999999999E-3</v>
      </c>
      <c r="M201" s="8">
        <v>1.4999999999999999E-2</v>
      </c>
      <c r="N201" s="8">
        <v>2.5000000000000001E-3</v>
      </c>
    </row>
    <row r="202" spans="2:14">
      <c r="B202" s="6" t="s">
        <v>757</v>
      </c>
      <c r="C202" s="17" t="s">
        <v>758</v>
      </c>
      <c r="D202" s="6" t="s">
        <v>681</v>
      </c>
      <c r="E202" s="6" t="s">
        <v>446</v>
      </c>
      <c r="F202" s="6"/>
      <c r="G202" s="6" t="s">
        <v>700</v>
      </c>
      <c r="H202" s="6" t="s">
        <v>43</v>
      </c>
      <c r="I202" s="7">
        <v>2500</v>
      </c>
      <c r="J202" s="7">
        <v>79245</v>
      </c>
      <c r="K202" s="7">
        <v>7617.43</v>
      </c>
      <c r="L202" s="8">
        <v>0</v>
      </c>
      <c r="M202" s="8">
        <v>9.1000000000000004E-3</v>
      </c>
      <c r="N202" s="8">
        <v>1.5E-3</v>
      </c>
    </row>
    <row r="203" spans="2:14">
      <c r="B203" s="6" t="s">
        <v>759</v>
      </c>
      <c r="C203" s="17" t="s">
        <v>760</v>
      </c>
      <c r="D203" s="6" t="s">
        <v>463</v>
      </c>
      <c r="E203" s="6" t="s">
        <v>446</v>
      </c>
      <c r="F203" s="6"/>
      <c r="G203" s="6" t="s">
        <v>700</v>
      </c>
      <c r="H203" s="6" t="s">
        <v>43</v>
      </c>
      <c r="I203" s="7">
        <v>7500</v>
      </c>
      <c r="J203" s="7">
        <v>8368</v>
      </c>
      <c r="K203" s="7">
        <v>2413.12</v>
      </c>
      <c r="L203" s="8">
        <v>2.9999999999999997E-4</v>
      </c>
      <c r="M203" s="8">
        <v>2.8999999999999998E-3</v>
      </c>
      <c r="N203" s="8">
        <v>5.0000000000000001E-4</v>
      </c>
    </row>
    <row r="204" spans="2:14">
      <c r="B204" s="6" t="s">
        <v>761</v>
      </c>
      <c r="C204" s="17" t="s">
        <v>762</v>
      </c>
      <c r="D204" s="6" t="s">
        <v>681</v>
      </c>
      <c r="E204" s="6" t="s">
        <v>446</v>
      </c>
      <c r="F204" s="6"/>
      <c r="G204" s="6" t="s">
        <v>700</v>
      </c>
      <c r="H204" s="6" t="s">
        <v>43</v>
      </c>
      <c r="I204" s="7">
        <v>16200</v>
      </c>
      <c r="J204" s="7">
        <v>11505</v>
      </c>
      <c r="K204" s="7">
        <v>7166.35</v>
      </c>
      <c r="L204" s="8">
        <v>0</v>
      </c>
      <c r="M204" s="8">
        <v>8.6E-3</v>
      </c>
      <c r="N204" s="8">
        <v>1.4E-3</v>
      </c>
    </row>
    <row r="205" spans="2:14">
      <c r="B205" s="6" t="s">
        <v>763</v>
      </c>
      <c r="C205" s="17" t="s">
        <v>764</v>
      </c>
      <c r="D205" s="6" t="s">
        <v>463</v>
      </c>
      <c r="E205" s="6" t="s">
        <v>446</v>
      </c>
      <c r="F205" s="6"/>
      <c r="G205" s="6" t="s">
        <v>700</v>
      </c>
      <c r="H205" s="6" t="s">
        <v>43</v>
      </c>
      <c r="I205" s="7">
        <v>6500</v>
      </c>
      <c r="J205" s="7">
        <v>10325</v>
      </c>
      <c r="K205" s="7">
        <v>2580.48</v>
      </c>
      <c r="L205" s="8">
        <v>0</v>
      </c>
      <c r="M205" s="8">
        <v>3.0999999999999999E-3</v>
      </c>
      <c r="N205" s="8">
        <v>5.0000000000000001E-4</v>
      </c>
    </row>
    <row r="206" spans="2:14">
      <c r="B206" s="6" t="s">
        <v>765</v>
      </c>
      <c r="C206" s="17" t="s">
        <v>766</v>
      </c>
      <c r="D206" s="6" t="s">
        <v>681</v>
      </c>
      <c r="E206" s="6" t="s">
        <v>446</v>
      </c>
      <c r="F206" s="6"/>
      <c r="G206" s="6" t="s">
        <v>700</v>
      </c>
      <c r="H206" s="6" t="s">
        <v>43</v>
      </c>
      <c r="I206" s="7">
        <v>23600</v>
      </c>
      <c r="J206" s="7">
        <v>6214</v>
      </c>
      <c r="K206" s="7">
        <v>5638.71</v>
      </c>
      <c r="L206" s="8">
        <v>0</v>
      </c>
      <c r="M206" s="8">
        <v>6.7000000000000002E-3</v>
      </c>
      <c r="N206" s="8">
        <v>1.1000000000000001E-3</v>
      </c>
    </row>
    <row r="207" spans="2:14">
      <c r="B207" s="6" t="s">
        <v>767</v>
      </c>
      <c r="C207" s="17" t="s">
        <v>768</v>
      </c>
      <c r="D207" s="6" t="s">
        <v>681</v>
      </c>
      <c r="E207" s="6" t="s">
        <v>446</v>
      </c>
      <c r="F207" s="6"/>
      <c r="G207" s="6" t="s">
        <v>709</v>
      </c>
      <c r="H207" s="6" t="s">
        <v>43</v>
      </c>
      <c r="I207" s="7">
        <v>18469</v>
      </c>
      <c r="J207" s="7">
        <v>2650</v>
      </c>
      <c r="K207" s="7">
        <v>1881.85</v>
      </c>
      <c r="L207" s="8">
        <v>8.0000000000000004E-4</v>
      </c>
      <c r="M207" s="8">
        <v>2.3E-3</v>
      </c>
      <c r="N207" s="8">
        <v>4.0000000000000002E-4</v>
      </c>
    </row>
    <row r="208" spans="2:14">
      <c r="B208" s="6" t="s">
        <v>769</v>
      </c>
      <c r="C208" s="17" t="s">
        <v>770</v>
      </c>
      <c r="D208" s="6" t="s">
        <v>681</v>
      </c>
      <c r="E208" s="6" t="s">
        <v>446</v>
      </c>
      <c r="F208" s="6"/>
      <c r="G208" s="6" t="s">
        <v>714</v>
      </c>
      <c r="H208" s="6" t="s">
        <v>43</v>
      </c>
      <c r="I208" s="7">
        <v>74375</v>
      </c>
      <c r="J208" s="7">
        <v>1305</v>
      </c>
      <c r="K208" s="7">
        <v>3731.93</v>
      </c>
      <c r="L208" s="8">
        <v>3.3999999999999998E-3</v>
      </c>
      <c r="M208" s="8">
        <v>4.4999999999999997E-3</v>
      </c>
      <c r="N208" s="8">
        <v>8.0000000000000004E-4</v>
      </c>
    </row>
    <row r="209" spans="2:14">
      <c r="B209" s="6" t="s">
        <v>771</v>
      </c>
      <c r="C209" s="17" t="s">
        <v>772</v>
      </c>
      <c r="D209" s="6" t="s">
        <v>681</v>
      </c>
      <c r="E209" s="6" t="s">
        <v>446</v>
      </c>
      <c r="F209" s="6"/>
      <c r="G209" s="6" t="s">
        <v>714</v>
      </c>
      <c r="H209" s="6" t="s">
        <v>43</v>
      </c>
      <c r="I209" s="7">
        <v>15100</v>
      </c>
      <c r="J209" s="7">
        <v>9801</v>
      </c>
      <c r="K209" s="7">
        <v>5690.41</v>
      </c>
      <c r="L209" s="8">
        <v>1E-4</v>
      </c>
      <c r="M209" s="8">
        <v>6.7999999999999996E-3</v>
      </c>
      <c r="N209" s="8">
        <v>1.1000000000000001E-3</v>
      </c>
    </row>
    <row r="210" spans="2:14">
      <c r="B210" s="6" t="s">
        <v>773</v>
      </c>
      <c r="C210" s="17" t="s">
        <v>774</v>
      </c>
      <c r="D210" s="6" t="s">
        <v>681</v>
      </c>
      <c r="E210" s="6" t="s">
        <v>446</v>
      </c>
      <c r="F210" s="6"/>
      <c r="G210" s="6" t="s">
        <v>714</v>
      </c>
      <c r="H210" s="6" t="s">
        <v>43</v>
      </c>
      <c r="I210" s="7">
        <v>11194</v>
      </c>
      <c r="J210" s="7">
        <v>1903</v>
      </c>
      <c r="K210" s="7">
        <v>819.07</v>
      </c>
      <c r="L210" s="8">
        <v>1E-4</v>
      </c>
      <c r="M210" s="8">
        <v>1E-3</v>
      </c>
      <c r="N210" s="8">
        <v>2.0000000000000001E-4</v>
      </c>
    </row>
    <row r="211" spans="2:14">
      <c r="B211" s="6" t="s">
        <v>775</v>
      </c>
      <c r="C211" s="17" t="s">
        <v>776</v>
      </c>
      <c r="D211" s="6" t="s">
        <v>463</v>
      </c>
      <c r="E211" s="6" t="s">
        <v>446</v>
      </c>
      <c r="F211" s="6"/>
      <c r="G211" s="6" t="s">
        <v>454</v>
      </c>
      <c r="H211" s="6" t="s">
        <v>43</v>
      </c>
      <c r="I211" s="7">
        <v>41700</v>
      </c>
      <c r="J211" s="7">
        <v>4253</v>
      </c>
      <c r="K211" s="7">
        <v>6819.11</v>
      </c>
      <c r="L211" s="8">
        <v>0</v>
      </c>
      <c r="M211" s="8">
        <v>8.2000000000000007E-3</v>
      </c>
      <c r="N211" s="8">
        <v>1.4E-3</v>
      </c>
    </row>
    <row r="214" spans="2:14">
      <c r="B214" s="6" t="s">
        <v>174</v>
      </c>
      <c r="C214" s="17"/>
      <c r="D214" s="6"/>
      <c r="E214" s="6"/>
      <c r="F214" s="6"/>
      <c r="G214" s="6"/>
      <c r="H214" s="6"/>
    </row>
    <row r="218" spans="2:14">
      <c r="B21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175</v>
      </c>
    </row>
    <row r="7" spans="2:13" ht="15.75">
      <c r="B7" s="2" t="s">
        <v>777</v>
      </c>
    </row>
    <row r="8" spans="2:13">
      <c r="B8" s="3" t="s">
        <v>88</v>
      </c>
      <c r="C8" s="3" t="s">
        <v>89</v>
      </c>
      <c r="D8" s="3" t="s">
        <v>177</v>
      </c>
      <c r="E8" s="3" t="s">
        <v>90</v>
      </c>
      <c r="F8" s="3" t="s">
        <v>246</v>
      </c>
      <c r="G8" s="3" t="s">
        <v>93</v>
      </c>
      <c r="H8" s="3" t="s">
        <v>180</v>
      </c>
      <c r="I8" s="3" t="s">
        <v>42</v>
      </c>
      <c r="J8" s="3" t="s">
        <v>96</v>
      </c>
      <c r="K8" s="3" t="s">
        <v>181</v>
      </c>
      <c r="L8" s="3" t="s">
        <v>182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185</v>
      </c>
      <c r="I9" s="4" t="s">
        <v>186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778</v>
      </c>
      <c r="C11" s="12"/>
      <c r="D11" s="3"/>
      <c r="E11" s="3"/>
      <c r="F11" s="3"/>
      <c r="G11" s="3"/>
      <c r="H11" s="9">
        <v>5417569.0499999998</v>
      </c>
      <c r="J11" s="9">
        <v>506493.95</v>
      </c>
      <c r="L11" s="10">
        <v>1</v>
      </c>
      <c r="M11" s="10">
        <v>0.1022</v>
      </c>
    </row>
    <row r="12" spans="2:13">
      <c r="B12" s="3" t="s">
        <v>779</v>
      </c>
      <c r="C12" s="12"/>
      <c r="D12" s="3"/>
      <c r="E12" s="3"/>
      <c r="F12" s="3"/>
      <c r="G12" s="3"/>
      <c r="H12" s="9">
        <v>1056372.01</v>
      </c>
      <c r="J12" s="9">
        <v>54445.24</v>
      </c>
      <c r="L12" s="10">
        <v>0.1075</v>
      </c>
      <c r="M12" s="10">
        <v>1.0999999999999999E-2</v>
      </c>
    </row>
    <row r="13" spans="2:13">
      <c r="B13" s="13" t="s">
        <v>780</v>
      </c>
      <c r="C13" s="14"/>
      <c r="D13" s="13"/>
      <c r="E13" s="13"/>
      <c r="F13" s="13"/>
      <c r="G13" s="13"/>
      <c r="H13" s="15">
        <v>467596.01</v>
      </c>
      <c r="J13" s="15">
        <v>16115.46</v>
      </c>
      <c r="L13" s="16">
        <v>3.1800000000000002E-2</v>
      </c>
      <c r="M13" s="16">
        <v>3.3E-3</v>
      </c>
    </row>
    <row r="14" spans="2:13">
      <c r="B14" s="6" t="s">
        <v>781</v>
      </c>
      <c r="C14" s="17">
        <v>1096437</v>
      </c>
      <c r="D14" s="6" t="s">
        <v>191</v>
      </c>
      <c r="E14" s="6">
        <v>1249</v>
      </c>
      <c r="F14" s="6" t="s">
        <v>782</v>
      </c>
      <c r="G14" s="6" t="s">
        <v>107</v>
      </c>
      <c r="H14" s="7">
        <v>118078</v>
      </c>
      <c r="I14" s="7">
        <v>1504</v>
      </c>
      <c r="J14" s="7">
        <v>1775.89</v>
      </c>
      <c r="K14" s="8">
        <v>1.6999999999999999E-3</v>
      </c>
      <c r="L14" s="8">
        <v>3.5000000000000001E-3</v>
      </c>
      <c r="M14" s="8">
        <v>4.0000000000000002E-4</v>
      </c>
    </row>
    <row r="15" spans="2:13">
      <c r="B15" s="6" t="s">
        <v>783</v>
      </c>
      <c r="C15" s="17">
        <v>1104645</v>
      </c>
      <c r="D15" s="6" t="s">
        <v>191</v>
      </c>
      <c r="E15" s="6">
        <v>1446</v>
      </c>
      <c r="F15" s="6" t="s">
        <v>782</v>
      </c>
      <c r="G15" s="6" t="s">
        <v>107</v>
      </c>
      <c r="H15" s="7">
        <v>257153</v>
      </c>
      <c r="I15" s="7">
        <v>1510</v>
      </c>
      <c r="J15" s="7">
        <v>3883.01</v>
      </c>
      <c r="K15" s="8">
        <v>1.6000000000000001E-3</v>
      </c>
      <c r="L15" s="8">
        <v>7.7000000000000002E-3</v>
      </c>
      <c r="M15" s="8">
        <v>8.0000000000000004E-4</v>
      </c>
    </row>
    <row r="16" spans="2:13">
      <c r="B16" s="6" t="s">
        <v>784</v>
      </c>
      <c r="C16" s="17">
        <v>1117290</v>
      </c>
      <c r="D16" s="6" t="s">
        <v>191</v>
      </c>
      <c r="E16" s="6">
        <v>1224</v>
      </c>
      <c r="F16" s="6" t="s">
        <v>782</v>
      </c>
      <c r="G16" s="6" t="s">
        <v>107</v>
      </c>
      <c r="H16" s="7">
        <v>68365.009999999995</v>
      </c>
      <c r="I16" s="7">
        <v>14770</v>
      </c>
      <c r="J16" s="7">
        <v>10097.51</v>
      </c>
      <c r="K16" s="8">
        <v>3.5999999999999999E-3</v>
      </c>
      <c r="L16" s="8">
        <v>1.9900000000000001E-2</v>
      </c>
      <c r="M16" s="8">
        <v>2E-3</v>
      </c>
    </row>
    <row r="17" spans="2:13">
      <c r="B17" s="6" t="s">
        <v>785</v>
      </c>
      <c r="C17" s="17">
        <v>1095702</v>
      </c>
      <c r="D17" s="6" t="s">
        <v>191</v>
      </c>
      <c r="E17" s="6">
        <v>1223</v>
      </c>
      <c r="F17" s="6" t="s">
        <v>782</v>
      </c>
      <c r="G17" s="6" t="s">
        <v>107</v>
      </c>
      <c r="H17" s="7">
        <v>24000</v>
      </c>
      <c r="I17" s="7">
        <v>1496</v>
      </c>
      <c r="J17" s="7">
        <v>359.04</v>
      </c>
      <c r="K17" s="8">
        <v>2.0000000000000001E-4</v>
      </c>
      <c r="L17" s="8">
        <v>6.9999999999999999E-4</v>
      </c>
      <c r="M17" s="8">
        <v>1E-4</v>
      </c>
    </row>
    <row r="18" spans="2:13">
      <c r="B18" s="13" t="s">
        <v>786</v>
      </c>
      <c r="C18" s="14"/>
      <c r="D18" s="13"/>
      <c r="E18" s="13"/>
      <c r="F18" s="13"/>
      <c r="G18" s="13"/>
      <c r="H18" s="15">
        <v>588776</v>
      </c>
      <c r="J18" s="15">
        <v>38329.78</v>
      </c>
      <c r="L18" s="16">
        <v>7.5700000000000003E-2</v>
      </c>
      <c r="M18" s="16">
        <v>7.7000000000000002E-3</v>
      </c>
    </row>
    <row r="19" spans="2:13">
      <c r="B19" s="6" t="s">
        <v>787</v>
      </c>
      <c r="C19" s="17">
        <v>1137744</v>
      </c>
      <c r="D19" s="6" t="s">
        <v>191</v>
      </c>
      <c r="E19" s="6">
        <v>1337</v>
      </c>
      <c r="F19" s="6" t="s">
        <v>788</v>
      </c>
      <c r="G19" s="6" t="s">
        <v>107</v>
      </c>
      <c r="H19" s="7">
        <v>225600</v>
      </c>
      <c r="I19" s="7">
        <v>4485</v>
      </c>
      <c r="J19" s="7">
        <v>10118.16</v>
      </c>
      <c r="K19" s="8">
        <v>2.0500000000000001E-2</v>
      </c>
      <c r="L19" s="8">
        <v>0.02</v>
      </c>
      <c r="M19" s="8">
        <v>2E-3</v>
      </c>
    </row>
    <row r="20" spans="2:13">
      <c r="B20" s="6" t="s">
        <v>789</v>
      </c>
      <c r="C20" s="17">
        <v>1130442</v>
      </c>
      <c r="D20" s="6" t="s">
        <v>191</v>
      </c>
      <c r="E20" s="6">
        <v>1337</v>
      </c>
      <c r="F20" s="6" t="s">
        <v>788</v>
      </c>
      <c r="G20" s="6" t="s">
        <v>107</v>
      </c>
      <c r="H20" s="7">
        <v>232138</v>
      </c>
      <c r="I20" s="7">
        <v>6752</v>
      </c>
      <c r="J20" s="7">
        <v>15673.96</v>
      </c>
      <c r="K20" s="8">
        <v>1.9099999999999999E-2</v>
      </c>
      <c r="L20" s="8">
        <v>3.09E-2</v>
      </c>
      <c r="M20" s="8">
        <v>3.2000000000000002E-3</v>
      </c>
    </row>
    <row r="21" spans="2:13">
      <c r="B21" s="6" t="s">
        <v>790</v>
      </c>
      <c r="C21" s="17">
        <v>1095751</v>
      </c>
      <c r="D21" s="6" t="s">
        <v>191</v>
      </c>
      <c r="E21" s="6">
        <v>1223</v>
      </c>
      <c r="F21" s="6" t="s">
        <v>788</v>
      </c>
      <c r="G21" s="6" t="s">
        <v>107</v>
      </c>
      <c r="H21" s="7">
        <v>95238</v>
      </c>
      <c r="I21" s="7">
        <v>9642</v>
      </c>
      <c r="J21" s="7">
        <v>9182.85</v>
      </c>
      <c r="K21" s="8">
        <v>7.0000000000000001E-3</v>
      </c>
      <c r="L21" s="8">
        <v>1.8100000000000002E-2</v>
      </c>
      <c r="M21" s="8">
        <v>1.9E-3</v>
      </c>
    </row>
    <row r="22" spans="2:13">
      <c r="B22" s="6" t="s">
        <v>791</v>
      </c>
      <c r="C22" s="17">
        <v>1095710</v>
      </c>
      <c r="D22" s="6" t="s">
        <v>191</v>
      </c>
      <c r="E22" s="6">
        <v>1223</v>
      </c>
      <c r="F22" s="6" t="s">
        <v>788</v>
      </c>
      <c r="G22" s="6" t="s">
        <v>107</v>
      </c>
      <c r="H22" s="7">
        <v>35800</v>
      </c>
      <c r="I22" s="7">
        <v>9371</v>
      </c>
      <c r="J22" s="7">
        <v>3354.82</v>
      </c>
      <c r="K22" s="8">
        <v>1.4E-3</v>
      </c>
      <c r="L22" s="8">
        <v>6.6E-3</v>
      </c>
      <c r="M22" s="8">
        <v>6.9999999999999999E-4</v>
      </c>
    </row>
    <row r="23" spans="2:13">
      <c r="B23" s="13" t="s">
        <v>792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793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794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795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3" t="s">
        <v>796</v>
      </c>
      <c r="C27" s="12"/>
      <c r="D27" s="3"/>
      <c r="E27" s="3"/>
      <c r="F27" s="3"/>
      <c r="G27" s="3"/>
      <c r="H27" s="9">
        <v>4361197.04</v>
      </c>
      <c r="J27" s="9">
        <v>452048.71</v>
      </c>
      <c r="L27" s="10">
        <v>0.89249999999999996</v>
      </c>
      <c r="M27" s="10">
        <v>9.1200000000000003E-2</v>
      </c>
    </row>
    <row r="28" spans="2:13">
      <c r="B28" s="13" t="s">
        <v>797</v>
      </c>
      <c r="C28" s="14"/>
      <c r="D28" s="13"/>
      <c r="E28" s="13"/>
      <c r="F28" s="13"/>
      <c r="G28" s="13"/>
      <c r="H28" s="15">
        <v>4299209.04</v>
      </c>
      <c r="J28" s="15">
        <v>430328.37</v>
      </c>
      <c r="L28" s="16">
        <v>0.84960000000000002</v>
      </c>
      <c r="M28" s="16">
        <v>8.6800000000000002E-2</v>
      </c>
    </row>
    <row r="29" spans="2:13">
      <c r="B29" s="6" t="s">
        <v>798</v>
      </c>
      <c r="C29" s="17" t="s">
        <v>799</v>
      </c>
      <c r="D29" s="6" t="s">
        <v>681</v>
      </c>
      <c r="E29" s="6"/>
      <c r="F29" s="6" t="s">
        <v>788</v>
      </c>
      <c r="G29" s="6" t="s">
        <v>43</v>
      </c>
      <c r="H29" s="7">
        <v>90030</v>
      </c>
      <c r="I29" s="7">
        <v>3473</v>
      </c>
      <c r="J29" s="7">
        <v>12022.32</v>
      </c>
      <c r="K29" s="8">
        <v>1.61E-2</v>
      </c>
      <c r="L29" s="8">
        <v>2.3699999999999999E-2</v>
      </c>
      <c r="M29" s="8">
        <v>2.3999999999999998E-3</v>
      </c>
    </row>
    <row r="30" spans="2:13">
      <c r="B30" s="6" t="s">
        <v>800</v>
      </c>
      <c r="C30" s="17" t="s">
        <v>801</v>
      </c>
      <c r="D30" s="6" t="s">
        <v>463</v>
      </c>
      <c r="E30" s="6"/>
      <c r="F30" s="6" t="s">
        <v>788</v>
      </c>
      <c r="G30" s="6" t="s">
        <v>43</v>
      </c>
      <c r="H30" s="7">
        <v>103625</v>
      </c>
      <c r="I30" s="7">
        <v>2325</v>
      </c>
      <c r="J30" s="7">
        <v>9263.69</v>
      </c>
      <c r="K30" s="8">
        <v>1E-4</v>
      </c>
      <c r="L30" s="8">
        <v>1.83E-2</v>
      </c>
      <c r="M30" s="8">
        <v>1.9E-3</v>
      </c>
    </row>
    <row r="31" spans="2:13">
      <c r="B31" s="6" t="s">
        <v>802</v>
      </c>
      <c r="C31" s="17" t="s">
        <v>803</v>
      </c>
      <c r="D31" s="6" t="s">
        <v>463</v>
      </c>
      <c r="E31" s="6"/>
      <c r="F31" s="6" t="s">
        <v>788</v>
      </c>
      <c r="G31" s="6" t="s">
        <v>43</v>
      </c>
      <c r="H31" s="7">
        <v>63580</v>
      </c>
      <c r="I31" s="7">
        <v>7983</v>
      </c>
      <c r="J31" s="7">
        <v>19515.650000000001</v>
      </c>
      <c r="K31" s="8">
        <v>1.4E-3</v>
      </c>
      <c r="L31" s="8">
        <v>3.85E-2</v>
      </c>
      <c r="M31" s="8">
        <v>3.8999999999999998E-3</v>
      </c>
    </row>
    <row r="32" spans="2:13">
      <c r="B32" s="6" t="s">
        <v>804</v>
      </c>
      <c r="C32" s="17" t="s">
        <v>805</v>
      </c>
      <c r="D32" s="6" t="s">
        <v>463</v>
      </c>
      <c r="E32" s="6"/>
      <c r="F32" s="6" t="s">
        <v>788</v>
      </c>
      <c r="G32" s="6" t="s">
        <v>43</v>
      </c>
      <c r="H32" s="7">
        <v>44628</v>
      </c>
      <c r="I32" s="7">
        <v>11942</v>
      </c>
      <c r="J32" s="7">
        <v>20491.830000000002</v>
      </c>
      <c r="K32" s="8">
        <v>1.0500000000000001E-2</v>
      </c>
      <c r="L32" s="8">
        <v>4.0500000000000001E-2</v>
      </c>
      <c r="M32" s="8">
        <v>4.1000000000000003E-3</v>
      </c>
    </row>
    <row r="33" spans="2:13">
      <c r="B33" s="6" t="s">
        <v>806</v>
      </c>
      <c r="C33" s="17" t="s">
        <v>807</v>
      </c>
      <c r="D33" s="6" t="s">
        <v>463</v>
      </c>
      <c r="E33" s="6"/>
      <c r="F33" s="6" t="s">
        <v>788</v>
      </c>
      <c r="G33" s="6" t="s">
        <v>43</v>
      </c>
      <c r="H33" s="7">
        <v>34600</v>
      </c>
      <c r="I33" s="7">
        <v>6222</v>
      </c>
      <c r="J33" s="7">
        <v>8277.56</v>
      </c>
      <c r="K33" s="8">
        <v>2.0000000000000001E-4</v>
      </c>
      <c r="L33" s="8">
        <v>1.6299999999999999E-2</v>
      </c>
      <c r="M33" s="8">
        <v>1.6999999999999999E-3</v>
      </c>
    </row>
    <row r="34" spans="2:13">
      <c r="B34" s="6" t="s">
        <v>808</v>
      </c>
      <c r="C34" s="17" t="s">
        <v>809</v>
      </c>
      <c r="D34" s="6" t="s">
        <v>128</v>
      </c>
      <c r="E34" s="6"/>
      <c r="F34" s="6" t="s">
        <v>788</v>
      </c>
      <c r="G34" s="6" t="s">
        <v>48</v>
      </c>
      <c r="H34" s="7">
        <v>6376</v>
      </c>
      <c r="I34" s="7">
        <v>10038</v>
      </c>
      <c r="J34" s="7">
        <v>2588.12</v>
      </c>
      <c r="K34" s="8">
        <v>1E-4</v>
      </c>
      <c r="L34" s="8">
        <v>5.1000000000000004E-3</v>
      </c>
      <c r="M34" s="8">
        <v>5.0000000000000001E-4</v>
      </c>
    </row>
    <row r="35" spans="2:13">
      <c r="B35" s="6" t="s">
        <v>808</v>
      </c>
      <c r="C35" s="17" t="s">
        <v>809</v>
      </c>
      <c r="D35" s="6" t="s">
        <v>128</v>
      </c>
      <c r="E35" s="6"/>
      <c r="F35" s="6" t="s">
        <v>788</v>
      </c>
      <c r="G35" s="6" t="s">
        <v>48</v>
      </c>
      <c r="H35" s="7">
        <v>6500</v>
      </c>
      <c r="I35" s="7">
        <v>10018</v>
      </c>
      <c r="J35" s="7">
        <v>2633.2</v>
      </c>
      <c r="K35" s="8">
        <v>1E-4</v>
      </c>
      <c r="L35" s="8">
        <v>5.1999999999999998E-3</v>
      </c>
      <c r="M35" s="8">
        <v>5.0000000000000001E-4</v>
      </c>
    </row>
    <row r="36" spans="2:13">
      <c r="B36" s="6" t="s">
        <v>810</v>
      </c>
      <c r="C36" s="17" t="s">
        <v>811</v>
      </c>
      <c r="D36" s="6" t="s">
        <v>463</v>
      </c>
      <c r="E36" s="6"/>
      <c r="F36" s="6" t="s">
        <v>788</v>
      </c>
      <c r="G36" s="6" t="s">
        <v>43</v>
      </c>
      <c r="H36" s="7">
        <v>61000</v>
      </c>
      <c r="I36" s="7">
        <v>10626</v>
      </c>
      <c r="J36" s="7">
        <v>24922.75</v>
      </c>
      <c r="K36" s="8">
        <v>5.8999999999999999E-3</v>
      </c>
      <c r="L36" s="8">
        <v>4.9200000000000001E-2</v>
      </c>
      <c r="M36" s="8">
        <v>5.0000000000000001E-3</v>
      </c>
    </row>
    <row r="37" spans="2:13">
      <c r="B37" s="6" t="s">
        <v>812</v>
      </c>
      <c r="C37" s="17" t="s">
        <v>813</v>
      </c>
      <c r="D37" s="6" t="s">
        <v>463</v>
      </c>
      <c r="E37" s="6"/>
      <c r="F37" s="6" t="s">
        <v>788</v>
      </c>
      <c r="G37" s="6" t="s">
        <v>43</v>
      </c>
      <c r="H37" s="7">
        <v>82100</v>
      </c>
      <c r="I37" s="7">
        <v>2748</v>
      </c>
      <c r="J37" s="7">
        <v>8674.74</v>
      </c>
      <c r="K37" s="8">
        <v>1.9E-3</v>
      </c>
      <c r="L37" s="8">
        <v>1.7100000000000001E-2</v>
      </c>
      <c r="M37" s="8">
        <v>1.6999999999999999E-3</v>
      </c>
    </row>
    <row r="38" spans="2:13">
      <c r="B38" s="6" t="s">
        <v>814</v>
      </c>
      <c r="C38" s="17" t="s">
        <v>815</v>
      </c>
      <c r="D38" s="6" t="s">
        <v>463</v>
      </c>
      <c r="E38" s="6"/>
      <c r="F38" s="6" t="s">
        <v>788</v>
      </c>
      <c r="G38" s="6" t="s">
        <v>43</v>
      </c>
      <c r="H38" s="7">
        <v>20400</v>
      </c>
      <c r="I38" s="7">
        <v>13315</v>
      </c>
      <c r="J38" s="7">
        <v>10444.02</v>
      </c>
      <c r="K38" s="8">
        <v>2.8999999999999998E-3</v>
      </c>
      <c r="L38" s="8">
        <v>2.06E-2</v>
      </c>
      <c r="M38" s="8">
        <v>2.0999999999999999E-3</v>
      </c>
    </row>
    <row r="39" spans="2:13">
      <c r="B39" s="6" t="s">
        <v>816</v>
      </c>
      <c r="C39" s="17" t="s">
        <v>817</v>
      </c>
      <c r="D39" s="6" t="s">
        <v>463</v>
      </c>
      <c r="E39" s="6"/>
      <c r="F39" s="6" t="s">
        <v>788</v>
      </c>
      <c r="G39" s="6" t="s">
        <v>43</v>
      </c>
      <c r="H39" s="7">
        <v>114882</v>
      </c>
      <c r="I39" s="7">
        <v>3501</v>
      </c>
      <c r="J39" s="7">
        <v>15464.66</v>
      </c>
      <c r="K39" s="8">
        <v>2.0000000000000001E-4</v>
      </c>
      <c r="L39" s="8">
        <v>3.0499999999999999E-2</v>
      </c>
      <c r="M39" s="8">
        <v>3.0999999999999999E-3</v>
      </c>
    </row>
    <row r="40" spans="2:13">
      <c r="B40" s="6" t="s">
        <v>818</v>
      </c>
      <c r="C40" s="17" t="s">
        <v>819</v>
      </c>
      <c r="D40" s="6" t="s">
        <v>463</v>
      </c>
      <c r="E40" s="6"/>
      <c r="F40" s="6" t="s">
        <v>788</v>
      </c>
      <c r="G40" s="6" t="s">
        <v>43</v>
      </c>
      <c r="H40" s="7">
        <v>36600</v>
      </c>
      <c r="I40" s="7">
        <v>3471</v>
      </c>
      <c r="J40" s="7">
        <v>4884.63</v>
      </c>
      <c r="K40" s="8">
        <v>4.0000000000000002E-4</v>
      </c>
      <c r="L40" s="8">
        <v>9.5999999999999992E-3</v>
      </c>
      <c r="M40" s="8">
        <v>1E-3</v>
      </c>
    </row>
    <row r="41" spans="2:13">
      <c r="B41" s="6" t="s">
        <v>820</v>
      </c>
      <c r="C41" s="17" t="s">
        <v>821</v>
      </c>
      <c r="D41" s="6" t="s">
        <v>128</v>
      </c>
      <c r="E41" s="6"/>
      <c r="F41" s="6" t="s">
        <v>788</v>
      </c>
      <c r="G41" s="6" t="s">
        <v>48</v>
      </c>
      <c r="H41" s="7">
        <v>5000</v>
      </c>
      <c r="I41" s="7">
        <v>19387</v>
      </c>
      <c r="J41" s="7">
        <v>3919.86</v>
      </c>
      <c r="K41" s="8">
        <v>5.0000000000000001E-4</v>
      </c>
      <c r="L41" s="8">
        <v>7.7000000000000002E-3</v>
      </c>
      <c r="M41" s="8">
        <v>8.0000000000000004E-4</v>
      </c>
    </row>
    <row r="42" spans="2:13">
      <c r="B42" s="6" t="s">
        <v>822</v>
      </c>
      <c r="C42" s="17" t="s">
        <v>823</v>
      </c>
      <c r="D42" s="6" t="s">
        <v>681</v>
      </c>
      <c r="E42" s="6"/>
      <c r="F42" s="6" t="s">
        <v>788</v>
      </c>
      <c r="G42" s="6" t="s">
        <v>43</v>
      </c>
      <c r="H42" s="7">
        <v>19000</v>
      </c>
      <c r="I42" s="7">
        <v>26538</v>
      </c>
      <c r="J42" s="7">
        <v>19387.34</v>
      </c>
      <c r="K42" s="8">
        <v>6.9999999999999999E-4</v>
      </c>
      <c r="L42" s="8">
        <v>3.8300000000000001E-2</v>
      </c>
      <c r="M42" s="8">
        <v>3.8999999999999998E-3</v>
      </c>
    </row>
    <row r="43" spans="2:13">
      <c r="B43" s="6" t="s">
        <v>824</v>
      </c>
      <c r="C43" s="17" t="s">
        <v>825</v>
      </c>
      <c r="D43" s="6" t="s">
        <v>445</v>
      </c>
      <c r="E43" s="6"/>
      <c r="F43" s="6" t="s">
        <v>788</v>
      </c>
      <c r="G43" s="6" t="s">
        <v>45</v>
      </c>
      <c r="H43" s="7">
        <v>47700</v>
      </c>
      <c r="I43" s="7">
        <v>701.2</v>
      </c>
      <c r="J43" s="7">
        <v>1580.45</v>
      </c>
      <c r="K43" s="8">
        <v>1E-4</v>
      </c>
      <c r="L43" s="8">
        <v>3.0999999999999999E-3</v>
      </c>
      <c r="M43" s="8">
        <v>2.9999999999999997E-4</v>
      </c>
    </row>
    <row r="44" spans="2:13">
      <c r="B44" s="6" t="s">
        <v>826</v>
      </c>
      <c r="C44" s="17" t="s">
        <v>827</v>
      </c>
      <c r="D44" s="6" t="s">
        <v>463</v>
      </c>
      <c r="E44" s="6"/>
      <c r="F44" s="6" t="s">
        <v>788</v>
      </c>
      <c r="G44" s="6" t="s">
        <v>43</v>
      </c>
      <c r="H44" s="7">
        <v>35800</v>
      </c>
      <c r="I44" s="7">
        <v>9930</v>
      </c>
      <c r="J44" s="7">
        <v>13668.74</v>
      </c>
      <c r="K44" s="8">
        <v>8.0000000000000004E-4</v>
      </c>
      <c r="L44" s="8">
        <v>2.7E-2</v>
      </c>
      <c r="M44" s="8">
        <v>2.8E-3</v>
      </c>
    </row>
    <row r="45" spans="2:13">
      <c r="B45" s="6" t="s">
        <v>828</v>
      </c>
      <c r="C45" s="17" t="s">
        <v>829</v>
      </c>
      <c r="D45" s="6" t="s">
        <v>463</v>
      </c>
      <c r="E45" s="6"/>
      <c r="F45" s="6" t="s">
        <v>788</v>
      </c>
      <c r="G45" s="6" t="s">
        <v>43</v>
      </c>
      <c r="H45" s="7">
        <v>31782</v>
      </c>
      <c r="I45" s="7">
        <v>10885</v>
      </c>
      <c r="J45" s="7">
        <v>13301.66</v>
      </c>
      <c r="K45" s="8">
        <v>5.0000000000000001E-3</v>
      </c>
      <c r="L45" s="8">
        <v>2.63E-2</v>
      </c>
      <c r="M45" s="8">
        <v>2.7000000000000001E-3</v>
      </c>
    </row>
    <row r="46" spans="2:13">
      <c r="B46" s="6" t="s">
        <v>830</v>
      </c>
      <c r="C46" s="17" t="s">
        <v>831</v>
      </c>
      <c r="D46" s="6" t="s">
        <v>463</v>
      </c>
      <c r="E46" s="6"/>
      <c r="F46" s="6" t="s">
        <v>788</v>
      </c>
      <c r="G46" s="6" t="s">
        <v>43</v>
      </c>
      <c r="H46" s="7">
        <v>21400</v>
      </c>
      <c r="I46" s="7">
        <v>16284</v>
      </c>
      <c r="J46" s="7">
        <v>13398.96</v>
      </c>
      <c r="K46" s="8">
        <v>3.2000000000000002E-3</v>
      </c>
      <c r="L46" s="8">
        <v>2.6499999999999999E-2</v>
      </c>
      <c r="M46" s="8">
        <v>2.7000000000000001E-3</v>
      </c>
    </row>
    <row r="47" spans="2:13">
      <c r="B47" s="6" t="s">
        <v>832</v>
      </c>
      <c r="C47" s="17" t="s">
        <v>833</v>
      </c>
      <c r="D47" s="6" t="s">
        <v>697</v>
      </c>
      <c r="E47" s="6"/>
      <c r="F47" s="6" t="s">
        <v>788</v>
      </c>
      <c r="G47" s="6" t="s">
        <v>48</v>
      </c>
      <c r="H47" s="7">
        <v>69400</v>
      </c>
      <c r="I47" s="7">
        <v>4016</v>
      </c>
      <c r="J47" s="7">
        <v>11270.49</v>
      </c>
      <c r="K47" s="8">
        <v>1.18E-2</v>
      </c>
      <c r="L47" s="8">
        <v>2.23E-2</v>
      </c>
      <c r="M47" s="8">
        <v>2.3E-3</v>
      </c>
    </row>
    <row r="48" spans="2:13">
      <c r="B48" s="6" t="s">
        <v>834</v>
      </c>
      <c r="C48" s="17" t="s">
        <v>835</v>
      </c>
      <c r="D48" s="6" t="s">
        <v>697</v>
      </c>
      <c r="E48" s="6"/>
      <c r="F48" s="6" t="s">
        <v>788</v>
      </c>
      <c r="G48" s="6" t="s">
        <v>48</v>
      </c>
      <c r="H48" s="7">
        <v>28600</v>
      </c>
      <c r="I48" s="7">
        <v>7950</v>
      </c>
      <c r="J48" s="7">
        <v>9194.39</v>
      </c>
      <c r="K48" s="8">
        <v>9.1000000000000004E-3</v>
      </c>
      <c r="L48" s="8">
        <v>1.8200000000000001E-2</v>
      </c>
      <c r="M48" s="8">
        <v>1.9E-3</v>
      </c>
    </row>
    <row r="49" spans="2:13">
      <c r="B49" s="6" t="s">
        <v>836</v>
      </c>
      <c r="C49" s="17" t="s">
        <v>837</v>
      </c>
      <c r="D49" s="6" t="s">
        <v>697</v>
      </c>
      <c r="E49" s="6"/>
      <c r="F49" s="6" t="s">
        <v>788</v>
      </c>
      <c r="G49" s="6" t="s">
        <v>48</v>
      </c>
      <c r="H49" s="7">
        <v>63600</v>
      </c>
      <c r="I49" s="7">
        <v>3688</v>
      </c>
      <c r="J49" s="7">
        <v>9485.01</v>
      </c>
      <c r="K49" s="8">
        <v>2.76E-2</v>
      </c>
      <c r="L49" s="8">
        <v>1.8700000000000001E-2</v>
      </c>
      <c r="M49" s="8">
        <v>1.9E-3</v>
      </c>
    </row>
    <row r="50" spans="2:13">
      <c r="B50" s="6" t="s">
        <v>838</v>
      </c>
      <c r="C50" s="17" t="s">
        <v>839</v>
      </c>
      <c r="D50" s="6" t="s">
        <v>840</v>
      </c>
      <c r="E50" s="6"/>
      <c r="F50" s="6" t="s">
        <v>788</v>
      </c>
      <c r="G50" s="6" t="s">
        <v>44</v>
      </c>
      <c r="H50" s="7">
        <v>2577900</v>
      </c>
      <c r="I50" s="7">
        <v>19300</v>
      </c>
      <c r="J50" s="7">
        <v>16350.98</v>
      </c>
      <c r="K50" s="8">
        <v>1.34E-2</v>
      </c>
      <c r="L50" s="8">
        <v>3.2300000000000002E-2</v>
      </c>
      <c r="M50" s="8">
        <v>3.3E-3</v>
      </c>
    </row>
    <row r="51" spans="2:13">
      <c r="B51" s="6" t="s">
        <v>841</v>
      </c>
      <c r="C51" s="17" t="s">
        <v>842</v>
      </c>
      <c r="D51" s="6" t="s">
        <v>681</v>
      </c>
      <c r="E51" s="6"/>
      <c r="F51" s="6" t="s">
        <v>788</v>
      </c>
      <c r="G51" s="6" t="s">
        <v>43</v>
      </c>
      <c r="H51" s="7">
        <v>18341</v>
      </c>
      <c r="I51" s="7">
        <v>11848</v>
      </c>
      <c r="J51" s="7">
        <v>8355.35</v>
      </c>
      <c r="K51" s="8">
        <v>1E-4</v>
      </c>
      <c r="L51" s="8">
        <v>1.6500000000000001E-2</v>
      </c>
      <c r="M51" s="8">
        <v>1.6999999999999999E-3</v>
      </c>
    </row>
    <row r="52" spans="2:13">
      <c r="B52" s="6" t="s">
        <v>843</v>
      </c>
      <c r="C52" s="17" t="s">
        <v>844</v>
      </c>
      <c r="D52" s="6" t="s">
        <v>463</v>
      </c>
      <c r="E52" s="6"/>
      <c r="F52" s="6" t="s">
        <v>788</v>
      </c>
      <c r="G52" s="6" t="s">
        <v>43</v>
      </c>
      <c r="H52" s="7">
        <v>0.04</v>
      </c>
      <c r="I52" s="7">
        <v>3075.16</v>
      </c>
      <c r="J52" s="7">
        <v>0</v>
      </c>
      <c r="K52" s="8">
        <v>0</v>
      </c>
      <c r="L52" s="8">
        <v>0</v>
      </c>
      <c r="M52" s="8">
        <v>0</v>
      </c>
    </row>
    <row r="53" spans="2:13">
      <c r="B53" s="6" t="s">
        <v>845</v>
      </c>
      <c r="C53" s="17" t="s">
        <v>846</v>
      </c>
      <c r="D53" s="6" t="s">
        <v>463</v>
      </c>
      <c r="E53" s="6"/>
      <c r="F53" s="6" t="s">
        <v>788</v>
      </c>
      <c r="G53" s="6" t="s">
        <v>43</v>
      </c>
      <c r="H53" s="7">
        <v>194837</v>
      </c>
      <c r="I53" s="7">
        <v>7532</v>
      </c>
      <c r="J53" s="7">
        <v>56425.85</v>
      </c>
      <c r="K53" s="8">
        <v>8.0000000000000004E-4</v>
      </c>
      <c r="L53" s="8">
        <v>0.1114</v>
      </c>
      <c r="M53" s="8">
        <v>1.14E-2</v>
      </c>
    </row>
    <row r="54" spans="2:13">
      <c r="B54" s="6" t="s">
        <v>847</v>
      </c>
      <c r="C54" s="17" t="s">
        <v>848</v>
      </c>
      <c r="D54" s="6" t="s">
        <v>463</v>
      </c>
      <c r="E54" s="6"/>
      <c r="F54" s="6" t="s">
        <v>788</v>
      </c>
      <c r="G54" s="6" t="s">
        <v>43</v>
      </c>
      <c r="H54" s="7">
        <v>82370</v>
      </c>
      <c r="I54" s="7">
        <v>3385</v>
      </c>
      <c r="J54" s="7">
        <v>10720.72</v>
      </c>
      <c r="K54" s="8">
        <v>2.3999999999999998E-3</v>
      </c>
      <c r="L54" s="8">
        <v>2.12E-2</v>
      </c>
      <c r="M54" s="8">
        <v>2.2000000000000001E-3</v>
      </c>
    </row>
    <row r="55" spans="2:13">
      <c r="B55" s="6" t="s">
        <v>849</v>
      </c>
      <c r="C55" s="17" t="s">
        <v>850</v>
      </c>
      <c r="D55" s="6" t="s">
        <v>463</v>
      </c>
      <c r="E55" s="6"/>
      <c r="F55" s="6" t="s">
        <v>788</v>
      </c>
      <c r="G55" s="6" t="s">
        <v>43</v>
      </c>
      <c r="H55" s="7">
        <v>63700</v>
      </c>
      <c r="I55" s="7">
        <v>4142</v>
      </c>
      <c r="J55" s="7">
        <v>10144.86</v>
      </c>
      <c r="K55" s="8">
        <v>1.1000000000000001E-3</v>
      </c>
      <c r="L55" s="8">
        <v>0.02</v>
      </c>
      <c r="M55" s="8">
        <v>2E-3</v>
      </c>
    </row>
    <row r="56" spans="2:13">
      <c r="B56" s="6" t="s">
        <v>851</v>
      </c>
      <c r="C56" s="17" t="s">
        <v>852</v>
      </c>
      <c r="D56" s="6" t="s">
        <v>463</v>
      </c>
      <c r="E56" s="6"/>
      <c r="F56" s="6" t="s">
        <v>788</v>
      </c>
      <c r="G56" s="6" t="s">
        <v>43</v>
      </c>
      <c r="H56" s="7">
        <v>48600</v>
      </c>
      <c r="I56" s="7">
        <v>3909</v>
      </c>
      <c r="J56" s="7">
        <v>7304.63</v>
      </c>
      <c r="K56" s="8">
        <v>4.1000000000000003E-3</v>
      </c>
      <c r="L56" s="8">
        <v>1.44E-2</v>
      </c>
      <c r="M56" s="8">
        <v>1.5E-3</v>
      </c>
    </row>
    <row r="57" spans="2:13">
      <c r="B57" s="6" t="s">
        <v>853</v>
      </c>
      <c r="C57" s="17" t="s">
        <v>854</v>
      </c>
      <c r="D57" s="6" t="s">
        <v>463</v>
      </c>
      <c r="E57" s="6"/>
      <c r="F57" s="6" t="s">
        <v>788</v>
      </c>
      <c r="G57" s="6" t="s">
        <v>43</v>
      </c>
      <c r="H57" s="7">
        <v>36200</v>
      </c>
      <c r="I57" s="7">
        <v>4407</v>
      </c>
      <c r="J57" s="7">
        <v>6134.06</v>
      </c>
      <c r="K57" s="8">
        <v>4.4999999999999997E-3</v>
      </c>
      <c r="L57" s="8">
        <v>1.21E-2</v>
      </c>
      <c r="M57" s="8">
        <v>1.1999999999999999E-3</v>
      </c>
    </row>
    <row r="58" spans="2:13">
      <c r="B58" s="6" t="s">
        <v>855</v>
      </c>
      <c r="C58" s="17" t="s">
        <v>856</v>
      </c>
      <c r="D58" s="6" t="s">
        <v>681</v>
      </c>
      <c r="E58" s="6"/>
      <c r="F58" s="6" t="s">
        <v>788</v>
      </c>
      <c r="G58" s="6" t="s">
        <v>43</v>
      </c>
      <c r="H58" s="7">
        <v>48000</v>
      </c>
      <c r="I58" s="7">
        <v>5251</v>
      </c>
      <c r="J58" s="7">
        <v>9691.25</v>
      </c>
      <c r="K58" s="8">
        <v>9.5999999999999992E-3</v>
      </c>
      <c r="L58" s="8">
        <v>1.9099999999999999E-2</v>
      </c>
      <c r="M58" s="8">
        <v>2E-3</v>
      </c>
    </row>
    <row r="59" spans="2:13">
      <c r="B59" s="6" t="s">
        <v>857</v>
      </c>
      <c r="C59" s="17" t="s">
        <v>858</v>
      </c>
      <c r="D59" s="6" t="s">
        <v>463</v>
      </c>
      <c r="E59" s="6"/>
      <c r="F59" s="6" t="s">
        <v>788</v>
      </c>
      <c r="G59" s="6" t="s">
        <v>43</v>
      </c>
      <c r="H59" s="7">
        <v>138600</v>
      </c>
      <c r="I59" s="7">
        <v>2122</v>
      </c>
      <c r="J59" s="7">
        <v>11308.5</v>
      </c>
      <c r="K59" s="8">
        <v>1.1000000000000001E-3</v>
      </c>
      <c r="L59" s="8">
        <v>2.23E-2</v>
      </c>
      <c r="M59" s="8">
        <v>2.3E-3</v>
      </c>
    </row>
    <row r="60" spans="2:13">
      <c r="B60" s="6" t="s">
        <v>859</v>
      </c>
      <c r="C60" s="17" t="s">
        <v>860</v>
      </c>
      <c r="D60" s="6" t="s">
        <v>463</v>
      </c>
      <c r="E60" s="6"/>
      <c r="F60" s="6" t="s">
        <v>788</v>
      </c>
      <c r="G60" s="6" t="s">
        <v>43</v>
      </c>
      <c r="H60" s="7">
        <v>48058</v>
      </c>
      <c r="I60" s="7">
        <v>20531</v>
      </c>
      <c r="J60" s="7">
        <v>37937.800000000003</v>
      </c>
      <c r="K60" s="8">
        <v>2.0000000000000001E-4</v>
      </c>
      <c r="L60" s="8">
        <v>7.4899999999999994E-2</v>
      </c>
      <c r="M60" s="8">
        <v>7.7000000000000002E-3</v>
      </c>
    </row>
    <row r="61" spans="2:13">
      <c r="B61" s="6" t="s">
        <v>861</v>
      </c>
      <c r="C61" s="17" t="s">
        <v>862</v>
      </c>
      <c r="D61" s="6" t="s">
        <v>463</v>
      </c>
      <c r="E61" s="6"/>
      <c r="F61" s="6" t="s">
        <v>788</v>
      </c>
      <c r="G61" s="6" t="s">
        <v>43</v>
      </c>
      <c r="H61" s="7">
        <v>56000</v>
      </c>
      <c r="I61" s="7">
        <v>10015</v>
      </c>
      <c r="J61" s="7">
        <v>21564.3</v>
      </c>
      <c r="K61" s="8">
        <v>3.8E-3</v>
      </c>
      <c r="L61" s="8">
        <v>4.2599999999999999E-2</v>
      </c>
      <c r="M61" s="8">
        <v>4.3E-3</v>
      </c>
    </row>
    <row r="62" spans="2:13">
      <c r="B62" s="13" t="s">
        <v>863</v>
      </c>
      <c r="C62" s="14"/>
      <c r="D62" s="13"/>
      <c r="E62" s="13"/>
      <c r="F62" s="13"/>
      <c r="G62" s="13"/>
      <c r="H62" s="15">
        <v>61988</v>
      </c>
      <c r="J62" s="15">
        <v>21720.34</v>
      </c>
      <c r="L62" s="16">
        <v>4.2900000000000001E-2</v>
      </c>
      <c r="M62" s="16">
        <v>4.4000000000000003E-3</v>
      </c>
    </row>
    <row r="63" spans="2:13">
      <c r="B63" s="6" t="s">
        <v>864</v>
      </c>
      <c r="C63" s="17" t="s">
        <v>865</v>
      </c>
      <c r="D63" s="6" t="s">
        <v>445</v>
      </c>
      <c r="E63" s="6"/>
      <c r="F63" s="6" t="s">
        <v>866</v>
      </c>
      <c r="G63" s="6" t="s">
        <v>43</v>
      </c>
      <c r="H63" s="7">
        <v>30700</v>
      </c>
      <c r="I63" s="7">
        <v>11292</v>
      </c>
      <c r="J63" s="7">
        <v>13329.25</v>
      </c>
      <c r="K63" s="8">
        <v>6.9999999999999999E-4</v>
      </c>
      <c r="L63" s="8">
        <v>2.63E-2</v>
      </c>
      <c r="M63" s="8">
        <v>2.7000000000000001E-3</v>
      </c>
    </row>
    <row r="64" spans="2:13">
      <c r="B64" s="6" t="s">
        <v>867</v>
      </c>
      <c r="C64" s="17" t="s">
        <v>868</v>
      </c>
      <c r="D64" s="6" t="s">
        <v>445</v>
      </c>
      <c r="E64" s="6"/>
      <c r="F64" s="6" t="s">
        <v>866</v>
      </c>
      <c r="G64" s="6" t="s">
        <v>43</v>
      </c>
      <c r="H64" s="7">
        <v>31288</v>
      </c>
      <c r="I64" s="7">
        <v>6975</v>
      </c>
      <c r="J64" s="7">
        <v>8391.09</v>
      </c>
      <c r="K64" s="8">
        <v>1.2999999999999999E-3</v>
      </c>
      <c r="L64" s="8">
        <v>1.66E-2</v>
      </c>
      <c r="M64" s="8">
        <v>1.6999999999999999E-3</v>
      </c>
    </row>
    <row r="65" spans="2:13">
      <c r="B65" s="13" t="s">
        <v>794</v>
      </c>
      <c r="C65" s="14"/>
      <c r="D65" s="13"/>
      <c r="E65" s="13"/>
      <c r="F65" s="13"/>
      <c r="G65" s="13"/>
      <c r="H65" s="15">
        <v>0</v>
      </c>
      <c r="J65" s="15">
        <v>0</v>
      </c>
      <c r="L65" s="16">
        <v>0</v>
      </c>
      <c r="M65" s="16">
        <v>0</v>
      </c>
    </row>
    <row r="66" spans="2:13">
      <c r="B66" s="13" t="s">
        <v>795</v>
      </c>
      <c r="C66" s="14"/>
      <c r="D66" s="13"/>
      <c r="E66" s="13"/>
      <c r="F66" s="13"/>
      <c r="G66" s="13"/>
      <c r="H66" s="15">
        <v>0</v>
      </c>
      <c r="J66" s="15">
        <v>0</v>
      </c>
      <c r="L66" s="16">
        <v>0</v>
      </c>
      <c r="M66" s="16">
        <v>0</v>
      </c>
    </row>
    <row r="69" spans="2:13">
      <c r="B69" s="6" t="s">
        <v>174</v>
      </c>
      <c r="C69" s="17"/>
      <c r="D69" s="6"/>
      <c r="E69" s="6"/>
      <c r="F69" s="6"/>
      <c r="G69" s="6"/>
    </row>
    <row r="73" spans="2:13">
      <c r="B73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175</v>
      </c>
    </row>
    <row r="7" spans="2:15" ht="15.75">
      <c r="B7" s="2" t="s">
        <v>869</v>
      </c>
    </row>
    <row r="8" spans="2:15">
      <c r="B8" s="3" t="s">
        <v>88</v>
      </c>
      <c r="C8" s="3" t="s">
        <v>89</v>
      </c>
      <c r="D8" s="3" t="s">
        <v>177</v>
      </c>
      <c r="E8" s="3" t="s">
        <v>90</v>
      </c>
      <c r="F8" s="3" t="s">
        <v>246</v>
      </c>
      <c r="G8" s="3" t="s">
        <v>91</v>
      </c>
      <c r="H8" s="3" t="s">
        <v>92</v>
      </c>
      <c r="I8" s="3" t="s">
        <v>93</v>
      </c>
      <c r="J8" s="3" t="s">
        <v>180</v>
      </c>
      <c r="K8" s="3" t="s">
        <v>42</v>
      </c>
      <c r="L8" s="3" t="s">
        <v>96</v>
      </c>
      <c r="M8" s="3" t="s">
        <v>181</v>
      </c>
      <c r="N8" s="3" t="s">
        <v>182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185</v>
      </c>
      <c r="K9" s="4" t="s">
        <v>186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870</v>
      </c>
      <c r="C11" s="12"/>
      <c r="D11" s="3"/>
      <c r="E11" s="3"/>
      <c r="F11" s="3"/>
      <c r="G11" s="3"/>
      <c r="H11" s="3"/>
      <c r="I11" s="3"/>
      <c r="J11" s="9">
        <v>5218664.03</v>
      </c>
      <c r="L11" s="9">
        <v>401285.51</v>
      </c>
      <c r="N11" s="10">
        <v>1</v>
      </c>
      <c r="O11" s="10">
        <v>8.09E-2</v>
      </c>
    </row>
    <row r="12" spans="2:15">
      <c r="B12" s="3" t="s">
        <v>871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872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873</v>
      </c>
      <c r="C14" s="12"/>
      <c r="D14" s="3"/>
      <c r="E14" s="3"/>
      <c r="F14" s="3"/>
      <c r="G14" s="3"/>
      <c r="H14" s="3"/>
      <c r="I14" s="3"/>
      <c r="J14" s="9">
        <v>5218664.03</v>
      </c>
      <c r="L14" s="9">
        <v>401285.51</v>
      </c>
      <c r="N14" s="10">
        <v>1</v>
      </c>
      <c r="O14" s="10">
        <v>8.09E-2</v>
      </c>
    </row>
    <row r="15" spans="2:15">
      <c r="B15" s="13" t="s">
        <v>874</v>
      </c>
      <c r="C15" s="14"/>
      <c r="D15" s="13"/>
      <c r="E15" s="13"/>
      <c r="F15" s="13"/>
      <c r="G15" s="13"/>
      <c r="H15" s="13"/>
      <c r="I15" s="13"/>
      <c r="J15" s="15">
        <v>5218664.03</v>
      </c>
      <c r="L15" s="15">
        <v>401285.51</v>
      </c>
      <c r="N15" s="16">
        <v>1</v>
      </c>
      <c r="O15" s="16">
        <v>8.09E-2</v>
      </c>
    </row>
    <row r="16" spans="2:15">
      <c r="B16" s="6" t="s">
        <v>875</v>
      </c>
      <c r="C16" s="17" t="s">
        <v>876</v>
      </c>
      <c r="D16" s="6" t="s">
        <v>128</v>
      </c>
      <c r="E16" s="6"/>
      <c r="F16" s="6" t="s">
        <v>877</v>
      </c>
      <c r="G16" s="6"/>
      <c r="H16" s="6"/>
      <c r="I16" s="6" t="s">
        <v>44</v>
      </c>
      <c r="J16" s="7">
        <v>342045.27</v>
      </c>
      <c r="K16" s="7">
        <v>129206.39999999999</v>
      </c>
      <c r="L16" s="7">
        <v>14524.06</v>
      </c>
      <c r="M16" s="8">
        <v>1.9300000000000001E-2</v>
      </c>
      <c r="N16" s="8">
        <v>3.6200000000000003E-2</v>
      </c>
      <c r="O16" s="8">
        <v>2.8999999999999998E-3</v>
      </c>
    </row>
    <row r="17" spans="2:15">
      <c r="B17" s="6" t="s">
        <v>878</v>
      </c>
      <c r="C17" s="17" t="s">
        <v>879</v>
      </c>
      <c r="D17" s="6" t="s">
        <v>128</v>
      </c>
      <c r="E17" s="6"/>
      <c r="F17" s="6" t="s">
        <v>877</v>
      </c>
      <c r="G17" s="6"/>
      <c r="H17" s="6"/>
      <c r="I17" s="6" t="s">
        <v>43</v>
      </c>
      <c r="J17" s="7">
        <v>25990</v>
      </c>
      <c r="K17" s="7">
        <v>6366.34</v>
      </c>
      <c r="L17" s="7">
        <v>6361.98</v>
      </c>
      <c r="M17" s="8">
        <v>1.4E-3</v>
      </c>
      <c r="N17" s="8">
        <v>1.5900000000000001E-2</v>
      </c>
      <c r="O17" s="8">
        <v>1.2999999999999999E-3</v>
      </c>
    </row>
    <row r="18" spans="2:15">
      <c r="B18" s="6" t="s">
        <v>880</v>
      </c>
      <c r="C18" s="17" t="s">
        <v>881</v>
      </c>
      <c r="D18" s="6" t="s">
        <v>469</v>
      </c>
      <c r="E18" s="6"/>
      <c r="F18" s="6" t="s">
        <v>877</v>
      </c>
      <c r="G18" s="6"/>
      <c r="H18" s="6"/>
      <c r="I18" s="6" t="s">
        <v>48</v>
      </c>
      <c r="J18" s="7">
        <v>126173.87</v>
      </c>
      <c r="K18" s="7">
        <v>2090</v>
      </c>
      <c r="L18" s="7">
        <v>10663.64</v>
      </c>
      <c r="M18" s="8">
        <v>3.2000000000000002E-3</v>
      </c>
      <c r="N18" s="8">
        <v>2.6599999999999999E-2</v>
      </c>
      <c r="O18" s="8">
        <v>2.2000000000000001E-3</v>
      </c>
    </row>
    <row r="19" spans="2:15">
      <c r="B19" s="6" t="s">
        <v>882</v>
      </c>
      <c r="C19" s="17" t="s">
        <v>883</v>
      </c>
      <c r="D19" s="6" t="s">
        <v>128</v>
      </c>
      <c r="E19" s="6"/>
      <c r="F19" s="6" t="s">
        <v>884</v>
      </c>
      <c r="G19" s="6"/>
      <c r="H19" s="6"/>
      <c r="I19" s="6" t="s">
        <v>43</v>
      </c>
      <c r="J19" s="7">
        <v>99.05</v>
      </c>
      <c r="K19" s="7">
        <v>1314507.99</v>
      </c>
      <c r="L19" s="7">
        <v>5006.2700000000004</v>
      </c>
      <c r="N19" s="8">
        <v>1.2500000000000001E-2</v>
      </c>
      <c r="O19" s="8">
        <v>1E-3</v>
      </c>
    </row>
    <row r="20" spans="2:15">
      <c r="B20" s="6" t="s">
        <v>885</v>
      </c>
      <c r="C20" s="17" t="s">
        <v>886</v>
      </c>
      <c r="D20" s="6" t="s">
        <v>128</v>
      </c>
      <c r="E20" s="6"/>
      <c r="F20" s="6" t="s">
        <v>884</v>
      </c>
      <c r="G20" s="6"/>
      <c r="H20" s="6"/>
      <c r="I20" s="6" t="s">
        <v>43</v>
      </c>
      <c r="J20" s="7">
        <v>5605.36</v>
      </c>
      <c r="K20" s="7">
        <v>119199.99</v>
      </c>
      <c r="L20" s="7">
        <v>25690.71</v>
      </c>
      <c r="M20" s="8">
        <v>2.7000000000000001E-3</v>
      </c>
      <c r="N20" s="8">
        <v>6.4000000000000001E-2</v>
      </c>
      <c r="O20" s="8">
        <v>5.1999999999999998E-3</v>
      </c>
    </row>
    <row r="21" spans="2:15">
      <c r="B21" s="6" t="s">
        <v>887</v>
      </c>
      <c r="C21" s="17" t="s">
        <v>888</v>
      </c>
      <c r="D21" s="6" t="s">
        <v>128</v>
      </c>
      <c r="E21" s="6"/>
      <c r="F21" s="6" t="s">
        <v>884</v>
      </c>
      <c r="G21" s="6"/>
      <c r="H21" s="6"/>
      <c r="I21" s="6" t="s">
        <v>48</v>
      </c>
      <c r="J21" s="7">
        <v>15441</v>
      </c>
      <c r="K21" s="7">
        <v>24065</v>
      </c>
      <c r="L21" s="7">
        <v>15026.26</v>
      </c>
      <c r="M21" s="8">
        <v>1.1999999999999999E-3</v>
      </c>
      <c r="N21" s="8">
        <v>3.7400000000000003E-2</v>
      </c>
      <c r="O21" s="8">
        <v>3.0000000000000001E-3</v>
      </c>
    </row>
    <row r="22" spans="2:15">
      <c r="B22" s="6" t="s">
        <v>889</v>
      </c>
      <c r="C22" s="17" t="s">
        <v>890</v>
      </c>
      <c r="D22" s="6" t="s">
        <v>128</v>
      </c>
      <c r="E22" s="6"/>
      <c r="F22" s="6" t="s">
        <v>877</v>
      </c>
      <c r="G22" s="6"/>
      <c r="H22" s="6"/>
      <c r="I22" s="6" t="s">
        <v>43</v>
      </c>
      <c r="J22" s="7">
        <v>399668.31</v>
      </c>
      <c r="K22" s="7">
        <v>1080</v>
      </c>
      <c r="L22" s="7">
        <v>16596.63</v>
      </c>
      <c r="N22" s="8">
        <v>4.1399999999999999E-2</v>
      </c>
      <c r="O22" s="8">
        <v>3.3E-3</v>
      </c>
    </row>
    <row r="23" spans="2:15">
      <c r="B23" s="6" t="s">
        <v>891</v>
      </c>
      <c r="C23" s="17" t="s">
        <v>892</v>
      </c>
      <c r="D23" s="6" t="s">
        <v>469</v>
      </c>
      <c r="E23" s="6"/>
      <c r="F23" s="6" t="s">
        <v>884</v>
      </c>
      <c r="G23" s="6"/>
      <c r="H23" s="6"/>
      <c r="I23" s="6" t="s">
        <v>48</v>
      </c>
      <c r="J23" s="7">
        <v>209522.46</v>
      </c>
      <c r="K23" s="7">
        <v>1381.97</v>
      </c>
      <c r="L23" s="7">
        <v>11708.97</v>
      </c>
      <c r="N23" s="8">
        <v>2.92E-2</v>
      </c>
      <c r="O23" s="8">
        <v>2.3999999999999998E-3</v>
      </c>
    </row>
    <row r="24" spans="2:15">
      <c r="B24" s="6" t="s">
        <v>891</v>
      </c>
      <c r="C24" s="17" t="s">
        <v>893</v>
      </c>
      <c r="D24" s="6" t="s">
        <v>469</v>
      </c>
      <c r="E24" s="6"/>
      <c r="F24" s="6" t="s">
        <v>884</v>
      </c>
      <c r="G24" s="6"/>
      <c r="H24" s="6"/>
      <c r="I24" s="6" t="s">
        <v>43</v>
      </c>
      <c r="J24" s="7">
        <v>222670.51</v>
      </c>
      <c r="K24" s="7">
        <v>1331.49</v>
      </c>
      <c r="L24" s="7">
        <v>11399.79</v>
      </c>
      <c r="N24" s="8">
        <v>2.8400000000000002E-2</v>
      </c>
      <c r="O24" s="8">
        <v>2.3E-3</v>
      </c>
    </row>
    <row r="25" spans="2:15">
      <c r="B25" s="6" t="s">
        <v>894</v>
      </c>
      <c r="C25" s="17" t="s">
        <v>895</v>
      </c>
      <c r="D25" s="6" t="s">
        <v>697</v>
      </c>
      <c r="E25" s="6"/>
      <c r="F25" s="6" t="s">
        <v>877</v>
      </c>
      <c r="G25" s="6"/>
      <c r="H25" s="6"/>
      <c r="I25" s="6" t="s">
        <v>48</v>
      </c>
      <c r="J25" s="7">
        <v>122671</v>
      </c>
      <c r="K25" s="7">
        <v>1948</v>
      </c>
      <c r="L25" s="7">
        <v>9663.19</v>
      </c>
      <c r="M25" s="8">
        <v>1.3299999999999999E-2</v>
      </c>
      <c r="N25" s="8">
        <v>2.41E-2</v>
      </c>
      <c r="O25" s="8">
        <v>1.9E-3</v>
      </c>
    </row>
    <row r="26" spans="2:15">
      <c r="B26" s="6" t="s">
        <v>896</v>
      </c>
      <c r="C26" s="17" t="s">
        <v>897</v>
      </c>
      <c r="D26" s="6" t="s">
        <v>128</v>
      </c>
      <c r="E26" s="6"/>
      <c r="F26" s="6" t="s">
        <v>877</v>
      </c>
      <c r="G26" s="6"/>
      <c r="H26" s="6"/>
      <c r="I26" s="6" t="s">
        <v>44</v>
      </c>
      <c r="J26" s="7">
        <v>154827.88</v>
      </c>
      <c r="K26" s="7">
        <v>504472</v>
      </c>
      <c r="L26" s="7">
        <v>25668.86</v>
      </c>
      <c r="M26" s="8">
        <v>0.11749999999999999</v>
      </c>
      <c r="N26" s="8">
        <v>6.4000000000000001E-2</v>
      </c>
      <c r="O26" s="8">
        <v>5.1999999999999998E-3</v>
      </c>
    </row>
    <row r="27" spans="2:15">
      <c r="B27" s="6" t="s">
        <v>898</v>
      </c>
      <c r="C27" s="17" t="s">
        <v>899</v>
      </c>
      <c r="D27" s="6" t="s">
        <v>445</v>
      </c>
      <c r="E27" s="6"/>
      <c r="F27" s="6" t="s">
        <v>884</v>
      </c>
      <c r="G27" s="6"/>
      <c r="H27" s="6"/>
      <c r="I27" s="6" t="s">
        <v>45</v>
      </c>
      <c r="J27" s="7">
        <v>1254242.1599999999</v>
      </c>
      <c r="K27" s="7">
        <v>171</v>
      </c>
      <c r="L27" s="7">
        <v>10134.39</v>
      </c>
      <c r="N27" s="8">
        <v>2.53E-2</v>
      </c>
      <c r="O27" s="8">
        <v>2E-3</v>
      </c>
    </row>
    <row r="28" spans="2:15">
      <c r="B28" s="6" t="s">
        <v>900</v>
      </c>
      <c r="C28" s="17" t="s">
        <v>901</v>
      </c>
      <c r="D28" s="6" t="s">
        <v>128</v>
      </c>
      <c r="E28" s="6"/>
      <c r="F28" s="6" t="s">
        <v>884</v>
      </c>
      <c r="G28" s="6"/>
      <c r="H28" s="6"/>
      <c r="I28" s="6" t="s">
        <v>43</v>
      </c>
      <c r="J28" s="7">
        <v>493.97</v>
      </c>
      <c r="K28" s="7">
        <v>1094060.01</v>
      </c>
      <c r="L28" s="7">
        <v>20779.64</v>
      </c>
      <c r="M28" s="8">
        <v>3.5000000000000001E-3</v>
      </c>
      <c r="N28" s="8">
        <v>5.1799999999999999E-2</v>
      </c>
      <c r="O28" s="8">
        <v>4.1999999999999997E-3</v>
      </c>
    </row>
    <row r="29" spans="2:15">
      <c r="B29" s="6" t="s">
        <v>902</v>
      </c>
      <c r="C29" s="17" t="s">
        <v>903</v>
      </c>
      <c r="D29" s="6" t="s">
        <v>128</v>
      </c>
      <c r="E29" s="6"/>
      <c r="F29" s="6" t="s">
        <v>884</v>
      </c>
      <c r="G29" s="6"/>
      <c r="H29" s="6"/>
      <c r="I29" s="6" t="s">
        <v>43</v>
      </c>
      <c r="J29" s="7">
        <v>51331.61</v>
      </c>
      <c r="K29" s="7">
        <v>12921</v>
      </c>
      <c r="L29" s="7">
        <v>25502.18</v>
      </c>
      <c r="M29" s="8">
        <v>3.7000000000000002E-3</v>
      </c>
      <c r="N29" s="8">
        <v>6.3600000000000004E-2</v>
      </c>
      <c r="O29" s="8">
        <v>5.1000000000000004E-3</v>
      </c>
    </row>
    <row r="30" spans="2:15">
      <c r="B30" s="6" t="s">
        <v>904</v>
      </c>
      <c r="C30" s="17" t="s">
        <v>905</v>
      </c>
      <c r="D30" s="6" t="s">
        <v>128</v>
      </c>
      <c r="E30" s="6"/>
      <c r="F30" s="6" t="s">
        <v>906</v>
      </c>
      <c r="G30" s="6"/>
      <c r="H30" s="6"/>
      <c r="I30" s="6" t="s">
        <v>43</v>
      </c>
      <c r="J30" s="7">
        <v>9622.9500000000007</v>
      </c>
      <c r="K30" s="7">
        <v>29620</v>
      </c>
      <c r="L30" s="7">
        <v>10959.47</v>
      </c>
      <c r="M30" s="8">
        <v>8.0000000000000004E-4</v>
      </c>
      <c r="N30" s="8">
        <v>2.7300000000000001E-2</v>
      </c>
      <c r="O30" s="8">
        <v>2.2000000000000001E-3</v>
      </c>
    </row>
    <row r="31" spans="2:15">
      <c r="B31" s="6" t="s">
        <v>907</v>
      </c>
      <c r="C31" s="17" t="s">
        <v>908</v>
      </c>
      <c r="D31" s="6" t="s">
        <v>128</v>
      </c>
      <c r="E31" s="6"/>
      <c r="F31" s="6" t="s">
        <v>884</v>
      </c>
      <c r="G31" s="6"/>
      <c r="H31" s="6"/>
      <c r="I31" s="6" t="s">
        <v>43</v>
      </c>
      <c r="J31" s="7">
        <v>214162.71</v>
      </c>
      <c r="K31" s="7">
        <v>1253.56</v>
      </c>
      <c r="L31" s="7">
        <v>10322.51</v>
      </c>
      <c r="N31" s="8">
        <v>2.5700000000000001E-2</v>
      </c>
      <c r="O31" s="8">
        <v>2.0999999999999999E-3</v>
      </c>
    </row>
    <row r="32" spans="2:15">
      <c r="B32" s="6" t="s">
        <v>909</v>
      </c>
      <c r="C32" s="17" t="s">
        <v>910</v>
      </c>
      <c r="D32" s="6" t="s">
        <v>469</v>
      </c>
      <c r="E32" s="6"/>
      <c r="F32" s="6" t="s">
        <v>884</v>
      </c>
      <c r="G32" s="6"/>
      <c r="H32" s="6"/>
      <c r="I32" s="6" t="s">
        <v>43</v>
      </c>
      <c r="J32" s="7">
        <v>20500.7</v>
      </c>
      <c r="K32" s="7">
        <v>9940</v>
      </c>
      <c r="L32" s="7">
        <v>7835.22</v>
      </c>
      <c r="M32" s="8">
        <v>1.9900000000000001E-2</v>
      </c>
      <c r="N32" s="8">
        <v>1.95E-2</v>
      </c>
      <c r="O32" s="8">
        <v>1.6000000000000001E-3</v>
      </c>
    </row>
    <row r="33" spans="2:15">
      <c r="B33" s="6" t="s">
        <v>911</v>
      </c>
      <c r="C33" s="17" t="s">
        <v>912</v>
      </c>
      <c r="D33" s="6" t="s">
        <v>128</v>
      </c>
      <c r="E33" s="6"/>
      <c r="F33" s="6" t="s">
        <v>884</v>
      </c>
      <c r="G33" s="6"/>
      <c r="H33" s="6"/>
      <c r="I33" s="6" t="s">
        <v>43</v>
      </c>
      <c r="J33" s="7">
        <v>2426.91</v>
      </c>
      <c r="K33" s="7">
        <v>148271</v>
      </c>
      <c r="L33" s="7">
        <v>13835.86</v>
      </c>
      <c r="M33" s="8">
        <v>5.16E-2</v>
      </c>
      <c r="N33" s="8">
        <v>3.4500000000000003E-2</v>
      </c>
      <c r="O33" s="8">
        <v>2.8E-3</v>
      </c>
    </row>
    <row r="34" spans="2:15">
      <c r="B34" s="6" t="s">
        <v>913</v>
      </c>
      <c r="C34" s="17" t="s">
        <v>914</v>
      </c>
      <c r="D34" s="6" t="s">
        <v>469</v>
      </c>
      <c r="E34" s="6"/>
      <c r="F34" s="6" t="s">
        <v>884</v>
      </c>
      <c r="G34" s="6"/>
      <c r="H34" s="6"/>
      <c r="I34" s="6" t="s">
        <v>43</v>
      </c>
      <c r="J34" s="7">
        <v>80746.64</v>
      </c>
      <c r="K34" s="7">
        <v>2185</v>
      </c>
      <c r="L34" s="7">
        <v>6783.79</v>
      </c>
      <c r="M34" s="8">
        <v>8.9999999999999998E-4</v>
      </c>
      <c r="N34" s="8">
        <v>1.6899999999999998E-2</v>
      </c>
      <c r="O34" s="8">
        <v>1.4E-3</v>
      </c>
    </row>
    <row r="35" spans="2:15">
      <c r="B35" s="6" t="s">
        <v>915</v>
      </c>
      <c r="C35" s="17" t="s">
        <v>916</v>
      </c>
      <c r="D35" s="6" t="s">
        <v>697</v>
      </c>
      <c r="E35" s="6"/>
      <c r="F35" s="6" t="s">
        <v>877</v>
      </c>
      <c r="G35" s="6"/>
      <c r="H35" s="6"/>
      <c r="I35" s="6" t="s">
        <v>48</v>
      </c>
      <c r="J35" s="7">
        <v>4.75</v>
      </c>
      <c r="K35" s="7">
        <v>29079709.989999998</v>
      </c>
      <c r="L35" s="7">
        <v>5585.65</v>
      </c>
      <c r="M35" s="8">
        <v>1.6000000000000001E-3</v>
      </c>
      <c r="N35" s="8">
        <v>1.3899999999999999E-2</v>
      </c>
      <c r="O35" s="8">
        <v>1.1000000000000001E-3</v>
      </c>
    </row>
    <row r="36" spans="2:15">
      <c r="B36" s="6" t="s">
        <v>917</v>
      </c>
      <c r="C36" s="17" t="s">
        <v>918</v>
      </c>
      <c r="D36" s="6" t="s">
        <v>128</v>
      </c>
      <c r="E36" s="6"/>
      <c r="F36" s="6" t="s">
        <v>877</v>
      </c>
      <c r="G36" s="6"/>
      <c r="H36" s="6"/>
      <c r="I36" s="6" t="s">
        <v>44</v>
      </c>
      <c r="J36" s="7">
        <v>53317.51</v>
      </c>
      <c r="K36" s="7">
        <v>489600</v>
      </c>
      <c r="L36" s="7">
        <v>8578.9</v>
      </c>
      <c r="N36" s="8">
        <v>2.1399999999999999E-2</v>
      </c>
      <c r="O36" s="8">
        <v>1.6999999999999999E-3</v>
      </c>
    </row>
    <row r="37" spans="2:15">
      <c r="B37" s="6" t="s">
        <v>919</v>
      </c>
      <c r="C37" s="17" t="s">
        <v>920</v>
      </c>
      <c r="D37" s="6" t="s">
        <v>128</v>
      </c>
      <c r="E37" s="6"/>
      <c r="F37" s="6" t="s">
        <v>877</v>
      </c>
      <c r="G37" s="6"/>
      <c r="H37" s="6"/>
      <c r="I37" s="6" t="s">
        <v>43</v>
      </c>
      <c r="J37" s="7">
        <v>22988.7</v>
      </c>
      <c r="K37" s="7">
        <v>9694</v>
      </c>
      <c r="L37" s="7">
        <v>8568.68</v>
      </c>
      <c r="M37" s="8">
        <v>2.3E-2</v>
      </c>
      <c r="N37" s="8">
        <v>2.1399999999999999E-2</v>
      </c>
      <c r="O37" s="8">
        <v>1.6999999999999999E-3</v>
      </c>
    </row>
    <row r="38" spans="2:15">
      <c r="B38" s="6" t="s">
        <v>921</v>
      </c>
      <c r="C38" s="17" t="s">
        <v>922</v>
      </c>
      <c r="D38" s="6" t="s">
        <v>469</v>
      </c>
      <c r="E38" s="6"/>
      <c r="F38" s="6" t="s">
        <v>884</v>
      </c>
      <c r="G38" s="6"/>
      <c r="H38" s="6"/>
      <c r="I38" s="6" t="s">
        <v>43</v>
      </c>
      <c r="J38" s="7">
        <v>403402</v>
      </c>
      <c r="K38" s="7">
        <v>1774</v>
      </c>
      <c r="L38" s="7">
        <v>27516.17</v>
      </c>
      <c r="N38" s="8">
        <v>6.8599999999999994E-2</v>
      </c>
      <c r="O38" s="8">
        <v>5.4999999999999997E-3</v>
      </c>
    </row>
    <row r="39" spans="2:15">
      <c r="B39" s="6" t="s">
        <v>923</v>
      </c>
      <c r="C39" s="17" t="s">
        <v>924</v>
      </c>
      <c r="D39" s="6" t="s">
        <v>128</v>
      </c>
      <c r="E39" s="6"/>
      <c r="F39" s="6" t="s">
        <v>877</v>
      </c>
      <c r="G39" s="6"/>
      <c r="H39" s="6"/>
      <c r="I39" s="6" t="s">
        <v>43</v>
      </c>
      <c r="J39" s="7">
        <v>26085.58</v>
      </c>
      <c r="K39" s="7">
        <v>15005</v>
      </c>
      <c r="L39" s="7">
        <v>15049.87</v>
      </c>
      <c r="M39" s="8">
        <v>2.5999999999999999E-3</v>
      </c>
      <c r="N39" s="8">
        <v>3.7499999999999999E-2</v>
      </c>
      <c r="O39" s="8">
        <v>3.0000000000000001E-3</v>
      </c>
    </row>
    <row r="40" spans="2:15">
      <c r="B40" s="6" t="s">
        <v>925</v>
      </c>
      <c r="C40" s="17" t="s">
        <v>926</v>
      </c>
      <c r="D40" s="6" t="s">
        <v>128</v>
      </c>
      <c r="E40" s="6"/>
      <c r="F40" s="6" t="s">
        <v>884</v>
      </c>
      <c r="G40" s="6"/>
      <c r="H40" s="6"/>
      <c r="I40" s="6" t="s">
        <v>43</v>
      </c>
      <c r="J40" s="7">
        <v>10600.18</v>
      </c>
      <c r="K40" s="7">
        <v>25239</v>
      </c>
      <c r="L40" s="7">
        <v>10286.83</v>
      </c>
      <c r="N40" s="8">
        <v>2.5600000000000001E-2</v>
      </c>
      <c r="O40" s="8">
        <v>2.0999999999999999E-3</v>
      </c>
    </row>
    <row r="41" spans="2:15">
      <c r="B41" s="6" t="s">
        <v>927</v>
      </c>
      <c r="C41" s="17" t="s">
        <v>928</v>
      </c>
      <c r="D41" s="6" t="s">
        <v>128</v>
      </c>
      <c r="E41" s="6"/>
      <c r="F41" s="6" t="s">
        <v>877</v>
      </c>
      <c r="G41" s="6"/>
      <c r="H41" s="6"/>
      <c r="I41" s="6" t="s">
        <v>43</v>
      </c>
      <c r="J41" s="7">
        <v>129095.81</v>
      </c>
      <c r="K41" s="7">
        <v>1647.14</v>
      </c>
      <c r="L41" s="7">
        <v>8175.96</v>
      </c>
      <c r="N41" s="8">
        <v>2.0400000000000001E-2</v>
      </c>
      <c r="O41" s="8">
        <v>1.6000000000000001E-3</v>
      </c>
    </row>
    <row r="42" spans="2:15">
      <c r="B42" s="6" t="s">
        <v>929</v>
      </c>
      <c r="C42" s="17" t="s">
        <v>930</v>
      </c>
      <c r="D42" s="6" t="s">
        <v>128</v>
      </c>
      <c r="E42" s="6"/>
      <c r="F42" s="6" t="s">
        <v>884</v>
      </c>
      <c r="G42" s="6"/>
      <c r="H42" s="6"/>
      <c r="I42" s="6" t="s">
        <v>43</v>
      </c>
      <c r="J42" s="7">
        <v>1545.82</v>
      </c>
      <c r="K42" s="7">
        <v>129146.5</v>
      </c>
      <c r="L42" s="7">
        <v>7676.05</v>
      </c>
      <c r="M42" s="8">
        <v>1.14E-2</v>
      </c>
      <c r="N42" s="8">
        <v>1.9099999999999999E-2</v>
      </c>
      <c r="O42" s="8">
        <v>1.5E-3</v>
      </c>
    </row>
    <row r="43" spans="2:15">
      <c r="B43" s="6" t="s">
        <v>931</v>
      </c>
      <c r="C43" s="17" t="s">
        <v>932</v>
      </c>
      <c r="D43" s="6" t="s">
        <v>128</v>
      </c>
      <c r="E43" s="6"/>
      <c r="F43" s="6" t="s">
        <v>884</v>
      </c>
      <c r="G43" s="6"/>
      <c r="H43" s="6"/>
      <c r="I43" s="6" t="s">
        <v>43</v>
      </c>
      <c r="J43" s="7">
        <v>57084.26</v>
      </c>
      <c r="K43" s="7">
        <v>2792.99</v>
      </c>
      <c r="L43" s="7">
        <v>6130.31</v>
      </c>
      <c r="M43" s="8">
        <v>2E-3</v>
      </c>
      <c r="N43" s="8">
        <v>1.5299999999999999E-2</v>
      </c>
      <c r="O43" s="8">
        <v>1.1999999999999999E-3</v>
      </c>
    </row>
    <row r="44" spans="2:15">
      <c r="B44" s="6" t="s">
        <v>933</v>
      </c>
      <c r="C44" s="17" t="s">
        <v>934</v>
      </c>
      <c r="D44" s="6" t="s">
        <v>445</v>
      </c>
      <c r="E44" s="6"/>
      <c r="F44" s="6" t="s">
        <v>877</v>
      </c>
      <c r="G44" s="6"/>
      <c r="H44" s="6"/>
      <c r="I44" s="6" t="s">
        <v>48</v>
      </c>
      <c r="J44" s="7">
        <v>1232056.04</v>
      </c>
      <c r="K44" s="7">
        <v>334.11</v>
      </c>
      <c r="L44" s="7">
        <v>16645.990000000002</v>
      </c>
      <c r="N44" s="8">
        <v>4.1500000000000002E-2</v>
      </c>
      <c r="O44" s="8">
        <v>3.3999999999999998E-3</v>
      </c>
    </row>
    <row r="45" spans="2:15">
      <c r="B45" s="6" t="s">
        <v>935</v>
      </c>
      <c r="C45" s="17" t="s">
        <v>936</v>
      </c>
      <c r="D45" s="6" t="s">
        <v>697</v>
      </c>
      <c r="E45" s="6"/>
      <c r="F45" s="6" t="s">
        <v>884</v>
      </c>
      <c r="G45" s="6"/>
      <c r="H45" s="6"/>
      <c r="I45" s="6" t="s">
        <v>48</v>
      </c>
      <c r="J45" s="7">
        <v>3595.17</v>
      </c>
      <c r="K45" s="7">
        <v>110099</v>
      </c>
      <c r="L45" s="7">
        <v>16006.36</v>
      </c>
      <c r="M45" s="8">
        <v>3.78E-2</v>
      </c>
      <c r="N45" s="8">
        <v>3.9899999999999998E-2</v>
      </c>
      <c r="O45" s="8">
        <v>3.2000000000000002E-3</v>
      </c>
    </row>
    <row r="46" spans="2:15">
      <c r="B46" s="6" t="s">
        <v>937</v>
      </c>
      <c r="C46" s="17" t="s">
        <v>938</v>
      </c>
      <c r="D46" s="6" t="s">
        <v>128</v>
      </c>
      <c r="E46" s="6"/>
      <c r="F46" s="6" t="s">
        <v>884</v>
      </c>
      <c r="G46" s="6"/>
      <c r="H46" s="6"/>
      <c r="I46" s="6" t="s">
        <v>43</v>
      </c>
      <c r="J46" s="7">
        <v>20645.849999999999</v>
      </c>
      <c r="K46" s="7">
        <v>15874</v>
      </c>
      <c r="L46" s="7">
        <v>12601.3</v>
      </c>
      <c r="M46" s="8">
        <v>4.4999999999999997E-3</v>
      </c>
      <c r="N46" s="8">
        <v>3.1399999999999997E-2</v>
      </c>
      <c r="O46" s="8">
        <v>2.5000000000000001E-3</v>
      </c>
    </row>
    <row r="49" spans="2:9">
      <c r="B49" s="6" t="s">
        <v>174</v>
      </c>
      <c r="C49" s="17"/>
      <c r="D49" s="6"/>
      <c r="E49" s="6"/>
      <c r="F49" s="6"/>
      <c r="G49" s="6"/>
      <c r="H49" s="6"/>
      <c r="I49" s="6"/>
    </row>
    <row r="53" spans="2:9">
      <c r="B5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175</v>
      </c>
    </row>
    <row r="7" spans="2:12" ht="15.75">
      <c r="B7" s="2" t="s">
        <v>939</v>
      </c>
    </row>
    <row r="8" spans="2:12">
      <c r="B8" s="3" t="s">
        <v>88</v>
      </c>
      <c r="C8" s="3" t="s">
        <v>89</v>
      </c>
      <c r="D8" s="3" t="s">
        <v>177</v>
      </c>
      <c r="E8" s="3" t="s">
        <v>246</v>
      </c>
      <c r="F8" s="3" t="s">
        <v>93</v>
      </c>
      <c r="G8" s="3" t="s">
        <v>180</v>
      </c>
      <c r="H8" s="3" t="s">
        <v>42</v>
      </c>
      <c r="I8" s="3" t="s">
        <v>96</v>
      </c>
      <c r="J8" s="3" t="s">
        <v>181</v>
      </c>
      <c r="K8" s="3" t="s">
        <v>182</v>
      </c>
      <c r="L8" s="3" t="s">
        <v>98</v>
      </c>
    </row>
    <row r="9" spans="2:12">
      <c r="B9" s="4"/>
      <c r="C9" s="4"/>
      <c r="D9" s="4"/>
      <c r="E9" s="4"/>
      <c r="F9" s="4"/>
      <c r="G9" s="4" t="s">
        <v>185</v>
      </c>
      <c r="H9" s="4" t="s">
        <v>186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940</v>
      </c>
      <c r="C11" s="12"/>
      <c r="D11" s="3"/>
      <c r="E11" s="3"/>
      <c r="F11" s="3"/>
      <c r="G11" s="9">
        <v>22201935</v>
      </c>
      <c r="I11" s="9">
        <v>1343.46</v>
      </c>
      <c r="K11" s="10">
        <v>1</v>
      </c>
      <c r="L11" s="10">
        <v>2.9999999999999997E-4</v>
      </c>
    </row>
    <row r="12" spans="2:12">
      <c r="B12" s="3" t="s">
        <v>941</v>
      </c>
      <c r="C12" s="12"/>
      <c r="D12" s="3"/>
      <c r="E12" s="3"/>
      <c r="F12" s="3"/>
      <c r="G12" s="9">
        <v>22201935</v>
      </c>
      <c r="I12" s="9">
        <v>1343.46</v>
      </c>
      <c r="K12" s="10">
        <v>1</v>
      </c>
      <c r="L12" s="10">
        <v>2.9999999999999997E-4</v>
      </c>
    </row>
    <row r="13" spans="2:12">
      <c r="B13" s="13" t="s">
        <v>941</v>
      </c>
      <c r="C13" s="14"/>
      <c r="D13" s="13"/>
      <c r="E13" s="13"/>
      <c r="F13" s="13"/>
      <c r="G13" s="15">
        <v>22201935</v>
      </c>
      <c r="I13" s="15">
        <v>1343.46</v>
      </c>
      <c r="K13" s="16">
        <v>1</v>
      </c>
      <c r="L13" s="16">
        <v>2.9999999999999997E-4</v>
      </c>
    </row>
    <row r="14" spans="2:12">
      <c r="B14" s="6" t="s">
        <v>942</v>
      </c>
      <c r="C14" s="17">
        <v>1131606</v>
      </c>
      <c r="D14" s="6" t="s">
        <v>191</v>
      </c>
      <c r="E14" s="6" t="s">
        <v>666</v>
      </c>
      <c r="F14" s="6" t="s">
        <v>107</v>
      </c>
      <c r="G14" s="7">
        <v>10235000</v>
      </c>
      <c r="H14" s="7">
        <v>1</v>
      </c>
      <c r="I14" s="7">
        <v>102.35</v>
      </c>
      <c r="J14" s="8">
        <v>7.46E-2</v>
      </c>
      <c r="K14" s="8">
        <v>7.6200000000000004E-2</v>
      </c>
      <c r="L14" s="8">
        <v>0</v>
      </c>
    </row>
    <row r="15" spans="2:12">
      <c r="B15" s="6" t="s">
        <v>943</v>
      </c>
      <c r="C15" s="17">
        <v>6910152</v>
      </c>
      <c r="D15" s="6" t="s">
        <v>191</v>
      </c>
      <c r="E15" s="6" t="s">
        <v>261</v>
      </c>
      <c r="F15" s="6" t="s">
        <v>107</v>
      </c>
      <c r="G15" s="7">
        <v>240638</v>
      </c>
      <c r="H15" s="7">
        <v>350</v>
      </c>
      <c r="I15" s="7">
        <v>842.23</v>
      </c>
      <c r="J15" s="8">
        <v>7.4999999999999997E-3</v>
      </c>
      <c r="K15" s="8">
        <v>0.62690000000000001</v>
      </c>
      <c r="L15" s="8">
        <v>2.0000000000000001E-4</v>
      </c>
    </row>
    <row r="16" spans="2:12">
      <c r="B16" s="6" t="s">
        <v>944</v>
      </c>
      <c r="C16" s="17">
        <v>1135565</v>
      </c>
      <c r="D16" s="6" t="s">
        <v>191</v>
      </c>
      <c r="E16" s="6" t="s">
        <v>279</v>
      </c>
      <c r="F16" s="6" t="s">
        <v>107</v>
      </c>
      <c r="G16" s="7">
        <v>491300</v>
      </c>
      <c r="H16" s="7">
        <v>56</v>
      </c>
      <c r="I16" s="7">
        <v>275.13</v>
      </c>
      <c r="J16" s="8">
        <v>2.0400000000000001E-2</v>
      </c>
      <c r="K16" s="8">
        <v>0.20480000000000001</v>
      </c>
      <c r="L16" s="8">
        <v>1E-4</v>
      </c>
    </row>
    <row r="17" spans="2:12">
      <c r="B17" s="6" t="s">
        <v>945</v>
      </c>
      <c r="C17" s="17">
        <v>4960175</v>
      </c>
      <c r="D17" s="6" t="s">
        <v>191</v>
      </c>
      <c r="E17" s="6" t="s">
        <v>581</v>
      </c>
      <c r="F17" s="6" t="s">
        <v>107</v>
      </c>
      <c r="G17" s="7">
        <v>475000</v>
      </c>
      <c r="H17" s="7">
        <v>3.4</v>
      </c>
      <c r="I17" s="7">
        <v>16.149999999999999</v>
      </c>
      <c r="J17" s="8">
        <v>1.2999999999999999E-2</v>
      </c>
      <c r="K17" s="8">
        <v>1.2E-2</v>
      </c>
      <c r="L17" s="8">
        <v>0</v>
      </c>
    </row>
    <row r="18" spans="2:12">
      <c r="B18" s="6" t="s">
        <v>946</v>
      </c>
      <c r="C18" s="17">
        <v>4960126</v>
      </c>
      <c r="D18" s="6" t="s">
        <v>191</v>
      </c>
      <c r="E18" s="6" t="s">
        <v>581</v>
      </c>
      <c r="F18" s="6" t="s">
        <v>107</v>
      </c>
      <c r="G18" s="7">
        <v>8644448</v>
      </c>
      <c r="H18" s="7">
        <v>1</v>
      </c>
      <c r="I18" s="7">
        <v>86.44</v>
      </c>
      <c r="J18" s="8">
        <v>9.7900000000000001E-2</v>
      </c>
      <c r="K18" s="8">
        <v>6.4299999999999996E-2</v>
      </c>
      <c r="L18" s="8">
        <v>0</v>
      </c>
    </row>
    <row r="19" spans="2:12">
      <c r="B19" s="6" t="s">
        <v>947</v>
      </c>
      <c r="C19" s="17">
        <v>3940244</v>
      </c>
      <c r="D19" s="6" t="s">
        <v>191</v>
      </c>
      <c r="E19" s="6" t="s">
        <v>386</v>
      </c>
      <c r="F19" s="6" t="s">
        <v>107</v>
      </c>
      <c r="G19" s="7">
        <v>2115549</v>
      </c>
      <c r="H19" s="7">
        <v>1</v>
      </c>
      <c r="I19" s="7">
        <v>21.16</v>
      </c>
      <c r="J19" s="8">
        <v>3.0999999999999999E-3</v>
      </c>
      <c r="K19" s="8">
        <v>1.5699999999999999E-2</v>
      </c>
      <c r="L19" s="8">
        <v>0</v>
      </c>
    </row>
    <row r="20" spans="2:12">
      <c r="B20" s="3" t="s">
        <v>948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948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174</v>
      </c>
      <c r="C24" s="17"/>
      <c r="D24" s="6"/>
      <c r="E24" s="6"/>
      <c r="F24" s="6"/>
    </row>
    <row r="28" spans="2:12">
      <c r="B28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2017-01-19T09:14:31Z</dcterms:modified>
</cp:coreProperties>
</file>