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 firstSheet="25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7" i="1" l="1"/>
  <c r="D11" i="1"/>
  <c r="L33" i="2"/>
  <c r="L10" i="2"/>
  <c r="J10" i="2"/>
  <c r="J33" i="2"/>
  <c r="J35" i="2"/>
  <c r="K15" i="26"/>
  <c r="K10" i="26"/>
  <c r="I10" i="26"/>
  <c r="I11" i="26"/>
</calcChain>
</file>

<file path=xl/sharedStrings.xml><?xml version="1.0" encoding="utf-8"?>
<sst xmlns="http://schemas.openxmlformats.org/spreadsheetml/2006/main" count="3200" uniqueCount="933">
  <si>
    <t>תאריך הדיווח: 31/12/2016</t>
  </si>
  <si>
    <t>החברה המדווחת: מיטב דש גמל ופנסיה בעמ</t>
  </si>
  <si>
    <t>שם מסלול/קרן/קופה: מיטב דש גמל אג מדד (153)</t>
  </si>
  <si>
    <t>מספר מסלול/קרן/קופה: 875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</si>
  <si>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</si>
  <si>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</si>
  <si>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</si>
  <si>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</si>
  <si>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</si>
  <si>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</si>
  <si>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</si>
  <si>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</si>
  <si>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</si>
  <si>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</si>
  <si>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</si>
  <si>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</si>
  <si>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</si>
  <si>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</si>
  <si>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</si>
  <si>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</si>
  <si>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</si>
  <si>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</si>
  <si>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</si>
  <si>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</si>
  <si>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</si>
  <si>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</si>
  <si>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</si>
  <si>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</si>
  <si>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</si>
  <si>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</si>
  <si>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</si>
  <si>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</si>
  <si>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</si>
  <si>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</si>
  <si>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</si>
  <si>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</si>
  <si>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</si>
  <si>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</si>
  <si>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</si>
  <si>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</si>
  <si>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</si>
  <si>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</si>
  <si>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</si>
  <si>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</si>
  <si>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</si>
  <si>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</si>
  <si>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</si>
  <si>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</si>
  <si>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</si>
  <si>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</si>
  <si>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</si>
  <si>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</si>
  <si>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</si>
  <si>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</si>
  <si>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</si>
  <si>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</si>
  <si>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</si>
  <si>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</si>
  <si>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</si>
  <si>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</si>
  <si>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</si>
  <si>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</si>
  <si>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</si>
  <si>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</si>
  <si>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</si>
  <si>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</si>
  <si>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</si>
  <si>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</si>
  <si>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</si>
  <si>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</si>
  <si>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</si>
  <si>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</si>
  <si>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</si>
  <si>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</si>
  <si>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</si>
  <si>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</si>
  <si>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</si>
  <si>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</si>
  <si>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</si>
  <si>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</si>
  <si>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</si>
  <si>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</si>
  <si>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</si>
  <si>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</si>
  <si>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</si>
  <si>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</si>
  <si>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</si>
  <si>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</si>
  <si>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</si>
  <si>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</si>
  <si>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</si>
  <si>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</si>
  <si>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</si>
  <si>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</si>
  <si>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</si>
  <si>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</si>
  <si>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</si>
  <si>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</si>
  <si>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</si>
  <si>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</si>
  <si>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</si>
  <si>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</si>
  <si>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</si>
  <si>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</si>
  <si>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</si>
  <si>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</si>
  <si>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</si>
  <si>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</si>
  <si>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</si>
  <si>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מעבר הון עמיתים ס.ש (מזרחי)</t>
  </si>
  <si>
    <t>20-419257001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</si>
  <si>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</si>
  <si>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</si>
  <si>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</si>
  <si>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</si>
  <si>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</si>
  <si>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</si>
  <si>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</si>
  <si>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אוסטרלי (מזרחי)</t>
  </si>
  <si>
    <t>20-00001015</t>
  </si>
  <si>
    <t>מזומן דולר הונג קונג (הבינלאומי)</t>
  </si>
  <si>
    <t>31-00001032</t>
  </si>
  <si>
    <t>AA+</t>
  </si>
  <si>
    <t>מזומן דולר ניו זילנד (מזרחי)</t>
  </si>
  <si>
    <t>20-00001030</t>
  </si>
  <si>
    <t>מזומן דולר קנדי (הבינלאומי)</t>
  </si>
  <si>
    <t>31-00001009</t>
  </si>
  <si>
    <t>מזומן יואן סיני CNH (מזרחי)</t>
  </si>
  <si>
    <t>20-00001041</t>
  </si>
  <si>
    <t>אחר</t>
  </si>
  <si>
    <t>מזומן פזו מקסיקני (מזרחי)</t>
  </si>
  <si>
    <t>20-00001021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</si>
  <si>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</si>
  <si>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</si>
  <si>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</si>
  <si>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</si>
  <si>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</si>
  <si>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1559 (מזרחי)</t>
  </si>
  <si>
    <t>20-100115590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</si>
  <si>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</si>
  <si>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</si>
  <si>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</si>
  <si>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</si>
  <si>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</si>
  <si>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GBP HSB</t>
  </si>
  <si>
    <t>FUTGBPHSBC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</si>
  <si>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</si>
  <si>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</si>
  <si>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</si>
  <si>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</si>
  <si>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</si>
  <si>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</si>
  <si>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</si>
  <si>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</si>
  <si>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</si>
  <si>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</si>
  <si>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</si>
  <si>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</si>
  <si>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</si>
  <si>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</si>
  <si>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</si>
  <si>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</si>
  <si>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</si>
  <si>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</si>
  <si>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</si>
  <si>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</si>
  <si>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</si>
  <si>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</si>
  <si>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</si>
  <si>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</si>
  <si>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</si>
  <si>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</si>
  <si>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</si>
  <si>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</si>
  <si>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</si>
  <si>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</si>
  <si>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1019</t>
  </si>
  <si>
    <t>ממשל צמודה 1020</t>
  </si>
  <si>
    <t>ממשל צמודה 1025</t>
  </si>
  <si>
    <t>ממשלתי צמוד 0922</t>
  </si>
  <si>
    <t>ממשלתי צמוד 0923</t>
  </si>
  <si>
    <t>סה"כ ממשלתי לא צמוד</t>
  </si>
  <si>
    <t>מק"מ 1127</t>
  </si>
  <si>
    <t>ממשל שקלית 0519</t>
  </si>
  <si>
    <t>ממשלתי שקלי 0118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</si>
  <si>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</si>
  <si>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</si>
  <si>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</si>
  <si>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</si>
  <si>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</si>
  <si>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</si>
  <si>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</si>
  <si>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</si>
  <si>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</si>
  <si>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</si>
  <si>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</si>
  <si>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</si>
  <si>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</si>
  <si>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</si>
  <si>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</si>
  <si>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</si>
  <si>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</si>
  <si>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</si>
  <si>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</si>
  <si>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</si>
  <si>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</si>
  <si>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</si>
  <si>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</si>
  <si>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</si>
  <si>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</si>
  <si>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</si>
  <si>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</si>
  <si>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</si>
  <si>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</si>
  <si>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</si>
  <si>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</si>
  <si>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36</t>
  </si>
  <si>
    <t>מז טפ הנפק 38</t>
  </si>
  <si>
    <t>מז טפ הנפק 39</t>
  </si>
  <si>
    <t>מזרחי הנפקות אג42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</si>
  <si>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</si>
  <si>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</si>
  <si>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</si>
  <si>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</si>
  <si>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</si>
  <si>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 ח</t>
  </si>
  <si>
    <t>לאומי התח נד יב</t>
  </si>
  <si>
    <t>לאומי התח נד יד</t>
  </si>
  <si>
    <t>מזרחי הנפקות הת30</t>
  </si>
  <si>
    <t>עזריאלי אג"ח ב'</t>
  </si>
  <si>
    <t>נדל"ן ובינוי</t>
  </si>
  <si>
    <t>עזריאלי אג"ח ד'</t>
  </si>
  <si>
    <t>מידרוג</t>
  </si>
  <si>
    <t>פועלים הנפ אג9</t>
  </si>
  <si>
    <t>פועלים הנפ הת10</t>
  </si>
  <si>
    <t>פועלים הנפ יד</t>
  </si>
  <si>
    <t>בינל הנפ אג4</t>
  </si>
  <si>
    <t>AA</t>
  </si>
  <si>
    <t>בינל הנפ התח כ</t>
  </si>
  <si>
    <t>בינל הנפ שה2</t>
  </si>
  <si>
    <t>בינלאומי הנפקות הת21</t>
  </si>
  <si>
    <t>דיסקונט מנפ' אג"ח ח'</t>
  </si>
  <si>
    <t>דיסקונט מנפיקים הת1</t>
  </si>
  <si>
    <t>כללביט אג1</t>
  </si>
  <si>
    <t>ביטוח</t>
  </si>
  <si>
    <t>כללביט אגח ב</t>
  </si>
  <si>
    <t>נצבא אג5</t>
  </si>
  <si>
    <t>אגוד הנפקות אג"ח ו</t>
  </si>
  <si>
    <t>AA-</t>
  </si>
  <si>
    <t>אדמה אג 2</t>
  </si>
  <si>
    <t>כימיה גומי ופלסטיק</t>
  </si>
  <si>
    <t>אמות אג1</t>
  </si>
  <si>
    <t>בינל הנפ אג6</t>
  </si>
  <si>
    <t>גב ים 5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</si>
  <si>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</si>
  <si>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</si>
  <si>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</si>
  <si>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</si>
  <si>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</si>
  <si>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דקסיה הנפקות ז'</t>
  </si>
  <si>
    <t>דקסיה ישראל אג2</t>
  </si>
  <si>
    <t>דקסיה ישראל הנפקות י'</t>
  </si>
  <si>
    <t>הראל הנפקות אג10</t>
  </si>
  <si>
    <t>הראל הנפקות אג4</t>
  </si>
  <si>
    <t>הראל הנפקות אג8</t>
  </si>
  <si>
    <t>הראל הנפקות אג9</t>
  </si>
  <si>
    <t>כללביט אגח ג</t>
  </si>
  <si>
    <t>כללביט אגח ט</t>
  </si>
  <si>
    <t>מליסרון אג"ח י'</t>
  </si>
  <si>
    <t>מליסרון אג"ח יד'</t>
  </si>
  <si>
    <t>מליסרון אג6</t>
  </si>
  <si>
    <t>מליסרון אגח ז</t>
  </si>
  <si>
    <t>מנורה החז אגח א'</t>
  </si>
  <si>
    <t>פז נפט אג6</t>
  </si>
  <si>
    <t>פניקס הון אגח ה</t>
  </si>
  <si>
    <t>פניקס הון התח ב'</t>
  </si>
  <si>
    <t>ריט 1 אג"ח ג 3.9</t>
  </si>
  <si>
    <t>ריט1 אג1</t>
  </si>
  <si>
    <t>אגוד הנפקות הת י"ז</t>
  </si>
  <si>
    <t>A+</t>
  </si>
  <si>
    <t>אגוד הנפקות הת י"ט</t>
  </si>
  <si>
    <t>אגוד הנפקות הת2</t>
  </si>
  <si>
    <t>אלקטרה  4.7  אגח ג</t>
  </si>
  <si>
    <t>השקעה ואחזקות</t>
  </si>
  <si>
    <t>בינלאומי  הנ כב</t>
  </si>
  <si>
    <t>ירושלים הנפקות אג ט'</t>
  </si>
  <si>
    <t>ירושלים הנפקות אג2</t>
  </si>
  <si>
    <t>מזרחי טפ שה1</t>
  </si>
  <si>
    <t>נכסים ובנין אג6</t>
  </si>
  <si>
    <t>סלע נדלן אג1</t>
  </si>
  <si>
    <t>סלע נדלן אגח ב</t>
  </si>
  <si>
    <t>סלקום אג"ח 6</t>
  </si>
  <si>
    <t>תקשורת ומדיה</t>
  </si>
  <si>
    <t>סלקום אג2</t>
  </si>
  <si>
    <t>סלקום אג8</t>
  </si>
  <si>
    <t>פניקס סד 1 5.4%</t>
  </si>
  <si>
    <t>איידיאו גרופ אג"ח ז'</t>
  </si>
  <si>
    <t>A</t>
  </si>
  <si>
    <t>גירון אג3</t>
  </si>
  <si>
    <t>דלק כב</t>
  </si>
  <si>
    <t>חברה לישראל 7</t>
  </si>
  <si>
    <t>ישפרו אג2</t>
  </si>
  <si>
    <t>נכסים ובנין אג3</t>
  </si>
  <si>
    <t>נכסים ובנין אג4</t>
  </si>
  <si>
    <t>קבוצה דלק אגח 13</t>
  </si>
  <si>
    <t>רבוע נדלן אג ה</t>
  </si>
  <si>
    <t>שלמה החזקות אג11</t>
  </si>
  <si>
    <t>שרותים</t>
  </si>
  <si>
    <t>שלמה החזקות אג14</t>
  </si>
  <si>
    <t>אלבר אג"ח י"ג</t>
  </si>
  <si>
    <t>אפריקה נכסים אגח ה'</t>
  </si>
  <si>
    <t>אשדר אג3</t>
  </si>
  <si>
    <t>אשדר.ק1</t>
  </si>
  <si>
    <t>ירושלים ג'</t>
  </si>
  <si>
    <t>ירושלים הנפקות נד 10</t>
  </si>
  <si>
    <t>מבני תעש אג8</t>
  </si>
  <si>
    <t>מבני תעשיה אג14</t>
  </si>
  <si>
    <t>מבני תעשיה אג18</t>
  </si>
  <si>
    <t>מבני תעשיה ט</t>
  </si>
  <si>
    <t>בזן       אגח ז</t>
  </si>
  <si>
    <t>BBB+</t>
  </si>
  <si>
    <t>בזן אג"ח א'</t>
  </si>
  <si>
    <t>הכשר ישוב אג 16</t>
  </si>
  <si>
    <t>כלכלית ירושלים אג10</t>
  </si>
  <si>
    <t>כלכלית ירושלים אג12</t>
  </si>
  <si>
    <t>פטרוכימים ב</t>
  </si>
  <si>
    <t>הכש הישוב ביטוח הת 1</t>
  </si>
  <si>
    <t>BBB</t>
  </si>
  <si>
    <t>דיסקונט השקעות ו</t>
  </si>
  <si>
    <t>BBB-</t>
  </si>
  <si>
    <t>קרדן אןוי אגח ב</t>
  </si>
  <si>
    <t>B</t>
  </si>
  <si>
    <t>אפריקה אגח כז</t>
  </si>
  <si>
    <t>CC</t>
  </si>
  <si>
    <t>אפרק.ק26</t>
  </si>
  <si>
    <t>אלביט הדמיה אג8</t>
  </si>
  <si>
    <t>אלביט הדמיה אג9</t>
  </si>
  <si>
    <t>גמול.ק2</t>
  </si>
  <si>
    <t>דלק אנרגיה אג5</t>
  </si>
  <si>
    <t>חיפושי נפט וגז</t>
  </si>
  <si>
    <t>חלל תקשורת אג"ח ח'</t>
  </si>
  <si>
    <t>לידר השק ה צמוד</t>
  </si>
  <si>
    <t>פולאר השקעות ו'</t>
  </si>
  <si>
    <t>סה"כ אגרות חוב קונצרניות לא צמודות</t>
  </si>
  <si>
    <t>פועלים הנפ הת אג13</t>
  </si>
  <si>
    <t>אלוני חץ אגח י חסום 12.16</t>
  </si>
  <si>
    <t>דה זראסאי אגח ג</t>
  </si>
  <si>
    <t>הראל הנפ אגח יב</t>
  </si>
  <si>
    <t>הראל הנפקות אג יג</t>
  </si>
  <si>
    <t>מויניאן אג"ח א</t>
  </si>
  <si>
    <t>פז נפט אג3</t>
  </si>
  <si>
    <t>פז נפט אג4</t>
  </si>
  <si>
    <t>סלקום אג9</t>
  </si>
  <si>
    <t>דלק קבוצה אג32</t>
  </si>
  <si>
    <t>נייר חדרה ס'6</t>
  </si>
  <si>
    <t>עץ נייר ודפוס</t>
  </si>
  <si>
    <t>דלשה קפיטל אג2</t>
  </si>
  <si>
    <t>מבני תעשיה אג15</t>
  </si>
  <si>
    <t>בזן אג5</t>
  </si>
  <si>
    <t>כלכלית ירושלים אג13</t>
  </si>
  <si>
    <t>פטרוכימים ג</t>
  </si>
  <si>
    <t>אפריל סד' 1 2%</t>
  </si>
  <si>
    <t>דלק אנרגיה אג4</t>
  </si>
  <si>
    <t>חלל אג6</t>
  </si>
  <si>
    <t>פטרוכימים אגח 1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</si>
  <si>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</si>
  <si>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</si>
  <si>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</si>
  <si>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</si>
  <si>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</si>
  <si>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</si>
  <si>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6.4 12/22</t>
  </si>
  <si>
    <t>XS0860706935</t>
  </si>
  <si>
    <t>בלומברג</t>
  </si>
  <si>
    <t>Telecommunication Services</t>
  </si>
  <si>
    <t>S&amp;P</t>
  </si>
  <si>
    <t>ASBBNK 6.65 6/2</t>
  </si>
  <si>
    <t>NZABBDG001C4</t>
  </si>
  <si>
    <t>Banks</t>
  </si>
  <si>
    <t>INSURANCE 9.25</t>
  </si>
  <si>
    <t>XS0773947618</t>
  </si>
  <si>
    <t>LSE</t>
  </si>
  <si>
    <t>Insurance</t>
  </si>
  <si>
    <t>UBS A 7.6 08/22</t>
  </si>
  <si>
    <t>US90261AAB89</t>
  </si>
  <si>
    <t>NYSE</t>
  </si>
  <si>
    <t>5.2 03/21</t>
  </si>
  <si>
    <t>XS1194054166</t>
  </si>
  <si>
    <t>ISE</t>
  </si>
  <si>
    <t>BHP 6.75</t>
  </si>
  <si>
    <t>USQ12441AB91</t>
  </si>
  <si>
    <t>Materials</t>
  </si>
  <si>
    <t>PERSHING SQUARE</t>
  </si>
  <si>
    <t>XS1242956966</t>
  </si>
  <si>
    <t>Diversified Financials</t>
  </si>
  <si>
    <t>SYDAU 3.76 11/2</t>
  </si>
  <si>
    <t>AU300SAFC041</t>
  </si>
  <si>
    <t>C 4.6 03/09/202</t>
  </si>
  <si>
    <t>US172967KJ96</t>
  </si>
  <si>
    <t>m4.8 06/25</t>
  </si>
  <si>
    <t>US55608YAB11</t>
  </si>
  <si>
    <t>NDASS 6.125 12/</t>
  </si>
  <si>
    <t>US65557DAL55</t>
  </si>
  <si>
    <t>BB+</t>
  </si>
  <si>
    <t>SESGFP 5 5/8 29</t>
  </si>
  <si>
    <t>XS1405765659</t>
  </si>
  <si>
    <t>FWB</t>
  </si>
  <si>
    <t>Media</t>
  </si>
  <si>
    <t>SIBNE 6.0 11/23</t>
  </si>
  <si>
    <t>XS0997544860</t>
  </si>
  <si>
    <t>Energy</t>
  </si>
  <si>
    <t>barclys5.2 05/2</t>
  </si>
  <si>
    <t>US06738EAP07</t>
  </si>
  <si>
    <t>6.6 07/75</t>
  </si>
  <si>
    <t>XS1254119750</t>
  </si>
  <si>
    <t>Utilities</t>
  </si>
  <si>
    <t>BB</t>
  </si>
  <si>
    <t>PIP 6 1/19</t>
  </si>
  <si>
    <t>USU75111AH44</t>
  </si>
  <si>
    <t>ROYAL 6.1 12/22</t>
  </si>
  <si>
    <t>US780099CE50</t>
  </si>
  <si>
    <t>RWE AG7.0 10/72</t>
  </si>
  <si>
    <t>XS0767140022</t>
  </si>
  <si>
    <t>4. מניות</t>
  </si>
  <si>
    <t>סה"כ מניות</t>
  </si>
  <si>
    <t>סה"כ מניות בישראל</t>
  </si>
  <si>
    <t>סה"כ מניות תל אביב 25</t>
  </si>
  <si>
    <t>דיסקונט</t>
  </si>
  <si>
    <t>לאומי</t>
  </si>
  <si>
    <t>פועלים</t>
  </si>
  <si>
    <t>כיל</t>
  </si>
  <si>
    <t>חברה לישראל</t>
  </si>
  <si>
    <t>קבוצת דלק</t>
  </si>
  <si>
    <t>פז נפט</t>
  </si>
  <si>
    <t>סה"כ מניות תל אביב 75</t>
  </si>
  <si>
    <t>הראל</t>
  </si>
  <si>
    <t>ריט1</t>
  </si>
  <si>
    <t>קנון</t>
  </si>
  <si>
    <t>סלקום</t>
  </si>
  <si>
    <t>טאואר</t>
  </si>
  <si>
    <t>מוליכים למחצה</t>
  </si>
  <si>
    <t>סה"כ מניות מניות היתר</t>
  </si>
  <si>
    <t>סלע קפיטל</t>
  </si>
  <si>
    <t>פלאזה סנטרס</t>
  </si>
  <si>
    <t>פולאר תקשורת</t>
  </si>
  <si>
    <t>פטרוכימיים</t>
  </si>
  <si>
    <t>קמהדע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</si>
  <si>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</si>
  <si>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</si>
  <si>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</si>
  <si>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</si>
  <si>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</si>
  <si>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</si>
  <si>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</si>
  <si>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</si>
  <si>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</si>
  <si>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</si>
  <si>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</si>
  <si>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</si>
  <si>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תכלאינ עט בנדתש (*) (*)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</si>
  <si>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</si>
  <si>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</si>
  <si>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</si>
  <si>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</si>
  <si>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</si>
  <si>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</si>
  <si>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</si>
  <si>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ISHARES USD COR</t>
  </si>
  <si>
    <t>IE0032895942</t>
  </si>
  <si>
    <t>מדדים אחרים בחול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</si>
  <si>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</si>
  <si>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</si>
  <si>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</si>
  <si>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</si>
  <si>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</si>
  <si>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</si>
  <si>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</si>
  <si>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</si>
  <si>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COPER LATAM FUN</t>
  </si>
  <si>
    <t>KYG242081290</t>
  </si>
  <si>
    <t>אג"ח קונצרני</t>
  </si>
  <si>
    <t>CS NOVA LUX GLB</t>
  </si>
  <si>
    <t>LU0635707705</t>
  </si>
  <si>
    <t>EURIZON EASYFUN</t>
  </si>
  <si>
    <t>LU0335991534</t>
  </si>
  <si>
    <t>GAM STAR CREDIT</t>
  </si>
  <si>
    <t>IE00B50JD354</t>
  </si>
  <si>
    <t>IE00B5769310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</si>
  <si>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</si>
  <si>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</si>
  <si>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</si>
  <si>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</si>
  <si>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</si>
  <si>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</si>
  <si>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</si>
  <si>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</si>
  <si>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</si>
  <si>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</si>
  <si>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</si>
  <si>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</si>
  <si>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</si>
  <si>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</si>
  <si>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</si>
  <si>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</si>
  <si>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</si>
  <si>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PIMCO GBL INV G</t>
  </si>
  <si>
    <t>IE0034085260</t>
  </si>
  <si>
    <t>ROBECO HIGH YLD</t>
  </si>
  <si>
    <t>LU0398248921</t>
  </si>
  <si>
    <t>TCW FUNDS- EMER</t>
  </si>
  <si>
    <t>LU0726519282</t>
  </si>
  <si>
    <t>TEMPLETON GLOBA</t>
  </si>
  <si>
    <t>LU0195953152</t>
  </si>
  <si>
    <t>UBAM FCP EURO H</t>
  </si>
  <si>
    <t>FR0011896612</t>
  </si>
  <si>
    <t>CAC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</si>
  <si>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</si>
  <si>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</si>
  <si>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</si>
  <si>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</si>
  <si>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</si>
  <si>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</si>
  <si>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</si>
  <si>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</si>
  <si>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</si>
  <si>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</si>
  <si>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</si>
  <si>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</si>
  <si>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</si>
  <si>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</si>
  <si>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</si>
  <si>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</si>
  <si>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</si>
  <si>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</si>
  <si>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</si>
  <si>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</si>
  <si>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</si>
  <si>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</si>
  <si>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03/17 10YR TNOTE</t>
  </si>
  <si>
    <t>TYH7</t>
  </si>
  <si>
    <t>ל.ר.</t>
  </si>
  <si>
    <t>F 03/17 LONG GILT</t>
  </si>
  <si>
    <t>G 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</si>
  <si>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</si>
  <si>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</si>
  <si>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</si>
  <si>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</si>
  <si>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</si>
  <si>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</si>
  <si>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</si>
  <si>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</si>
  <si>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</si>
  <si>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</si>
  <si>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</si>
  <si>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</si>
  <si>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</si>
  <si>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</si>
  <si>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</si>
  <si>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</si>
  <si>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</si>
  <si>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</si>
  <si>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</si>
  <si>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</si>
  <si>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</si>
  <si>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</si>
  <si>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</si>
  <si>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</si>
  <si>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</si>
  <si>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</si>
  <si>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</si>
  <si>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</si>
  <si>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</si>
  <si>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</si>
  <si>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</si>
  <si>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</si>
  <si>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</si>
  <si>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</si>
  <si>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</si>
  <si>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</si>
  <si>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</si>
  <si>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שירותים פיננסיים</t>
  </si>
  <si>
    <t>13/07/2015</t>
  </si>
  <si>
    <t>סופר גז</t>
  </si>
  <si>
    <t>2/07/2007</t>
  </si>
  <si>
    <t>אריסון א' 4.9%-6.89%</t>
  </si>
  <si>
    <t>7/03/2007</t>
  </si>
  <si>
    <t>דיביאס  5.85% סד ב'</t>
  </si>
  <si>
    <t>7/11/2010</t>
  </si>
  <si>
    <t>דיביאס א 7.9%+0.5%</t>
  </si>
  <si>
    <t>31/07/2007</t>
  </si>
  <si>
    <t>חשמל 2022 6%</t>
  </si>
  <si>
    <t>18/01/2011</t>
  </si>
  <si>
    <t>חשמל 2029 6%</t>
  </si>
  <si>
    <t>7/05/2014</t>
  </si>
  <si>
    <t>חשמל י"ב 6.5%</t>
  </si>
  <si>
    <t>9/04/2006</t>
  </si>
  <si>
    <t>נתיבי גז א' 5.6 %</t>
  </si>
  <si>
    <t>28/12/2006</t>
  </si>
  <si>
    <t>מגדל ביט א 3.5% כ.הת</t>
  </si>
  <si>
    <t>2/01/2012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</si>
  <si>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</si>
  <si>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</si>
  <si>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</si>
  <si>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</si>
  <si>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</si>
  <si>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</si>
  <si>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סויטלנד אג"ח א'</t>
  </si>
  <si>
    <t>20/11/2011</t>
  </si>
  <si>
    <t>דואר ישראל 3.88%</t>
  </si>
  <si>
    <t>25/03/2010</t>
  </si>
  <si>
    <t>אגרקסקו אג"ח א' 6.15</t>
  </si>
  <si>
    <t>C</t>
  </si>
  <si>
    <t>26/12/2007</t>
  </si>
  <si>
    <t>אלון דלק א'</t>
  </si>
  <si>
    <t>D</t>
  </si>
  <si>
    <t>22/01/2007</t>
  </si>
  <si>
    <t>3AMPL.B דש</t>
  </si>
  <si>
    <t>אגרסקו אגח א חש 4/12</t>
  </si>
  <si>
    <t>אמפל אמ  ב'חש1/13 דש</t>
  </si>
  <si>
    <t>אמפל אמריקן אג"ח ב' דש</t>
  </si>
  <si>
    <t>אמפלאמ ב חש1/14 - דש</t>
  </si>
  <si>
    <t>אמפלאמ ב חש2/15 דש</t>
  </si>
  <si>
    <t>אמפלאמ ב' חש1/12 - דש</t>
  </si>
  <si>
    <t>גיאםאף אג1</t>
  </si>
  <si>
    <t>גלובליקום 2 מפ(מילומ</t>
  </si>
  <si>
    <t>מסחר</t>
  </si>
  <si>
    <t>גלובליקום טרייד אגח ב דש</t>
  </si>
  <si>
    <t>גמול אגא חש 12/09 דש</t>
  </si>
  <si>
    <t>דנירקו אג1</t>
  </si>
  <si>
    <t>פולישק אג2 דש</t>
  </si>
  <si>
    <t>סה"כ אג"ח קונצרני לא צמוד</t>
  </si>
  <si>
    <t>סה"כ אג"ח קונצרני צמודות למט"ח</t>
  </si>
  <si>
    <t>דלק תמר $18 אג"ח ב</t>
  </si>
  <si>
    <t>פנימי</t>
  </si>
  <si>
    <t>19/05/2014</t>
  </si>
  <si>
    <t>דלק תמר $20 אג"ח ג</t>
  </si>
  <si>
    <t>דלק תמר $23 אג"ח ד</t>
  </si>
  <si>
    <t>דלק תמר $25 אג"ח ה</t>
  </si>
  <si>
    <t>כיל אג"ח דולר 4.5%</t>
  </si>
  <si>
    <t>20/11/2014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</si>
  <si>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</si>
  <si>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</si>
  <si>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</si>
  <si>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</si>
  <si>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</si>
  <si>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</si>
  <si>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</si>
  <si>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</si>
  <si>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</si>
  <si>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</si>
  <si>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RADVIEW SOFTWR</t>
  </si>
  <si>
    <t>IL0010851744</t>
  </si>
  <si>
    <t>Software &amp; Services</t>
  </si>
  <si>
    <t>צים מניה ל.ס. ד"ש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</si>
  <si>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</si>
  <si>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</si>
  <si>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</si>
  <si>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</si>
  <si>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</si>
  <si>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</si>
  <si>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</si>
  <si>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Mustang קרן השקעה</t>
  </si>
  <si>
    <t>23/12/2013</t>
  </si>
  <si>
    <t>Peninsula קרן השקעה</t>
  </si>
  <si>
    <t>נוי 2  - קרן השקעה</t>
  </si>
  <si>
    <t>נוי נגב אנרגיה</t>
  </si>
  <si>
    <t>קוגיטו קפיטל קרן השקעה דש</t>
  </si>
  <si>
    <t>קלירמארק קרן השקעה</t>
  </si>
  <si>
    <t>קלירמארק קרן השקעה II</t>
  </si>
  <si>
    <t>קרן מנוף בראשית</t>
  </si>
  <si>
    <t>1/03/2009</t>
  </si>
  <si>
    <t>סה"כ קרנות השקעה ל"ס בחו"ל</t>
  </si>
  <si>
    <t>HPS קרן הון סיכון</t>
  </si>
  <si>
    <t>BK III (K)</t>
  </si>
  <si>
    <t>KYG131022009</t>
  </si>
  <si>
    <t>ICG קרן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</si>
  <si>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</si>
  <si>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</si>
  <si>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</si>
  <si>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</si>
  <si>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</si>
  <si>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פקיוריטק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</si>
  <si>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</si>
  <si>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</si>
  <si>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</si>
  <si>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</si>
  <si>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</si>
  <si>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</si>
  <si>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</si>
  <si>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</si>
  <si>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</si>
  <si>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</si>
  <si>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</si>
  <si>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</si>
  <si>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</si>
  <si>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</si>
  <si>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</si>
  <si>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</si>
  <si>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FW080217 EUR/NIS4.23</t>
  </si>
  <si>
    <t>3/11/2016</t>
  </si>
  <si>
    <t>FW080217 USD/NIS3.81</t>
  </si>
  <si>
    <t>FW100117 USD/NIS3.78</t>
  </si>
  <si>
    <t>10/10/2016</t>
  </si>
  <si>
    <t>סה"כ חוזים מט"ח/ מט"ח</t>
  </si>
  <si>
    <t>FW080217 EUR/USD1.11</t>
  </si>
  <si>
    <t>SW020217 GBP/USD1.23</t>
  </si>
  <si>
    <t>2/11/2016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</si>
  <si>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</si>
  <si>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</si>
  <si>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</si>
  <si>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</si>
  <si>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</si>
  <si>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</si>
  <si>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</si>
  <si>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</si>
  <si>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</si>
  <si>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</si>
  <si>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</si>
  <si>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</si>
  <si>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</si>
  <si>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</si>
  <si>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</si>
  <si>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</si>
  <si>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</si>
  <si>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</si>
  <si>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עיריית רעננה הלוואה</t>
  </si>
  <si>
    <t>TAMAR NEGEV ליבור2.3</t>
  </si>
  <si>
    <t>כן</t>
  </si>
  <si>
    <t>רמלה עירייה הלוואה</t>
  </si>
  <si>
    <t>הלוואה ויה מאריס 2</t>
  </si>
  <si>
    <t>מקבץ דיור נתנאל הלוו</t>
  </si>
  <si>
    <t>מתקן התפלה שורק הלוא</t>
  </si>
  <si>
    <t>נתנאל 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</si>
  <si>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</si>
  <si>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</si>
  <si>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</si>
  <si>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</si>
  <si>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</si>
  <si>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</si>
  <si>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</si>
  <si>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</si>
  <si>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</si>
  <si>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</si>
  <si>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</si>
  <si>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</si>
  <si>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</si>
  <si>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</si>
  <si>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</si>
  <si>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</si>
  <si>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</si>
  <si>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</si>
  <si>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</si>
  <si>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</si>
  <si>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</si>
  <si>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</si>
  <si>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</si>
  <si>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</si>
  <si>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</si>
  <si>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</si>
  <si>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</si>
  <si>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</si>
  <si>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</si>
  <si>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</si>
  <si>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</si>
  <si>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14-הלואה</t>
  </si>
  <si>
    <t>דוראד מ 15-הלואה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</si>
  <si>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</si>
  <si>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</si>
  <si>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</si>
  <si>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</si>
  <si>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</si>
  <si>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</si>
  <si>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</si>
  <si>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דלק שורק IPP הלוואה</t>
  </si>
  <si>
    <t>קווים פריים 8 שנים</t>
  </si>
  <si>
    <t>קווים צמודה 10 שנים</t>
  </si>
  <si>
    <t>קווים קבועה 12 שנים</t>
  </si>
  <si>
    <t>קווים קבועה 8 שנים</t>
  </si>
  <si>
    <t>קווים קבועה10 ש 37ו'</t>
  </si>
  <si>
    <t>שורק IPP 2 הלואה</t>
  </si>
  <si>
    <t>אלעד 4.75% הלוואה</t>
  </si>
  <si>
    <t>אלעד US הלוואה</t>
  </si>
  <si>
    <t>אפריקה נכסים הלוואה</t>
  </si>
  <si>
    <t>אפריקה תעשיות הלוואה</t>
  </si>
  <si>
    <t>שבעת הכוכבים הלוואה</t>
  </si>
  <si>
    <t>שבעת הכוכבים הלוואה2</t>
  </si>
  <si>
    <t>אפיקים פריים הלוואה</t>
  </si>
  <si>
    <t>אפיקים פריים2 הלואה</t>
  </si>
  <si>
    <t>אפיקים קל"צ 2 הלוואה</t>
  </si>
  <si>
    <t>אפיקים קל"צ הלוואה</t>
  </si>
  <si>
    <t>שפיר הנדסה-הלוואה</t>
  </si>
  <si>
    <t>אלישע הלוואה</t>
  </si>
  <si>
    <t>יחד הבונים הלוואה</t>
  </si>
  <si>
    <t>מילניום הלוואה-דש</t>
  </si>
  <si>
    <t>פריוריטק הלואה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</si>
  <si>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</si>
  <si>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</si>
  <si>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</si>
  <si>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</si>
  <si>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</si>
  <si>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דוראד מ 11-הלואה</t>
  </si>
  <si>
    <t>דוראד מ 12-הלואה</t>
  </si>
  <si>
    <t>דוראד מ 17-הלואה</t>
  </si>
  <si>
    <t>דלק שורק IPP 4 הלואה</t>
  </si>
  <si>
    <t>משאב הלוואה</t>
  </si>
  <si>
    <t>קווים קבועה 10 שנים</t>
  </si>
  <si>
    <t>קווים קבועה10 שנה#3</t>
  </si>
  <si>
    <t>שורק IPP 3 הלואה</t>
  </si>
  <si>
    <t>הלוואה ליצוא 40</t>
  </si>
  <si>
    <t>הלוואה ליצוא 40א'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</si>
  <si>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</si>
  <si>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</si>
  <si>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</si>
  <si>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</si>
  <si>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</si>
  <si>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</si>
  <si>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</si>
  <si>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</si>
  <si>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</si>
  <si>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דיסקונט פקדון 6.1%</t>
  </si>
  <si>
    <t>11-506910405</t>
  </si>
  <si>
    <t>דיסקונט פקדון 6.2%</t>
  </si>
  <si>
    <t>11-506910397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</si>
  <si>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</si>
  <si>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</si>
  <si>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</si>
  <si>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</si>
  <si>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</si>
  <si>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</si>
  <si>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</si>
  <si>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</si>
  <si>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</si>
  <si>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</si>
  <si>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</si>
  <si>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</si>
  <si>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</si>
  <si>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</si>
  <si>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</si>
  <si>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</si>
  <si>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</si>
  <si>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</si>
  <si>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</si>
  <si>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</si>
  <si>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</si>
  <si>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</si>
  <si>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</si>
  <si>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</si>
  <si>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</si>
  <si>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</si>
  <si>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מעבר פקדונות</t>
  </si>
  <si>
    <t>סה"כ השקעות אחרות בחו"ל</t>
  </si>
  <si>
    <t>לקבלים במט"ח</t>
  </si>
  <si>
    <t>MX0MGO0000N7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</si>
  <si>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</si>
  <si>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</si>
  <si>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</si>
  <si>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</si>
  <si>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</si>
  <si>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</si>
  <si>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</si>
  <si>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</si>
  <si>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</si>
  <si>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</si>
  <si>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</si>
  <si>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</si>
  <si>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</si>
  <si>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</si>
  <si>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</si>
  <si>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</si>
  <si>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</si>
  <si>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</si>
  <si>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</si>
  <si>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</si>
  <si>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</si>
  <si>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</si>
  <si>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</si>
  <si>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</si>
  <si>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</si>
  <si>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</si>
  <si>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</si>
  <si>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</si>
  <si>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</si>
  <si>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</si>
  <si>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</si>
  <si>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מרקסטון שותפות ק.השק</t>
  </si>
  <si>
    <t>פימי 4 דש</t>
  </si>
  <si>
    <t>Fortissimo IV</t>
  </si>
  <si>
    <t>Pontifax IV</t>
  </si>
  <si>
    <t>מניבים חברה לניהול</t>
  </si>
  <si>
    <t>פימי 5 ק.השקעה דש</t>
  </si>
  <si>
    <t>פימי אופרטוניטי 2 דש</t>
  </si>
  <si>
    <t>קרן השקעה נוי חוצה י</t>
  </si>
  <si>
    <t>קרן השקעה נוי1-דש</t>
  </si>
  <si>
    <t>Cogito</t>
  </si>
  <si>
    <t>FIMI VI</t>
  </si>
  <si>
    <t xml:space="preserve">פנינסולה </t>
  </si>
  <si>
    <t>קרן תשתיות ישראל</t>
  </si>
  <si>
    <t>נוי מגלים</t>
  </si>
  <si>
    <t>נוי 2</t>
  </si>
  <si>
    <t>קרנות השקעה ל"ס בחו"ל</t>
  </si>
  <si>
    <t>Stage One Ventures II</t>
  </si>
  <si>
    <t> 01/07/2022</t>
  </si>
  <si>
    <t>היפריון קרן הון סיכו</t>
  </si>
  <si>
    <t>BCRE</t>
  </si>
  <si>
    <t>Blackstone VIII</t>
  </si>
  <si>
    <t>27/03/2022 </t>
  </si>
  <si>
    <t>Harbor Group</t>
  </si>
  <si>
    <t>HPS</t>
  </si>
  <si>
    <t>Harbor Group 2</t>
  </si>
  <si>
    <t>EDRES SICAR ק. נדלן</t>
  </si>
  <si>
    <t>Hamilton Lane SA</t>
  </si>
  <si>
    <t>Hamilton Lane Second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</si>
  <si>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</si>
  <si>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</si>
  <si>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</si>
  <si>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</si>
  <si>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</si>
  <si>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</si>
  <si>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</si>
  <si>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</si>
  <si>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</si>
  <si>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</si>
  <si>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Hamilton lane co inv</t>
  </si>
  <si>
    <t>קרן רוטשילד Ares sca</t>
  </si>
  <si>
    <t>Dover Street VII</t>
  </si>
  <si>
    <t>Dover Street IX</t>
  </si>
  <si>
    <t>Gamut</t>
  </si>
  <si>
    <t>ARES ELOF קרן</t>
  </si>
  <si>
    <t>Thoma Bravo Fund XII</t>
  </si>
  <si>
    <t>Saw Mill Capital Partners II</t>
  </si>
  <si>
    <t>ICG</t>
  </si>
  <si>
    <t>ARES Special Situations Fund IV קרן הש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</si>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</sst>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4" fillId="0" borderId="0"/>
    <xf numFmtId="0" fontId="9" fillId="0" borderId="0"/>
  </cellStyleXfs>
  <cellXfs count="38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43" fontId="9" fillId="0" borderId="0" xfId="2" applyFont="1"/>
    <xf numFmtId="43" fontId="8" fillId="0" borderId="0" xfId="2" applyFont="1"/>
    <xf numFmtId="43" fontId="12" fillId="0" borderId="0" xfId="2" applyFont="1" applyAlignment="1">
      <alignment horizontal="right"/>
    </xf>
    <xf numFmtId="43" fontId="11" fillId="0" borderId="0" xfId="2" applyFont="1" applyAlignment="1">
      <alignment horizontal="right"/>
    </xf>
    <xf numFmtId="43" fontId="10" fillId="0" borderId="0" xfId="2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0" fontId="13" fillId="2" borderId="0" xfId="3" applyFont="1" applyFill="1" applyAlignment="1">
      <alignment horizontal="right" readingOrder="2"/>
    </xf>
    <xf numFmtId="0" fontId="8" fillId="0" borderId="0" xfId="1" applyBorder="1" applyAlignment="1">
      <alignment horizontal="right"/>
    </xf>
    <xf numFmtId="0" fontId="8" fillId="0" borderId="0" xfId="1" applyFont="1" applyBorder="1"/>
    <xf numFmtId="0" fontId="15" fillId="0" borderId="0" xfId="1" applyFont="1" applyAlignment="1">
      <alignment horizontal="right"/>
    </xf>
    <xf numFmtId="14" fontId="8" fillId="0" borderId="0" xfId="1" applyNumberFormat="1"/>
    <xf numFmtId="4" fontId="0" fillId="0" borderId="0" xfId="0" applyNumberFormat="1"/>
  </cellXfs>
  <cellStyles count="8">
    <cellStyle name="Comma 2" xfId="5"/>
    <cellStyle name="Comma 3" xfId="2"/>
    <cellStyle name="Normal" xfId="0" builtinId="0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opLeftCell="A24" workbookViewId="0">
      <selection activeCell="E42" sqref="E4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" t="s">
        <v>4</v>
      </c>
    </row>
    <row r="7" spans="2:5">
      <c r="B7" s="3" t="s">
        <v>5</v>
      </c>
      <c r="C7" s="3" t="s">
        <v>6</v>
      </c>
      <c r="D7" s="3" t="s">
        <v>7</v>
      </c>
    </row>
    <row r="8" spans="2:5">
      <c r="B8" s="4"/>
      <c r="C8" s="4"/>
      <c r="D8" s="4"/>
    </row>
    <row r="10" spans="2:5">
      <c r="B10" s="5" t="s">
        <v>8</v>
      </c>
      <c r="C10" s="5"/>
      <c r="D10" s="5"/>
    </row>
    <row r="11" spans="2:5">
      <c r="B11" s="6" t="s">
        <v>9</v>
      </c>
      <c r="C11" s="7">
        <v>2196.2800000000002</v>
      </c>
      <c r="D11" s="8">
        <f>C11/C42</f>
        <v>9.6685597601215388E-3</v>
      </c>
      <c r="E11" s="37"/>
    </row>
    <row r="12" spans="2:5">
      <c r="B12" s="6" t="s">
        <v>10</v>
      </c>
      <c r="C12" s="7">
        <v>192026.61602809999</v>
      </c>
      <c r="D12" s="8">
        <v>0.843510496226898</v>
      </c>
    </row>
    <row r="13" spans="2:5">
      <c r="B13" s="6" t="s">
        <v>11</v>
      </c>
      <c r="C13" s="7">
        <v>121897.1039781</v>
      </c>
      <c r="D13" s="8">
        <v>0.53533315784079505</v>
      </c>
    </row>
    <row r="14" spans="2:5">
      <c r="B14" s="6" t="s">
        <v>12</v>
      </c>
      <c r="C14" s="7">
        <v>0</v>
      </c>
      <c r="D14" s="8">
        <v>0</v>
      </c>
    </row>
    <row r="15" spans="2:5">
      <c r="B15" s="6" t="s">
        <v>13</v>
      </c>
      <c r="C15" s="7">
        <v>49874.872750000002</v>
      </c>
      <c r="D15" s="8">
        <v>0.21903451562690199</v>
      </c>
    </row>
    <row r="16" spans="2:5">
      <c r="B16" s="6" t="s">
        <v>14</v>
      </c>
      <c r="C16" s="7">
        <v>1918.2342000000001</v>
      </c>
      <c r="D16" s="8">
        <v>8.4242720971344897E-3</v>
      </c>
    </row>
    <row r="17" spans="2:4">
      <c r="B17" s="6" t="s">
        <v>15</v>
      </c>
      <c r="C17" s="7">
        <v>2087.45498</v>
      </c>
      <c r="D17" s="8">
        <v>9.1674357291922203E-3</v>
      </c>
    </row>
    <row r="18" spans="2:4">
      <c r="B18" s="6" t="s">
        <v>16</v>
      </c>
      <c r="C18" s="7">
        <v>15899.61851</v>
      </c>
      <c r="D18" s="8">
        <v>6.9826047606114106E-2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-2.3702700000000001</v>
      </c>
      <c r="D21" s="8">
        <v>1.8050497134261301E-4</v>
      </c>
    </row>
    <row r="22" spans="2:4">
      <c r="B22" s="6" t="s">
        <v>20</v>
      </c>
      <c r="C22" s="7">
        <v>351.70188000000002</v>
      </c>
      <c r="D22" s="8">
        <v>1.5445623554171601E-3</v>
      </c>
    </row>
    <row r="23" spans="2:4">
      <c r="B23" s="6" t="s">
        <v>21</v>
      </c>
      <c r="C23" s="7">
        <v>11570.03926</v>
      </c>
      <c r="D23" s="8">
        <v>5.3020448910737601E-2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19.455439999999999</v>
      </c>
      <c r="D25" s="8">
        <v>8.5442080184721099E-5</v>
      </c>
    </row>
    <row r="26" spans="2:4">
      <c r="B26" s="6" t="s">
        <v>23</v>
      </c>
      <c r="C26" s="7">
        <v>8757.4587800000008</v>
      </c>
      <c r="D26" s="8">
        <v>3.8459962627170101E-2</v>
      </c>
    </row>
    <row r="27" spans="2:4">
      <c r="B27" s="6" t="s">
        <v>24</v>
      </c>
      <c r="C27" s="7">
        <v>73.111140000000006</v>
      </c>
      <c r="D27" s="8">
        <v>3.2108078184180702E-4</v>
      </c>
    </row>
    <row r="28" spans="2:4">
      <c r="B28" s="6" t="s">
        <v>25</v>
      </c>
      <c r="C28" s="7">
        <v>2711.9859299999998</v>
      </c>
      <c r="D28" s="8">
        <v>1.19101762432973E-2</v>
      </c>
    </row>
    <row r="29" spans="2:4">
      <c r="B29" s="6" t="s">
        <v>26</v>
      </c>
      <c r="C29" s="7">
        <v>60.841360000000002</v>
      </c>
      <c r="D29" s="8">
        <v>2.6719582593184702E-4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-52.813389999999998</v>
      </c>
      <c r="D31" s="8">
        <v>1.9765913523118401E-3</v>
      </c>
    </row>
    <row r="32" spans="2:4">
      <c r="B32" s="6" t="s">
        <v>29</v>
      </c>
      <c r="C32" s="7">
        <v>0</v>
      </c>
      <c r="D32" s="8">
        <v>0</v>
      </c>
    </row>
    <row r="33" spans="2:6">
      <c r="B33" s="6" t="s">
        <v>30</v>
      </c>
      <c r="C33" s="7">
        <v>20613.19327</v>
      </c>
      <c r="D33" s="8">
        <v>9.0526562865630003E-2</v>
      </c>
    </row>
    <row r="34" spans="2:6">
      <c r="B34" s="6" t="s">
        <v>31</v>
      </c>
      <c r="C34" s="7">
        <v>285.24851999999998</v>
      </c>
      <c r="D34" s="8">
        <v>1.2527204174469001E-3</v>
      </c>
    </row>
    <row r="35" spans="2:6">
      <c r="B35" s="6" t="s">
        <v>32</v>
      </c>
      <c r="C35" s="7">
        <v>0</v>
      </c>
      <c r="D35" s="8">
        <v>0</v>
      </c>
    </row>
    <row r="36" spans="2:6">
      <c r="B36" s="6" t="s">
        <v>33</v>
      </c>
      <c r="C36" s="7">
        <v>0</v>
      </c>
      <c r="D36" s="8">
        <v>0</v>
      </c>
    </row>
    <row r="37" spans="2:6">
      <c r="B37" s="6" t="s">
        <v>34</v>
      </c>
      <c r="C37" s="7">
        <v>465.52</v>
      </c>
      <c r="D37" s="8">
        <f>C37/C42</f>
        <v>2.0493324801627195E-3</v>
      </c>
      <c r="E37" s="37"/>
      <c r="F37" s="9"/>
    </row>
    <row r="38" spans="2:6">
      <c r="B38" s="5" t="s">
        <v>35</v>
      </c>
      <c r="C38" s="5"/>
      <c r="D38" s="5"/>
    </row>
    <row r="39" spans="2:6">
      <c r="B39" s="6" t="s">
        <v>36</v>
      </c>
      <c r="C39" s="7">
        <v>0</v>
      </c>
      <c r="D39" s="8">
        <v>0</v>
      </c>
    </row>
    <row r="40" spans="2:6">
      <c r="B40" s="6" t="s">
        <v>37</v>
      </c>
      <c r="C40" s="7">
        <v>0</v>
      </c>
      <c r="D40" s="8">
        <v>0</v>
      </c>
    </row>
    <row r="41" spans="2:6">
      <c r="B41" s="6" t="s">
        <v>38</v>
      </c>
      <c r="C41" s="7">
        <v>0</v>
      </c>
      <c r="D41" s="8">
        <v>0</v>
      </c>
    </row>
    <row r="42" spans="2:6">
      <c r="B42" s="3" t="s">
        <v>39</v>
      </c>
      <c r="C42" s="9">
        <v>227156.89352809999</v>
      </c>
      <c r="D42" s="10">
        <v>1</v>
      </c>
      <c r="E42" s="37"/>
    </row>
    <row r="43" spans="2:6">
      <c r="B43" s="6" t="s">
        <v>40</v>
      </c>
      <c r="C43" s="29">
        <v>4732.4123286777331</v>
      </c>
      <c r="D43" s="8">
        <v>0</v>
      </c>
    </row>
    <row r="45" spans="2:6">
      <c r="B45" s="5"/>
      <c r="C45" s="5" t="s">
        <v>41</v>
      </c>
      <c r="D45" s="5" t="s">
        <v>42</v>
      </c>
    </row>
    <row r="47" spans="2:6">
      <c r="C47" s="6" t="s">
        <v>43</v>
      </c>
      <c r="D47" s="11">
        <v>3.8450000000000002</v>
      </c>
    </row>
    <row r="48" spans="2:6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6.9092000000000002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0.53800000000000003</v>
      </c>
    </row>
    <row r="63" spans="3:4">
      <c r="C63" s="6" t="s">
        <v>59</v>
      </c>
      <c r="D63" s="11">
        <v>0.18540000000000001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6.25E-2</v>
      </c>
    </row>
    <row r="66" spans="3:4">
      <c r="C66" s="6" t="s">
        <v>62</v>
      </c>
      <c r="D66" s="11">
        <v>1.1814</v>
      </c>
    </row>
    <row r="67" spans="3:4">
      <c r="C67" s="6" t="s">
        <v>63</v>
      </c>
      <c r="D67" s="11">
        <v>3.4099999999999998E-2</v>
      </c>
    </row>
    <row r="68" spans="3:4">
      <c r="C68" s="6" t="s">
        <v>64</v>
      </c>
      <c r="D68" s="11">
        <v>5.6599999999999998E-2</v>
      </c>
    </row>
    <row r="69" spans="3:4">
      <c r="C69" s="6" t="s">
        <v>65</v>
      </c>
      <c r="D69" s="11">
        <v>0.1074</v>
      </c>
    </row>
    <row r="70" spans="3:4">
      <c r="C70" s="6" t="s">
        <v>66</v>
      </c>
      <c r="D70" s="11">
        <v>0.11890000000000001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2.6753999999999998</v>
      </c>
    </row>
    <row r="73" spans="3:4">
      <c r="C73" s="6" t="s">
        <v>69</v>
      </c>
      <c r="D73" s="11">
        <v>1.0899000000000001</v>
      </c>
    </row>
    <row r="74" spans="3:4">
      <c r="C74" s="6" t="s">
        <v>70</v>
      </c>
      <c r="D74" s="11">
        <v>0.49590000000000001</v>
      </c>
    </row>
    <row r="75" spans="3:4">
      <c r="C75" s="6" t="s">
        <v>71</v>
      </c>
      <c r="D75" s="11">
        <v>2.6621000000000001</v>
      </c>
    </row>
    <row r="76" spans="3:4">
      <c r="C76" s="6" t="s">
        <v>72</v>
      </c>
      <c r="D76" s="11">
        <v>0.55369999999999997</v>
      </c>
    </row>
    <row r="77" spans="3:4">
      <c r="C77" s="6" t="s">
        <v>73</v>
      </c>
      <c r="D77" s="11">
        <v>0.91879999999999995</v>
      </c>
    </row>
    <row r="78" spans="3:4">
      <c r="C78" s="6" t="s">
        <v>74</v>
      </c>
      <c r="D78" s="11">
        <v>1.3073999999999999</v>
      </c>
    </row>
    <row r="79" spans="3:4">
      <c r="C79" s="6" t="s">
        <v>75</v>
      </c>
      <c r="D79" s="11">
        <v>0.15040000000000001</v>
      </c>
    </row>
    <row r="80" spans="3:4">
      <c r="C80" s="6" t="s">
        <v>76</v>
      </c>
      <c r="D80" s="11">
        <v>13.892799999999999</v>
      </c>
    </row>
    <row r="81" spans="2:4">
      <c r="C81" s="6" t="s">
        <v>77</v>
      </c>
      <c r="D81" s="11">
        <v>3.2000999999999999</v>
      </c>
    </row>
    <row r="82" spans="2:4">
      <c r="C82" s="6" t="s">
        <v>78</v>
      </c>
      <c r="D82" s="11">
        <v>0.55159999999999998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0.8952</v>
      </c>
    </row>
    <row r="85" spans="2:4">
      <c r="C85" s="6" t="s">
        <v>81</v>
      </c>
      <c r="D85" s="11">
        <v>2.5499999999999998E-2</v>
      </c>
    </row>
    <row r="86" spans="2:4">
      <c r="C86" s="6" t="s">
        <v>82</v>
      </c>
      <c r="D86" s="11">
        <v>0.20780000000000001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2.0777999999999999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154</v>
      </c>
    </row>
    <row r="7" spans="2:12" ht="15.75">
      <c r="B7" s="2" t="s">
        <v>522</v>
      </c>
    </row>
    <row r="8" spans="2:12">
      <c r="B8" s="3" t="s">
        <v>88</v>
      </c>
      <c r="C8" s="3" t="s">
        <v>89</v>
      </c>
      <c r="D8" s="3" t="s">
        <v>156</v>
      </c>
      <c r="E8" s="3" t="s">
        <v>197</v>
      </c>
      <c r="F8" s="3" t="s">
        <v>93</v>
      </c>
      <c r="G8" s="3" t="s">
        <v>159</v>
      </c>
      <c r="H8" s="3" t="s">
        <v>42</v>
      </c>
      <c r="I8" s="3" t="s">
        <v>96</v>
      </c>
      <c r="J8" s="3" t="s">
        <v>160</v>
      </c>
      <c r="K8" s="3" t="s">
        <v>161</v>
      </c>
      <c r="L8" s="3" t="s">
        <v>98</v>
      </c>
    </row>
    <row r="9" spans="2:12">
      <c r="B9" s="4"/>
      <c r="C9" s="4"/>
      <c r="D9" s="4"/>
      <c r="E9" s="4"/>
      <c r="F9" s="4"/>
      <c r="G9" s="4" t="s">
        <v>164</v>
      </c>
      <c r="H9" s="4" t="s">
        <v>165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523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524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525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526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527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528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529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525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530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527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531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528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153</v>
      </c>
      <c r="C25" s="17"/>
      <c r="D25" s="6"/>
      <c r="E25" s="6"/>
      <c r="F25" s="6"/>
    </row>
    <row r="29" spans="2:12">
      <c r="B2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154</v>
      </c>
    </row>
    <row r="7" spans="2:11" ht="15.75">
      <c r="B7" s="2" t="s">
        <v>532</v>
      </c>
    </row>
    <row r="8" spans="2:11">
      <c r="B8" s="3" t="s">
        <v>88</v>
      </c>
      <c r="C8" s="3" t="s">
        <v>89</v>
      </c>
      <c r="D8" s="3" t="s">
        <v>156</v>
      </c>
      <c r="E8" s="3" t="s">
        <v>197</v>
      </c>
      <c r="F8" s="3" t="s">
        <v>93</v>
      </c>
      <c r="G8" s="3" t="s">
        <v>159</v>
      </c>
      <c r="H8" s="3" t="s">
        <v>42</v>
      </c>
      <c r="I8" s="3" t="s">
        <v>96</v>
      </c>
      <c r="J8" s="3" t="s">
        <v>161</v>
      </c>
      <c r="K8" s="3" t="s">
        <v>98</v>
      </c>
    </row>
    <row r="9" spans="2:11">
      <c r="B9" s="4"/>
      <c r="C9" s="4"/>
      <c r="D9" s="4"/>
      <c r="E9" s="4"/>
      <c r="F9" s="4"/>
      <c r="G9" s="4" t="s">
        <v>164</v>
      </c>
      <c r="H9" s="4" t="s">
        <v>165</v>
      </c>
      <c r="I9" s="4" t="s">
        <v>100</v>
      </c>
      <c r="J9" s="4" t="s">
        <v>99</v>
      </c>
      <c r="K9" s="4" t="s">
        <v>99</v>
      </c>
    </row>
    <row r="11" spans="2:11">
      <c r="B11" s="3" t="s">
        <v>533</v>
      </c>
      <c r="C11" s="12"/>
      <c r="D11" s="3"/>
      <c r="E11" s="3"/>
      <c r="F11" s="3"/>
      <c r="G11" s="9">
        <v>3</v>
      </c>
      <c r="I11" s="9">
        <v>-2.37</v>
      </c>
      <c r="J11" s="10">
        <v>1</v>
      </c>
      <c r="K11" s="10">
        <v>2.0000000000000001E-4</v>
      </c>
    </row>
    <row r="12" spans="2:11">
      <c r="B12" s="3" t="s">
        <v>534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535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536</v>
      </c>
      <c r="C14" s="12"/>
      <c r="D14" s="3"/>
      <c r="E14" s="3"/>
      <c r="F14" s="3"/>
      <c r="G14" s="9">
        <v>3</v>
      </c>
      <c r="I14" s="9">
        <v>-2.37</v>
      </c>
      <c r="J14" s="10">
        <v>1</v>
      </c>
      <c r="K14" s="10">
        <v>2.0000000000000001E-4</v>
      </c>
    </row>
    <row r="15" spans="2:11">
      <c r="B15" s="13" t="s">
        <v>537</v>
      </c>
      <c r="C15" s="14"/>
      <c r="D15" s="13"/>
      <c r="E15" s="13"/>
      <c r="F15" s="13"/>
      <c r="G15" s="15">
        <v>3</v>
      </c>
      <c r="I15" s="15">
        <v>-2.37</v>
      </c>
      <c r="J15" s="16">
        <v>1</v>
      </c>
      <c r="K15" s="16">
        <v>2.0000000000000001E-4</v>
      </c>
    </row>
    <row r="16" spans="2:11">
      <c r="B16" s="6" t="s">
        <v>538</v>
      </c>
      <c r="C16" s="17" t="s">
        <v>539</v>
      </c>
      <c r="D16" s="6" t="s">
        <v>129</v>
      </c>
      <c r="E16" s="6" t="s">
        <v>540</v>
      </c>
      <c r="F16" s="6" t="s">
        <v>43</v>
      </c>
      <c r="G16" s="7">
        <v>5</v>
      </c>
      <c r="H16" s="7">
        <v>12428.13</v>
      </c>
      <c r="I16" s="7">
        <v>19.37</v>
      </c>
      <c r="J16" s="8">
        <v>0.47120000000000001</v>
      </c>
      <c r="K16" s="8">
        <v>1E-4</v>
      </c>
    </row>
    <row r="17" spans="2:11">
      <c r="B17" s="6" t="s">
        <v>541</v>
      </c>
      <c r="C17" s="17" t="s">
        <v>542</v>
      </c>
      <c r="D17" s="6" t="s">
        <v>129</v>
      </c>
      <c r="E17" s="6" t="s">
        <v>540</v>
      </c>
      <c r="F17" s="6" t="s">
        <v>45</v>
      </c>
      <c r="G17" s="7">
        <v>-2</v>
      </c>
      <c r="H17" s="7">
        <v>12583</v>
      </c>
      <c r="I17" s="7">
        <v>-21.74</v>
      </c>
      <c r="J17" s="8">
        <v>0.52880000000000005</v>
      </c>
      <c r="K17" s="8">
        <v>1E-4</v>
      </c>
    </row>
    <row r="20" spans="2:11">
      <c r="B20" s="6" t="s">
        <v>153</v>
      </c>
      <c r="C20" s="17"/>
      <c r="D20" s="6"/>
      <c r="E20" s="6"/>
      <c r="F20" s="6"/>
    </row>
    <row r="24" spans="2:11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154</v>
      </c>
    </row>
    <row r="7" spans="2:17" ht="15.75">
      <c r="B7" s="2" t="s">
        <v>543</v>
      </c>
    </row>
    <row r="8" spans="2:17">
      <c r="B8" s="3" t="s">
        <v>88</v>
      </c>
      <c r="C8" s="3" t="s">
        <v>89</v>
      </c>
      <c r="D8" s="3" t="s">
        <v>544</v>
      </c>
      <c r="E8" s="3" t="s">
        <v>91</v>
      </c>
      <c r="F8" s="3" t="s">
        <v>92</v>
      </c>
      <c r="G8" s="3" t="s">
        <v>157</v>
      </c>
      <c r="H8" s="3" t="s">
        <v>158</v>
      </c>
      <c r="I8" s="3" t="s">
        <v>93</v>
      </c>
      <c r="J8" s="3" t="s">
        <v>94</v>
      </c>
      <c r="K8" s="3" t="s">
        <v>95</v>
      </c>
      <c r="L8" s="3" t="s">
        <v>159</v>
      </c>
      <c r="M8" s="3" t="s">
        <v>42</v>
      </c>
      <c r="N8" s="3" t="s">
        <v>96</v>
      </c>
      <c r="O8" s="3" t="s">
        <v>160</v>
      </c>
      <c r="P8" s="3" t="s">
        <v>161</v>
      </c>
      <c r="Q8" s="3" t="s">
        <v>98</v>
      </c>
    </row>
    <row r="9" spans="2:17">
      <c r="B9" s="4"/>
      <c r="C9" s="4"/>
      <c r="D9" s="4"/>
      <c r="E9" s="4"/>
      <c r="F9" s="4"/>
      <c r="G9" s="4" t="s">
        <v>162</v>
      </c>
      <c r="H9" s="4" t="s">
        <v>163</v>
      </c>
      <c r="I9" s="4"/>
      <c r="J9" s="4" t="s">
        <v>99</v>
      </c>
      <c r="K9" s="4" t="s">
        <v>99</v>
      </c>
      <c r="L9" s="4" t="s">
        <v>164</v>
      </c>
      <c r="M9" s="4" t="s">
        <v>165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545</v>
      </c>
      <c r="C11" s="12"/>
      <c r="D11" s="3"/>
      <c r="E11" s="3"/>
      <c r="F11" s="3"/>
      <c r="G11" s="3"/>
      <c r="H11" s="12">
        <v>1.1599999999999999</v>
      </c>
      <c r="I11" s="3"/>
      <c r="K11" s="10">
        <v>3.4099999999999998E-2</v>
      </c>
      <c r="L11" s="9">
        <v>298913.71999999997</v>
      </c>
      <c r="N11" s="9">
        <v>351.7</v>
      </c>
      <c r="P11" s="10">
        <v>1</v>
      </c>
      <c r="Q11" s="10">
        <v>1.5E-3</v>
      </c>
    </row>
    <row r="12" spans="2:17">
      <c r="B12" s="3" t="s">
        <v>546</v>
      </c>
      <c r="C12" s="12"/>
      <c r="D12" s="3"/>
      <c r="E12" s="3"/>
      <c r="F12" s="3"/>
      <c r="G12" s="3"/>
      <c r="H12" s="12">
        <v>1.1599999999999999</v>
      </c>
      <c r="I12" s="3"/>
      <c r="K12" s="10">
        <v>3.4099999999999998E-2</v>
      </c>
      <c r="L12" s="9">
        <v>298913.71999999997</v>
      </c>
      <c r="N12" s="9">
        <v>351.7</v>
      </c>
      <c r="P12" s="10">
        <v>1</v>
      </c>
      <c r="Q12" s="10">
        <v>1.5E-3</v>
      </c>
    </row>
    <row r="13" spans="2:17">
      <c r="B13" s="13" t="s">
        <v>547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548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549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550</v>
      </c>
      <c r="C16" s="14"/>
      <c r="D16" s="13"/>
      <c r="E16" s="13"/>
      <c r="F16" s="13"/>
      <c r="G16" s="13"/>
      <c r="H16" s="14">
        <v>1.1599999999999999</v>
      </c>
      <c r="I16" s="13"/>
      <c r="K16" s="16">
        <v>3.4099999999999998E-2</v>
      </c>
      <c r="L16" s="15">
        <v>298913.71999999997</v>
      </c>
      <c r="N16" s="15">
        <v>351.7</v>
      </c>
      <c r="P16" s="16">
        <v>1</v>
      </c>
      <c r="Q16" s="16">
        <v>1.5E-3</v>
      </c>
    </row>
    <row r="17" spans="2:17">
      <c r="B17" s="6" t="s">
        <v>551</v>
      </c>
      <c r="C17" s="17">
        <v>1108620</v>
      </c>
      <c r="D17" s="6" t="s">
        <v>552</v>
      </c>
      <c r="E17" s="6" t="s">
        <v>297</v>
      </c>
      <c r="F17" s="6" t="s">
        <v>232</v>
      </c>
      <c r="G17" s="6"/>
      <c r="H17" s="17">
        <v>1.1599999999999999</v>
      </c>
      <c r="I17" s="6" t="s">
        <v>108</v>
      </c>
      <c r="J17" s="18">
        <v>4.1000000000000002E-2</v>
      </c>
      <c r="K17" s="8">
        <v>3.4099999999999998E-2</v>
      </c>
      <c r="L17" s="7">
        <v>298913.71999999997</v>
      </c>
      <c r="M17" s="7">
        <v>117.66</v>
      </c>
      <c r="N17" s="7">
        <v>351.7</v>
      </c>
      <c r="O17" s="8">
        <v>1.9E-3</v>
      </c>
      <c r="P17" s="8">
        <v>1</v>
      </c>
      <c r="Q17" s="8">
        <v>1.5E-3</v>
      </c>
    </row>
    <row r="18" spans="2:17">
      <c r="B18" s="13" t="s">
        <v>553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554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555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547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548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549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550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553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554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153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556</v>
      </c>
    </row>
    <row r="7" spans="2:16" ht="15.75">
      <c r="B7" s="2" t="s">
        <v>155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157</v>
      </c>
      <c r="G8" s="3" t="s">
        <v>158</v>
      </c>
      <c r="H8" s="3" t="s">
        <v>93</v>
      </c>
      <c r="I8" s="3" t="s">
        <v>94</v>
      </c>
      <c r="J8" s="3" t="s">
        <v>95</v>
      </c>
      <c r="K8" s="3" t="s">
        <v>159</v>
      </c>
      <c r="L8" s="3" t="s">
        <v>42</v>
      </c>
      <c r="M8" s="3" t="s">
        <v>557</v>
      </c>
      <c r="N8" s="3" t="s">
        <v>160</v>
      </c>
      <c r="O8" s="3" t="s">
        <v>161</v>
      </c>
      <c r="P8" s="3" t="s">
        <v>98</v>
      </c>
    </row>
    <row r="9" spans="2:16">
      <c r="B9" s="4"/>
      <c r="C9" s="4"/>
      <c r="D9" s="4"/>
      <c r="E9" s="4"/>
      <c r="F9" s="4" t="s">
        <v>162</v>
      </c>
      <c r="G9" s="4" t="s">
        <v>163</v>
      </c>
      <c r="H9" s="4"/>
      <c r="I9" s="4" t="s">
        <v>99</v>
      </c>
      <c r="J9" s="4" t="s">
        <v>99</v>
      </c>
      <c r="K9" s="4" t="s">
        <v>164</v>
      </c>
      <c r="L9" s="4" t="s">
        <v>165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166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558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559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560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561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562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563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564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188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565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153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556</v>
      </c>
    </row>
    <row r="7" spans="2:19" ht="15.75">
      <c r="B7" s="2" t="s">
        <v>195</v>
      </c>
    </row>
    <row r="8" spans="2:19">
      <c r="B8" s="3" t="s">
        <v>88</v>
      </c>
      <c r="C8" s="3" t="s">
        <v>89</v>
      </c>
      <c r="D8" s="3" t="s">
        <v>196</v>
      </c>
      <c r="E8" s="3" t="s">
        <v>90</v>
      </c>
      <c r="F8" s="3" t="s">
        <v>197</v>
      </c>
      <c r="G8" s="3" t="s">
        <v>91</v>
      </c>
      <c r="H8" s="3" t="s">
        <v>92</v>
      </c>
      <c r="I8" s="3" t="s">
        <v>157</v>
      </c>
      <c r="J8" s="3" t="s">
        <v>158</v>
      </c>
      <c r="K8" s="3" t="s">
        <v>93</v>
      </c>
      <c r="L8" s="3" t="s">
        <v>94</v>
      </c>
      <c r="M8" s="3" t="s">
        <v>95</v>
      </c>
      <c r="N8" s="3" t="s">
        <v>159</v>
      </c>
      <c r="O8" s="3" t="s">
        <v>42</v>
      </c>
      <c r="P8" s="3" t="s">
        <v>557</v>
      </c>
      <c r="Q8" s="3" t="s">
        <v>160</v>
      </c>
      <c r="R8" s="3" t="s">
        <v>161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162</v>
      </c>
      <c r="J9" s="4" t="s">
        <v>163</v>
      </c>
      <c r="K9" s="4"/>
      <c r="L9" s="4" t="s">
        <v>99</v>
      </c>
      <c r="M9" s="4" t="s">
        <v>99</v>
      </c>
      <c r="N9" s="4" t="s">
        <v>164</v>
      </c>
      <c r="O9" s="4" t="s">
        <v>165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566</v>
      </c>
      <c r="C11" s="12"/>
      <c r="D11" s="3"/>
      <c r="E11" s="3"/>
      <c r="F11" s="3"/>
      <c r="G11" s="3"/>
      <c r="H11" s="3"/>
      <c r="I11" s="3"/>
      <c r="K11" s="3"/>
      <c r="N11" s="9">
        <v>6355.9</v>
      </c>
      <c r="P11" s="9">
        <v>19.46</v>
      </c>
      <c r="R11" s="10">
        <v>1</v>
      </c>
      <c r="S11" s="10">
        <v>1E-4</v>
      </c>
    </row>
    <row r="12" spans="2:19">
      <c r="B12" s="3" t="s">
        <v>567</v>
      </c>
      <c r="C12" s="12"/>
      <c r="D12" s="3"/>
      <c r="E12" s="3"/>
      <c r="F12" s="3"/>
      <c r="G12" s="3"/>
      <c r="H12" s="3"/>
      <c r="I12" s="3"/>
      <c r="K12" s="3"/>
      <c r="N12" s="9">
        <v>6355.9</v>
      </c>
      <c r="P12" s="9">
        <v>19.46</v>
      </c>
      <c r="R12" s="10">
        <v>1</v>
      </c>
      <c r="S12" s="10">
        <v>1E-4</v>
      </c>
    </row>
    <row r="13" spans="2:19">
      <c r="B13" s="13" t="s">
        <v>568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569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202</v>
      </c>
      <c r="C15" s="14"/>
      <c r="D15" s="13"/>
      <c r="E15" s="13"/>
      <c r="F15" s="13"/>
      <c r="G15" s="13"/>
      <c r="H15" s="13"/>
      <c r="I15" s="13"/>
      <c r="K15" s="13"/>
      <c r="N15" s="15">
        <v>6355.9</v>
      </c>
      <c r="P15" s="15">
        <v>19.46</v>
      </c>
      <c r="R15" s="16">
        <v>1</v>
      </c>
      <c r="S15" s="16">
        <v>1E-4</v>
      </c>
    </row>
    <row r="16" spans="2:19">
      <c r="B16" s="6" t="s">
        <v>570</v>
      </c>
      <c r="C16" s="17">
        <v>991031111</v>
      </c>
      <c r="D16" s="6"/>
      <c r="E16" s="6"/>
      <c r="F16" s="6" t="s">
        <v>129</v>
      </c>
      <c r="G16" s="6"/>
      <c r="H16" s="6"/>
      <c r="I16" s="6" t="s">
        <v>571</v>
      </c>
      <c r="K16" s="6" t="s">
        <v>43</v>
      </c>
      <c r="N16" s="7">
        <v>6355.9</v>
      </c>
      <c r="O16" s="7">
        <v>79.61</v>
      </c>
      <c r="P16" s="7">
        <v>19.46</v>
      </c>
      <c r="R16" s="8">
        <v>1</v>
      </c>
      <c r="S16" s="8">
        <v>1E-4</v>
      </c>
    </row>
    <row r="17" spans="2:19">
      <c r="B17" s="13" t="s">
        <v>572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573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574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575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153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3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556</v>
      </c>
    </row>
    <row r="7" spans="2:19" ht="15.75">
      <c r="B7" s="2" t="s">
        <v>207</v>
      </c>
    </row>
    <row r="8" spans="2:19">
      <c r="B8" s="3" t="s">
        <v>88</v>
      </c>
      <c r="C8" s="3" t="s">
        <v>89</v>
      </c>
      <c r="D8" s="3" t="s">
        <v>196</v>
      </c>
      <c r="E8" s="3" t="s">
        <v>90</v>
      </c>
      <c r="F8" s="3" t="s">
        <v>197</v>
      </c>
      <c r="G8" s="3" t="s">
        <v>91</v>
      </c>
      <c r="H8" s="3" t="s">
        <v>92</v>
      </c>
      <c r="I8" s="3" t="s">
        <v>157</v>
      </c>
      <c r="J8" s="3" t="s">
        <v>158</v>
      </c>
      <c r="K8" s="3" t="s">
        <v>93</v>
      </c>
      <c r="L8" s="3" t="s">
        <v>94</v>
      </c>
      <c r="M8" s="3" t="s">
        <v>95</v>
      </c>
      <c r="N8" s="3" t="s">
        <v>159</v>
      </c>
      <c r="O8" s="3" t="s">
        <v>42</v>
      </c>
      <c r="P8" s="3" t="s">
        <v>557</v>
      </c>
      <c r="Q8" s="3" t="s">
        <v>160</v>
      </c>
      <c r="R8" s="3" t="s">
        <v>161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162</v>
      </c>
      <c r="J9" s="4" t="s">
        <v>163</v>
      </c>
      <c r="K9" s="4"/>
      <c r="L9" s="4" t="s">
        <v>99</v>
      </c>
      <c r="M9" s="4" t="s">
        <v>99</v>
      </c>
      <c r="N9" s="4" t="s">
        <v>164</v>
      </c>
      <c r="O9" s="4" t="s">
        <v>165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576</v>
      </c>
      <c r="C11" s="12"/>
      <c r="D11" s="3"/>
      <c r="E11" s="3"/>
      <c r="F11" s="3"/>
      <c r="G11" s="3"/>
      <c r="H11" s="3"/>
      <c r="I11" s="3"/>
      <c r="J11" s="12">
        <v>3.62</v>
      </c>
      <c r="K11" s="3"/>
      <c r="M11" s="10">
        <v>3.8399999999999997E-2</v>
      </c>
      <c r="N11" s="9">
        <v>8454988.5899999999</v>
      </c>
      <c r="P11" s="9">
        <v>8757.4599999999991</v>
      </c>
      <c r="R11" s="10">
        <v>1</v>
      </c>
      <c r="S11" s="10">
        <v>3.85E-2</v>
      </c>
    </row>
    <row r="12" spans="2:19">
      <c r="B12" s="3" t="s">
        <v>577</v>
      </c>
      <c r="C12" s="12"/>
      <c r="D12" s="3"/>
      <c r="E12" s="3"/>
      <c r="F12" s="3"/>
      <c r="G12" s="3"/>
      <c r="H12" s="3"/>
      <c r="I12" s="3"/>
      <c r="J12" s="12">
        <v>3.62</v>
      </c>
      <c r="K12" s="3"/>
      <c r="M12" s="10">
        <v>3.8399999999999997E-2</v>
      </c>
      <c r="N12" s="9">
        <v>8454988.5899999999</v>
      </c>
      <c r="P12" s="9">
        <v>8757.4599999999991</v>
      </c>
      <c r="R12" s="10">
        <v>1</v>
      </c>
      <c r="S12" s="10">
        <v>3.85E-2</v>
      </c>
    </row>
    <row r="13" spans="2:19">
      <c r="B13" s="13" t="s">
        <v>578</v>
      </c>
      <c r="C13" s="14"/>
      <c r="D13" s="13"/>
      <c r="E13" s="13"/>
      <c r="F13" s="13"/>
      <c r="G13" s="13"/>
      <c r="H13" s="13"/>
      <c r="I13" s="13"/>
      <c r="J13" s="14">
        <v>3.32</v>
      </c>
      <c r="K13" s="13"/>
      <c r="M13" s="16">
        <v>3.73E-2</v>
      </c>
      <c r="N13" s="15">
        <v>8095822.5599999996</v>
      </c>
      <c r="P13" s="15">
        <v>7408.51</v>
      </c>
      <c r="R13" s="16">
        <v>0.84599999999999997</v>
      </c>
      <c r="S13" s="16">
        <v>3.2500000000000001E-2</v>
      </c>
    </row>
    <row r="14" spans="2:19">
      <c r="B14" s="6" t="s">
        <v>579</v>
      </c>
      <c r="C14" s="17">
        <v>1136035</v>
      </c>
      <c r="D14" s="6"/>
      <c r="E14" s="6">
        <v>1634</v>
      </c>
      <c r="F14" s="6" t="s">
        <v>580</v>
      </c>
      <c r="G14" s="6" t="s">
        <v>106</v>
      </c>
      <c r="H14" s="6" t="s">
        <v>107</v>
      </c>
      <c r="I14" s="6" t="s">
        <v>581</v>
      </c>
      <c r="J14" s="17">
        <v>1.43</v>
      </c>
      <c r="K14" s="6" t="s">
        <v>108</v>
      </c>
      <c r="L14" s="18">
        <v>1.9165000000000001E-2</v>
      </c>
      <c r="M14" s="8">
        <v>1.8100000000000002E-2</v>
      </c>
      <c r="N14" s="7">
        <v>188841.72</v>
      </c>
      <c r="O14" s="7">
        <v>100.32</v>
      </c>
      <c r="P14" s="7">
        <v>189.45</v>
      </c>
      <c r="Q14" s="8">
        <v>2.5999999999999999E-3</v>
      </c>
      <c r="R14" s="8">
        <v>2.1600000000000001E-2</v>
      </c>
      <c r="S14" s="8">
        <v>8.0000000000000004E-4</v>
      </c>
    </row>
    <row r="15" spans="2:19">
      <c r="B15" s="6" t="s">
        <v>582</v>
      </c>
      <c r="C15" s="17">
        <v>1106822</v>
      </c>
      <c r="D15" s="6"/>
      <c r="E15" s="6">
        <v>1486</v>
      </c>
      <c r="F15" s="6" t="s">
        <v>307</v>
      </c>
      <c r="G15" s="6" t="s">
        <v>122</v>
      </c>
      <c r="H15" s="6" t="s">
        <v>107</v>
      </c>
      <c r="I15" s="6" t="s">
        <v>583</v>
      </c>
      <c r="J15" s="17">
        <v>4.0999999999999996</v>
      </c>
      <c r="K15" s="6" t="s">
        <v>108</v>
      </c>
      <c r="L15" s="18">
        <v>4.9000000000000002E-2</v>
      </c>
      <c r="M15" s="8">
        <v>1.1900000000000001E-2</v>
      </c>
      <c r="N15" s="7">
        <v>104006.58</v>
      </c>
      <c r="O15" s="7">
        <v>139.54</v>
      </c>
      <c r="P15" s="7">
        <v>145.13</v>
      </c>
      <c r="Q15" s="8">
        <v>2.9999999999999997E-4</v>
      </c>
      <c r="R15" s="8">
        <v>1.66E-2</v>
      </c>
      <c r="S15" s="8">
        <v>5.9999999999999995E-4</v>
      </c>
    </row>
    <row r="16" spans="2:19">
      <c r="B16" s="6" t="s">
        <v>584</v>
      </c>
      <c r="C16" s="17">
        <v>1102797</v>
      </c>
      <c r="D16" s="6"/>
      <c r="E16" s="6">
        <v>1417</v>
      </c>
      <c r="F16" s="6" t="s">
        <v>283</v>
      </c>
      <c r="G16" s="6" t="s">
        <v>237</v>
      </c>
      <c r="H16" s="6" t="s">
        <v>232</v>
      </c>
      <c r="I16" s="6" t="s">
        <v>585</v>
      </c>
      <c r="J16" s="17">
        <v>1.47</v>
      </c>
      <c r="K16" s="6" t="s">
        <v>108</v>
      </c>
      <c r="L16" s="18">
        <v>4.9000000000000002E-2</v>
      </c>
      <c r="M16" s="8">
        <v>1.5299999999999999E-2</v>
      </c>
      <c r="N16" s="7">
        <v>9000</v>
      </c>
      <c r="O16" s="7">
        <v>125.49</v>
      </c>
      <c r="P16" s="7">
        <v>11.29</v>
      </c>
      <c r="Q16" s="8">
        <v>0</v>
      </c>
      <c r="R16" s="8">
        <v>1.2999999999999999E-3</v>
      </c>
      <c r="S16" s="8">
        <v>0</v>
      </c>
    </row>
    <row r="17" spans="2:19">
      <c r="B17" s="6" t="s">
        <v>586</v>
      </c>
      <c r="C17" s="17">
        <v>1121490</v>
      </c>
      <c r="D17" s="6"/>
      <c r="E17" s="6">
        <v>2201</v>
      </c>
      <c r="F17" s="6" t="s">
        <v>307</v>
      </c>
      <c r="G17" s="6" t="s">
        <v>237</v>
      </c>
      <c r="H17" s="6" t="s">
        <v>107</v>
      </c>
      <c r="I17" s="6" t="s">
        <v>587</v>
      </c>
      <c r="J17" s="17">
        <v>1.8</v>
      </c>
      <c r="K17" s="6" t="s">
        <v>108</v>
      </c>
      <c r="L17" s="18">
        <v>5.3499999999999999E-2</v>
      </c>
      <c r="M17" s="8">
        <v>1.9300000000000001E-2</v>
      </c>
      <c r="N17" s="7">
        <v>217989.64</v>
      </c>
      <c r="O17" s="7">
        <v>113.47</v>
      </c>
      <c r="P17" s="7">
        <v>247.35</v>
      </c>
      <c r="Q17" s="8">
        <v>1.1000000000000001E-3</v>
      </c>
      <c r="R17" s="8">
        <v>2.8199999999999999E-2</v>
      </c>
      <c r="S17" s="8">
        <v>1.1000000000000001E-3</v>
      </c>
    </row>
    <row r="18" spans="2:19">
      <c r="B18" s="6" t="s">
        <v>588</v>
      </c>
      <c r="C18" s="17">
        <v>1106988</v>
      </c>
      <c r="D18" s="6"/>
      <c r="E18" s="6">
        <v>2201</v>
      </c>
      <c r="F18" s="6" t="s">
        <v>307</v>
      </c>
      <c r="G18" s="6" t="s">
        <v>237</v>
      </c>
      <c r="H18" s="6" t="s">
        <v>107</v>
      </c>
      <c r="I18" s="6" t="s">
        <v>589</v>
      </c>
      <c r="J18" s="17">
        <v>0.49</v>
      </c>
      <c r="K18" s="6" t="s">
        <v>108</v>
      </c>
      <c r="L18" s="18">
        <v>8.4000000000000005E-2</v>
      </c>
      <c r="M18" s="8">
        <v>1.5699999999999999E-2</v>
      </c>
      <c r="N18" s="7">
        <v>128770.56</v>
      </c>
      <c r="O18" s="7">
        <v>127.18</v>
      </c>
      <c r="P18" s="7">
        <v>163.77000000000001</v>
      </c>
      <c r="Q18" s="8">
        <v>1.2999999999999999E-3</v>
      </c>
      <c r="R18" s="8">
        <v>1.8700000000000001E-2</v>
      </c>
      <c r="S18" s="8">
        <v>6.9999999999999999E-4</v>
      </c>
    </row>
    <row r="19" spans="2:19">
      <c r="B19" s="6" t="s">
        <v>590</v>
      </c>
      <c r="C19" s="17">
        <v>6000129</v>
      </c>
      <c r="D19" s="6"/>
      <c r="E19" s="6">
        <v>600</v>
      </c>
      <c r="F19" s="6" t="s">
        <v>307</v>
      </c>
      <c r="G19" s="6" t="s">
        <v>237</v>
      </c>
      <c r="H19" s="6" t="s">
        <v>107</v>
      </c>
      <c r="I19" s="6" t="s">
        <v>591</v>
      </c>
      <c r="J19" s="17">
        <v>4.1900000000000004</v>
      </c>
      <c r="K19" s="6" t="s">
        <v>108</v>
      </c>
      <c r="L19" s="18">
        <v>0.06</v>
      </c>
      <c r="M19" s="8">
        <v>2.8400000000000002E-2</v>
      </c>
      <c r="N19" s="7">
        <v>3210890</v>
      </c>
      <c r="O19" s="7">
        <v>121.84</v>
      </c>
      <c r="P19" s="7">
        <v>3912.15</v>
      </c>
      <c r="Q19" s="8">
        <v>8.9999999999999998E-4</v>
      </c>
      <c r="R19" s="8">
        <v>0.44669999999999999</v>
      </c>
      <c r="S19" s="8">
        <v>1.72E-2</v>
      </c>
    </row>
    <row r="20" spans="2:19">
      <c r="B20" s="6" t="s">
        <v>592</v>
      </c>
      <c r="C20" s="17">
        <v>6000186</v>
      </c>
      <c r="D20" s="6"/>
      <c r="E20" s="6">
        <v>600</v>
      </c>
      <c r="F20" s="6" t="s">
        <v>307</v>
      </c>
      <c r="G20" s="6" t="s">
        <v>237</v>
      </c>
      <c r="H20" s="6" t="s">
        <v>232</v>
      </c>
      <c r="I20" s="6" t="s">
        <v>593</v>
      </c>
      <c r="J20" s="17">
        <v>7.8</v>
      </c>
      <c r="K20" s="6" t="s">
        <v>108</v>
      </c>
      <c r="L20" s="18">
        <v>0.06</v>
      </c>
      <c r="M20" s="8">
        <v>3.0800000000000001E-2</v>
      </c>
      <c r="N20" s="7">
        <v>205207</v>
      </c>
      <c r="O20" s="7">
        <v>125.67</v>
      </c>
      <c r="P20" s="7">
        <v>257.88</v>
      </c>
      <c r="R20" s="8">
        <v>2.9399999999999999E-2</v>
      </c>
      <c r="S20" s="8">
        <v>1.1000000000000001E-3</v>
      </c>
    </row>
    <row r="21" spans="2:19">
      <c r="B21" s="6" t="s">
        <v>594</v>
      </c>
      <c r="C21" s="17">
        <v>6000046</v>
      </c>
      <c r="D21" s="6"/>
      <c r="E21" s="6">
        <v>600</v>
      </c>
      <c r="F21" s="6" t="s">
        <v>307</v>
      </c>
      <c r="G21" s="6" t="s">
        <v>237</v>
      </c>
      <c r="H21" s="6" t="s">
        <v>107</v>
      </c>
      <c r="I21" s="6" t="s">
        <v>595</v>
      </c>
      <c r="J21" s="17">
        <v>0.27</v>
      </c>
      <c r="K21" s="6" t="s">
        <v>108</v>
      </c>
      <c r="L21" s="18">
        <v>6.5000000000000002E-2</v>
      </c>
      <c r="M21" s="8">
        <v>1.3599999999999999E-2</v>
      </c>
      <c r="N21" s="7">
        <v>264302</v>
      </c>
      <c r="O21" s="7">
        <v>126.18</v>
      </c>
      <c r="P21" s="7">
        <v>333.5</v>
      </c>
      <c r="Q21" s="8">
        <v>2.9999999999999997E-4</v>
      </c>
      <c r="R21" s="8">
        <v>3.8100000000000002E-2</v>
      </c>
      <c r="S21" s="8">
        <v>1.5E-3</v>
      </c>
    </row>
    <row r="22" spans="2:19">
      <c r="B22" s="6" t="s">
        <v>596</v>
      </c>
      <c r="C22" s="17">
        <v>1103084</v>
      </c>
      <c r="D22" s="6"/>
      <c r="E22" s="6">
        <v>1418</v>
      </c>
      <c r="F22" s="6" t="s">
        <v>307</v>
      </c>
      <c r="G22" s="6" t="s">
        <v>237</v>
      </c>
      <c r="H22" s="6" t="s">
        <v>107</v>
      </c>
      <c r="I22" s="6" t="s">
        <v>597</v>
      </c>
      <c r="J22" s="17">
        <v>5.34</v>
      </c>
      <c r="K22" s="6" t="s">
        <v>108</v>
      </c>
      <c r="L22" s="18">
        <v>5.6000000000000001E-2</v>
      </c>
      <c r="M22" s="8">
        <v>1.3299999999999999E-2</v>
      </c>
      <c r="N22" s="7">
        <v>12856.04</v>
      </c>
      <c r="O22" s="7">
        <v>148.36000000000001</v>
      </c>
      <c r="P22" s="7">
        <v>19.07</v>
      </c>
      <c r="Q22" s="8">
        <v>0</v>
      </c>
      <c r="R22" s="8">
        <v>2.2000000000000001E-3</v>
      </c>
      <c r="S22" s="8">
        <v>1E-4</v>
      </c>
    </row>
    <row r="23" spans="2:19">
      <c r="B23" s="6" t="s">
        <v>598</v>
      </c>
      <c r="C23" s="17">
        <v>1125483</v>
      </c>
      <c r="D23" s="6"/>
      <c r="E23" s="6">
        <v>1597</v>
      </c>
      <c r="F23" s="6" t="s">
        <v>244</v>
      </c>
      <c r="G23" s="6" t="s">
        <v>248</v>
      </c>
      <c r="H23" s="6" t="s">
        <v>232</v>
      </c>
      <c r="I23" s="6" t="s">
        <v>599</v>
      </c>
      <c r="J23" s="17">
        <v>1.95</v>
      </c>
      <c r="K23" s="6" t="s">
        <v>108</v>
      </c>
      <c r="L23" s="18">
        <v>3.5000000000000003E-2</v>
      </c>
      <c r="M23" s="8">
        <v>1.5299999999999999E-2</v>
      </c>
      <c r="N23" s="7">
        <v>216446</v>
      </c>
      <c r="O23" s="7">
        <v>106</v>
      </c>
      <c r="P23" s="7">
        <v>229.43</v>
      </c>
      <c r="Q23" s="8">
        <v>4.0000000000000002E-4</v>
      </c>
      <c r="R23" s="8">
        <v>2.6200000000000001E-2</v>
      </c>
      <c r="S23" s="8">
        <v>1E-3</v>
      </c>
    </row>
    <row r="24" spans="2:19">
      <c r="B24" s="6" t="s">
        <v>600</v>
      </c>
      <c r="C24" s="17">
        <v>1092162</v>
      </c>
      <c r="D24" s="6"/>
      <c r="E24" s="6">
        <v>1229</v>
      </c>
      <c r="F24" s="6" t="s">
        <v>230</v>
      </c>
      <c r="G24" s="6" t="s">
        <v>192</v>
      </c>
      <c r="H24" s="6" t="s">
        <v>107</v>
      </c>
      <c r="I24" s="6" t="s">
        <v>601</v>
      </c>
      <c r="J24" s="17">
        <v>1.91</v>
      </c>
      <c r="K24" s="6" t="s">
        <v>108</v>
      </c>
      <c r="L24" s="18">
        <v>7.0000000000000007E-2</v>
      </c>
      <c r="M24" s="8">
        <v>4.3400000000000001E-2</v>
      </c>
      <c r="N24" s="7">
        <v>198613.38</v>
      </c>
      <c r="O24" s="7">
        <v>130.13999999999999</v>
      </c>
      <c r="P24" s="7">
        <v>258.48</v>
      </c>
      <c r="Q24" s="8">
        <v>2.0999999999999999E-3</v>
      </c>
      <c r="R24" s="8">
        <v>2.9499999999999998E-2</v>
      </c>
      <c r="S24" s="8">
        <v>1.1000000000000001E-3</v>
      </c>
    </row>
    <row r="25" spans="2:19">
      <c r="B25" s="6" t="s">
        <v>602</v>
      </c>
      <c r="C25" s="17">
        <v>1094747</v>
      </c>
      <c r="D25" s="6"/>
      <c r="E25" s="6">
        <v>1229</v>
      </c>
      <c r="F25" s="6" t="s">
        <v>230</v>
      </c>
      <c r="G25" s="6" t="s">
        <v>192</v>
      </c>
      <c r="H25" s="6" t="s">
        <v>107</v>
      </c>
      <c r="I25" s="6" t="s">
        <v>603</v>
      </c>
      <c r="J25" s="17">
        <v>2.25</v>
      </c>
      <c r="K25" s="6" t="s">
        <v>108</v>
      </c>
      <c r="L25" s="18">
        <v>6.7000000000000004E-2</v>
      </c>
      <c r="M25" s="8">
        <v>5.0200000000000002E-2</v>
      </c>
      <c r="N25" s="7">
        <v>151107.81</v>
      </c>
      <c r="O25" s="7">
        <v>126.66</v>
      </c>
      <c r="P25" s="7">
        <v>191.39</v>
      </c>
      <c r="Q25" s="8">
        <v>2.2000000000000001E-3</v>
      </c>
      <c r="R25" s="8">
        <v>2.1899999999999999E-2</v>
      </c>
      <c r="S25" s="8">
        <v>8.0000000000000004E-4</v>
      </c>
    </row>
    <row r="26" spans="2:19">
      <c r="B26" s="6" t="s">
        <v>604</v>
      </c>
      <c r="C26" s="17">
        <v>1092774</v>
      </c>
      <c r="D26" s="6"/>
      <c r="E26" s="6">
        <v>1229</v>
      </c>
      <c r="F26" s="6" t="s">
        <v>230</v>
      </c>
      <c r="G26" s="6" t="s">
        <v>192</v>
      </c>
      <c r="H26" s="6" t="s">
        <v>107</v>
      </c>
      <c r="I26" s="6" t="s">
        <v>605</v>
      </c>
      <c r="J26" s="17">
        <v>1.95</v>
      </c>
      <c r="K26" s="6" t="s">
        <v>108</v>
      </c>
      <c r="L26" s="18">
        <v>6.7000000000000004E-2</v>
      </c>
      <c r="M26" s="8">
        <v>5.0299999999999997E-2</v>
      </c>
      <c r="N26" s="7">
        <v>97328.63</v>
      </c>
      <c r="O26" s="7">
        <v>128.86000000000001</v>
      </c>
      <c r="P26" s="7">
        <v>125.42</v>
      </c>
      <c r="Q26" s="8">
        <v>5.0000000000000001E-4</v>
      </c>
      <c r="R26" s="8">
        <v>1.43E-2</v>
      </c>
      <c r="S26" s="8">
        <v>5.9999999999999995E-4</v>
      </c>
    </row>
    <row r="27" spans="2:19">
      <c r="B27" s="6" t="s">
        <v>606</v>
      </c>
      <c r="C27" s="17">
        <v>1124908</v>
      </c>
      <c r="D27" s="6"/>
      <c r="E27" s="6">
        <v>1596</v>
      </c>
      <c r="F27" s="6" t="s">
        <v>230</v>
      </c>
      <c r="G27" s="6" t="s">
        <v>192</v>
      </c>
      <c r="H27" s="6" t="s">
        <v>107</v>
      </c>
      <c r="I27" s="6" t="s">
        <v>607</v>
      </c>
      <c r="J27" s="17">
        <v>0.9</v>
      </c>
      <c r="K27" s="6" t="s">
        <v>108</v>
      </c>
      <c r="L27" s="18">
        <v>8.2503999999999994E-2</v>
      </c>
      <c r="M27" s="8">
        <v>2.1600000000000001E-2</v>
      </c>
      <c r="N27" s="7">
        <v>120000</v>
      </c>
      <c r="O27" s="7">
        <v>108.26</v>
      </c>
      <c r="P27" s="7">
        <v>129.91</v>
      </c>
      <c r="R27" s="8">
        <v>1.4800000000000001E-2</v>
      </c>
      <c r="S27" s="8">
        <v>5.9999999999999995E-4</v>
      </c>
    </row>
    <row r="28" spans="2:19">
      <c r="B28" s="6" t="s">
        <v>608</v>
      </c>
      <c r="C28" s="17">
        <v>1119049</v>
      </c>
      <c r="D28" s="6"/>
      <c r="E28" s="6">
        <v>1541</v>
      </c>
      <c r="F28" s="6" t="s">
        <v>307</v>
      </c>
      <c r="G28" s="6" t="s">
        <v>320</v>
      </c>
      <c r="H28" s="6" t="s">
        <v>232</v>
      </c>
      <c r="I28" s="6" t="s">
        <v>609</v>
      </c>
      <c r="J28" s="17">
        <v>2.37</v>
      </c>
      <c r="K28" s="6" t="s">
        <v>108</v>
      </c>
      <c r="L28" s="18">
        <v>4.6300000000000001E-2</v>
      </c>
      <c r="M28" s="8">
        <v>2.4799999999999999E-2</v>
      </c>
      <c r="N28" s="7">
        <v>511578.94</v>
      </c>
      <c r="O28" s="7">
        <v>114.89</v>
      </c>
      <c r="P28" s="7">
        <v>587.75</v>
      </c>
      <c r="Q28" s="8">
        <v>2.5999999999999999E-3</v>
      </c>
      <c r="R28" s="8">
        <v>6.7100000000000007E-2</v>
      </c>
      <c r="S28" s="8">
        <v>2.5999999999999999E-3</v>
      </c>
    </row>
    <row r="29" spans="2:19">
      <c r="B29" s="6" t="s">
        <v>610</v>
      </c>
      <c r="C29" s="17">
        <v>1109180</v>
      </c>
      <c r="D29" s="6"/>
      <c r="E29" s="6">
        <v>1507</v>
      </c>
      <c r="F29" s="6" t="s">
        <v>230</v>
      </c>
      <c r="G29" s="6" t="s">
        <v>611</v>
      </c>
      <c r="H29" s="6" t="s">
        <v>232</v>
      </c>
      <c r="I29" s="6" t="s">
        <v>612</v>
      </c>
      <c r="K29" s="6" t="s">
        <v>108</v>
      </c>
      <c r="L29" s="18">
        <v>9.9000000000000005E-2</v>
      </c>
      <c r="M29" s="8">
        <v>3.8126000000000002</v>
      </c>
      <c r="N29" s="7">
        <v>6000</v>
      </c>
      <c r="O29" s="7">
        <v>0</v>
      </c>
      <c r="P29" s="7">
        <v>0</v>
      </c>
      <c r="Q29" s="8">
        <v>4.0000000000000002E-4</v>
      </c>
      <c r="R29" s="8">
        <v>0</v>
      </c>
      <c r="S29" s="8">
        <v>0</v>
      </c>
    </row>
    <row r="30" spans="2:19">
      <c r="B30" s="6" t="s">
        <v>613</v>
      </c>
      <c r="C30" s="17">
        <v>1101567</v>
      </c>
      <c r="D30" s="6"/>
      <c r="E30" s="6">
        <v>2202</v>
      </c>
      <c r="F30" s="6" t="s">
        <v>283</v>
      </c>
      <c r="G30" s="6" t="s">
        <v>614</v>
      </c>
      <c r="H30" s="6" t="s">
        <v>107</v>
      </c>
      <c r="I30" s="6" t="s">
        <v>615</v>
      </c>
      <c r="J30" s="17">
        <v>2.31</v>
      </c>
      <c r="K30" s="6" t="s">
        <v>108</v>
      </c>
      <c r="L30" s="18">
        <v>5.6001000000000002E-2</v>
      </c>
      <c r="M30" s="8">
        <v>0.17330000000000001</v>
      </c>
      <c r="N30" s="7">
        <v>464290.64</v>
      </c>
      <c r="O30" s="7">
        <v>109.13</v>
      </c>
      <c r="P30" s="7">
        <v>506.69</v>
      </c>
      <c r="Q30" s="8">
        <v>4.0000000000000002E-4</v>
      </c>
      <c r="R30" s="8">
        <v>5.79E-2</v>
      </c>
      <c r="S30" s="8">
        <v>2.2000000000000001E-3</v>
      </c>
    </row>
    <row r="31" spans="2:19">
      <c r="B31" s="6" t="s">
        <v>616</v>
      </c>
      <c r="C31" s="17">
        <v>1120740</v>
      </c>
      <c r="D31" s="6"/>
      <c r="E31" s="6">
        <v>2023</v>
      </c>
      <c r="F31" s="6" t="s">
        <v>283</v>
      </c>
      <c r="G31" s="6"/>
      <c r="H31" s="6"/>
      <c r="I31" s="6"/>
      <c r="K31" s="6" t="s">
        <v>108</v>
      </c>
      <c r="N31" s="7">
        <v>142195.70000000001</v>
      </c>
      <c r="O31" s="7">
        <v>10.6</v>
      </c>
      <c r="P31" s="7">
        <v>15.07</v>
      </c>
      <c r="Q31" s="8">
        <v>8.9999999999999998E-4</v>
      </c>
      <c r="R31" s="8">
        <v>1.6999999999999999E-3</v>
      </c>
      <c r="S31" s="8">
        <v>1E-4</v>
      </c>
    </row>
    <row r="32" spans="2:19">
      <c r="B32" s="6" t="s">
        <v>617</v>
      </c>
      <c r="C32" s="17">
        <v>1126770</v>
      </c>
      <c r="D32" s="6"/>
      <c r="E32" s="6">
        <v>1507</v>
      </c>
      <c r="F32" s="6" t="s">
        <v>230</v>
      </c>
      <c r="G32" s="6"/>
      <c r="H32" s="6"/>
      <c r="I32" s="6"/>
      <c r="K32" s="6" t="s">
        <v>108</v>
      </c>
      <c r="N32" s="7">
        <v>1200</v>
      </c>
      <c r="O32" s="7">
        <v>0</v>
      </c>
      <c r="P32" s="7">
        <v>0</v>
      </c>
      <c r="R32" s="8">
        <v>0</v>
      </c>
      <c r="S32" s="8">
        <v>0</v>
      </c>
    </row>
    <row r="33" spans="2:19">
      <c r="B33" s="6" t="s">
        <v>618</v>
      </c>
      <c r="C33" s="17">
        <v>1127679</v>
      </c>
      <c r="D33" s="6"/>
      <c r="E33" s="6">
        <v>2023</v>
      </c>
      <c r="F33" s="6" t="s">
        <v>283</v>
      </c>
      <c r="G33" s="6"/>
      <c r="H33" s="6"/>
      <c r="I33" s="6"/>
      <c r="K33" s="6" t="s">
        <v>108</v>
      </c>
      <c r="N33" s="7">
        <v>94950</v>
      </c>
      <c r="O33" s="7">
        <v>11.5</v>
      </c>
      <c r="P33" s="7">
        <v>10.92</v>
      </c>
      <c r="R33" s="8">
        <v>1.1999999999999999E-3</v>
      </c>
      <c r="S33" s="8">
        <v>0</v>
      </c>
    </row>
    <row r="34" spans="2:19">
      <c r="B34" s="6" t="s">
        <v>619</v>
      </c>
      <c r="C34" s="17">
        <v>1110378</v>
      </c>
      <c r="D34" s="6"/>
      <c r="E34" s="6">
        <v>2023</v>
      </c>
      <c r="F34" s="6" t="s">
        <v>283</v>
      </c>
      <c r="G34" s="6"/>
      <c r="H34" s="6"/>
      <c r="I34" s="6"/>
      <c r="K34" s="6" t="s">
        <v>108</v>
      </c>
      <c r="N34" s="7">
        <v>94950</v>
      </c>
      <c r="O34" s="7">
        <v>11.5</v>
      </c>
      <c r="P34" s="7">
        <v>10.92</v>
      </c>
      <c r="R34" s="8">
        <v>1.1999999999999999E-3</v>
      </c>
      <c r="S34" s="8">
        <v>0</v>
      </c>
    </row>
    <row r="35" spans="2:19">
      <c r="B35" s="6" t="s">
        <v>620</v>
      </c>
      <c r="C35" s="17">
        <v>1131184</v>
      </c>
      <c r="D35" s="6"/>
      <c r="E35" s="6">
        <v>2023</v>
      </c>
      <c r="F35" s="6" t="s">
        <v>283</v>
      </c>
      <c r="G35" s="6"/>
      <c r="H35" s="6"/>
      <c r="I35" s="6"/>
      <c r="K35" s="6" t="s">
        <v>108</v>
      </c>
      <c r="N35" s="7">
        <v>94949.99</v>
      </c>
      <c r="O35" s="7">
        <v>11.5</v>
      </c>
      <c r="P35" s="7">
        <v>10.92</v>
      </c>
      <c r="R35" s="8">
        <v>1.1999999999999999E-3</v>
      </c>
      <c r="S35" s="8">
        <v>0</v>
      </c>
    </row>
    <row r="36" spans="2:19">
      <c r="B36" s="6" t="s">
        <v>621</v>
      </c>
      <c r="C36" s="17">
        <v>113439418</v>
      </c>
      <c r="D36" s="6"/>
      <c r="E36" s="6">
        <v>2023</v>
      </c>
      <c r="F36" s="6" t="s">
        <v>283</v>
      </c>
      <c r="G36" s="6"/>
      <c r="H36" s="6"/>
      <c r="I36" s="6"/>
      <c r="K36" s="6" t="s">
        <v>108</v>
      </c>
      <c r="N36" s="7">
        <v>94950.01</v>
      </c>
      <c r="O36" s="7">
        <v>11.5</v>
      </c>
      <c r="P36" s="7">
        <v>10.92</v>
      </c>
      <c r="R36" s="8">
        <v>1.1999999999999999E-3</v>
      </c>
      <c r="S36" s="8">
        <v>0</v>
      </c>
    </row>
    <row r="37" spans="2:19">
      <c r="B37" s="6" t="s">
        <v>622</v>
      </c>
      <c r="C37" s="17">
        <v>1125624</v>
      </c>
      <c r="D37" s="6"/>
      <c r="E37" s="6">
        <v>2023</v>
      </c>
      <c r="F37" s="6" t="s">
        <v>283</v>
      </c>
      <c r="G37" s="6"/>
      <c r="H37" s="6"/>
      <c r="I37" s="6"/>
      <c r="K37" s="6" t="s">
        <v>108</v>
      </c>
      <c r="N37" s="7">
        <v>94950</v>
      </c>
      <c r="O37" s="7">
        <v>11.5</v>
      </c>
      <c r="P37" s="7">
        <v>10.92</v>
      </c>
      <c r="R37" s="8">
        <v>1.1999999999999999E-3</v>
      </c>
      <c r="S37" s="8">
        <v>0</v>
      </c>
    </row>
    <row r="38" spans="2:19">
      <c r="B38" s="6" t="s">
        <v>623</v>
      </c>
      <c r="C38" s="17">
        <v>1100791</v>
      </c>
      <c r="D38" s="6"/>
      <c r="E38" s="6">
        <v>1387</v>
      </c>
      <c r="F38" s="6" t="s">
        <v>580</v>
      </c>
      <c r="G38" s="6"/>
      <c r="H38" s="6"/>
      <c r="I38" s="6"/>
      <c r="K38" s="6" t="s">
        <v>108</v>
      </c>
      <c r="L38" s="18">
        <v>7.4999999999999997E-2</v>
      </c>
      <c r="N38" s="7">
        <v>87477.83</v>
      </c>
      <c r="O38" s="7">
        <v>14</v>
      </c>
      <c r="P38" s="7">
        <v>12.25</v>
      </c>
      <c r="Q38" s="8">
        <v>2.3999999999999998E-3</v>
      </c>
      <c r="R38" s="8">
        <v>1.4E-3</v>
      </c>
      <c r="S38" s="8">
        <v>1E-4</v>
      </c>
    </row>
    <row r="39" spans="2:19">
      <c r="B39" s="6" t="s">
        <v>624</v>
      </c>
      <c r="C39" s="17">
        <v>1112903</v>
      </c>
      <c r="D39" s="6"/>
      <c r="E39" s="6">
        <v>1287</v>
      </c>
      <c r="F39" s="6" t="s">
        <v>625</v>
      </c>
      <c r="G39" s="6"/>
      <c r="H39" s="6"/>
      <c r="I39" s="6"/>
      <c r="K39" s="6" t="s">
        <v>108</v>
      </c>
      <c r="N39" s="7">
        <v>180545</v>
      </c>
      <c r="O39" s="7">
        <v>0</v>
      </c>
      <c r="P39" s="7">
        <v>0</v>
      </c>
      <c r="R39" s="8">
        <v>0</v>
      </c>
      <c r="S39" s="8">
        <v>0</v>
      </c>
    </row>
    <row r="40" spans="2:19">
      <c r="B40" s="6" t="s">
        <v>626</v>
      </c>
      <c r="C40" s="17">
        <v>1095025</v>
      </c>
      <c r="D40" s="6"/>
      <c r="E40" s="6">
        <v>1287</v>
      </c>
      <c r="F40" s="6" t="s">
        <v>625</v>
      </c>
      <c r="G40" s="6"/>
      <c r="H40" s="6"/>
      <c r="I40" s="6"/>
      <c r="K40" s="6" t="s">
        <v>108</v>
      </c>
      <c r="N40" s="7">
        <v>541635</v>
      </c>
      <c r="O40" s="7">
        <v>0</v>
      </c>
      <c r="P40" s="7">
        <v>0</v>
      </c>
      <c r="Q40" s="8">
        <v>1.4800000000000001E-2</v>
      </c>
      <c r="R40" s="8">
        <v>0</v>
      </c>
      <c r="S40" s="8">
        <v>0</v>
      </c>
    </row>
    <row r="41" spans="2:19">
      <c r="B41" s="6" t="s">
        <v>627</v>
      </c>
      <c r="C41" s="17">
        <v>1116649</v>
      </c>
      <c r="D41" s="6"/>
      <c r="E41" s="6">
        <v>1134</v>
      </c>
      <c r="F41" s="6" t="s">
        <v>283</v>
      </c>
      <c r="G41" s="6"/>
      <c r="H41" s="6"/>
      <c r="I41" s="6"/>
      <c r="K41" s="6" t="s">
        <v>108</v>
      </c>
      <c r="N41" s="7">
        <v>7107.89</v>
      </c>
      <c r="O41" s="7">
        <v>0</v>
      </c>
      <c r="P41" s="7">
        <v>0</v>
      </c>
      <c r="R41" s="8">
        <v>0</v>
      </c>
      <c r="S41" s="8">
        <v>0</v>
      </c>
    </row>
    <row r="42" spans="2:19">
      <c r="B42" s="6" t="s">
        <v>628</v>
      </c>
      <c r="C42" s="17">
        <v>1099746</v>
      </c>
      <c r="D42" s="6"/>
      <c r="E42" s="6">
        <v>1368</v>
      </c>
      <c r="F42" s="6" t="s">
        <v>230</v>
      </c>
      <c r="G42" s="6"/>
      <c r="H42" s="6"/>
      <c r="I42" s="6"/>
      <c r="K42" s="6" t="s">
        <v>108</v>
      </c>
      <c r="L42" s="18">
        <v>6.6000000000000003E-2</v>
      </c>
      <c r="N42" s="7">
        <v>85683.199999999997</v>
      </c>
      <c r="O42" s="7">
        <v>10</v>
      </c>
      <c r="P42" s="7">
        <v>8.57</v>
      </c>
      <c r="Q42" s="8">
        <v>1.9E-3</v>
      </c>
      <c r="R42" s="8">
        <v>1E-3</v>
      </c>
      <c r="S42" s="8">
        <v>0</v>
      </c>
    </row>
    <row r="43" spans="2:19">
      <c r="B43" s="6" t="s">
        <v>629</v>
      </c>
      <c r="C43" s="17">
        <v>1119734</v>
      </c>
      <c r="D43" s="6"/>
      <c r="E43" s="6">
        <v>1220</v>
      </c>
      <c r="F43" s="6" t="s">
        <v>283</v>
      </c>
      <c r="G43" s="6"/>
      <c r="H43" s="6"/>
      <c r="I43" s="6"/>
      <c r="K43" s="6" t="s">
        <v>108</v>
      </c>
      <c r="N43" s="7">
        <v>467999</v>
      </c>
      <c r="O43" s="7">
        <v>2</v>
      </c>
      <c r="P43" s="7">
        <v>9.36</v>
      </c>
      <c r="Q43" s="8">
        <v>1.03E-2</v>
      </c>
      <c r="R43" s="8">
        <v>1.1000000000000001E-3</v>
      </c>
      <c r="S43" s="8">
        <v>0</v>
      </c>
    </row>
    <row r="44" spans="2:19">
      <c r="B44" s="13" t="s">
        <v>630</v>
      </c>
      <c r="C44" s="14"/>
      <c r="D44" s="13"/>
      <c r="E44" s="13"/>
      <c r="F44" s="13"/>
      <c r="G44" s="13"/>
      <c r="H44" s="13"/>
      <c r="I44" s="13"/>
      <c r="K44" s="13"/>
      <c r="N44" s="15">
        <v>0</v>
      </c>
      <c r="P44" s="15">
        <v>0</v>
      </c>
      <c r="R44" s="16">
        <v>0</v>
      </c>
      <c r="S44" s="16">
        <v>0</v>
      </c>
    </row>
    <row r="45" spans="2:19">
      <c r="B45" s="13" t="s">
        <v>631</v>
      </c>
      <c r="C45" s="14"/>
      <c r="D45" s="13"/>
      <c r="E45" s="13"/>
      <c r="F45" s="13"/>
      <c r="G45" s="13"/>
      <c r="H45" s="13"/>
      <c r="I45" s="13"/>
      <c r="J45" s="14">
        <v>5.21</v>
      </c>
      <c r="K45" s="13"/>
      <c r="M45" s="16">
        <v>4.4600000000000001E-2</v>
      </c>
      <c r="N45" s="15">
        <v>359166.03</v>
      </c>
      <c r="P45" s="15">
        <v>1348.95</v>
      </c>
      <c r="R45" s="16">
        <v>0.154</v>
      </c>
      <c r="S45" s="16">
        <v>5.8999999999999999E-3</v>
      </c>
    </row>
    <row r="46" spans="2:19">
      <c r="B46" s="6" t="s">
        <v>632</v>
      </c>
      <c r="C46" s="17">
        <v>1132158</v>
      </c>
      <c r="D46" s="6"/>
      <c r="E46" s="6">
        <v>1620</v>
      </c>
      <c r="F46" s="6" t="s">
        <v>339</v>
      </c>
      <c r="G46" s="6" t="s">
        <v>237</v>
      </c>
      <c r="H46" s="6" t="s">
        <v>633</v>
      </c>
      <c r="I46" s="6" t="s">
        <v>634</v>
      </c>
      <c r="J46" s="17">
        <v>1.94</v>
      </c>
      <c r="K46" s="6" t="s">
        <v>43</v>
      </c>
      <c r="L46" s="18">
        <v>3.8390000000000001E-2</v>
      </c>
      <c r="M46" s="8">
        <v>3.1199999999999999E-2</v>
      </c>
      <c r="N46" s="7">
        <v>54108</v>
      </c>
      <c r="O46" s="7">
        <v>101.44</v>
      </c>
      <c r="P46" s="7">
        <v>211.04</v>
      </c>
      <c r="Q46" s="8">
        <v>1E-4</v>
      </c>
      <c r="R46" s="8">
        <v>2.41E-2</v>
      </c>
      <c r="S46" s="8">
        <v>8.9999999999999998E-4</v>
      </c>
    </row>
    <row r="47" spans="2:19">
      <c r="B47" s="6" t="s">
        <v>635</v>
      </c>
      <c r="C47" s="17">
        <v>1132166</v>
      </c>
      <c r="D47" s="6"/>
      <c r="E47" s="6">
        <v>1620</v>
      </c>
      <c r="F47" s="6" t="s">
        <v>339</v>
      </c>
      <c r="G47" s="6" t="s">
        <v>237</v>
      </c>
      <c r="H47" s="6" t="s">
        <v>633</v>
      </c>
      <c r="I47" s="6" t="s">
        <v>634</v>
      </c>
      <c r="J47" s="17">
        <v>3.71</v>
      </c>
      <c r="K47" s="6" t="s">
        <v>43</v>
      </c>
      <c r="L47" s="18">
        <v>4.4350000000000001E-2</v>
      </c>
      <c r="M47" s="8">
        <v>3.6200000000000003E-2</v>
      </c>
      <c r="N47" s="7">
        <v>27174</v>
      </c>
      <c r="O47" s="7">
        <v>103.16</v>
      </c>
      <c r="P47" s="7">
        <v>107.79</v>
      </c>
      <c r="Q47" s="8">
        <v>1E-4</v>
      </c>
      <c r="R47" s="8">
        <v>1.23E-2</v>
      </c>
      <c r="S47" s="8">
        <v>5.0000000000000001E-4</v>
      </c>
    </row>
    <row r="48" spans="2:19">
      <c r="B48" s="6" t="s">
        <v>636</v>
      </c>
      <c r="C48" s="17">
        <v>1132174</v>
      </c>
      <c r="D48" s="6"/>
      <c r="E48" s="6">
        <v>1620</v>
      </c>
      <c r="F48" s="6" t="s">
        <v>339</v>
      </c>
      <c r="G48" s="6" t="s">
        <v>237</v>
      </c>
      <c r="H48" s="6" t="s">
        <v>633</v>
      </c>
      <c r="I48" s="6" t="s">
        <v>634</v>
      </c>
      <c r="J48" s="17">
        <v>6</v>
      </c>
      <c r="K48" s="6" t="s">
        <v>43</v>
      </c>
      <c r="L48" s="18">
        <v>5.0819999999999997E-2</v>
      </c>
      <c r="M48" s="8">
        <v>4.48E-2</v>
      </c>
      <c r="N48" s="7">
        <v>24159</v>
      </c>
      <c r="O48" s="7">
        <v>103.9</v>
      </c>
      <c r="P48" s="7">
        <v>96.51</v>
      </c>
      <c r="Q48" s="8">
        <v>1E-4</v>
      </c>
      <c r="R48" s="8">
        <v>1.0999999999999999E-2</v>
      </c>
      <c r="S48" s="8">
        <v>4.0000000000000002E-4</v>
      </c>
    </row>
    <row r="49" spans="2:19">
      <c r="B49" s="6" t="s">
        <v>637</v>
      </c>
      <c r="C49" s="17">
        <v>1132182</v>
      </c>
      <c r="D49" s="6"/>
      <c r="E49" s="6">
        <v>1620</v>
      </c>
      <c r="F49" s="6" t="s">
        <v>339</v>
      </c>
      <c r="G49" s="6" t="s">
        <v>237</v>
      </c>
      <c r="H49" s="6" t="s">
        <v>633</v>
      </c>
      <c r="I49" s="6" t="s">
        <v>634</v>
      </c>
      <c r="J49" s="17">
        <v>7.29</v>
      </c>
      <c r="K49" s="6" t="s">
        <v>43</v>
      </c>
      <c r="L49" s="18">
        <v>5.4120000000000001E-2</v>
      </c>
      <c r="M49" s="8">
        <v>4.7600000000000003E-2</v>
      </c>
      <c r="N49" s="7">
        <v>20848</v>
      </c>
      <c r="O49" s="7">
        <v>105.14</v>
      </c>
      <c r="P49" s="7">
        <v>84.28</v>
      </c>
      <c r="Q49" s="8">
        <v>1E-4</v>
      </c>
      <c r="R49" s="8">
        <v>9.5999999999999992E-3</v>
      </c>
      <c r="S49" s="8">
        <v>4.0000000000000002E-4</v>
      </c>
    </row>
    <row r="50" spans="2:19">
      <c r="B50" s="6" t="s">
        <v>638</v>
      </c>
      <c r="C50" s="17">
        <v>2810273</v>
      </c>
      <c r="D50" s="6"/>
      <c r="E50" s="6">
        <v>281</v>
      </c>
      <c r="F50" s="6" t="s">
        <v>250</v>
      </c>
      <c r="G50" s="6" t="s">
        <v>327</v>
      </c>
      <c r="H50" s="6" t="s">
        <v>107</v>
      </c>
      <c r="I50" s="6" t="s">
        <v>639</v>
      </c>
      <c r="J50" s="17">
        <v>6.75</v>
      </c>
      <c r="K50" s="6" t="s">
        <v>43</v>
      </c>
      <c r="L50" s="18">
        <v>4.4999999999999998E-2</v>
      </c>
      <c r="M50" s="8">
        <v>4.1099999999999998E-2</v>
      </c>
      <c r="N50" s="7">
        <v>110292</v>
      </c>
      <c r="O50" s="7">
        <v>103.2</v>
      </c>
      <c r="P50" s="7">
        <v>437.64</v>
      </c>
      <c r="Q50" s="8">
        <v>1E-4</v>
      </c>
      <c r="R50" s="8">
        <v>0.05</v>
      </c>
      <c r="S50" s="8">
        <v>1.9E-3</v>
      </c>
    </row>
    <row r="51" spans="2:19">
      <c r="B51" s="6" t="s">
        <v>640</v>
      </c>
      <c r="C51" s="17">
        <v>6510044</v>
      </c>
      <c r="D51" s="6"/>
      <c r="E51" s="6">
        <v>651</v>
      </c>
      <c r="F51" s="6" t="s">
        <v>307</v>
      </c>
      <c r="G51" s="6"/>
      <c r="H51" s="6"/>
      <c r="I51" s="6" t="s">
        <v>641</v>
      </c>
      <c r="J51" s="17">
        <v>5.83</v>
      </c>
      <c r="K51" s="6" t="s">
        <v>43</v>
      </c>
      <c r="L51" s="18">
        <v>0.03</v>
      </c>
      <c r="M51" s="8">
        <v>6.3399999999999998E-2</v>
      </c>
      <c r="N51" s="7">
        <v>95921.94</v>
      </c>
      <c r="O51" s="7">
        <v>83.16</v>
      </c>
      <c r="P51" s="7">
        <v>306.70999999999998</v>
      </c>
      <c r="Q51" s="8">
        <v>1.52E-2</v>
      </c>
      <c r="R51" s="8">
        <v>3.5000000000000003E-2</v>
      </c>
      <c r="S51" s="8">
        <v>1.2999999999999999E-3</v>
      </c>
    </row>
    <row r="52" spans="2:19">
      <c r="B52" s="6" t="s">
        <v>642</v>
      </c>
      <c r="C52" s="17">
        <v>6510069</v>
      </c>
      <c r="D52" s="6"/>
      <c r="E52" s="6">
        <v>651</v>
      </c>
      <c r="F52" s="6" t="s">
        <v>307</v>
      </c>
      <c r="G52" s="6"/>
      <c r="H52" s="6"/>
      <c r="I52" s="6" t="s">
        <v>641</v>
      </c>
      <c r="J52" s="17">
        <v>2.75</v>
      </c>
      <c r="K52" s="6" t="s">
        <v>43</v>
      </c>
      <c r="L52" s="18">
        <v>2.8000000000000001E-2</v>
      </c>
      <c r="M52" s="8">
        <v>3.6700000000000003E-2</v>
      </c>
      <c r="N52" s="7">
        <v>26663.09</v>
      </c>
      <c r="O52" s="7">
        <v>102.39</v>
      </c>
      <c r="P52" s="7">
        <v>104.97</v>
      </c>
      <c r="Q52" s="8">
        <v>6.9999999999999999E-4</v>
      </c>
      <c r="R52" s="8">
        <v>1.2E-2</v>
      </c>
      <c r="S52" s="8">
        <v>5.0000000000000001E-4</v>
      </c>
    </row>
    <row r="53" spans="2:19">
      <c r="B53" s="13" t="s">
        <v>643</v>
      </c>
      <c r="C53" s="14"/>
      <c r="D53" s="13"/>
      <c r="E53" s="13"/>
      <c r="F53" s="13"/>
      <c r="G53" s="13"/>
      <c r="H53" s="13"/>
      <c r="I53" s="13"/>
      <c r="K53" s="13"/>
      <c r="N53" s="15">
        <v>0</v>
      </c>
      <c r="P53" s="15">
        <v>0</v>
      </c>
      <c r="R53" s="16">
        <v>0</v>
      </c>
      <c r="S53" s="16">
        <v>0</v>
      </c>
    </row>
    <row r="54" spans="2:19">
      <c r="B54" s="3" t="s">
        <v>644</v>
      </c>
      <c r="C54" s="12"/>
      <c r="D54" s="3"/>
      <c r="E54" s="3"/>
      <c r="F54" s="3"/>
      <c r="G54" s="3"/>
      <c r="H54" s="3"/>
      <c r="I54" s="3"/>
      <c r="K54" s="3"/>
      <c r="N54" s="9">
        <v>0</v>
      </c>
      <c r="P54" s="9">
        <v>0</v>
      </c>
      <c r="R54" s="10">
        <v>0</v>
      </c>
      <c r="S54" s="10">
        <v>0</v>
      </c>
    </row>
    <row r="55" spans="2:19">
      <c r="B55" s="13" t="s">
        <v>645</v>
      </c>
      <c r="C55" s="14"/>
      <c r="D55" s="13"/>
      <c r="E55" s="13"/>
      <c r="F55" s="13"/>
      <c r="G55" s="13"/>
      <c r="H55" s="13"/>
      <c r="I55" s="13"/>
      <c r="K55" s="13"/>
      <c r="N55" s="15">
        <v>0</v>
      </c>
      <c r="P55" s="15">
        <v>0</v>
      </c>
      <c r="R55" s="16">
        <v>0</v>
      </c>
      <c r="S55" s="16">
        <v>0</v>
      </c>
    </row>
    <row r="56" spans="2:19">
      <c r="B56" s="13" t="s">
        <v>646</v>
      </c>
      <c r="C56" s="14"/>
      <c r="D56" s="13"/>
      <c r="E56" s="13"/>
      <c r="F56" s="13"/>
      <c r="G56" s="13"/>
      <c r="H56" s="13"/>
      <c r="I56" s="13"/>
      <c r="K56" s="13"/>
      <c r="N56" s="15">
        <v>0</v>
      </c>
      <c r="P56" s="15">
        <v>0</v>
      </c>
      <c r="R56" s="16">
        <v>0</v>
      </c>
      <c r="S56" s="16">
        <v>0</v>
      </c>
    </row>
    <row r="59" spans="2:19">
      <c r="B59" s="6" t="s">
        <v>153</v>
      </c>
      <c r="C59" s="17"/>
      <c r="D59" s="6"/>
      <c r="E59" s="6"/>
      <c r="F59" s="6"/>
      <c r="G59" s="6"/>
      <c r="H59" s="6"/>
      <c r="I59" s="6"/>
      <c r="K59" s="6"/>
    </row>
    <row r="63" spans="2:19">
      <c r="B63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2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556</v>
      </c>
    </row>
    <row r="7" spans="2:13" ht="15.75">
      <c r="B7" s="2" t="s">
        <v>423</v>
      </c>
    </row>
    <row r="8" spans="2:13">
      <c r="B8" s="3" t="s">
        <v>88</v>
      </c>
      <c r="C8" s="3" t="s">
        <v>89</v>
      </c>
      <c r="D8" s="3" t="s">
        <v>196</v>
      </c>
      <c r="E8" s="3" t="s">
        <v>90</v>
      </c>
      <c r="F8" s="3" t="s">
        <v>197</v>
      </c>
      <c r="G8" s="3" t="s">
        <v>93</v>
      </c>
      <c r="H8" s="3" t="s">
        <v>159</v>
      </c>
      <c r="I8" s="3" t="s">
        <v>42</v>
      </c>
      <c r="J8" s="3" t="s">
        <v>557</v>
      </c>
      <c r="K8" s="3" t="s">
        <v>160</v>
      </c>
      <c r="L8" s="3" t="s">
        <v>161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164</v>
      </c>
      <c r="I9" s="4" t="s">
        <v>165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647</v>
      </c>
      <c r="C11" s="12"/>
      <c r="D11" s="3"/>
      <c r="E11" s="3"/>
      <c r="F11" s="3"/>
      <c r="G11" s="3"/>
      <c r="H11" s="9">
        <v>10164</v>
      </c>
      <c r="J11" s="9">
        <v>73.11</v>
      </c>
      <c r="L11" s="10">
        <v>1</v>
      </c>
      <c r="M11" s="10">
        <v>2.9999999999999997E-4</v>
      </c>
    </row>
    <row r="12" spans="2:13">
      <c r="B12" s="3" t="s">
        <v>648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425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649</v>
      </c>
      <c r="C14" s="12"/>
      <c r="D14" s="3"/>
      <c r="E14" s="3"/>
      <c r="F14" s="3"/>
      <c r="G14" s="3"/>
      <c r="H14" s="9">
        <v>10164</v>
      </c>
      <c r="J14" s="9">
        <v>73.11</v>
      </c>
      <c r="L14" s="10">
        <v>1</v>
      </c>
      <c r="M14" s="10">
        <v>2.9999999999999997E-4</v>
      </c>
    </row>
    <row r="15" spans="2:13">
      <c r="B15" s="13" t="s">
        <v>451</v>
      </c>
      <c r="C15" s="14"/>
      <c r="D15" s="13"/>
      <c r="E15" s="13"/>
      <c r="F15" s="13"/>
      <c r="G15" s="13"/>
      <c r="H15" s="15">
        <v>10164</v>
      </c>
      <c r="J15" s="15">
        <v>73.11</v>
      </c>
      <c r="L15" s="16">
        <v>1</v>
      </c>
      <c r="M15" s="16">
        <v>2.9999999999999997E-4</v>
      </c>
    </row>
    <row r="16" spans="2:13">
      <c r="B16" s="6" t="s">
        <v>650</v>
      </c>
      <c r="C16" s="17" t="s">
        <v>651</v>
      </c>
      <c r="D16" s="6" t="s">
        <v>373</v>
      </c>
      <c r="E16" s="6"/>
      <c r="F16" s="6" t="s">
        <v>652</v>
      </c>
      <c r="G16" s="6" t="s">
        <v>43</v>
      </c>
      <c r="H16" s="7">
        <v>8690</v>
      </c>
      <c r="I16" s="7">
        <v>0</v>
      </c>
      <c r="J16" s="7">
        <v>0</v>
      </c>
      <c r="K16" s="8">
        <v>1E-4</v>
      </c>
      <c r="L16" s="8">
        <v>0</v>
      </c>
      <c r="M16" s="8">
        <v>0</v>
      </c>
    </row>
    <row r="17" spans="2:13">
      <c r="B17" s="6" t="s">
        <v>653</v>
      </c>
      <c r="C17" s="17">
        <v>222100497</v>
      </c>
      <c r="D17" s="6" t="s">
        <v>373</v>
      </c>
      <c r="E17" s="6"/>
      <c r="F17" s="6" t="s">
        <v>307</v>
      </c>
      <c r="G17" s="6" t="s">
        <v>43</v>
      </c>
      <c r="H17" s="7">
        <v>1474</v>
      </c>
      <c r="I17" s="7">
        <v>1290</v>
      </c>
      <c r="J17" s="7">
        <v>73.11</v>
      </c>
      <c r="L17" s="8">
        <v>1</v>
      </c>
      <c r="M17" s="8">
        <v>2.9999999999999997E-4</v>
      </c>
    </row>
    <row r="18" spans="2:13">
      <c r="B18" s="13" t="s">
        <v>452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21" spans="2:13">
      <c r="B21" s="6" t="s">
        <v>153</v>
      </c>
      <c r="C21" s="17"/>
      <c r="D21" s="6"/>
      <c r="E21" s="6"/>
      <c r="F21" s="6"/>
      <c r="G21" s="6"/>
    </row>
    <row r="25" spans="2:13">
      <c r="B25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rightToLeft="1" workbookViewId="0"/>
  </sheetViews>
  <sheetFormatPr defaultColWidth="9.140625" defaultRowHeight="12.75"/>
  <cols>
    <col min="2" max="2" width="33.7109375" customWidth="1"/>
    <col min="3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556</v>
      </c>
    </row>
    <row r="7" spans="2:11" ht="15.75">
      <c r="B7" s="2" t="s">
        <v>654</v>
      </c>
    </row>
    <row r="8" spans="2:11">
      <c r="B8" s="3" t="s">
        <v>88</v>
      </c>
      <c r="C8" s="3" t="s">
        <v>89</v>
      </c>
      <c r="D8" s="3" t="s">
        <v>93</v>
      </c>
      <c r="E8" s="3" t="s">
        <v>157</v>
      </c>
      <c r="F8" s="3" t="s">
        <v>159</v>
      </c>
      <c r="G8" s="3" t="s">
        <v>42</v>
      </c>
      <c r="H8" s="3" t="s">
        <v>557</v>
      </c>
      <c r="I8" s="3" t="s">
        <v>160</v>
      </c>
      <c r="J8" s="3" t="s">
        <v>161</v>
      </c>
      <c r="K8" s="3" t="s">
        <v>98</v>
      </c>
    </row>
    <row r="9" spans="2:11">
      <c r="B9" s="4"/>
      <c r="C9" s="4"/>
      <c r="D9" s="4"/>
      <c r="E9" s="4" t="s">
        <v>162</v>
      </c>
      <c r="F9" s="4" t="s">
        <v>164</v>
      </c>
      <c r="G9" s="4" t="s">
        <v>165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655</v>
      </c>
      <c r="C11" s="12"/>
      <c r="D11" s="3"/>
      <c r="E11" s="3"/>
      <c r="F11" s="9">
        <v>3538310.78</v>
      </c>
      <c r="H11" s="9">
        <v>2711.99</v>
      </c>
      <c r="J11" s="10">
        <v>1</v>
      </c>
      <c r="K11" s="10">
        <v>1.1900000000000001E-2</v>
      </c>
    </row>
    <row r="12" spans="2:11">
      <c r="B12" s="3" t="s">
        <v>656</v>
      </c>
      <c r="C12" s="12"/>
      <c r="D12" s="3"/>
      <c r="E12" s="3"/>
      <c r="F12" s="9">
        <v>3463212</v>
      </c>
      <c r="H12" s="9">
        <v>2063.96</v>
      </c>
      <c r="J12" s="10">
        <v>0.7611</v>
      </c>
      <c r="K12" s="10">
        <v>9.1000000000000004E-3</v>
      </c>
    </row>
    <row r="13" spans="2:11">
      <c r="B13" s="13" t="s">
        <v>657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658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659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660</v>
      </c>
      <c r="C16" s="14"/>
      <c r="D16" s="13"/>
      <c r="E16" s="13"/>
      <c r="F16" s="15">
        <v>3463212</v>
      </c>
      <c r="H16" s="15">
        <v>2063.96</v>
      </c>
      <c r="J16" s="16">
        <v>0.7611</v>
      </c>
      <c r="K16" s="16">
        <v>9.1000000000000004E-3</v>
      </c>
    </row>
    <row r="17" spans="2:11">
      <c r="B17" s="6" t="s">
        <v>661</v>
      </c>
      <c r="C17" s="17">
        <v>666101910</v>
      </c>
      <c r="D17" s="6" t="s">
        <v>43</v>
      </c>
      <c r="E17" s="6" t="s">
        <v>662</v>
      </c>
      <c r="F17" s="7">
        <v>78927</v>
      </c>
      <c r="G17" s="7">
        <v>18.68</v>
      </c>
      <c r="H17" s="7">
        <v>56.69</v>
      </c>
      <c r="J17" s="8">
        <v>2.0899999999999998E-2</v>
      </c>
      <c r="K17" s="8">
        <v>2.0000000000000001E-4</v>
      </c>
    </row>
    <row r="18" spans="2:11">
      <c r="B18" s="6" t="s">
        <v>663</v>
      </c>
      <c r="C18" s="17">
        <v>666103569</v>
      </c>
      <c r="D18" s="6" t="s">
        <v>108</v>
      </c>
      <c r="E18" s="6"/>
      <c r="F18" s="7">
        <v>43551</v>
      </c>
      <c r="G18" s="7">
        <v>94.45</v>
      </c>
      <c r="H18" s="7">
        <v>41.13</v>
      </c>
      <c r="J18" s="8">
        <v>1.52E-2</v>
      </c>
      <c r="K18" s="8">
        <v>2.0000000000000001E-4</v>
      </c>
    </row>
    <row r="19" spans="2:11">
      <c r="B19" s="6" t="s">
        <v>664</v>
      </c>
      <c r="C19" s="17">
        <v>666102934</v>
      </c>
      <c r="D19" s="6" t="s">
        <v>108</v>
      </c>
      <c r="E19" s="6"/>
      <c r="F19" s="7">
        <v>264090</v>
      </c>
      <c r="G19" s="7">
        <v>72.78</v>
      </c>
      <c r="H19" s="7">
        <v>192.21</v>
      </c>
      <c r="J19" s="8">
        <v>7.0900000000000005E-2</v>
      </c>
      <c r="K19" s="8">
        <v>8.0000000000000004E-4</v>
      </c>
    </row>
    <row r="20" spans="2:11">
      <c r="B20" s="6" t="s">
        <v>665</v>
      </c>
      <c r="C20" s="17">
        <v>666103551</v>
      </c>
      <c r="D20" s="6" t="s">
        <v>108</v>
      </c>
      <c r="E20" s="6"/>
      <c r="F20" s="7">
        <v>300652</v>
      </c>
      <c r="G20" s="7">
        <v>86.84</v>
      </c>
      <c r="H20" s="7">
        <v>261.08999999999997</v>
      </c>
      <c r="J20" s="8">
        <v>9.6299999999999997E-2</v>
      </c>
      <c r="K20" s="8">
        <v>1.1000000000000001E-3</v>
      </c>
    </row>
    <row r="21" spans="2:11">
      <c r="B21" s="6" t="s">
        <v>666</v>
      </c>
      <c r="C21" s="17">
        <v>666103502</v>
      </c>
      <c r="D21" s="6" t="s">
        <v>108</v>
      </c>
      <c r="E21" s="6"/>
      <c r="F21" s="7">
        <v>57133</v>
      </c>
      <c r="G21" s="7">
        <v>94.55</v>
      </c>
      <c r="H21" s="7">
        <v>54.02</v>
      </c>
      <c r="J21" s="8">
        <v>1.9900000000000001E-2</v>
      </c>
      <c r="K21" s="8">
        <v>2.0000000000000001E-4</v>
      </c>
    </row>
    <row r="22" spans="2:11">
      <c r="B22" s="6" t="s">
        <v>667</v>
      </c>
      <c r="C22" s="17">
        <v>666101878</v>
      </c>
      <c r="D22" s="6" t="s">
        <v>108</v>
      </c>
      <c r="E22" s="6" t="s">
        <v>662</v>
      </c>
      <c r="F22" s="7">
        <v>247066</v>
      </c>
      <c r="G22" s="7">
        <v>0</v>
      </c>
      <c r="H22" s="7">
        <v>0</v>
      </c>
      <c r="J22" s="8">
        <v>0</v>
      </c>
      <c r="K22" s="8">
        <v>0</v>
      </c>
    </row>
    <row r="23" spans="2:11">
      <c r="B23" s="6" t="s">
        <v>668</v>
      </c>
      <c r="C23" s="17">
        <v>666102751</v>
      </c>
      <c r="D23" s="6" t="s">
        <v>108</v>
      </c>
      <c r="E23" s="6"/>
      <c r="F23" s="7">
        <v>446620</v>
      </c>
      <c r="G23" s="7">
        <v>102.41</v>
      </c>
      <c r="H23" s="7">
        <v>457.37</v>
      </c>
      <c r="J23" s="8">
        <v>0.1686</v>
      </c>
      <c r="K23" s="8">
        <v>2E-3</v>
      </c>
    </row>
    <row r="24" spans="2:11">
      <c r="B24" s="6" t="s">
        <v>669</v>
      </c>
      <c r="C24" s="17">
        <v>666100110</v>
      </c>
      <c r="D24" s="6" t="s">
        <v>108</v>
      </c>
      <c r="E24" s="6" t="s">
        <v>670</v>
      </c>
      <c r="F24" s="7">
        <v>2025173</v>
      </c>
      <c r="G24" s="7">
        <v>49.45</v>
      </c>
      <c r="H24" s="7">
        <v>1001.45</v>
      </c>
      <c r="I24" s="8">
        <v>2.5000000000000001E-3</v>
      </c>
      <c r="J24" s="8">
        <v>0.36930000000000002</v>
      </c>
      <c r="K24" s="8">
        <v>4.4000000000000003E-3</v>
      </c>
    </row>
    <row r="25" spans="2:11">
      <c r="B25" s="3" t="s">
        <v>671</v>
      </c>
      <c r="C25" s="12"/>
      <c r="D25" s="3"/>
      <c r="E25" s="3"/>
      <c r="F25" s="9">
        <v>75098.78</v>
      </c>
      <c r="H25" s="9">
        <v>648.03</v>
      </c>
      <c r="J25" s="10">
        <v>0.2389</v>
      </c>
      <c r="K25" s="10">
        <v>2.8E-3</v>
      </c>
    </row>
    <row r="26" spans="2:11">
      <c r="B26" s="13" t="s">
        <v>657</v>
      </c>
      <c r="C26" s="14"/>
      <c r="D26" s="13"/>
      <c r="E26" s="13"/>
      <c r="F26" s="15">
        <v>48433.78</v>
      </c>
      <c r="H26" s="15">
        <v>186.23</v>
      </c>
      <c r="J26" s="16">
        <v>6.8699999999999997E-2</v>
      </c>
      <c r="K26" s="16">
        <v>8.0000000000000004E-4</v>
      </c>
    </row>
    <row r="27" spans="2:11">
      <c r="B27" s="6" t="s">
        <v>672</v>
      </c>
      <c r="C27" s="17">
        <v>666103650</v>
      </c>
      <c r="D27" s="6" t="s">
        <v>43</v>
      </c>
      <c r="E27" s="6"/>
      <c r="F27" s="7">
        <v>48433.78</v>
      </c>
      <c r="G27" s="7">
        <v>100</v>
      </c>
      <c r="H27" s="7">
        <v>186.23</v>
      </c>
      <c r="J27" s="8">
        <v>6.8699999999999997E-2</v>
      </c>
      <c r="K27" s="8">
        <v>8.0000000000000004E-4</v>
      </c>
    </row>
    <row r="28" spans="2:11">
      <c r="B28" s="13" t="s">
        <v>658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659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0" spans="2:11">
      <c r="B30" s="13" t="s">
        <v>660</v>
      </c>
      <c r="C30" s="14"/>
      <c r="D30" s="13"/>
      <c r="E30" s="13"/>
      <c r="F30" s="15">
        <v>26665</v>
      </c>
      <c r="H30" s="15">
        <v>461.8</v>
      </c>
      <c r="J30" s="16">
        <v>0.17030000000000001</v>
      </c>
      <c r="K30" s="16">
        <v>2E-3</v>
      </c>
    </row>
    <row r="31" spans="2:11">
      <c r="B31" s="6" t="s">
        <v>673</v>
      </c>
      <c r="C31" s="17" t="s">
        <v>674</v>
      </c>
      <c r="D31" s="6" t="s">
        <v>43</v>
      </c>
      <c r="E31" s="6"/>
      <c r="F31" s="7">
        <v>60</v>
      </c>
      <c r="G31" s="7">
        <v>118517</v>
      </c>
      <c r="H31" s="7">
        <v>273.42</v>
      </c>
      <c r="J31" s="8">
        <v>0.1008</v>
      </c>
      <c r="K31" s="8">
        <v>1.1999999999999999E-3</v>
      </c>
    </row>
    <row r="32" spans="2:11">
      <c r="B32" s="6" t="s">
        <v>675</v>
      </c>
      <c r="C32" s="17">
        <v>666103593</v>
      </c>
      <c r="D32" s="6" t="s">
        <v>43</v>
      </c>
      <c r="E32" s="6"/>
      <c r="F32" s="7">
        <v>7000</v>
      </c>
      <c r="G32" s="7">
        <v>346.01</v>
      </c>
      <c r="H32" s="7">
        <v>93.13</v>
      </c>
      <c r="J32" s="8">
        <v>3.4299999999999997E-2</v>
      </c>
      <c r="K32" s="8">
        <v>4.0000000000000002E-4</v>
      </c>
    </row>
    <row r="33" spans="2:11">
      <c r="B33" s="6" t="s">
        <v>676</v>
      </c>
      <c r="C33" s="17">
        <v>666103189</v>
      </c>
      <c r="D33" s="6" t="s">
        <v>45</v>
      </c>
      <c r="E33" s="6"/>
      <c r="F33" s="7">
        <v>19605</v>
      </c>
      <c r="G33" s="7">
        <v>102.82</v>
      </c>
      <c r="H33" s="7">
        <v>95.25</v>
      </c>
      <c r="J33" s="8">
        <v>3.5099999999999999E-2</v>
      </c>
      <c r="K33" s="8">
        <v>4.0000000000000002E-4</v>
      </c>
    </row>
    <row r="36" spans="2:11">
      <c r="B36" s="6" t="s">
        <v>153</v>
      </c>
      <c r="C36" s="17"/>
      <c r="D36" s="6"/>
      <c r="E36" s="6"/>
    </row>
    <row r="40" spans="2:11">
      <c r="B40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556</v>
      </c>
    </row>
    <row r="7" spans="2:12" ht="15.75">
      <c r="B7" s="2" t="s">
        <v>677</v>
      </c>
    </row>
    <row r="8" spans="2:12">
      <c r="B8" s="3" t="s">
        <v>88</v>
      </c>
      <c r="C8" s="3" t="s">
        <v>89</v>
      </c>
      <c r="D8" s="3" t="s">
        <v>197</v>
      </c>
      <c r="E8" s="3" t="s">
        <v>93</v>
      </c>
      <c r="F8" s="3" t="s">
        <v>157</v>
      </c>
      <c r="G8" s="3" t="s">
        <v>159</v>
      </c>
      <c r="H8" s="3" t="s">
        <v>42</v>
      </c>
      <c r="I8" s="3" t="s">
        <v>557</v>
      </c>
      <c r="J8" s="3" t="s">
        <v>160</v>
      </c>
      <c r="K8" s="3" t="s">
        <v>161</v>
      </c>
      <c r="L8" s="3" t="s">
        <v>98</v>
      </c>
    </row>
    <row r="9" spans="2:12">
      <c r="B9" s="4"/>
      <c r="C9" s="4"/>
      <c r="D9" s="4"/>
      <c r="E9" s="4"/>
      <c r="F9" s="4" t="s">
        <v>162</v>
      </c>
      <c r="G9" s="4" t="s">
        <v>164</v>
      </c>
      <c r="H9" s="4" t="s">
        <v>165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678</v>
      </c>
      <c r="C11" s="12"/>
      <c r="D11" s="3"/>
      <c r="E11" s="3"/>
      <c r="F11" s="3"/>
      <c r="G11" s="9">
        <v>11550</v>
      </c>
      <c r="I11" s="9">
        <v>60.84</v>
      </c>
      <c r="K11" s="10">
        <v>1</v>
      </c>
      <c r="L11" s="10">
        <v>2.9999999999999997E-4</v>
      </c>
    </row>
    <row r="12" spans="2:12">
      <c r="B12" s="3" t="s">
        <v>679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520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680</v>
      </c>
      <c r="C14" s="12"/>
      <c r="D14" s="3"/>
      <c r="E14" s="3"/>
      <c r="F14" s="3"/>
      <c r="G14" s="9">
        <v>11550</v>
      </c>
      <c r="I14" s="9">
        <v>60.84</v>
      </c>
      <c r="K14" s="10">
        <v>1</v>
      </c>
      <c r="L14" s="10">
        <v>2.9999999999999997E-4</v>
      </c>
    </row>
    <row r="15" spans="2:12">
      <c r="B15" s="13" t="s">
        <v>521</v>
      </c>
      <c r="C15" s="14"/>
      <c r="D15" s="13"/>
      <c r="E15" s="13"/>
      <c r="F15" s="13"/>
      <c r="G15" s="15">
        <v>11550</v>
      </c>
      <c r="I15" s="15">
        <v>60.84</v>
      </c>
      <c r="K15" s="16">
        <v>1</v>
      </c>
      <c r="L15" s="16">
        <v>2.9999999999999997E-4</v>
      </c>
    </row>
    <row r="16" spans="2:12">
      <c r="B16" s="6" t="s">
        <v>681</v>
      </c>
      <c r="C16" s="17">
        <v>888223468</v>
      </c>
      <c r="D16" s="6" t="s">
        <v>540</v>
      </c>
      <c r="E16" s="6" t="s">
        <v>43</v>
      </c>
      <c r="F16" s="6"/>
      <c r="G16" s="7">
        <v>11550</v>
      </c>
      <c r="H16" s="7">
        <v>137</v>
      </c>
      <c r="I16" s="7">
        <v>60.84</v>
      </c>
      <c r="K16" s="8">
        <v>1</v>
      </c>
      <c r="L16" s="8">
        <v>2.9999999999999997E-4</v>
      </c>
    </row>
    <row r="19" spans="2:6">
      <c r="B19" s="6" t="s">
        <v>153</v>
      </c>
      <c r="C19" s="17"/>
      <c r="D19" s="6"/>
      <c r="E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556</v>
      </c>
    </row>
    <row r="7" spans="2:12" ht="15.75">
      <c r="B7" s="2" t="s">
        <v>682</v>
      </c>
    </row>
    <row r="8" spans="2:12">
      <c r="B8" s="3" t="s">
        <v>88</v>
      </c>
      <c r="C8" s="3" t="s">
        <v>89</v>
      </c>
      <c r="D8" s="3" t="s">
        <v>197</v>
      </c>
      <c r="E8" s="3" t="s">
        <v>157</v>
      </c>
      <c r="F8" s="3" t="s">
        <v>93</v>
      </c>
      <c r="G8" s="3" t="s">
        <v>159</v>
      </c>
      <c r="H8" s="3" t="s">
        <v>42</v>
      </c>
      <c r="I8" s="3" t="s">
        <v>557</v>
      </c>
      <c r="J8" s="3" t="s">
        <v>160</v>
      </c>
      <c r="K8" s="3" t="s">
        <v>161</v>
      </c>
      <c r="L8" s="3" t="s">
        <v>98</v>
      </c>
    </row>
    <row r="9" spans="2:12">
      <c r="B9" s="4"/>
      <c r="C9" s="4"/>
      <c r="D9" s="4"/>
      <c r="E9" s="4" t="s">
        <v>162</v>
      </c>
      <c r="F9" s="4"/>
      <c r="G9" s="4" t="s">
        <v>164</v>
      </c>
      <c r="H9" s="4" t="s">
        <v>165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683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684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685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686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687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688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689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690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685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691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688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692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689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153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rightToLeft="1" topLeftCell="E1" workbookViewId="0">
      <selection activeCell="J10" sqref="J10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f>J11+J33</f>
        <v>2196.2799999999997</v>
      </c>
      <c r="K10" s="10">
        <v>1</v>
      </c>
      <c r="L10" s="10">
        <f>J10/'סכום נכסי הקרן'!C42</f>
        <v>9.6685597601215353E-3</v>
      </c>
    </row>
    <row r="11" spans="2:12">
      <c r="B11" s="3" t="s">
        <v>102</v>
      </c>
      <c r="C11" s="12"/>
      <c r="D11" s="3"/>
      <c r="E11" s="3"/>
      <c r="F11" s="3"/>
      <c r="G11" s="3"/>
      <c r="J11" s="9">
        <v>2050.58</v>
      </c>
      <c r="K11" s="10">
        <v>0.91190000000000004</v>
      </c>
      <c r="L11" s="10">
        <v>8.9999999999999993E-3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159.72999999999999</v>
      </c>
      <c r="K12" s="16">
        <v>7.0999999999999994E-2</v>
      </c>
      <c r="L12" s="16">
        <v>6.9999999999999999E-4</v>
      </c>
    </row>
    <row r="13" spans="2:12">
      <c r="B13" s="6" t="s">
        <v>104</v>
      </c>
      <c r="C13" s="17" t="s">
        <v>105</v>
      </c>
      <c r="D13" s="6">
        <v>695</v>
      </c>
      <c r="E13" s="6" t="s">
        <v>106</v>
      </c>
      <c r="F13" s="6" t="s">
        <v>107</v>
      </c>
      <c r="G13" s="6" t="s">
        <v>108</v>
      </c>
      <c r="J13" s="7">
        <v>148.63</v>
      </c>
      <c r="K13" s="8">
        <v>6.6100000000000006E-2</v>
      </c>
      <c r="L13" s="8">
        <v>6.9999999999999999E-4</v>
      </c>
    </row>
    <row r="14" spans="2:12">
      <c r="B14" s="6" t="s">
        <v>109</v>
      </c>
      <c r="C14" s="17" t="s">
        <v>110</v>
      </c>
      <c r="D14" s="6">
        <v>695</v>
      </c>
      <c r="E14" s="6" t="s">
        <v>106</v>
      </c>
      <c r="F14" s="6" t="s">
        <v>107</v>
      </c>
      <c r="G14" s="6" t="s">
        <v>108</v>
      </c>
      <c r="J14" s="7">
        <v>11.1</v>
      </c>
      <c r="K14" s="8">
        <v>4.8999999999999998E-3</v>
      </c>
      <c r="L14" s="8">
        <v>0</v>
      </c>
    </row>
    <row r="15" spans="2:12">
      <c r="B15" s="13" t="s">
        <v>111</v>
      </c>
      <c r="C15" s="14"/>
      <c r="D15" s="13"/>
      <c r="E15" s="13"/>
      <c r="F15" s="13"/>
      <c r="G15" s="13"/>
      <c r="J15" s="15">
        <v>1587.65</v>
      </c>
      <c r="K15" s="16">
        <v>0.70599999999999996</v>
      </c>
      <c r="L15" s="16">
        <v>7.0000000000000001E-3</v>
      </c>
    </row>
    <row r="16" spans="2:12">
      <c r="B16" s="6" t="s">
        <v>112</v>
      </c>
      <c r="C16" s="17" t="s">
        <v>113</v>
      </c>
      <c r="D16" s="6">
        <v>695</v>
      </c>
      <c r="E16" s="6" t="s">
        <v>106</v>
      </c>
      <c r="F16" s="6" t="s">
        <v>107</v>
      </c>
      <c r="G16" s="6" t="s">
        <v>43</v>
      </c>
      <c r="J16" s="7">
        <v>1175.8399999999999</v>
      </c>
      <c r="K16" s="8">
        <v>0.52290000000000003</v>
      </c>
      <c r="L16" s="8">
        <v>5.1999999999999998E-3</v>
      </c>
    </row>
    <row r="17" spans="2:12">
      <c r="B17" s="6" t="s">
        <v>114</v>
      </c>
      <c r="C17" s="17" t="s">
        <v>115</v>
      </c>
      <c r="D17" s="6">
        <v>695</v>
      </c>
      <c r="E17" s="6" t="s">
        <v>106</v>
      </c>
      <c r="F17" s="6" t="s">
        <v>107</v>
      </c>
      <c r="G17" s="6" t="s">
        <v>43</v>
      </c>
      <c r="J17" s="7">
        <v>106.96</v>
      </c>
      <c r="K17" s="8">
        <v>4.7600000000000003E-2</v>
      </c>
      <c r="L17" s="8">
        <v>5.0000000000000001E-4</v>
      </c>
    </row>
    <row r="18" spans="2:12">
      <c r="B18" s="6" t="s">
        <v>116</v>
      </c>
      <c r="C18" s="17" t="s">
        <v>117</v>
      </c>
      <c r="D18" s="6">
        <v>695</v>
      </c>
      <c r="E18" s="6" t="s">
        <v>106</v>
      </c>
      <c r="F18" s="6" t="s">
        <v>107</v>
      </c>
      <c r="G18" s="6" t="s">
        <v>48</v>
      </c>
      <c r="J18" s="7">
        <v>221.42</v>
      </c>
      <c r="K18" s="8">
        <v>9.8500000000000004E-2</v>
      </c>
      <c r="L18" s="8">
        <v>1E-3</v>
      </c>
    </row>
    <row r="19" spans="2:12">
      <c r="B19" s="6" t="s">
        <v>118</v>
      </c>
      <c r="C19" s="17" t="s">
        <v>119</v>
      </c>
      <c r="D19" s="6">
        <v>695</v>
      </c>
      <c r="E19" s="6" t="s">
        <v>106</v>
      </c>
      <c r="F19" s="6" t="s">
        <v>107</v>
      </c>
      <c r="G19" s="6" t="s">
        <v>53</v>
      </c>
      <c r="J19" s="7">
        <v>4.25</v>
      </c>
      <c r="K19" s="8">
        <v>1.9E-3</v>
      </c>
      <c r="L19" s="8">
        <v>0</v>
      </c>
    </row>
    <row r="20" spans="2:12">
      <c r="B20" s="6" t="s">
        <v>120</v>
      </c>
      <c r="C20" s="17" t="s">
        <v>121</v>
      </c>
      <c r="D20" s="6">
        <v>593</v>
      </c>
      <c r="E20" s="6" t="s">
        <v>122</v>
      </c>
      <c r="F20" s="6" t="s">
        <v>107</v>
      </c>
      <c r="G20" s="6" t="s">
        <v>70</v>
      </c>
      <c r="J20" s="7">
        <v>0.46</v>
      </c>
      <c r="K20" s="8">
        <v>2.0000000000000001E-4</v>
      </c>
      <c r="L20" s="8">
        <v>0</v>
      </c>
    </row>
    <row r="21" spans="2:12">
      <c r="B21" s="6" t="s">
        <v>123</v>
      </c>
      <c r="C21" s="17" t="s">
        <v>124</v>
      </c>
      <c r="D21" s="6">
        <v>695</v>
      </c>
      <c r="E21" s="6" t="s">
        <v>106</v>
      </c>
      <c r="F21" s="6" t="s">
        <v>107</v>
      </c>
      <c r="G21" s="6" t="s">
        <v>68</v>
      </c>
      <c r="J21" s="7">
        <v>27.54</v>
      </c>
      <c r="K21" s="8">
        <v>1.2200000000000001E-2</v>
      </c>
      <c r="L21" s="8">
        <v>1E-4</v>
      </c>
    </row>
    <row r="22" spans="2:12">
      <c r="B22" s="6" t="s">
        <v>125</v>
      </c>
      <c r="C22" s="17" t="s">
        <v>126</v>
      </c>
      <c r="D22" s="6">
        <v>593</v>
      </c>
      <c r="E22" s="6" t="s">
        <v>122</v>
      </c>
      <c r="F22" s="6" t="s">
        <v>107</v>
      </c>
      <c r="G22" s="6" t="s">
        <v>47</v>
      </c>
      <c r="J22" s="7">
        <v>1.94</v>
      </c>
      <c r="K22" s="8">
        <v>8.9999999999999998E-4</v>
      </c>
      <c r="L22" s="8">
        <v>0</v>
      </c>
    </row>
    <row r="23" spans="2:12">
      <c r="B23" s="6" t="s">
        <v>127</v>
      </c>
      <c r="C23" s="17" t="s">
        <v>128</v>
      </c>
      <c r="D23" s="6">
        <v>695</v>
      </c>
      <c r="E23" s="6" t="s">
        <v>106</v>
      </c>
      <c r="F23" s="6" t="s">
        <v>107</v>
      </c>
      <c r="G23" s="6" t="s">
        <v>129</v>
      </c>
      <c r="J23" s="7">
        <v>2.06</v>
      </c>
      <c r="K23" s="8">
        <v>8.9999999999999998E-4</v>
      </c>
      <c r="L23" s="8">
        <v>0</v>
      </c>
    </row>
    <row r="24" spans="2:12">
      <c r="B24" s="6" t="s">
        <v>130</v>
      </c>
      <c r="C24" s="17" t="s">
        <v>131</v>
      </c>
      <c r="D24" s="6">
        <v>695</v>
      </c>
      <c r="E24" s="6" t="s">
        <v>106</v>
      </c>
      <c r="F24" s="6" t="s">
        <v>107</v>
      </c>
      <c r="G24" s="6" t="s">
        <v>59</v>
      </c>
      <c r="J24" s="7">
        <v>42.23</v>
      </c>
      <c r="K24" s="8">
        <v>1.8800000000000001E-2</v>
      </c>
      <c r="L24" s="8">
        <v>2.0000000000000001E-4</v>
      </c>
    </row>
    <row r="25" spans="2:12">
      <c r="B25" s="6" t="s">
        <v>132</v>
      </c>
      <c r="C25" s="17" t="s">
        <v>133</v>
      </c>
      <c r="D25" s="6">
        <v>695</v>
      </c>
      <c r="E25" s="6" t="s">
        <v>106</v>
      </c>
      <c r="F25" s="6" t="s">
        <v>107</v>
      </c>
      <c r="G25" s="6" t="s">
        <v>45</v>
      </c>
      <c r="J25" s="7">
        <v>4.9400000000000004</v>
      </c>
      <c r="K25" s="8">
        <v>2.2000000000000001E-3</v>
      </c>
      <c r="L25" s="8">
        <v>0</v>
      </c>
    </row>
    <row r="26" spans="2:12">
      <c r="B26" s="6" t="s">
        <v>134</v>
      </c>
      <c r="C26" s="17" t="s">
        <v>135</v>
      </c>
      <c r="D26" s="6">
        <v>695</v>
      </c>
      <c r="E26" s="6" t="s">
        <v>106</v>
      </c>
      <c r="F26" s="6" t="s">
        <v>107</v>
      </c>
      <c r="G26" s="6" t="s">
        <v>43</v>
      </c>
      <c r="J26" s="7">
        <v>0</v>
      </c>
      <c r="K26" s="8">
        <v>0</v>
      </c>
      <c r="L26" s="8">
        <v>0</v>
      </c>
    </row>
    <row r="27" spans="2:12">
      <c r="B27" s="13" t="s">
        <v>136</v>
      </c>
      <c r="C27" s="14"/>
      <c r="D27" s="13"/>
      <c r="E27" s="13"/>
      <c r="F27" s="13"/>
      <c r="G27" s="13"/>
      <c r="J27" s="15">
        <v>303.2</v>
      </c>
      <c r="K27" s="16">
        <v>0.1348</v>
      </c>
      <c r="L27" s="16">
        <v>1.2999999999999999E-3</v>
      </c>
    </row>
    <row r="28" spans="2:12">
      <c r="B28" s="6" t="s">
        <v>137</v>
      </c>
      <c r="C28" s="17" t="s">
        <v>138</v>
      </c>
      <c r="D28" s="6">
        <v>695</v>
      </c>
      <c r="E28" s="6" t="s">
        <v>106</v>
      </c>
      <c r="F28" s="6" t="s">
        <v>107</v>
      </c>
      <c r="G28" s="6" t="s">
        <v>108</v>
      </c>
      <c r="J28" s="7">
        <v>303.2</v>
      </c>
      <c r="K28" s="8">
        <v>0.1348</v>
      </c>
      <c r="L28" s="8">
        <v>1.2999999999999999E-3</v>
      </c>
    </row>
    <row r="29" spans="2:12">
      <c r="B29" s="13" t="s">
        <v>139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140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141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142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3" t="s">
        <v>143</v>
      </c>
      <c r="C33" s="12"/>
      <c r="D33" s="3"/>
      <c r="E33" s="3"/>
      <c r="F33" s="3"/>
      <c r="G33" s="3"/>
      <c r="J33" s="9">
        <f>J34+J35</f>
        <v>145.69999999999999</v>
      </c>
      <c r="K33" s="10">
        <v>8.8099999999999998E-2</v>
      </c>
      <c r="L33" s="10">
        <f>J33/'סכום נכסי הקרן'!C42</f>
        <v>6.4140690487993689E-4</v>
      </c>
    </row>
    <row r="34" spans="2:12">
      <c r="B34" s="13" t="s">
        <v>111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142</v>
      </c>
      <c r="C35" s="14"/>
      <c r="D35" s="13"/>
      <c r="E35" s="13"/>
      <c r="F35" s="13"/>
      <c r="G35" s="13"/>
      <c r="J35" s="15">
        <f>J36+J37+J38+J39+J40</f>
        <v>145.69999999999999</v>
      </c>
      <c r="K35" s="16">
        <v>8.8099999999999998E-2</v>
      </c>
      <c r="L35" s="16">
        <v>5.9999999999999995E-4</v>
      </c>
    </row>
    <row r="36" spans="2:12">
      <c r="B36" s="6" t="s">
        <v>144</v>
      </c>
      <c r="C36" s="17" t="s">
        <v>145</v>
      </c>
      <c r="D36" s="6"/>
      <c r="E36" s="6"/>
      <c r="F36" s="6"/>
      <c r="G36" s="6" t="s">
        <v>45</v>
      </c>
      <c r="J36" s="7">
        <v>0</v>
      </c>
      <c r="K36" s="8">
        <v>0</v>
      </c>
      <c r="L36" s="8">
        <v>0</v>
      </c>
    </row>
    <row r="37" spans="2:12">
      <c r="B37" s="6" t="s">
        <v>146</v>
      </c>
      <c r="C37" s="17" t="s">
        <v>147</v>
      </c>
      <c r="D37" s="6"/>
      <c r="E37" s="6"/>
      <c r="F37" s="6"/>
      <c r="G37" s="6" t="s">
        <v>43</v>
      </c>
      <c r="J37" s="7">
        <v>0</v>
      </c>
      <c r="K37" s="8">
        <v>0</v>
      </c>
      <c r="L37" s="8">
        <v>0</v>
      </c>
    </row>
    <row r="38" spans="2:12">
      <c r="B38" s="6" t="s">
        <v>148</v>
      </c>
      <c r="C38" s="17" t="s">
        <v>148</v>
      </c>
      <c r="D38" s="6"/>
      <c r="E38" s="6"/>
      <c r="F38" s="6"/>
      <c r="G38" s="6" t="s">
        <v>43</v>
      </c>
      <c r="H38" s="37"/>
      <c r="J38" s="7">
        <v>103.05</v>
      </c>
      <c r="K38" s="8">
        <v>5.9499999999999997E-2</v>
      </c>
      <c r="L38" s="8">
        <v>5.9999999999999995E-4</v>
      </c>
    </row>
    <row r="39" spans="2:12">
      <c r="B39" s="6" t="s">
        <v>149</v>
      </c>
      <c r="C39" s="17" t="s">
        <v>150</v>
      </c>
      <c r="D39" s="6"/>
      <c r="E39" s="6"/>
      <c r="F39" s="6"/>
      <c r="G39" s="6" t="s">
        <v>48</v>
      </c>
      <c r="J39" s="7">
        <v>61.04</v>
      </c>
      <c r="K39" s="8">
        <v>2.7099999999999999E-2</v>
      </c>
      <c r="L39" s="8">
        <v>2.9999999999999997E-4</v>
      </c>
    </row>
    <row r="40" spans="2:12">
      <c r="B40" s="6" t="s">
        <v>151</v>
      </c>
      <c r="C40" s="17" t="s">
        <v>152</v>
      </c>
      <c r="D40" s="6"/>
      <c r="E40" s="6"/>
      <c r="F40" s="6"/>
      <c r="G40" s="6" t="s">
        <v>45</v>
      </c>
      <c r="H40" s="37"/>
      <c r="J40" s="7">
        <v>-18.39</v>
      </c>
      <c r="K40" s="8">
        <v>1.5E-3</v>
      </c>
      <c r="L40" s="8">
        <v>0</v>
      </c>
    </row>
    <row r="43" spans="2:12">
      <c r="B43" s="6" t="s">
        <v>153</v>
      </c>
      <c r="C43" s="17"/>
      <c r="D43" s="6"/>
      <c r="E43" s="6"/>
      <c r="F43" s="6"/>
      <c r="G43" s="6"/>
    </row>
    <row r="47" spans="2:12">
      <c r="B47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556</v>
      </c>
    </row>
    <row r="7" spans="2:11" ht="15.75">
      <c r="B7" s="2" t="s">
        <v>693</v>
      </c>
    </row>
    <row r="8" spans="2:11">
      <c r="B8" s="3" t="s">
        <v>88</v>
      </c>
      <c r="C8" s="3" t="s">
        <v>89</v>
      </c>
      <c r="D8" s="3" t="s">
        <v>197</v>
      </c>
      <c r="E8" s="3" t="s">
        <v>157</v>
      </c>
      <c r="F8" s="3" t="s">
        <v>93</v>
      </c>
      <c r="G8" s="3" t="s">
        <v>159</v>
      </c>
      <c r="H8" s="3" t="s">
        <v>42</v>
      </c>
      <c r="I8" s="3" t="s">
        <v>557</v>
      </c>
      <c r="J8" s="3" t="s">
        <v>161</v>
      </c>
      <c r="K8" s="3" t="s">
        <v>98</v>
      </c>
    </row>
    <row r="9" spans="2:11">
      <c r="B9" s="4"/>
      <c r="C9" s="4"/>
      <c r="D9" s="4"/>
      <c r="E9" s="4" t="s">
        <v>162</v>
      </c>
      <c r="F9" s="4"/>
      <c r="G9" s="4" t="s">
        <v>164</v>
      </c>
      <c r="H9" s="4" t="s">
        <v>165</v>
      </c>
      <c r="I9" s="4" t="s">
        <v>100</v>
      </c>
      <c r="J9" s="4" t="s">
        <v>99</v>
      </c>
      <c r="K9" s="4" t="s">
        <v>99</v>
      </c>
    </row>
    <row r="11" spans="2:11">
      <c r="B11" s="3" t="s">
        <v>694</v>
      </c>
      <c r="C11" s="12"/>
      <c r="D11" s="3"/>
      <c r="E11" s="3"/>
      <c r="F11" s="3"/>
      <c r="G11" s="9">
        <v>-5725000</v>
      </c>
      <c r="I11" s="9">
        <v>-52.81</v>
      </c>
      <c r="J11" s="10">
        <v>1</v>
      </c>
      <c r="K11" s="10">
        <v>2E-3</v>
      </c>
    </row>
    <row r="12" spans="2:11">
      <c r="B12" s="3" t="s">
        <v>695</v>
      </c>
      <c r="C12" s="12"/>
      <c r="D12" s="3"/>
      <c r="E12" s="3"/>
      <c r="F12" s="3"/>
      <c r="G12" s="9">
        <v>-5725000</v>
      </c>
      <c r="I12" s="9">
        <v>-52.81</v>
      </c>
      <c r="J12" s="10">
        <v>1</v>
      </c>
      <c r="K12" s="10">
        <v>2E-3</v>
      </c>
    </row>
    <row r="13" spans="2:11">
      <c r="B13" s="13" t="s">
        <v>696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697</v>
      </c>
      <c r="C14" s="14"/>
      <c r="D14" s="13"/>
      <c r="E14" s="13"/>
      <c r="F14" s="13"/>
      <c r="G14" s="15">
        <v>-5345000</v>
      </c>
      <c r="I14" s="15">
        <v>-130.66999999999999</v>
      </c>
      <c r="J14" s="16">
        <v>0.82540000000000002</v>
      </c>
      <c r="K14" s="16">
        <v>1.6000000000000001E-3</v>
      </c>
    </row>
    <row r="15" spans="2:11">
      <c r="B15" s="6" t="s">
        <v>698</v>
      </c>
      <c r="C15" s="17">
        <v>418869335</v>
      </c>
      <c r="D15" s="6" t="s">
        <v>540</v>
      </c>
      <c r="E15" s="6" t="s">
        <v>699</v>
      </c>
      <c r="F15" s="6" t="s">
        <v>108</v>
      </c>
      <c r="G15" s="7">
        <v>-640000</v>
      </c>
      <c r="H15" s="7">
        <v>-18.809999999999999</v>
      </c>
      <c r="I15" s="7">
        <v>120.4</v>
      </c>
      <c r="J15" s="8">
        <v>0.26750000000000002</v>
      </c>
      <c r="K15" s="8">
        <v>5.0000000000000001E-4</v>
      </c>
    </row>
    <row r="16" spans="2:11">
      <c r="B16" s="6" t="s">
        <v>700</v>
      </c>
      <c r="C16" s="17">
        <v>418869590</v>
      </c>
      <c r="D16" s="6" t="s">
        <v>540</v>
      </c>
      <c r="E16" s="6" t="s">
        <v>699</v>
      </c>
      <c r="F16" s="6" t="s">
        <v>108</v>
      </c>
      <c r="G16" s="7">
        <v>-2086000</v>
      </c>
      <c r="H16" s="7">
        <v>4.12</v>
      </c>
      <c r="I16" s="7">
        <v>-85.99</v>
      </c>
      <c r="J16" s="8">
        <v>0.19109999999999999</v>
      </c>
      <c r="K16" s="8">
        <v>4.0000000000000002E-4</v>
      </c>
    </row>
    <row r="17" spans="2:11">
      <c r="B17" s="6" t="s">
        <v>701</v>
      </c>
      <c r="C17" s="17">
        <v>418465548</v>
      </c>
      <c r="D17" s="6" t="s">
        <v>540</v>
      </c>
      <c r="E17" s="6" t="s">
        <v>702</v>
      </c>
      <c r="F17" s="6" t="s">
        <v>108</v>
      </c>
      <c r="G17" s="7">
        <v>-2619000</v>
      </c>
      <c r="H17" s="7">
        <v>6.3</v>
      </c>
      <c r="I17" s="7">
        <v>-165.08</v>
      </c>
      <c r="J17" s="8">
        <v>0.36680000000000001</v>
      </c>
      <c r="K17" s="8">
        <v>6.9999999999999999E-4</v>
      </c>
    </row>
    <row r="18" spans="2:11">
      <c r="B18" s="13" t="s">
        <v>703</v>
      </c>
      <c r="C18" s="14"/>
      <c r="D18" s="13"/>
      <c r="E18" s="13"/>
      <c r="F18" s="13"/>
      <c r="G18" s="15">
        <v>-380000</v>
      </c>
      <c r="I18" s="15">
        <v>77.849999999999994</v>
      </c>
      <c r="J18" s="16">
        <v>0.17460000000000001</v>
      </c>
      <c r="K18" s="16">
        <v>2.9999999999999997E-4</v>
      </c>
    </row>
    <row r="19" spans="2:11">
      <c r="B19" s="6" t="s">
        <v>704</v>
      </c>
      <c r="C19" s="17">
        <v>418868972</v>
      </c>
      <c r="D19" s="6" t="s">
        <v>540</v>
      </c>
      <c r="E19" s="6" t="s">
        <v>699</v>
      </c>
      <c r="F19" s="6" t="s">
        <v>43</v>
      </c>
      <c r="G19" s="7">
        <v>-342000</v>
      </c>
      <c r="H19" s="7">
        <v>-5.95</v>
      </c>
      <c r="I19" s="7">
        <v>78.23</v>
      </c>
      <c r="J19" s="8">
        <v>0.17380000000000001</v>
      </c>
      <c r="K19" s="8">
        <v>2.9999999999999997E-4</v>
      </c>
    </row>
    <row r="20" spans="2:11">
      <c r="B20" s="6" t="s">
        <v>705</v>
      </c>
      <c r="C20" s="17">
        <v>418812921</v>
      </c>
      <c r="D20" s="6" t="s">
        <v>540</v>
      </c>
      <c r="E20" s="6" t="s">
        <v>706</v>
      </c>
      <c r="F20" s="6" t="s">
        <v>43</v>
      </c>
      <c r="G20" s="7">
        <v>-38000</v>
      </c>
      <c r="H20" s="7">
        <v>0.26</v>
      </c>
      <c r="I20" s="7">
        <v>-0.38</v>
      </c>
      <c r="J20" s="8">
        <v>8.0000000000000004E-4</v>
      </c>
      <c r="K20" s="8">
        <v>0</v>
      </c>
    </row>
    <row r="21" spans="2:11">
      <c r="B21" s="13" t="s">
        <v>707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708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3" t="s">
        <v>709</v>
      </c>
      <c r="C23" s="12"/>
      <c r="D23" s="3"/>
      <c r="E23" s="3"/>
      <c r="F23" s="3"/>
      <c r="G23" s="9">
        <v>0</v>
      </c>
      <c r="I23" s="9">
        <v>0</v>
      </c>
      <c r="J23" s="10">
        <v>0</v>
      </c>
      <c r="K23" s="10">
        <v>0</v>
      </c>
    </row>
    <row r="24" spans="2:11">
      <c r="B24" s="13" t="s">
        <v>696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710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707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708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30" spans="2:11">
      <c r="B30" s="6" t="s">
        <v>153</v>
      </c>
      <c r="C30" s="17"/>
      <c r="D30" s="6"/>
      <c r="E30" s="6"/>
      <c r="F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556</v>
      </c>
    </row>
    <row r="7" spans="2:17" ht="15.75">
      <c r="B7" s="2" t="s">
        <v>711</v>
      </c>
    </row>
    <row r="8" spans="2:17">
      <c r="B8" s="3" t="s">
        <v>88</v>
      </c>
      <c r="C8" s="3" t="s">
        <v>89</v>
      </c>
      <c r="D8" s="3" t="s">
        <v>544</v>
      </c>
      <c r="E8" s="3" t="s">
        <v>91</v>
      </c>
      <c r="F8" s="3" t="s">
        <v>92</v>
      </c>
      <c r="G8" s="3" t="s">
        <v>157</v>
      </c>
      <c r="H8" s="3" t="s">
        <v>158</v>
      </c>
      <c r="I8" s="3" t="s">
        <v>93</v>
      </c>
      <c r="J8" s="3" t="s">
        <v>94</v>
      </c>
      <c r="K8" s="3" t="s">
        <v>95</v>
      </c>
      <c r="L8" s="3" t="s">
        <v>159</v>
      </c>
      <c r="M8" s="3" t="s">
        <v>42</v>
      </c>
      <c r="N8" s="3" t="s">
        <v>557</v>
      </c>
      <c r="O8" s="3" t="s">
        <v>160</v>
      </c>
      <c r="P8" s="3" t="s">
        <v>161</v>
      </c>
      <c r="Q8" s="3" t="s">
        <v>98</v>
      </c>
    </row>
    <row r="9" spans="2:17">
      <c r="B9" s="4"/>
      <c r="C9" s="4"/>
      <c r="D9" s="4"/>
      <c r="E9" s="4"/>
      <c r="F9" s="4"/>
      <c r="G9" s="4" t="s">
        <v>162</v>
      </c>
      <c r="H9" s="4" t="s">
        <v>163</v>
      </c>
      <c r="I9" s="4"/>
      <c r="J9" s="4" t="s">
        <v>99</v>
      </c>
      <c r="K9" s="4" t="s">
        <v>99</v>
      </c>
      <c r="L9" s="4" t="s">
        <v>164</v>
      </c>
      <c r="M9" s="4" t="s">
        <v>165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712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713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547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548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549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550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553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554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714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547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548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549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550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553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554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153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8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715</v>
      </c>
    </row>
    <row r="7" spans="2:15">
      <c r="B7" s="3" t="s">
        <v>88</v>
      </c>
      <c r="C7" s="3" t="s">
        <v>716</v>
      </c>
      <c r="D7" s="3" t="s">
        <v>89</v>
      </c>
      <c r="E7" s="3" t="s">
        <v>91</v>
      </c>
      <c r="F7" s="3" t="s">
        <v>92</v>
      </c>
      <c r="G7" s="3" t="s">
        <v>158</v>
      </c>
      <c r="H7" s="3" t="s">
        <v>93</v>
      </c>
      <c r="I7" s="3" t="s">
        <v>94</v>
      </c>
      <c r="J7" s="3" t="s">
        <v>95</v>
      </c>
      <c r="K7" s="3" t="s">
        <v>159</v>
      </c>
      <c r="L7" s="3" t="s">
        <v>42</v>
      </c>
      <c r="M7" s="3" t="s">
        <v>557</v>
      </c>
      <c r="N7" s="3" t="s">
        <v>161</v>
      </c>
      <c r="O7" s="3" t="s">
        <v>98</v>
      </c>
    </row>
    <row r="8" spans="2:15">
      <c r="B8" s="4"/>
      <c r="C8" s="4"/>
      <c r="D8" s="4"/>
      <c r="E8" s="4"/>
      <c r="F8" s="4"/>
      <c r="G8" s="4" t="s">
        <v>163</v>
      </c>
      <c r="H8" s="4"/>
      <c r="I8" s="4" t="s">
        <v>99</v>
      </c>
      <c r="J8" s="4" t="s">
        <v>99</v>
      </c>
      <c r="K8" s="4" t="s">
        <v>164</v>
      </c>
      <c r="L8" s="4" t="s">
        <v>165</v>
      </c>
      <c r="M8" s="4" t="s">
        <v>100</v>
      </c>
      <c r="N8" s="4" t="s">
        <v>99</v>
      </c>
      <c r="O8" s="4" t="s">
        <v>99</v>
      </c>
    </row>
    <row r="10" spans="2:15">
      <c r="B10" s="3" t="s">
        <v>717</v>
      </c>
      <c r="C10" s="3"/>
      <c r="D10" s="12"/>
      <c r="E10" s="3"/>
      <c r="F10" s="3"/>
      <c r="G10" s="12">
        <v>4.1900000000000004</v>
      </c>
      <c r="H10" s="3"/>
      <c r="J10" s="10">
        <v>3.7999999999999999E-2</v>
      </c>
      <c r="K10" s="9">
        <v>17986242.039999999</v>
      </c>
      <c r="M10" s="9">
        <v>20613.189999999999</v>
      </c>
      <c r="N10" s="10">
        <v>1</v>
      </c>
      <c r="O10" s="10">
        <v>9.0499999999999997E-2</v>
      </c>
    </row>
    <row r="11" spans="2:15">
      <c r="B11" s="3" t="s">
        <v>718</v>
      </c>
      <c r="C11" s="3"/>
      <c r="D11" s="12"/>
      <c r="E11" s="3"/>
      <c r="F11" s="3"/>
      <c r="G11" s="12">
        <v>4.1900000000000004</v>
      </c>
      <c r="H11" s="3"/>
      <c r="J11" s="10">
        <v>3.7999999999999999E-2</v>
      </c>
      <c r="K11" s="9">
        <v>17986242.039999999</v>
      </c>
      <c r="M11" s="9">
        <v>20613.189999999999</v>
      </c>
      <c r="N11" s="10">
        <v>1</v>
      </c>
      <c r="O11" s="10">
        <v>9.0499999999999997E-2</v>
      </c>
    </row>
    <row r="12" spans="2:15">
      <c r="B12" s="13" t="s">
        <v>719</v>
      </c>
      <c r="C12" s="13"/>
      <c r="D12" s="14"/>
      <c r="E12" s="13"/>
      <c r="F12" s="13"/>
      <c r="G12" s="14">
        <v>2.33</v>
      </c>
      <c r="H12" s="13"/>
      <c r="J12" s="16">
        <v>1.0999999999999999E-2</v>
      </c>
      <c r="K12" s="15">
        <v>679268.33</v>
      </c>
      <c r="M12" s="15">
        <v>680.96</v>
      </c>
      <c r="N12" s="16">
        <v>3.3000000000000002E-2</v>
      </c>
      <c r="O12" s="16">
        <v>3.0000000000000001E-3</v>
      </c>
    </row>
    <row r="13" spans="2:15">
      <c r="B13" s="6" t="s">
        <v>720</v>
      </c>
      <c r="C13" s="6" t="s">
        <v>721</v>
      </c>
      <c r="D13" s="17">
        <v>300153087</v>
      </c>
      <c r="E13" s="6" t="s">
        <v>122</v>
      </c>
      <c r="F13" s="6" t="s">
        <v>107</v>
      </c>
      <c r="G13" s="17">
        <v>2.33</v>
      </c>
      <c r="H13" s="6" t="s">
        <v>108</v>
      </c>
      <c r="J13" s="8">
        <v>1.0999999999999999E-2</v>
      </c>
      <c r="K13" s="7">
        <v>679268.33</v>
      </c>
      <c r="L13" s="7">
        <v>100.25</v>
      </c>
      <c r="M13" s="7">
        <v>680.96</v>
      </c>
      <c r="N13" s="8">
        <v>3.3000000000000002E-2</v>
      </c>
      <c r="O13" s="8">
        <v>3.0000000000000001E-3</v>
      </c>
    </row>
    <row r="14" spans="2:15">
      <c r="B14" s="13" t="s">
        <v>722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723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724</v>
      </c>
      <c r="C16" s="13"/>
      <c r="D16" s="14"/>
      <c r="E16" s="13"/>
      <c r="F16" s="13"/>
      <c r="G16" s="14">
        <v>4.1500000000000004</v>
      </c>
      <c r="H16" s="13"/>
      <c r="J16" s="16">
        <v>3.8600000000000002E-2</v>
      </c>
      <c r="K16" s="15">
        <v>16167636.43</v>
      </c>
      <c r="M16" s="15">
        <v>18741.849999999999</v>
      </c>
      <c r="N16" s="16">
        <v>0.90920000000000001</v>
      </c>
      <c r="O16" s="16">
        <v>8.2299999999999998E-2</v>
      </c>
    </row>
    <row r="17" spans="2:15">
      <c r="B17" s="6" t="s">
        <v>725</v>
      </c>
      <c r="C17" s="6" t="s">
        <v>721</v>
      </c>
      <c r="D17" s="17">
        <v>99103731</v>
      </c>
      <c r="E17" s="6" t="s">
        <v>106</v>
      </c>
      <c r="F17" s="6" t="s">
        <v>107</v>
      </c>
      <c r="G17" s="17">
        <v>5.58</v>
      </c>
      <c r="H17" s="6" t="s">
        <v>108</v>
      </c>
      <c r="I17" s="18">
        <v>2.1999999999999999E-2</v>
      </c>
      <c r="J17" s="8">
        <v>1.43E-2</v>
      </c>
      <c r="K17" s="7">
        <v>169280.38</v>
      </c>
      <c r="L17" s="7">
        <v>105.24</v>
      </c>
      <c r="M17" s="7">
        <v>178.15</v>
      </c>
      <c r="N17" s="8">
        <v>8.6E-3</v>
      </c>
      <c r="O17" s="8">
        <v>8.0000000000000004E-4</v>
      </c>
    </row>
    <row r="18" spans="2:15">
      <c r="B18" s="6" t="s">
        <v>726</v>
      </c>
      <c r="C18" s="6" t="s">
        <v>727</v>
      </c>
      <c r="D18" s="17">
        <v>99102261</v>
      </c>
      <c r="E18" s="6" t="s">
        <v>237</v>
      </c>
      <c r="F18" s="6" t="s">
        <v>107</v>
      </c>
      <c r="G18" s="17">
        <v>1.56</v>
      </c>
      <c r="H18" s="6" t="s">
        <v>43</v>
      </c>
      <c r="I18" s="18">
        <v>4.1142999999999999E-2</v>
      </c>
      <c r="J18" s="8">
        <v>3.0700000000000002E-2</v>
      </c>
      <c r="K18" s="7">
        <v>205679.25</v>
      </c>
      <c r="L18" s="7">
        <v>103.57</v>
      </c>
      <c r="M18" s="7">
        <v>819.07</v>
      </c>
      <c r="N18" s="8">
        <v>3.9699999999999999E-2</v>
      </c>
      <c r="O18" s="8">
        <v>3.5999999999999999E-3</v>
      </c>
    </row>
    <row r="19" spans="2:15">
      <c r="B19" s="6" t="s">
        <v>728</v>
      </c>
      <c r="C19" s="6" t="s">
        <v>721</v>
      </c>
      <c r="D19" s="17">
        <v>99103889</v>
      </c>
      <c r="E19" s="6" t="s">
        <v>237</v>
      </c>
      <c r="F19" s="6" t="s">
        <v>107</v>
      </c>
      <c r="G19" s="17">
        <v>5.95</v>
      </c>
      <c r="H19" s="6" t="s">
        <v>108</v>
      </c>
      <c r="I19" s="18">
        <v>2.0428000000000002E-2</v>
      </c>
      <c r="J19" s="8">
        <v>2.1299999999999999E-2</v>
      </c>
      <c r="K19" s="7">
        <v>317717.42</v>
      </c>
      <c r="L19" s="7">
        <v>100.01</v>
      </c>
      <c r="M19" s="7">
        <v>317.75</v>
      </c>
      <c r="N19" s="8">
        <v>1.54E-2</v>
      </c>
      <c r="O19" s="8">
        <v>1.4E-3</v>
      </c>
    </row>
    <row r="20" spans="2:15">
      <c r="B20" s="6" t="s">
        <v>729</v>
      </c>
      <c r="C20" s="6" t="s">
        <v>727</v>
      </c>
      <c r="D20" s="17">
        <v>99103582</v>
      </c>
      <c r="E20" s="6" t="s">
        <v>248</v>
      </c>
      <c r="F20" s="6" t="s">
        <v>232</v>
      </c>
      <c r="G20" s="17">
        <v>5.58</v>
      </c>
      <c r="H20" s="6" t="s">
        <v>108</v>
      </c>
      <c r="I20" s="18">
        <v>2.562E-2</v>
      </c>
      <c r="J20" s="8">
        <v>1.95E-2</v>
      </c>
      <c r="K20" s="7">
        <v>1148345.1399999999</v>
      </c>
      <c r="L20" s="7">
        <v>103.52</v>
      </c>
      <c r="M20" s="7">
        <v>1188.77</v>
      </c>
      <c r="N20" s="8">
        <v>5.7700000000000001E-2</v>
      </c>
      <c r="O20" s="8">
        <v>5.1999999999999998E-3</v>
      </c>
    </row>
    <row r="21" spans="2:15">
      <c r="B21" s="6" t="s">
        <v>730</v>
      </c>
      <c r="C21" s="6" t="s">
        <v>721</v>
      </c>
      <c r="D21" s="17">
        <v>99102733</v>
      </c>
      <c r="E21" s="6" t="s">
        <v>248</v>
      </c>
      <c r="F21" s="6" t="s">
        <v>633</v>
      </c>
      <c r="G21" s="17">
        <v>0.57999999999999996</v>
      </c>
      <c r="H21" s="6" t="s">
        <v>108</v>
      </c>
      <c r="I21" s="18">
        <v>4.1929000000000001E-2</v>
      </c>
      <c r="J21" s="8">
        <v>1.9699999999999999E-2</v>
      </c>
      <c r="K21" s="7">
        <v>1343921.04</v>
      </c>
      <c r="L21" s="7">
        <v>102.3</v>
      </c>
      <c r="M21" s="7">
        <v>1374.83</v>
      </c>
      <c r="N21" s="8">
        <v>6.6699999999999995E-2</v>
      </c>
      <c r="O21" s="8">
        <v>6.0000000000000001E-3</v>
      </c>
    </row>
    <row r="22" spans="2:15">
      <c r="B22" s="6" t="s">
        <v>731</v>
      </c>
      <c r="C22" s="6" t="s">
        <v>727</v>
      </c>
      <c r="D22" s="17">
        <v>99103863</v>
      </c>
      <c r="E22" s="6" t="s">
        <v>248</v>
      </c>
      <c r="F22" s="6" t="s">
        <v>232</v>
      </c>
      <c r="G22" s="17">
        <v>8.9499999999999993</v>
      </c>
      <c r="H22" s="6" t="s">
        <v>108</v>
      </c>
      <c r="I22" s="18">
        <v>2.7663E-2</v>
      </c>
      <c r="J22" s="8">
        <v>2.5700000000000001E-2</v>
      </c>
      <c r="K22" s="7">
        <v>751081.38</v>
      </c>
      <c r="L22" s="7">
        <v>101.99</v>
      </c>
      <c r="M22" s="7">
        <v>766.03</v>
      </c>
      <c r="N22" s="8">
        <v>3.7199999999999997E-2</v>
      </c>
      <c r="O22" s="8">
        <v>3.3999999999999998E-3</v>
      </c>
    </row>
    <row r="23" spans="2:15">
      <c r="B23" s="6" t="s">
        <v>732</v>
      </c>
      <c r="C23" s="6" t="s">
        <v>721</v>
      </c>
      <c r="D23" s="17">
        <v>99103756</v>
      </c>
      <c r="E23" s="6" t="s">
        <v>248</v>
      </c>
      <c r="F23" s="6" t="s">
        <v>232</v>
      </c>
      <c r="G23" s="17">
        <v>0.6</v>
      </c>
      <c r="H23" s="6" t="s">
        <v>108</v>
      </c>
      <c r="I23" s="18">
        <v>4.1700000000000001E-2</v>
      </c>
      <c r="J23" s="8">
        <v>2.9700000000000001E-2</v>
      </c>
      <c r="K23" s="7">
        <v>100000</v>
      </c>
      <c r="L23" s="7">
        <v>101.32</v>
      </c>
      <c r="M23" s="7">
        <v>101.32</v>
      </c>
      <c r="N23" s="8">
        <v>4.8999999999999998E-3</v>
      </c>
      <c r="O23" s="8">
        <v>4.0000000000000002E-4</v>
      </c>
    </row>
    <row r="24" spans="2:15">
      <c r="B24" s="6" t="s">
        <v>733</v>
      </c>
      <c r="C24" s="6" t="s">
        <v>727</v>
      </c>
      <c r="D24" s="17">
        <v>11898200</v>
      </c>
      <c r="E24" s="6" t="s">
        <v>279</v>
      </c>
      <c r="F24" s="6" t="s">
        <v>107</v>
      </c>
      <c r="G24" s="17">
        <v>6.82</v>
      </c>
      <c r="H24" s="6" t="s">
        <v>108</v>
      </c>
      <c r="I24" s="18">
        <v>5.5E-2</v>
      </c>
      <c r="J24" s="8">
        <v>1.78E-2</v>
      </c>
      <c r="K24" s="7">
        <v>4214.41</v>
      </c>
      <c r="L24" s="7">
        <v>127.69</v>
      </c>
      <c r="M24" s="7">
        <v>5.38</v>
      </c>
      <c r="N24" s="8">
        <v>2.9999999999999997E-4</v>
      </c>
      <c r="O24" s="8">
        <v>0</v>
      </c>
    </row>
    <row r="25" spans="2:15">
      <c r="B25" s="6" t="s">
        <v>734</v>
      </c>
      <c r="C25" s="6" t="s">
        <v>727</v>
      </c>
      <c r="D25" s="17">
        <v>11898230</v>
      </c>
      <c r="E25" s="6" t="s">
        <v>279</v>
      </c>
      <c r="F25" s="6" t="s">
        <v>107</v>
      </c>
      <c r="G25" s="17">
        <v>6.44</v>
      </c>
      <c r="H25" s="6" t="s">
        <v>108</v>
      </c>
      <c r="I25" s="18">
        <v>5.5E-2</v>
      </c>
      <c r="J25" s="8">
        <v>4.1099999999999998E-2</v>
      </c>
      <c r="K25" s="7">
        <v>37195</v>
      </c>
      <c r="L25" s="7">
        <v>110.07</v>
      </c>
      <c r="M25" s="7">
        <v>40.94</v>
      </c>
      <c r="N25" s="8">
        <v>2E-3</v>
      </c>
      <c r="O25" s="8">
        <v>2.0000000000000001E-4</v>
      </c>
    </row>
    <row r="26" spans="2:15">
      <c r="B26" s="6" t="s">
        <v>735</v>
      </c>
      <c r="C26" s="6" t="s">
        <v>727</v>
      </c>
      <c r="D26" s="17">
        <v>11898120</v>
      </c>
      <c r="E26" s="6" t="s">
        <v>279</v>
      </c>
      <c r="F26" s="6" t="s">
        <v>107</v>
      </c>
      <c r="G26" s="17">
        <v>6.8</v>
      </c>
      <c r="H26" s="6" t="s">
        <v>108</v>
      </c>
      <c r="I26" s="18">
        <v>5.5E-2</v>
      </c>
      <c r="J26" s="8">
        <v>1.9E-2</v>
      </c>
      <c r="K26" s="7">
        <v>10139.1</v>
      </c>
      <c r="L26" s="7">
        <v>127.44</v>
      </c>
      <c r="M26" s="7">
        <v>12.92</v>
      </c>
      <c r="N26" s="8">
        <v>5.9999999999999995E-4</v>
      </c>
      <c r="O26" s="8">
        <v>1E-4</v>
      </c>
    </row>
    <row r="27" spans="2:15">
      <c r="B27" s="6" t="s">
        <v>736</v>
      </c>
      <c r="C27" s="6" t="s">
        <v>727</v>
      </c>
      <c r="D27" s="17">
        <v>11898130</v>
      </c>
      <c r="E27" s="6" t="s">
        <v>279</v>
      </c>
      <c r="F27" s="6" t="s">
        <v>107</v>
      </c>
      <c r="G27" s="17">
        <v>6.45</v>
      </c>
      <c r="H27" s="6" t="s">
        <v>108</v>
      </c>
      <c r="I27" s="18">
        <v>5.5E-2</v>
      </c>
      <c r="J27" s="8">
        <v>4.0500000000000001E-2</v>
      </c>
      <c r="K27" s="7">
        <v>20525.669999999998</v>
      </c>
      <c r="L27" s="7">
        <v>110.74</v>
      </c>
      <c r="M27" s="7">
        <v>22.73</v>
      </c>
      <c r="N27" s="8">
        <v>1.1000000000000001E-3</v>
      </c>
      <c r="O27" s="8">
        <v>1E-4</v>
      </c>
    </row>
    <row r="28" spans="2:15">
      <c r="B28" s="6" t="s">
        <v>737</v>
      </c>
      <c r="C28" s="6" t="s">
        <v>727</v>
      </c>
      <c r="D28" s="17">
        <v>11898140</v>
      </c>
      <c r="E28" s="6" t="s">
        <v>279</v>
      </c>
      <c r="F28" s="6" t="s">
        <v>107</v>
      </c>
      <c r="G28" s="17">
        <v>6.44</v>
      </c>
      <c r="H28" s="6" t="s">
        <v>108</v>
      </c>
      <c r="I28" s="18">
        <v>5.5E-2</v>
      </c>
      <c r="J28" s="8">
        <v>4.1099999999999998E-2</v>
      </c>
      <c r="K28" s="7">
        <v>31826.93</v>
      </c>
      <c r="L28" s="7">
        <v>110.57</v>
      </c>
      <c r="M28" s="7">
        <v>35.19</v>
      </c>
      <c r="N28" s="8">
        <v>1.6999999999999999E-3</v>
      </c>
      <c r="O28" s="8">
        <v>2.0000000000000001E-4</v>
      </c>
    </row>
    <row r="29" spans="2:15">
      <c r="B29" s="6" t="s">
        <v>738</v>
      </c>
      <c r="C29" s="6" t="s">
        <v>727</v>
      </c>
      <c r="D29" s="17">
        <v>11898160</v>
      </c>
      <c r="E29" s="6" t="s">
        <v>279</v>
      </c>
      <c r="F29" s="6" t="s">
        <v>107</v>
      </c>
      <c r="G29" s="17">
        <v>6.77</v>
      </c>
      <c r="H29" s="6" t="s">
        <v>108</v>
      </c>
      <c r="I29" s="18">
        <v>5.5E-2</v>
      </c>
      <c r="J29" s="8">
        <v>2.07E-2</v>
      </c>
      <c r="K29" s="7">
        <v>5087.57</v>
      </c>
      <c r="L29" s="7">
        <v>125.29</v>
      </c>
      <c r="M29" s="7">
        <v>6.37</v>
      </c>
      <c r="N29" s="8">
        <v>2.9999999999999997E-4</v>
      </c>
      <c r="O29" s="8">
        <v>0</v>
      </c>
    </row>
    <row r="30" spans="2:15">
      <c r="B30" s="6" t="s">
        <v>739</v>
      </c>
      <c r="C30" s="6" t="s">
        <v>727</v>
      </c>
      <c r="D30" s="17">
        <v>11898270</v>
      </c>
      <c r="E30" s="6" t="s">
        <v>279</v>
      </c>
      <c r="F30" s="6" t="s">
        <v>107</v>
      </c>
      <c r="G30" s="17">
        <v>6.77</v>
      </c>
      <c r="H30" s="6" t="s">
        <v>108</v>
      </c>
      <c r="I30" s="18">
        <v>5.5E-2</v>
      </c>
      <c r="J30" s="8">
        <v>2.0799999999999999E-2</v>
      </c>
      <c r="K30" s="7">
        <v>8396.07</v>
      </c>
      <c r="L30" s="7">
        <v>125.17</v>
      </c>
      <c r="M30" s="7">
        <v>10.51</v>
      </c>
      <c r="N30" s="8">
        <v>5.0000000000000001E-4</v>
      </c>
      <c r="O30" s="8">
        <v>0</v>
      </c>
    </row>
    <row r="31" spans="2:15">
      <c r="B31" s="6" t="s">
        <v>740</v>
      </c>
      <c r="C31" s="6" t="s">
        <v>727</v>
      </c>
      <c r="D31" s="17">
        <v>11898280</v>
      </c>
      <c r="E31" s="6" t="s">
        <v>279</v>
      </c>
      <c r="F31" s="6" t="s">
        <v>107</v>
      </c>
      <c r="G31" s="17">
        <v>6.76</v>
      </c>
      <c r="H31" s="6" t="s">
        <v>108</v>
      </c>
      <c r="I31" s="18">
        <v>5.5E-2</v>
      </c>
      <c r="J31" s="8">
        <v>2.1499999999999998E-2</v>
      </c>
      <c r="K31" s="7">
        <v>7369.65</v>
      </c>
      <c r="L31" s="7">
        <v>124.62</v>
      </c>
      <c r="M31" s="7">
        <v>9.18</v>
      </c>
      <c r="N31" s="8">
        <v>4.0000000000000002E-4</v>
      </c>
      <c r="O31" s="8">
        <v>0</v>
      </c>
    </row>
    <row r="32" spans="2:15">
      <c r="B32" s="6" t="s">
        <v>741</v>
      </c>
      <c r="C32" s="6" t="s">
        <v>727</v>
      </c>
      <c r="D32" s="17">
        <v>11898290</v>
      </c>
      <c r="E32" s="6" t="s">
        <v>279</v>
      </c>
      <c r="F32" s="6" t="s">
        <v>107</v>
      </c>
      <c r="G32" s="17">
        <v>6.45</v>
      </c>
      <c r="H32" s="6" t="s">
        <v>108</v>
      </c>
      <c r="I32" s="18">
        <v>5.5300000000000002E-2</v>
      </c>
      <c r="J32" s="8">
        <v>4.0500000000000001E-2</v>
      </c>
      <c r="K32" s="7">
        <v>23008.76</v>
      </c>
      <c r="L32" s="7">
        <v>110.31</v>
      </c>
      <c r="M32" s="7">
        <v>25.38</v>
      </c>
      <c r="N32" s="8">
        <v>1.1999999999999999E-3</v>
      </c>
      <c r="O32" s="8">
        <v>1E-4</v>
      </c>
    </row>
    <row r="33" spans="2:15">
      <c r="B33" s="6" t="s">
        <v>742</v>
      </c>
      <c r="C33" s="6" t="s">
        <v>727</v>
      </c>
      <c r="D33" s="17">
        <v>11896120</v>
      </c>
      <c r="E33" s="6" t="s">
        <v>279</v>
      </c>
      <c r="F33" s="6" t="s">
        <v>107</v>
      </c>
      <c r="G33" s="17">
        <v>6.49</v>
      </c>
      <c r="H33" s="6" t="s">
        <v>108</v>
      </c>
      <c r="I33" s="18">
        <v>5.5E-2</v>
      </c>
      <c r="J33" s="8">
        <v>3.7100000000000001E-2</v>
      </c>
      <c r="K33" s="7">
        <v>41941.9</v>
      </c>
      <c r="L33" s="7">
        <v>115.46</v>
      </c>
      <c r="M33" s="7">
        <v>48.43</v>
      </c>
      <c r="N33" s="8">
        <v>2.3E-3</v>
      </c>
      <c r="O33" s="8">
        <v>2.0000000000000001E-4</v>
      </c>
    </row>
    <row r="34" spans="2:15">
      <c r="B34" s="6" t="s">
        <v>743</v>
      </c>
      <c r="C34" s="6" t="s">
        <v>727</v>
      </c>
      <c r="D34" s="17">
        <v>11898300</v>
      </c>
      <c r="E34" s="6" t="s">
        <v>279</v>
      </c>
      <c r="F34" s="6" t="s">
        <v>107</v>
      </c>
      <c r="G34" s="17">
        <v>6.45</v>
      </c>
      <c r="H34" s="6" t="s">
        <v>108</v>
      </c>
      <c r="I34" s="18">
        <v>5.5300000000000002E-2</v>
      </c>
      <c r="J34" s="8">
        <v>4.0500000000000001E-2</v>
      </c>
      <c r="K34" s="7">
        <v>16837.150000000001</v>
      </c>
      <c r="L34" s="7">
        <v>110.31</v>
      </c>
      <c r="M34" s="7">
        <v>18.57</v>
      </c>
      <c r="N34" s="8">
        <v>8.9999999999999998E-4</v>
      </c>
      <c r="O34" s="8">
        <v>1E-4</v>
      </c>
    </row>
    <row r="35" spans="2:15">
      <c r="B35" s="6" t="s">
        <v>744</v>
      </c>
      <c r="C35" s="6" t="s">
        <v>727</v>
      </c>
      <c r="D35" s="17">
        <v>11898310</v>
      </c>
      <c r="E35" s="6" t="s">
        <v>279</v>
      </c>
      <c r="F35" s="6" t="s">
        <v>107</v>
      </c>
      <c r="G35" s="17">
        <v>6.73</v>
      </c>
      <c r="H35" s="6" t="s">
        <v>108</v>
      </c>
      <c r="I35" s="18">
        <v>5.5301000000000003E-2</v>
      </c>
      <c r="J35" s="8">
        <v>2.3099999999999999E-2</v>
      </c>
      <c r="K35" s="7">
        <v>8215.32</v>
      </c>
      <c r="L35" s="7">
        <v>123.27</v>
      </c>
      <c r="M35" s="7">
        <v>10.130000000000001</v>
      </c>
      <c r="N35" s="8">
        <v>5.0000000000000001E-4</v>
      </c>
      <c r="O35" s="8">
        <v>0</v>
      </c>
    </row>
    <row r="36" spans="2:15">
      <c r="B36" s="6" t="s">
        <v>745</v>
      </c>
      <c r="C36" s="6" t="s">
        <v>727</v>
      </c>
      <c r="D36" s="17">
        <v>11898320</v>
      </c>
      <c r="E36" s="6" t="s">
        <v>279</v>
      </c>
      <c r="F36" s="6" t="s">
        <v>107</v>
      </c>
      <c r="G36" s="17">
        <v>6.73</v>
      </c>
      <c r="H36" s="6" t="s">
        <v>108</v>
      </c>
      <c r="I36" s="18">
        <v>5.5300000000000002E-2</v>
      </c>
      <c r="J36" s="8">
        <v>2.3400000000000001E-2</v>
      </c>
      <c r="K36" s="7">
        <v>2091.92</v>
      </c>
      <c r="L36" s="7">
        <v>123.04</v>
      </c>
      <c r="M36" s="7">
        <v>2.57</v>
      </c>
      <c r="N36" s="8">
        <v>1E-4</v>
      </c>
      <c r="O36" s="8">
        <v>0</v>
      </c>
    </row>
    <row r="37" spans="2:15">
      <c r="B37" s="6" t="s">
        <v>746</v>
      </c>
      <c r="C37" s="6" t="s">
        <v>727</v>
      </c>
      <c r="D37" s="17">
        <v>11898330</v>
      </c>
      <c r="E37" s="6" t="s">
        <v>279</v>
      </c>
      <c r="F37" s="6" t="s">
        <v>107</v>
      </c>
      <c r="G37" s="17">
        <v>6.45</v>
      </c>
      <c r="H37" s="6" t="s">
        <v>108</v>
      </c>
      <c r="I37" s="18">
        <v>5.5E-2</v>
      </c>
      <c r="J37" s="8">
        <v>4.0500000000000001E-2</v>
      </c>
      <c r="K37" s="7">
        <v>24121.72</v>
      </c>
      <c r="L37" s="7">
        <v>110.31</v>
      </c>
      <c r="M37" s="7">
        <v>26.61</v>
      </c>
      <c r="N37" s="8">
        <v>1.2999999999999999E-3</v>
      </c>
      <c r="O37" s="8">
        <v>1E-4</v>
      </c>
    </row>
    <row r="38" spans="2:15">
      <c r="B38" s="6" t="s">
        <v>747</v>
      </c>
      <c r="C38" s="6" t="s">
        <v>727</v>
      </c>
      <c r="D38" s="17">
        <v>11898340</v>
      </c>
      <c r="E38" s="6" t="s">
        <v>279</v>
      </c>
      <c r="F38" s="6" t="s">
        <v>107</v>
      </c>
      <c r="G38" s="17">
        <v>6.68</v>
      </c>
      <c r="H38" s="6" t="s">
        <v>108</v>
      </c>
      <c r="I38" s="18">
        <v>5.5E-2</v>
      </c>
      <c r="J38" s="8">
        <v>2.6100000000000002E-2</v>
      </c>
      <c r="K38" s="7">
        <v>4646.28</v>
      </c>
      <c r="L38" s="7">
        <v>120.87</v>
      </c>
      <c r="M38" s="7">
        <v>5.62</v>
      </c>
      <c r="N38" s="8">
        <v>2.9999999999999997E-4</v>
      </c>
      <c r="O38" s="8">
        <v>0</v>
      </c>
    </row>
    <row r="39" spans="2:15">
      <c r="B39" s="6" t="s">
        <v>748</v>
      </c>
      <c r="C39" s="6" t="s">
        <v>727</v>
      </c>
      <c r="D39" s="17">
        <v>11898350</v>
      </c>
      <c r="E39" s="6" t="s">
        <v>279</v>
      </c>
      <c r="F39" s="6" t="s">
        <v>107</v>
      </c>
      <c r="G39" s="17">
        <v>6.68</v>
      </c>
      <c r="H39" s="6" t="s">
        <v>108</v>
      </c>
      <c r="I39" s="18">
        <v>5.5E-2</v>
      </c>
      <c r="J39" s="8">
        <v>2.64E-2</v>
      </c>
      <c r="K39" s="7">
        <v>4477.67</v>
      </c>
      <c r="L39" s="7">
        <v>120.7</v>
      </c>
      <c r="M39" s="7">
        <v>5.4</v>
      </c>
      <c r="N39" s="8">
        <v>2.9999999999999997E-4</v>
      </c>
      <c r="O39" s="8">
        <v>0</v>
      </c>
    </row>
    <row r="40" spans="2:15">
      <c r="B40" s="6" t="s">
        <v>749</v>
      </c>
      <c r="C40" s="6" t="s">
        <v>727</v>
      </c>
      <c r="D40" s="17">
        <v>11898360</v>
      </c>
      <c r="E40" s="6" t="s">
        <v>279</v>
      </c>
      <c r="F40" s="6" t="s">
        <v>107</v>
      </c>
      <c r="G40" s="17">
        <v>6.66</v>
      </c>
      <c r="H40" s="6" t="s">
        <v>108</v>
      </c>
      <c r="I40" s="18">
        <v>5.5E-2</v>
      </c>
      <c r="J40" s="8">
        <v>2.7300000000000001E-2</v>
      </c>
      <c r="K40" s="7">
        <v>8935.39</v>
      </c>
      <c r="L40" s="7">
        <v>119.99</v>
      </c>
      <c r="M40" s="7">
        <v>10.72</v>
      </c>
      <c r="N40" s="8">
        <v>5.0000000000000001E-4</v>
      </c>
      <c r="O40" s="8">
        <v>0</v>
      </c>
    </row>
    <row r="41" spans="2:15">
      <c r="B41" s="6" t="s">
        <v>750</v>
      </c>
      <c r="C41" s="6" t="s">
        <v>727</v>
      </c>
      <c r="D41" s="17">
        <v>11898380</v>
      </c>
      <c r="E41" s="6" t="s">
        <v>279</v>
      </c>
      <c r="F41" s="6" t="s">
        <v>107</v>
      </c>
      <c r="G41" s="17">
        <v>6.62</v>
      </c>
      <c r="H41" s="6" t="s">
        <v>108</v>
      </c>
      <c r="I41" s="18">
        <v>5.5E-2</v>
      </c>
      <c r="J41" s="8">
        <v>3.0200000000000001E-2</v>
      </c>
      <c r="K41" s="7">
        <v>5599.09</v>
      </c>
      <c r="L41" s="7">
        <v>117.72</v>
      </c>
      <c r="M41" s="7">
        <v>6.59</v>
      </c>
      <c r="N41" s="8">
        <v>2.9999999999999997E-4</v>
      </c>
      <c r="O41" s="8">
        <v>0</v>
      </c>
    </row>
    <row r="42" spans="2:15">
      <c r="B42" s="6" t="s">
        <v>751</v>
      </c>
      <c r="C42" s="6" t="s">
        <v>727</v>
      </c>
      <c r="D42" s="17">
        <v>11898390</v>
      </c>
      <c r="E42" s="6" t="s">
        <v>279</v>
      </c>
      <c r="F42" s="6" t="s">
        <v>107</v>
      </c>
      <c r="G42" s="17">
        <v>6.6</v>
      </c>
      <c r="H42" s="6" t="s">
        <v>108</v>
      </c>
      <c r="I42" s="18">
        <v>5.5E-2</v>
      </c>
      <c r="J42" s="8">
        <v>3.1300000000000001E-2</v>
      </c>
      <c r="K42" s="7">
        <v>3153.04</v>
      </c>
      <c r="L42" s="7">
        <v>116.94</v>
      </c>
      <c r="M42" s="7">
        <v>3.69</v>
      </c>
      <c r="N42" s="8">
        <v>2.0000000000000001E-4</v>
      </c>
      <c r="O42" s="8">
        <v>0</v>
      </c>
    </row>
    <row r="43" spans="2:15">
      <c r="B43" s="6" t="s">
        <v>752</v>
      </c>
      <c r="C43" s="6" t="s">
        <v>727</v>
      </c>
      <c r="D43" s="17">
        <v>11896130</v>
      </c>
      <c r="E43" s="6" t="s">
        <v>279</v>
      </c>
      <c r="F43" s="6" t="s">
        <v>107</v>
      </c>
      <c r="G43" s="17">
        <v>6.82</v>
      </c>
      <c r="H43" s="6" t="s">
        <v>108</v>
      </c>
      <c r="I43" s="18">
        <v>5.6619999999999997E-2</v>
      </c>
      <c r="J43" s="8">
        <v>1.6799999999999999E-2</v>
      </c>
      <c r="K43" s="7">
        <v>31669.200000000001</v>
      </c>
      <c r="L43" s="7">
        <v>132.43</v>
      </c>
      <c r="M43" s="7">
        <v>41.94</v>
      </c>
      <c r="N43" s="8">
        <v>2E-3</v>
      </c>
      <c r="O43" s="8">
        <v>2.0000000000000001E-4</v>
      </c>
    </row>
    <row r="44" spans="2:15">
      <c r="B44" s="6" t="s">
        <v>753</v>
      </c>
      <c r="C44" s="6" t="s">
        <v>727</v>
      </c>
      <c r="D44" s="17">
        <v>11898400</v>
      </c>
      <c r="E44" s="6" t="s">
        <v>279</v>
      </c>
      <c r="F44" s="6" t="s">
        <v>107</v>
      </c>
      <c r="G44" s="17">
        <v>6.64</v>
      </c>
      <c r="H44" s="6" t="s">
        <v>108</v>
      </c>
      <c r="I44" s="18">
        <v>5.4511999999999998E-2</v>
      </c>
      <c r="J44" s="8">
        <v>2.8799999999999999E-2</v>
      </c>
      <c r="K44" s="7">
        <v>9404.7800000000007</v>
      </c>
      <c r="L44" s="7">
        <v>118.82</v>
      </c>
      <c r="M44" s="7">
        <v>11.17</v>
      </c>
      <c r="N44" s="8">
        <v>5.0000000000000001E-4</v>
      </c>
      <c r="O44" s="8">
        <v>0</v>
      </c>
    </row>
    <row r="45" spans="2:15">
      <c r="B45" s="6" t="s">
        <v>754</v>
      </c>
      <c r="C45" s="6" t="s">
        <v>727</v>
      </c>
      <c r="D45" s="17">
        <v>11898410</v>
      </c>
      <c r="E45" s="6" t="s">
        <v>279</v>
      </c>
      <c r="F45" s="6" t="s">
        <v>107</v>
      </c>
      <c r="G45" s="17">
        <v>6.63</v>
      </c>
      <c r="H45" s="6" t="s">
        <v>108</v>
      </c>
      <c r="I45" s="18">
        <v>5.4511999999999998E-2</v>
      </c>
      <c r="J45" s="8">
        <v>2.93E-2</v>
      </c>
      <c r="K45" s="7">
        <v>3661.18</v>
      </c>
      <c r="L45" s="7">
        <v>118.44</v>
      </c>
      <c r="M45" s="7">
        <v>4.34</v>
      </c>
      <c r="N45" s="8">
        <v>2.0000000000000001E-4</v>
      </c>
      <c r="O45" s="8">
        <v>0</v>
      </c>
    </row>
    <row r="46" spans="2:15">
      <c r="B46" s="6" t="s">
        <v>755</v>
      </c>
      <c r="C46" s="6" t="s">
        <v>727</v>
      </c>
      <c r="D46" s="17">
        <v>11898420</v>
      </c>
      <c r="E46" s="6" t="s">
        <v>279</v>
      </c>
      <c r="F46" s="6" t="s">
        <v>107</v>
      </c>
      <c r="G46" s="17">
        <v>6.57</v>
      </c>
      <c r="H46" s="6" t="s">
        <v>108</v>
      </c>
      <c r="I46" s="18">
        <v>5.4511999999999998E-2</v>
      </c>
      <c r="J46" s="8">
        <v>3.3000000000000002E-2</v>
      </c>
      <c r="K46" s="7">
        <v>77638.64</v>
      </c>
      <c r="L46" s="7">
        <v>115.65</v>
      </c>
      <c r="M46" s="7">
        <v>89.79</v>
      </c>
      <c r="N46" s="8">
        <v>4.4000000000000003E-3</v>
      </c>
      <c r="O46" s="8">
        <v>4.0000000000000002E-4</v>
      </c>
    </row>
    <row r="47" spans="2:15">
      <c r="B47" s="6" t="s">
        <v>756</v>
      </c>
      <c r="C47" s="6" t="s">
        <v>727</v>
      </c>
      <c r="D47" s="17">
        <v>11898421</v>
      </c>
      <c r="E47" s="6" t="s">
        <v>279</v>
      </c>
      <c r="F47" s="6" t="s">
        <v>107</v>
      </c>
      <c r="G47" s="17">
        <v>6.44</v>
      </c>
      <c r="H47" s="6" t="s">
        <v>108</v>
      </c>
      <c r="I47" s="18">
        <v>5.4511999999999998E-2</v>
      </c>
      <c r="J47" s="8">
        <v>4.1099999999999998E-2</v>
      </c>
      <c r="K47" s="7">
        <v>151659.25</v>
      </c>
      <c r="L47" s="7">
        <v>109.94</v>
      </c>
      <c r="M47" s="7">
        <v>166.73</v>
      </c>
      <c r="N47" s="8">
        <v>8.0999999999999996E-3</v>
      </c>
      <c r="O47" s="8">
        <v>6.9999999999999999E-4</v>
      </c>
    </row>
    <row r="48" spans="2:15">
      <c r="B48" s="6" t="s">
        <v>757</v>
      </c>
      <c r="C48" s="6" t="s">
        <v>721</v>
      </c>
      <c r="D48" s="17">
        <v>99103947</v>
      </c>
      <c r="E48" s="6" t="s">
        <v>279</v>
      </c>
      <c r="F48" s="6" t="s">
        <v>107</v>
      </c>
      <c r="G48" s="17">
        <v>6.24</v>
      </c>
      <c r="H48" s="6" t="s">
        <v>108</v>
      </c>
      <c r="I48" s="18">
        <v>5.4511999999999998E-2</v>
      </c>
      <c r="J48" s="8">
        <v>5.3999999999999999E-2</v>
      </c>
      <c r="K48" s="7">
        <v>58701.919999999998</v>
      </c>
      <c r="L48" s="7">
        <v>101.79</v>
      </c>
      <c r="M48" s="7">
        <v>59.75</v>
      </c>
      <c r="N48" s="8">
        <v>2.8999999999999998E-3</v>
      </c>
      <c r="O48" s="8">
        <v>2.9999999999999997E-4</v>
      </c>
    </row>
    <row r="49" spans="2:15">
      <c r="B49" s="6" t="s">
        <v>758</v>
      </c>
      <c r="C49" s="6" t="s">
        <v>727</v>
      </c>
      <c r="D49" s="17">
        <v>11896140</v>
      </c>
      <c r="E49" s="6" t="s">
        <v>279</v>
      </c>
      <c r="F49" s="6" t="s">
        <v>107</v>
      </c>
      <c r="G49" s="17">
        <v>6.44</v>
      </c>
      <c r="H49" s="6" t="s">
        <v>108</v>
      </c>
      <c r="I49" s="18">
        <v>5.5E-2</v>
      </c>
      <c r="J49" s="8">
        <v>4.1099999999999998E-2</v>
      </c>
      <c r="K49" s="7">
        <v>134130.04</v>
      </c>
      <c r="L49" s="7">
        <v>112.4</v>
      </c>
      <c r="M49" s="7">
        <v>150.76</v>
      </c>
      <c r="N49" s="8">
        <v>7.3000000000000001E-3</v>
      </c>
      <c r="O49" s="8">
        <v>6.9999999999999999E-4</v>
      </c>
    </row>
    <row r="50" spans="2:15">
      <c r="B50" s="6" t="s">
        <v>759</v>
      </c>
      <c r="C50" s="6" t="s">
        <v>727</v>
      </c>
      <c r="D50" s="17">
        <v>11896150</v>
      </c>
      <c r="E50" s="6" t="s">
        <v>279</v>
      </c>
      <c r="F50" s="6" t="s">
        <v>107</v>
      </c>
      <c r="G50" s="17">
        <v>6.44</v>
      </c>
      <c r="H50" s="6" t="s">
        <v>108</v>
      </c>
      <c r="I50" s="18">
        <v>5.5E-2</v>
      </c>
      <c r="J50" s="8">
        <v>4.1099999999999998E-2</v>
      </c>
      <c r="K50" s="7">
        <v>111825.25</v>
      </c>
      <c r="L50" s="7">
        <v>112.49</v>
      </c>
      <c r="M50" s="7">
        <v>125.79</v>
      </c>
      <c r="N50" s="8">
        <v>6.1000000000000004E-3</v>
      </c>
      <c r="O50" s="8">
        <v>5.9999999999999995E-4</v>
      </c>
    </row>
    <row r="51" spans="2:15">
      <c r="B51" s="6" t="s">
        <v>760</v>
      </c>
      <c r="C51" s="6" t="s">
        <v>727</v>
      </c>
      <c r="D51" s="17">
        <v>11896160</v>
      </c>
      <c r="E51" s="6" t="s">
        <v>279</v>
      </c>
      <c r="F51" s="6" t="s">
        <v>107</v>
      </c>
      <c r="G51" s="17">
        <v>6.55</v>
      </c>
      <c r="H51" s="6" t="s">
        <v>108</v>
      </c>
      <c r="I51" s="18">
        <v>5.5E-2</v>
      </c>
      <c r="J51" s="8">
        <v>3.4200000000000001E-2</v>
      </c>
      <c r="K51" s="7">
        <v>53193.24</v>
      </c>
      <c r="L51" s="7">
        <v>115.68</v>
      </c>
      <c r="M51" s="7">
        <v>61.53</v>
      </c>
      <c r="N51" s="8">
        <v>3.0000000000000001E-3</v>
      </c>
      <c r="O51" s="8">
        <v>2.9999999999999997E-4</v>
      </c>
    </row>
    <row r="52" spans="2:15">
      <c r="B52" s="6" t="s">
        <v>761</v>
      </c>
      <c r="C52" s="6" t="s">
        <v>727</v>
      </c>
      <c r="D52" s="17">
        <v>11898170</v>
      </c>
      <c r="E52" s="6" t="s">
        <v>279</v>
      </c>
      <c r="F52" s="6" t="s">
        <v>107</v>
      </c>
      <c r="G52" s="17">
        <v>6.44</v>
      </c>
      <c r="H52" s="6" t="s">
        <v>108</v>
      </c>
      <c r="I52" s="18">
        <v>5.5E-2</v>
      </c>
      <c r="J52" s="8">
        <v>4.1099999999999998E-2</v>
      </c>
      <c r="K52" s="7">
        <v>36796.32</v>
      </c>
      <c r="L52" s="7">
        <v>110.8</v>
      </c>
      <c r="M52" s="7">
        <v>40.770000000000003</v>
      </c>
      <c r="N52" s="8">
        <v>2E-3</v>
      </c>
      <c r="O52" s="8">
        <v>2.0000000000000001E-4</v>
      </c>
    </row>
    <row r="53" spans="2:15">
      <c r="B53" s="6" t="s">
        <v>762</v>
      </c>
      <c r="C53" s="6" t="s">
        <v>727</v>
      </c>
      <c r="D53" s="17">
        <v>11898180</v>
      </c>
      <c r="E53" s="6" t="s">
        <v>279</v>
      </c>
      <c r="F53" s="6" t="s">
        <v>107</v>
      </c>
      <c r="G53" s="17">
        <v>6.45</v>
      </c>
      <c r="H53" s="6" t="s">
        <v>108</v>
      </c>
      <c r="I53" s="18">
        <v>5.5E-2</v>
      </c>
      <c r="J53" s="8">
        <v>4.0500000000000001E-2</v>
      </c>
      <c r="K53" s="7">
        <v>14519.76</v>
      </c>
      <c r="L53" s="7">
        <v>111.49</v>
      </c>
      <c r="M53" s="7">
        <v>16.190000000000001</v>
      </c>
      <c r="N53" s="8">
        <v>8.0000000000000004E-4</v>
      </c>
      <c r="O53" s="8">
        <v>1E-4</v>
      </c>
    </row>
    <row r="54" spans="2:15">
      <c r="B54" s="6" t="s">
        <v>763</v>
      </c>
      <c r="C54" s="6" t="s">
        <v>727</v>
      </c>
      <c r="D54" s="17">
        <v>11898190</v>
      </c>
      <c r="E54" s="6" t="s">
        <v>279</v>
      </c>
      <c r="F54" s="6" t="s">
        <v>107</v>
      </c>
      <c r="G54" s="17">
        <v>6.57</v>
      </c>
      <c r="H54" s="6" t="s">
        <v>108</v>
      </c>
      <c r="I54" s="18">
        <v>5.5E-2</v>
      </c>
      <c r="J54" s="8">
        <v>3.3000000000000002E-2</v>
      </c>
      <c r="K54" s="7">
        <v>58651.49</v>
      </c>
      <c r="L54" s="7">
        <v>115.65</v>
      </c>
      <c r="M54" s="7">
        <v>67.83</v>
      </c>
      <c r="N54" s="8">
        <v>3.3E-3</v>
      </c>
      <c r="O54" s="8">
        <v>2.9999999999999997E-4</v>
      </c>
    </row>
    <row r="55" spans="2:15">
      <c r="B55" s="6" t="s">
        <v>764</v>
      </c>
      <c r="C55" s="6" t="s">
        <v>727</v>
      </c>
      <c r="D55" s="17">
        <v>11898514</v>
      </c>
      <c r="E55" s="6" t="s">
        <v>279</v>
      </c>
      <c r="F55" s="6" t="s">
        <v>107</v>
      </c>
      <c r="G55" s="17">
        <v>6.7</v>
      </c>
      <c r="H55" s="6" t="s">
        <v>108</v>
      </c>
      <c r="I55" s="18">
        <v>5.8012000000000001E-2</v>
      </c>
      <c r="J55" s="8">
        <v>2.4799999999999999E-2</v>
      </c>
      <c r="K55" s="7">
        <v>30402.74</v>
      </c>
      <c r="L55" s="7">
        <v>123.98</v>
      </c>
      <c r="M55" s="7">
        <v>37.69</v>
      </c>
      <c r="N55" s="8">
        <v>1.8E-3</v>
      </c>
      <c r="O55" s="8">
        <v>2.0000000000000001E-4</v>
      </c>
    </row>
    <row r="56" spans="2:15">
      <c r="B56" s="6" t="s">
        <v>765</v>
      </c>
      <c r="C56" s="6" t="s">
        <v>727</v>
      </c>
      <c r="D56" s="17">
        <v>11898515</v>
      </c>
      <c r="E56" s="6" t="s">
        <v>279</v>
      </c>
      <c r="F56" s="6" t="s">
        <v>107</v>
      </c>
      <c r="G56" s="17">
        <v>6.43</v>
      </c>
      <c r="H56" s="6" t="s">
        <v>108</v>
      </c>
      <c r="I56" s="18">
        <v>5.7853000000000002E-2</v>
      </c>
      <c r="J56" s="8">
        <v>4.1599999999999998E-2</v>
      </c>
      <c r="K56" s="7">
        <v>142557.38</v>
      </c>
      <c r="L56" s="7">
        <v>111.83</v>
      </c>
      <c r="M56" s="7">
        <v>159.41999999999999</v>
      </c>
      <c r="N56" s="8">
        <v>7.7000000000000002E-3</v>
      </c>
      <c r="O56" s="8">
        <v>6.9999999999999999E-4</v>
      </c>
    </row>
    <row r="57" spans="2:15">
      <c r="B57" s="6" t="s">
        <v>766</v>
      </c>
      <c r="C57" s="6" t="s">
        <v>727</v>
      </c>
      <c r="D57" s="17">
        <v>11898502</v>
      </c>
      <c r="E57" s="6" t="s">
        <v>279</v>
      </c>
      <c r="F57" s="6" t="s">
        <v>107</v>
      </c>
      <c r="G57" s="17">
        <v>6.8</v>
      </c>
      <c r="H57" s="6" t="s">
        <v>108</v>
      </c>
      <c r="I57" s="18">
        <v>6.0259E-2</v>
      </c>
      <c r="J57" s="8">
        <v>1.78E-2</v>
      </c>
      <c r="K57" s="7">
        <v>29844.080000000002</v>
      </c>
      <c r="L57" s="7">
        <v>131.79</v>
      </c>
      <c r="M57" s="7">
        <v>39.33</v>
      </c>
      <c r="N57" s="8">
        <v>1.9E-3</v>
      </c>
      <c r="O57" s="8">
        <v>2.0000000000000001E-4</v>
      </c>
    </row>
    <row r="58" spans="2:15">
      <c r="B58" s="6" t="s">
        <v>767</v>
      </c>
      <c r="C58" s="6" t="s">
        <v>727</v>
      </c>
      <c r="D58" s="17">
        <v>11898527</v>
      </c>
      <c r="E58" s="6" t="s">
        <v>279</v>
      </c>
      <c r="F58" s="6" t="s">
        <v>107</v>
      </c>
      <c r="G58" s="17">
        <v>6.56</v>
      </c>
      <c r="H58" s="6" t="s">
        <v>108</v>
      </c>
      <c r="I58" s="18">
        <v>5.5E-2</v>
      </c>
      <c r="J58" s="8">
        <v>3.3500000000000002E-2</v>
      </c>
      <c r="K58" s="7">
        <v>43879.34</v>
      </c>
      <c r="L58" s="7">
        <v>115.74</v>
      </c>
      <c r="M58" s="7">
        <v>50.79</v>
      </c>
      <c r="N58" s="8">
        <v>2.5000000000000001E-3</v>
      </c>
      <c r="O58" s="8">
        <v>2.0000000000000001E-4</v>
      </c>
    </row>
    <row r="59" spans="2:15">
      <c r="B59" s="6" t="s">
        <v>768</v>
      </c>
      <c r="C59" s="6" t="s">
        <v>727</v>
      </c>
      <c r="D59" s="17">
        <v>11898503</v>
      </c>
      <c r="E59" s="6" t="s">
        <v>279</v>
      </c>
      <c r="F59" s="6" t="s">
        <v>107</v>
      </c>
      <c r="G59" s="17">
        <v>6.42</v>
      </c>
      <c r="H59" s="6" t="s">
        <v>108</v>
      </c>
      <c r="I59" s="18">
        <v>6.1839999999999999E-2</v>
      </c>
      <c r="J59" s="8">
        <v>4.1000000000000002E-2</v>
      </c>
      <c r="K59" s="7">
        <v>140835.53</v>
      </c>
      <c r="L59" s="7">
        <v>113.5</v>
      </c>
      <c r="M59" s="7">
        <v>159.85</v>
      </c>
      <c r="N59" s="8">
        <v>7.7999999999999996E-3</v>
      </c>
      <c r="O59" s="8">
        <v>6.9999999999999999E-4</v>
      </c>
    </row>
    <row r="60" spans="2:15">
      <c r="B60" s="6" t="s">
        <v>769</v>
      </c>
      <c r="C60" s="6" t="s">
        <v>727</v>
      </c>
      <c r="D60" s="17">
        <v>11898505</v>
      </c>
      <c r="E60" s="6" t="s">
        <v>279</v>
      </c>
      <c r="F60" s="6" t="s">
        <v>107</v>
      </c>
      <c r="G60" s="17">
        <v>6.69</v>
      </c>
      <c r="H60" s="6" t="s">
        <v>108</v>
      </c>
      <c r="I60" s="18">
        <v>6.0248999999999997E-2</v>
      </c>
      <c r="J60" s="8">
        <v>2.5100000000000001E-2</v>
      </c>
      <c r="K60" s="7">
        <v>6444.37</v>
      </c>
      <c r="L60" s="7">
        <v>124.7</v>
      </c>
      <c r="M60" s="7">
        <v>8.0399999999999991</v>
      </c>
      <c r="N60" s="8">
        <v>4.0000000000000002E-4</v>
      </c>
      <c r="O60" s="8">
        <v>0</v>
      </c>
    </row>
    <row r="61" spans="2:15">
      <c r="B61" s="6" t="s">
        <v>770</v>
      </c>
      <c r="C61" s="6" t="s">
        <v>727</v>
      </c>
      <c r="D61" s="17">
        <v>11898506</v>
      </c>
      <c r="E61" s="6" t="s">
        <v>279</v>
      </c>
      <c r="F61" s="6" t="s">
        <v>107</v>
      </c>
      <c r="G61" s="17">
        <v>6.68</v>
      </c>
      <c r="H61" s="6" t="s">
        <v>108</v>
      </c>
      <c r="I61" s="18">
        <v>6.1275000000000003E-2</v>
      </c>
      <c r="J61" s="8">
        <v>2.5000000000000001E-2</v>
      </c>
      <c r="K61" s="7">
        <v>8863.7999999999993</v>
      </c>
      <c r="L61" s="7">
        <v>125.43</v>
      </c>
      <c r="M61" s="7">
        <v>11.12</v>
      </c>
      <c r="N61" s="8">
        <v>5.0000000000000001E-4</v>
      </c>
      <c r="O61" s="8">
        <v>0</v>
      </c>
    </row>
    <row r="62" spans="2:15">
      <c r="B62" s="6" t="s">
        <v>771</v>
      </c>
      <c r="C62" s="6" t="s">
        <v>727</v>
      </c>
      <c r="D62" s="17">
        <v>11898507</v>
      </c>
      <c r="E62" s="6" t="s">
        <v>279</v>
      </c>
      <c r="F62" s="6" t="s">
        <v>107</v>
      </c>
      <c r="G62" s="17">
        <v>6.42</v>
      </c>
      <c r="H62" s="6" t="s">
        <v>108</v>
      </c>
      <c r="I62" s="18">
        <v>6.1054999999999998E-2</v>
      </c>
      <c r="J62" s="8">
        <v>4.1099999999999998E-2</v>
      </c>
      <c r="K62" s="7">
        <v>140226.92000000001</v>
      </c>
      <c r="L62" s="7">
        <v>113.23</v>
      </c>
      <c r="M62" s="7">
        <v>158.78</v>
      </c>
      <c r="N62" s="8">
        <v>7.7000000000000002E-3</v>
      </c>
      <c r="O62" s="8">
        <v>6.9999999999999999E-4</v>
      </c>
    </row>
    <row r="63" spans="2:15">
      <c r="B63" s="6" t="s">
        <v>772</v>
      </c>
      <c r="C63" s="6" t="s">
        <v>727</v>
      </c>
      <c r="D63" s="17">
        <v>11898509</v>
      </c>
      <c r="E63" s="6" t="s">
        <v>279</v>
      </c>
      <c r="F63" s="6" t="s">
        <v>107</v>
      </c>
      <c r="G63" s="17">
        <v>6.69</v>
      </c>
      <c r="H63" s="6" t="s">
        <v>108</v>
      </c>
      <c r="I63" s="18">
        <v>6.0479999999999999E-2</v>
      </c>
      <c r="J63" s="8">
        <v>2.4799999999999999E-2</v>
      </c>
      <c r="K63" s="7">
        <v>7786.57</v>
      </c>
      <c r="L63" s="7">
        <v>125.42</v>
      </c>
      <c r="M63" s="7">
        <v>9.77</v>
      </c>
      <c r="N63" s="8">
        <v>5.0000000000000001E-4</v>
      </c>
      <c r="O63" s="8">
        <v>0</v>
      </c>
    </row>
    <row r="64" spans="2:15">
      <c r="B64" s="6" t="s">
        <v>773</v>
      </c>
      <c r="C64" s="6" t="s">
        <v>721</v>
      </c>
      <c r="D64" s="17">
        <v>99103962</v>
      </c>
      <c r="E64" s="6" t="s">
        <v>297</v>
      </c>
      <c r="F64" s="6" t="s">
        <v>633</v>
      </c>
      <c r="G64" s="17">
        <v>8.4</v>
      </c>
      <c r="H64" s="6" t="s">
        <v>108</v>
      </c>
      <c r="I64" s="18">
        <v>4.8308999999999998E-2</v>
      </c>
      <c r="J64" s="8">
        <v>5.0599999999999999E-2</v>
      </c>
      <c r="K64" s="7">
        <v>636466</v>
      </c>
      <c r="L64" s="7">
        <v>98.85</v>
      </c>
      <c r="M64" s="7">
        <v>629.15</v>
      </c>
      <c r="N64" s="8">
        <v>3.0499999999999999E-2</v>
      </c>
      <c r="O64" s="8">
        <v>2.8E-3</v>
      </c>
    </row>
    <row r="65" spans="2:15">
      <c r="B65" s="6" t="s">
        <v>774</v>
      </c>
      <c r="C65" s="6" t="s">
        <v>727</v>
      </c>
      <c r="D65" s="17">
        <v>99103921</v>
      </c>
      <c r="E65" s="6" t="s">
        <v>297</v>
      </c>
      <c r="F65" s="6" t="s">
        <v>633</v>
      </c>
      <c r="G65" s="17">
        <v>3.5</v>
      </c>
      <c r="H65" s="6" t="s">
        <v>108</v>
      </c>
      <c r="I65" s="18">
        <v>2.3E-2</v>
      </c>
      <c r="J65" s="8">
        <v>3.2000000000000001E-2</v>
      </c>
      <c r="K65" s="7">
        <v>177942.35</v>
      </c>
      <c r="L65" s="7">
        <v>100.53</v>
      </c>
      <c r="M65" s="7">
        <v>178.89</v>
      </c>
      <c r="N65" s="8">
        <v>8.6999999999999994E-3</v>
      </c>
      <c r="O65" s="8">
        <v>8.0000000000000004E-4</v>
      </c>
    </row>
    <row r="66" spans="2:15">
      <c r="B66" s="6" t="s">
        <v>775</v>
      </c>
      <c r="C66" s="6" t="s">
        <v>727</v>
      </c>
      <c r="D66" s="17">
        <v>99103939</v>
      </c>
      <c r="E66" s="6" t="s">
        <v>297</v>
      </c>
      <c r="F66" s="6" t="s">
        <v>633</v>
      </c>
      <c r="G66" s="17">
        <v>4.63</v>
      </c>
      <c r="H66" s="6" t="s">
        <v>108</v>
      </c>
      <c r="I66" s="18">
        <v>2.3E-2</v>
      </c>
      <c r="J66" s="8">
        <v>2.5700000000000001E-2</v>
      </c>
      <c r="K66" s="7">
        <v>77396.72</v>
      </c>
      <c r="L66" s="7">
        <v>99.39</v>
      </c>
      <c r="M66" s="7">
        <v>76.92</v>
      </c>
      <c r="N66" s="8">
        <v>3.7000000000000002E-3</v>
      </c>
      <c r="O66" s="8">
        <v>2.9999999999999997E-4</v>
      </c>
    </row>
    <row r="67" spans="2:15">
      <c r="B67" s="6" t="s">
        <v>776</v>
      </c>
      <c r="C67" s="6" t="s">
        <v>727</v>
      </c>
      <c r="D67" s="17">
        <v>99103905</v>
      </c>
      <c r="E67" s="6" t="s">
        <v>297</v>
      </c>
      <c r="F67" s="6" t="s">
        <v>633</v>
      </c>
      <c r="G67" s="17">
        <v>5.44</v>
      </c>
      <c r="H67" s="6" t="s">
        <v>108</v>
      </c>
      <c r="I67" s="18">
        <v>3.6700000000000003E-2</v>
      </c>
      <c r="J67" s="8">
        <v>3.8300000000000001E-2</v>
      </c>
      <c r="K67" s="7">
        <v>121832.82</v>
      </c>
      <c r="L67" s="7">
        <v>99.66</v>
      </c>
      <c r="M67" s="7">
        <v>121.42</v>
      </c>
      <c r="N67" s="8">
        <v>5.8999999999999999E-3</v>
      </c>
      <c r="O67" s="8">
        <v>5.0000000000000001E-4</v>
      </c>
    </row>
    <row r="68" spans="2:15">
      <c r="B68" s="6" t="s">
        <v>777</v>
      </c>
      <c r="C68" s="6" t="s">
        <v>727</v>
      </c>
      <c r="D68" s="17">
        <v>99103913</v>
      </c>
      <c r="E68" s="6" t="s">
        <v>297</v>
      </c>
      <c r="F68" s="6" t="s">
        <v>633</v>
      </c>
      <c r="G68" s="17">
        <v>3.44</v>
      </c>
      <c r="H68" s="6" t="s">
        <v>108</v>
      </c>
      <c r="I68" s="18">
        <v>3.1800000000000002E-2</v>
      </c>
      <c r="J68" s="8">
        <v>3.2000000000000001E-2</v>
      </c>
      <c r="K68" s="7">
        <v>178962.31</v>
      </c>
      <c r="L68" s="7">
        <v>100.21</v>
      </c>
      <c r="M68" s="7">
        <v>179.34</v>
      </c>
      <c r="N68" s="8">
        <v>8.6999999999999994E-3</v>
      </c>
      <c r="O68" s="8">
        <v>8.0000000000000004E-4</v>
      </c>
    </row>
    <row r="69" spans="2:15">
      <c r="B69" s="6" t="s">
        <v>778</v>
      </c>
      <c r="C69" s="6" t="s">
        <v>721</v>
      </c>
      <c r="D69" s="17">
        <v>99104374</v>
      </c>
      <c r="E69" s="6" t="s">
        <v>297</v>
      </c>
      <c r="F69" s="6" t="s">
        <v>633</v>
      </c>
      <c r="G69" s="17">
        <v>4.42</v>
      </c>
      <c r="H69" s="6" t="s">
        <v>108</v>
      </c>
      <c r="I69" s="18">
        <v>3.8399999999999997E-2</v>
      </c>
      <c r="J69" s="8">
        <v>3.8300000000000001E-2</v>
      </c>
      <c r="K69" s="7">
        <v>30425</v>
      </c>
      <c r="L69" s="7">
        <v>100.6</v>
      </c>
      <c r="M69" s="7">
        <v>30.61</v>
      </c>
      <c r="N69" s="8">
        <v>1.5E-3</v>
      </c>
      <c r="O69" s="8">
        <v>1E-4</v>
      </c>
    </row>
    <row r="70" spans="2:15">
      <c r="B70" s="6" t="s">
        <v>779</v>
      </c>
      <c r="C70" s="6" t="s">
        <v>727</v>
      </c>
      <c r="D70" s="17">
        <v>90130101</v>
      </c>
      <c r="E70" s="6" t="s">
        <v>297</v>
      </c>
      <c r="F70" s="6" t="s">
        <v>232</v>
      </c>
      <c r="G70" s="17">
        <v>8.34</v>
      </c>
      <c r="H70" s="6" t="s">
        <v>108</v>
      </c>
      <c r="J70" s="8">
        <v>5.2900000000000003E-2</v>
      </c>
      <c r="K70" s="7">
        <v>44348</v>
      </c>
      <c r="L70" s="7">
        <v>97.4</v>
      </c>
      <c r="M70" s="7">
        <v>43.19</v>
      </c>
      <c r="N70" s="8">
        <v>2.0999999999999999E-3</v>
      </c>
      <c r="O70" s="8">
        <v>2.0000000000000001E-4</v>
      </c>
    </row>
    <row r="71" spans="2:15">
      <c r="B71" s="6" t="s">
        <v>780</v>
      </c>
      <c r="C71" s="6" t="s">
        <v>721</v>
      </c>
      <c r="D71" s="17">
        <v>99103103</v>
      </c>
      <c r="E71" s="6" t="s">
        <v>192</v>
      </c>
      <c r="F71" s="6" t="s">
        <v>107</v>
      </c>
      <c r="G71" s="17">
        <v>1.44</v>
      </c>
      <c r="H71" s="6" t="s">
        <v>108</v>
      </c>
      <c r="I71" s="18">
        <v>4.7500000000000001E-2</v>
      </c>
      <c r="J71" s="8">
        <v>2.2800000000000001E-2</v>
      </c>
      <c r="K71" s="7">
        <v>1024000</v>
      </c>
      <c r="L71" s="7">
        <v>105.46</v>
      </c>
      <c r="M71" s="7">
        <v>1079.9100000000001</v>
      </c>
      <c r="N71" s="8">
        <v>5.2400000000000002E-2</v>
      </c>
      <c r="O71" s="8">
        <v>4.7000000000000002E-3</v>
      </c>
    </row>
    <row r="72" spans="2:15">
      <c r="B72" s="6" t="s">
        <v>781</v>
      </c>
      <c r="C72" s="6" t="s">
        <v>721</v>
      </c>
      <c r="D72" s="17">
        <v>99104069</v>
      </c>
      <c r="E72" s="6" t="s">
        <v>192</v>
      </c>
      <c r="F72" s="6" t="s">
        <v>107</v>
      </c>
      <c r="G72" s="17">
        <v>1.89</v>
      </c>
      <c r="H72" s="6" t="s">
        <v>108</v>
      </c>
      <c r="I72" s="18">
        <v>5.7285000000000003E-2</v>
      </c>
      <c r="J72" s="8">
        <v>5.8599999999999999E-2</v>
      </c>
      <c r="K72" s="7">
        <v>1460000</v>
      </c>
      <c r="L72" s="7">
        <v>101.82</v>
      </c>
      <c r="M72" s="7">
        <v>1486.57</v>
      </c>
      <c r="N72" s="8">
        <v>7.2099999999999997E-2</v>
      </c>
      <c r="O72" s="8">
        <v>6.4999999999999997E-3</v>
      </c>
    </row>
    <row r="73" spans="2:15">
      <c r="B73" s="6" t="s">
        <v>782</v>
      </c>
      <c r="C73" s="6" t="s">
        <v>721</v>
      </c>
      <c r="D73" s="17">
        <v>99103129</v>
      </c>
      <c r="E73" s="6" t="s">
        <v>192</v>
      </c>
      <c r="F73" s="6" t="s">
        <v>232</v>
      </c>
      <c r="G73" s="17">
        <v>2.3199999999999998</v>
      </c>
      <c r="H73" s="6" t="s">
        <v>48</v>
      </c>
      <c r="I73" s="18">
        <v>6.8944000000000005E-2</v>
      </c>
      <c r="J73" s="8">
        <v>2.92E-2</v>
      </c>
      <c r="K73" s="7">
        <v>222740</v>
      </c>
      <c r="L73" s="7">
        <v>110.6</v>
      </c>
      <c r="M73" s="7">
        <v>996.19</v>
      </c>
      <c r="N73" s="8">
        <v>4.8300000000000003E-2</v>
      </c>
      <c r="O73" s="8">
        <v>4.4000000000000003E-3</v>
      </c>
    </row>
    <row r="74" spans="2:15">
      <c r="B74" s="6" t="s">
        <v>783</v>
      </c>
      <c r="C74" s="6" t="s">
        <v>721</v>
      </c>
      <c r="D74" s="17">
        <v>99102907</v>
      </c>
      <c r="E74" s="6" t="s">
        <v>192</v>
      </c>
      <c r="F74" s="6" t="s">
        <v>633</v>
      </c>
      <c r="G74" s="17">
        <v>1.77</v>
      </c>
      <c r="H74" s="6" t="s">
        <v>108</v>
      </c>
      <c r="I74" s="18">
        <v>8.8598999999999997E-2</v>
      </c>
      <c r="J74" s="8">
        <v>0.26540000000000002</v>
      </c>
      <c r="K74" s="7">
        <v>328714.63</v>
      </c>
      <c r="L74" s="7">
        <v>75.760000000000005</v>
      </c>
      <c r="M74" s="7">
        <v>249.03</v>
      </c>
      <c r="N74" s="8">
        <v>1.21E-2</v>
      </c>
      <c r="O74" s="8">
        <v>1.1000000000000001E-3</v>
      </c>
    </row>
    <row r="75" spans="2:15">
      <c r="B75" s="6" t="s">
        <v>784</v>
      </c>
      <c r="C75" s="6" t="s">
        <v>727</v>
      </c>
      <c r="D75" s="17">
        <v>99102741</v>
      </c>
      <c r="E75" s="6" t="s">
        <v>192</v>
      </c>
      <c r="F75" s="6" t="s">
        <v>107</v>
      </c>
      <c r="G75" s="17">
        <v>4.95</v>
      </c>
      <c r="H75" s="6" t="s">
        <v>108</v>
      </c>
      <c r="I75" s="18">
        <v>5.1777999999999998E-2</v>
      </c>
      <c r="J75" s="8">
        <v>1.5900000000000001E-2</v>
      </c>
      <c r="K75" s="7">
        <v>2128293.06</v>
      </c>
      <c r="L75" s="7">
        <v>119.62</v>
      </c>
      <c r="M75" s="7">
        <v>2545.86</v>
      </c>
      <c r="N75" s="8">
        <v>0.1235</v>
      </c>
      <c r="O75" s="8">
        <v>1.12E-2</v>
      </c>
    </row>
    <row r="76" spans="2:15">
      <c r="B76" s="6" t="s">
        <v>785</v>
      </c>
      <c r="C76" s="6" t="s">
        <v>727</v>
      </c>
      <c r="D76" s="17">
        <v>99103616</v>
      </c>
      <c r="E76" s="6" t="s">
        <v>192</v>
      </c>
      <c r="F76" s="6" t="s">
        <v>107</v>
      </c>
      <c r="G76" s="17">
        <v>5.36</v>
      </c>
      <c r="H76" s="6" t="s">
        <v>108</v>
      </c>
      <c r="I76" s="18">
        <v>2.75E-2</v>
      </c>
      <c r="J76" s="8">
        <v>3.3599999999999998E-2</v>
      </c>
      <c r="K76" s="7">
        <v>476270.75</v>
      </c>
      <c r="L76" s="7">
        <v>104.35</v>
      </c>
      <c r="M76" s="7">
        <v>496.99</v>
      </c>
      <c r="N76" s="8">
        <v>2.41E-2</v>
      </c>
      <c r="O76" s="8">
        <v>2.2000000000000001E-3</v>
      </c>
    </row>
    <row r="77" spans="2:15">
      <c r="B77" s="6" t="s">
        <v>786</v>
      </c>
      <c r="C77" s="6" t="s">
        <v>727</v>
      </c>
      <c r="D77" s="17">
        <v>99103855</v>
      </c>
      <c r="E77" s="6" t="s">
        <v>320</v>
      </c>
      <c r="F77" s="6" t="s">
        <v>633</v>
      </c>
      <c r="G77" s="17">
        <v>3.16</v>
      </c>
      <c r="H77" s="6" t="s">
        <v>108</v>
      </c>
      <c r="I77" s="18">
        <v>2.5499999999999998E-2</v>
      </c>
      <c r="J77" s="8">
        <v>2.75E-2</v>
      </c>
      <c r="K77" s="7">
        <v>62230</v>
      </c>
      <c r="L77" s="7">
        <v>102.25</v>
      </c>
      <c r="M77" s="7">
        <v>63.63</v>
      </c>
      <c r="N77" s="8">
        <v>3.0999999999999999E-3</v>
      </c>
      <c r="O77" s="8">
        <v>2.9999999999999997E-4</v>
      </c>
    </row>
    <row r="78" spans="2:15">
      <c r="B78" s="6" t="s">
        <v>787</v>
      </c>
      <c r="C78" s="6" t="s">
        <v>721</v>
      </c>
      <c r="D78" s="17">
        <v>99104184</v>
      </c>
      <c r="E78" s="6" t="s">
        <v>320</v>
      </c>
      <c r="F78" s="6" t="s">
        <v>633</v>
      </c>
      <c r="G78" s="17">
        <v>3.14</v>
      </c>
      <c r="H78" s="6" t="s">
        <v>108</v>
      </c>
      <c r="I78" s="18">
        <v>2.5499999999999998E-2</v>
      </c>
      <c r="J78" s="8">
        <v>3.15E-2</v>
      </c>
      <c r="K78" s="7">
        <v>88900</v>
      </c>
      <c r="L78" s="7">
        <v>101</v>
      </c>
      <c r="M78" s="7">
        <v>89.79</v>
      </c>
      <c r="N78" s="8">
        <v>4.4000000000000003E-3</v>
      </c>
      <c r="O78" s="8">
        <v>4.0000000000000002E-4</v>
      </c>
    </row>
    <row r="79" spans="2:15">
      <c r="B79" s="6" t="s">
        <v>788</v>
      </c>
      <c r="C79" s="6" t="s">
        <v>721</v>
      </c>
      <c r="D79" s="17">
        <v>99104192</v>
      </c>
      <c r="E79" s="6" t="s">
        <v>320</v>
      </c>
      <c r="F79" s="6" t="s">
        <v>633</v>
      </c>
      <c r="G79" s="17">
        <v>3.1</v>
      </c>
      <c r="H79" s="6" t="s">
        <v>108</v>
      </c>
      <c r="I79" s="18">
        <v>3.4700000000000002E-2</v>
      </c>
      <c r="J79" s="8">
        <v>3.1300000000000001E-2</v>
      </c>
      <c r="K79" s="7">
        <v>88900</v>
      </c>
      <c r="L79" s="7">
        <v>101.38</v>
      </c>
      <c r="M79" s="7">
        <v>90.13</v>
      </c>
      <c r="N79" s="8">
        <v>4.4000000000000003E-3</v>
      </c>
      <c r="O79" s="8">
        <v>4.0000000000000002E-4</v>
      </c>
    </row>
    <row r="80" spans="2:15">
      <c r="B80" s="6" t="s">
        <v>789</v>
      </c>
      <c r="C80" s="6" t="s">
        <v>727</v>
      </c>
      <c r="D80" s="17">
        <v>99103848</v>
      </c>
      <c r="E80" s="6" t="s">
        <v>320</v>
      </c>
      <c r="F80" s="6" t="s">
        <v>633</v>
      </c>
      <c r="G80" s="17">
        <v>3.11</v>
      </c>
      <c r="H80" s="6" t="s">
        <v>108</v>
      </c>
      <c r="I80" s="18">
        <v>3.27E-2</v>
      </c>
      <c r="J80" s="8">
        <v>3.04E-2</v>
      </c>
      <c r="K80" s="7">
        <v>62230</v>
      </c>
      <c r="L80" s="7">
        <v>101.03</v>
      </c>
      <c r="M80" s="7">
        <v>62.87</v>
      </c>
      <c r="N80" s="8">
        <v>3.0999999999999999E-3</v>
      </c>
      <c r="O80" s="8">
        <v>2.9999999999999997E-4</v>
      </c>
    </row>
    <row r="81" spans="2:15">
      <c r="B81" s="6" t="s">
        <v>790</v>
      </c>
      <c r="C81" s="6" t="s">
        <v>721</v>
      </c>
      <c r="D81" s="17">
        <v>99103699</v>
      </c>
      <c r="E81" s="6" t="s">
        <v>320</v>
      </c>
      <c r="F81" s="6" t="s">
        <v>232</v>
      </c>
      <c r="G81" s="17">
        <v>11.18</v>
      </c>
      <c r="H81" s="6" t="s">
        <v>108</v>
      </c>
      <c r="I81" s="18">
        <v>2.6489999999999999E-3</v>
      </c>
      <c r="J81" s="8">
        <v>4.6199999999999998E-2</v>
      </c>
      <c r="K81" s="7">
        <v>659885.74</v>
      </c>
      <c r="L81" s="7">
        <v>127.39</v>
      </c>
      <c r="M81" s="7">
        <v>840.63</v>
      </c>
      <c r="N81" s="8">
        <v>4.0800000000000003E-2</v>
      </c>
      <c r="O81" s="8">
        <v>3.7000000000000002E-3</v>
      </c>
    </row>
    <row r="82" spans="2:15">
      <c r="B82" s="6" t="s">
        <v>791</v>
      </c>
      <c r="C82" s="6" t="s">
        <v>721</v>
      </c>
      <c r="D82" s="17">
        <v>99103186</v>
      </c>
      <c r="E82" s="6"/>
      <c r="F82" s="6"/>
      <c r="G82" s="17">
        <v>3.37</v>
      </c>
      <c r="H82" s="6" t="s">
        <v>108</v>
      </c>
      <c r="I82" s="18">
        <v>0.06</v>
      </c>
      <c r="J82" s="8">
        <v>0.1104</v>
      </c>
      <c r="K82" s="7">
        <v>666000</v>
      </c>
      <c r="L82" s="7">
        <v>128.19999999999999</v>
      </c>
      <c r="M82" s="7">
        <v>853.81</v>
      </c>
      <c r="N82" s="8">
        <v>4.1399999999999999E-2</v>
      </c>
      <c r="O82" s="8">
        <v>3.7000000000000002E-3</v>
      </c>
    </row>
    <row r="83" spans="2:15">
      <c r="B83" s="6" t="s">
        <v>792</v>
      </c>
      <c r="C83" s="6" t="s">
        <v>721</v>
      </c>
      <c r="D83" s="17">
        <v>99103897</v>
      </c>
      <c r="E83" s="6"/>
      <c r="F83" s="6"/>
      <c r="G83" s="17">
        <v>0.96</v>
      </c>
      <c r="H83" s="6" t="s">
        <v>108</v>
      </c>
      <c r="I83" s="18">
        <v>8.5000000000000006E-2</v>
      </c>
      <c r="J83" s="8">
        <v>7.4700000000000003E-2</v>
      </c>
      <c r="K83" s="7">
        <v>180000</v>
      </c>
      <c r="L83" s="7">
        <v>101.34</v>
      </c>
      <c r="M83" s="7">
        <v>182.41</v>
      </c>
      <c r="N83" s="8">
        <v>8.8000000000000005E-3</v>
      </c>
      <c r="O83" s="8">
        <v>8.0000000000000004E-4</v>
      </c>
    </row>
    <row r="84" spans="2:15">
      <c r="B84" s="6" t="s">
        <v>793</v>
      </c>
      <c r="C84" s="6" t="s">
        <v>721</v>
      </c>
      <c r="D84" s="17">
        <v>99102576</v>
      </c>
      <c r="E84" s="6"/>
      <c r="F84" s="6"/>
      <c r="G84" s="17">
        <v>1.73</v>
      </c>
      <c r="H84" s="6" t="s">
        <v>108</v>
      </c>
      <c r="I84" s="18">
        <v>0.04</v>
      </c>
      <c r="J84" s="8">
        <v>2.4500000000000001E-2</v>
      </c>
      <c r="K84" s="7">
        <v>1295600</v>
      </c>
      <c r="L84" s="7">
        <v>103.24</v>
      </c>
      <c r="M84" s="7">
        <v>1337.58</v>
      </c>
      <c r="N84" s="8">
        <v>6.4899999999999999E-2</v>
      </c>
      <c r="O84" s="8">
        <v>5.8999999999999999E-3</v>
      </c>
    </row>
    <row r="85" spans="2:15">
      <c r="B85" s="6" t="s">
        <v>794</v>
      </c>
      <c r="C85" s="6" t="s">
        <v>721</v>
      </c>
      <c r="D85" s="17">
        <v>99103970</v>
      </c>
      <c r="E85" s="6"/>
      <c r="F85" s="6"/>
      <c r="G85" s="17">
        <v>2.8</v>
      </c>
      <c r="H85" s="6" t="s">
        <v>108</v>
      </c>
      <c r="I85" s="18">
        <v>7.4999999999999997E-2</v>
      </c>
      <c r="J85" s="8">
        <v>7.2900000000000006E-2</v>
      </c>
      <c r="K85" s="7">
        <v>560000</v>
      </c>
      <c r="L85" s="7">
        <v>104.05</v>
      </c>
      <c r="M85" s="7">
        <v>582.67999999999995</v>
      </c>
      <c r="N85" s="8">
        <v>2.8299999999999999E-2</v>
      </c>
      <c r="O85" s="8">
        <v>2.5999999999999999E-3</v>
      </c>
    </row>
    <row r="86" spans="2:15">
      <c r="B86" s="13" t="s">
        <v>795</v>
      </c>
      <c r="C86" s="13"/>
      <c r="D86" s="14"/>
      <c r="E86" s="13"/>
      <c r="F86" s="13"/>
      <c r="H86" s="13"/>
      <c r="K86" s="15">
        <v>0</v>
      </c>
      <c r="M86" s="15">
        <v>0</v>
      </c>
      <c r="N86" s="16">
        <v>0</v>
      </c>
      <c r="O86" s="16">
        <v>0</v>
      </c>
    </row>
    <row r="87" spans="2:15">
      <c r="B87" s="13" t="s">
        <v>796</v>
      </c>
      <c r="C87" s="13"/>
      <c r="D87" s="14"/>
      <c r="E87" s="13"/>
      <c r="F87" s="13"/>
      <c r="H87" s="13"/>
      <c r="K87" s="15">
        <v>0</v>
      </c>
      <c r="M87" s="15">
        <v>0</v>
      </c>
      <c r="N87" s="16">
        <v>0</v>
      </c>
      <c r="O87" s="16">
        <v>0</v>
      </c>
    </row>
    <row r="88" spans="2:15">
      <c r="B88" s="13" t="s">
        <v>797</v>
      </c>
      <c r="C88" s="13"/>
      <c r="D88" s="14"/>
      <c r="E88" s="13"/>
      <c r="F88" s="13"/>
      <c r="H88" s="13"/>
      <c r="K88" s="15">
        <v>0</v>
      </c>
      <c r="M88" s="15">
        <v>0</v>
      </c>
      <c r="N88" s="16">
        <v>0</v>
      </c>
      <c r="O88" s="16">
        <v>0</v>
      </c>
    </row>
    <row r="89" spans="2:15">
      <c r="B89" s="13" t="s">
        <v>798</v>
      </c>
      <c r="C89" s="13"/>
      <c r="D89" s="14"/>
      <c r="E89" s="13"/>
      <c r="F89" s="13"/>
      <c r="H89" s="13"/>
      <c r="K89" s="15">
        <v>0</v>
      </c>
      <c r="M89" s="15">
        <v>0</v>
      </c>
      <c r="N89" s="16">
        <v>0</v>
      </c>
      <c r="O89" s="16">
        <v>0</v>
      </c>
    </row>
    <row r="90" spans="2:15">
      <c r="B90" s="13" t="s">
        <v>799</v>
      </c>
      <c r="C90" s="13"/>
      <c r="D90" s="14"/>
      <c r="E90" s="13"/>
      <c r="F90" s="13"/>
      <c r="G90" s="14">
        <v>5.92</v>
      </c>
      <c r="H90" s="13"/>
      <c r="J90" s="16">
        <v>4.4200000000000003E-2</v>
      </c>
      <c r="K90" s="15">
        <v>1139337.28</v>
      </c>
      <c r="M90" s="15">
        <v>1190.3900000000001</v>
      </c>
      <c r="N90" s="16">
        <v>5.7700000000000001E-2</v>
      </c>
      <c r="O90" s="16">
        <v>5.1999999999999998E-3</v>
      </c>
    </row>
    <row r="91" spans="2:15">
      <c r="B91" s="6" t="s">
        <v>800</v>
      </c>
      <c r="C91" s="6" t="s">
        <v>721</v>
      </c>
      <c r="D91" s="17">
        <v>11898511</v>
      </c>
      <c r="E91" s="6" t="s">
        <v>279</v>
      </c>
      <c r="F91" s="6" t="s">
        <v>107</v>
      </c>
      <c r="G91" s="17">
        <v>6.44</v>
      </c>
      <c r="H91" s="6" t="s">
        <v>108</v>
      </c>
      <c r="I91" s="18">
        <v>5.4962999999999998E-2</v>
      </c>
      <c r="J91" s="8">
        <v>4.1099999999999998E-2</v>
      </c>
      <c r="K91" s="7">
        <v>45639.21</v>
      </c>
      <c r="L91" s="7">
        <v>112.18</v>
      </c>
      <c r="M91" s="7">
        <v>51.2</v>
      </c>
      <c r="N91" s="8">
        <v>2.5000000000000001E-3</v>
      </c>
      <c r="O91" s="8">
        <v>2.0000000000000001E-4</v>
      </c>
    </row>
    <row r="92" spans="2:15">
      <c r="B92" s="6" t="s">
        <v>801</v>
      </c>
      <c r="C92" s="6" t="s">
        <v>721</v>
      </c>
      <c r="D92" s="17">
        <v>11898512</v>
      </c>
      <c r="E92" s="6" t="s">
        <v>279</v>
      </c>
      <c r="F92" s="6" t="s">
        <v>107</v>
      </c>
      <c r="G92" s="17">
        <v>6.44</v>
      </c>
      <c r="H92" s="6" t="s">
        <v>108</v>
      </c>
      <c r="I92" s="18">
        <v>5.4962999999999998E-2</v>
      </c>
      <c r="J92" s="8">
        <v>4.1099999999999998E-2</v>
      </c>
      <c r="K92" s="7">
        <v>43786.73</v>
      </c>
      <c r="L92" s="7">
        <v>112.18</v>
      </c>
      <c r="M92" s="7">
        <v>49.12</v>
      </c>
      <c r="N92" s="8">
        <v>2.3999999999999998E-3</v>
      </c>
      <c r="O92" s="8">
        <v>2.0000000000000001E-4</v>
      </c>
    </row>
    <row r="93" spans="2:15">
      <c r="B93" s="6" t="s">
        <v>802</v>
      </c>
      <c r="C93" s="6" t="s">
        <v>721</v>
      </c>
      <c r="D93" s="17">
        <v>11898517</v>
      </c>
      <c r="E93" s="6" t="s">
        <v>279</v>
      </c>
      <c r="F93" s="6" t="s">
        <v>107</v>
      </c>
      <c r="G93" s="17">
        <v>6.44</v>
      </c>
      <c r="H93" s="6" t="s">
        <v>108</v>
      </c>
      <c r="I93" s="18">
        <v>5.4962999999999998E-2</v>
      </c>
      <c r="J93" s="8">
        <v>4.1099999999999998E-2</v>
      </c>
      <c r="K93" s="7">
        <v>44036.35</v>
      </c>
      <c r="L93" s="7">
        <v>110.8</v>
      </c>
      <c r="M93" s="7">
        <v>48.79</v>
      </c>
      <c r="N93" s="8">
        <v>2.3999999999999998E-3</v>
      </c>
      <c r="O93" s="8">
        <v>2.0000000000000001E-4</v>
      </c>
    </row>
    <row r="94" spans="2:15">
      <c r="B94" s="6" t="s">
        <v>803</v>
      </c>
      <c r="C94" s="6" t="s">
        <v>721</v>
      </c>
      <c r="D94" s="17">
        <v>99104390</v>
      </c>
      <c r="E94" s="6" t="s">
        <v>297</v>
      </c>
      <c r="F94" s="6" t="s">
        <v>232</v>
      </c>
      <c r="G94" s="17">
        <v>8.24</v>
      </c>
      <c r="H94" s="6" t="s">
        <v>108</v>
      </c>
      <c r="I94" s="18">
        <v>5.2884E-2</v>
      </c>
      <c r="J94" s="8">
        <v>5.3400000000000003E-2</v>
      </c>
      <c r="K94" s="7">
        <v>22797</v>
      </c>
      <c r="L94" s="7">
        <v>100.39</v>
      </c>
      <c r="M94" s="7">
        <v>22.89</v>
      </c>
      <c r="N94" s="8">
        <v>1.1000000000000001E-3</v>
      </c>
      <c r="O94" s="8">
        <v>1E-4</v>
      </c>
    </row>
    <row r="95" spans="2:15">
      <c r="B95" s="6" t="s">
        <v>804</v>
      </c>
      <c r="C95" s="6" t="s">
        <v>727</v>
      </c>
      <c r="D95" s="17">
        <v>99103780</v>
      </c>
      <c r="E95" s="6" t="s">
        <v>297</v>
      </c>
      <c r="F95" s="6" t="s">
        <v>633</v>
      </c>
      <c r="G95" s="17">
        <v>5.98</v>
      </c>
      <c r="H95" s="6" t="s">
        <v>108</v>
      </c>
      <c r="I95" s="18">
        <v>4.8059999999999999E-2</v>
      </c>
      <c r="J95" s="8">
        <v>4.0800000000000003E-2</v>
      </c>
      <c r="K95" s="7">
        <v>737783.71</v>
      </c>
      <c r="L95" s="7">
        <v>104.55</v>
      </c>
      <c r="M95" s="7">
        <v>771.35</v>
      </c>
      <c r="N95" s="8">
        <v>3.7400000000000003E-2</v>
      </c>
      <c r="O95" s="8">
        <v>3.3999999999999998E-3</v>
      </c>
    </row>
    <row r="96" spans="2:15">
      <c r="B96" s="6" t="s">
        <v>805</v>
      </c>
      <c r="C96" s="6" t="s">
        <v>727</v>
      </c>
      <c r="D96" s="17">
        <v>99103954</v>
      </c>
      <c r="E96" s="6" t="s">
        <v>297</v>
      </c>
      <c r="F96" s="6" t="s">
        <v>633</v>
      </c>
      <c r="G96" s="17">
        <v>4.5599999999999996</v>
      </c>
      <c r="H96" s="6" t="s">
        <v>108</v>
      </c>
      <c r="I96" s="18">
        <v>3.3700000000000001E-2</v>
      </c>
      <c r="J96" s="8">
        <v>3.5299999999999998E-2</v>
      </c>
      <c r="K96" s="7">
        <v>38568.29</v>
      </c>
      <c r="L96" s="7">
        <v>99.68</v>
      </c>
      <c r="M96" s="7">
        <v>38.44</v>
      </c>
      <c r="N96" s="8">
        <v>1.9E-3</v>
      </c>
      <c r="O96" s="8">
        <v>2.0000000000000001E-4</v>
      </c>
    </row>
    <row r="97" spans="2:15">
      <c r="B97" s="6" t="s">
        <v>806</v>
      </c>
      <c r="C97" s="6" t="s">
        <v>721</v>
      </c>
      <c r="D97" s="17">
        <v>99104382</v>
      </c>
      <c r="E97" s="6" t="s">
        <v>297</v>
      </c>
      <c r="F97" s="6" t="s">
        <v>633</v>
      </c>
      <c r="G97" s="17">
        <v>4.42</v>
      </c>
      <c r="H97" s="6" t="s">
        <v>108</v>
      </c>
      <c r="I97" s="18">
        <v>3.85E-2</v>
      </c>
      <c r="J97" s="8">
        <v>3.85E-2</v>
      </c>
      <c r="K97" s="7">
        <v>10177</v>
      </c>
      <c r="L97" s="7">
        <v>100.47</v>
      </c>
      <c r="M97" s="7">
        <v>10.220000000000001</v>
      </c>
      <c r="N97" s="8">
        <v>5.0000000000000001E-4</v>
      </c>
      <c r="O97" s="8">
        <v>0</v>
      </c>
    </row>
    <row r="98" spans="2:15">
      <c r="B98" s="6" t="s">
        <v>807</v>
      </c>
      <c r="C98" s="6" t="s">
        <v>721</v>
      </c>
      <c r="D98" s="17">
        <v>99104085</v>
      </c>
      <c r="E98" s="6" t="s">
        <v>297</v>
      </c>
      <c r="F98" s="6" t="s">
        <v>232</v>
      </c>
      <c r="G98" s="17">
        <v>8.39</v>
      </c>
      <c r="H98" s="6" t="s">
        <v>108</v>
      </c>
      <c r="J98" s="8">
        <v>5.0700000000000002E-2</v>
      </c>
      <c r="K98" s="7">
        <v>26549</v>
      </c>
      <c r="L98" s="7">
        <v>99.08</v>
      </c>
      <c r="M98" s="7">
        <v>26.3</v>
      </c>
      <c r="N98" s="8">
        <v>1.2999999999999999E-3</v>
      </c>
      <c r="O98" s="8">
        <v>1E-4</v>
      </c>
    </row>
    <row r="99" spans="2:15">
      <c r="B99" s="6" t="s">
        <v>808</v>
      </c>
      <c r="C99" s="6" t="s">
        <v>721</v>
      </c>
      <c r="D99" s="17">
        <v>99104010</v>
      </c>
      <c r="E99" s="6"/>
      <c r="F99" s="6"/>
      <c r="G99" s="17">
        <v>4.87</v>
      </c>
      <c r="H99" s="6" t="s">
        <v>108</v>
      </c>
      <c r="I99" s="18">
        <v>3.7123999999999997E-2</v>
      </c>
      <c r="J99" s="8">
        <v>6.6199999999999995E-2</v>
      </c>
      <c r="K99" s="7">
        <v>85000</v>
      </c>
      <c r="L99" s="7">
        <v>99.07</v>
      </c>
      <c r="M99" s="7">
        <v>84.21</v>
      </c>
      <c r="N99" s="8">
        <v>4.1000000000000003E-3</v>
      </c>
      <c r="O99" s="8">
        <v>4.0000000000000002E-4</v>
      </c>
    </row>
    <row r="100" spans="2:15">
      <c r="B100" s="6" t="s">
        <v>809</v>
      </c>
      <c r="C100" s="6" t="s">
        <v>721</v>
      </c>
      <c r="D100" s="17">
        <v>99104366</v>
      </c>
      <c r="E100" s="6"/>
      <c r="F100" s="6"/>
      <c r="G100" s="17">
        <v>4.92</v>
      </c>
      <c r="H100" s="6" t="s">
        <v>108</v>
      </c>
      <c r="I100" s="18">
        <v>6.3799999999999996E-2</v>
      </c>
      <c r="J100" s="8">
        <v>5.7799999999999997E-2</v>
      </c>
      <c r="K100" s="7">
        <v>85000</v>
      </c>
      <c r="L100" s="7">
        <v>103.36</v>
      </c>
      <c r="M100" s="7">
        <v>87.86</v>
      </c>
      <c r="N100" s="8">
        <v>4.3E-3</v>
      </c>
      <c r="O100" s="8">
        <v>4.0000000000000002E-4</v>
      </c>
    </row>
    <row r="101" spans="2:15">
      <c r="B101" s="3" t="s">
        <v>810</v>
      </c>
      <c r="C101" s="3"/>
      <c r="D101" s="12"/>
      <c r="E101" s="3"/>
      <c r="F101" s="3"/>
      <c r="H101" s="3"/>
      <c r="K101" s="9">
        <v>0</v>
      </c>
      <c r="M101" s="9">
        <v>0</v>
      </c>
      <c r="N101" s="10">
        <v>0</v>
      </c>
      <c r="O101" s="10">
        <v>0</v>
      </c>
    </row>
    <row r="102" spans="2:15">
      <c r="B102" s="13" t="s">
        <v>811</v>
      </c>
      <c r="C102" s="13"/>
      <c r="D102" s="14"/>
      <c r="E102" s="13"/>
      <c r="F102" s="13"/>
      <c r="H102" s="13"/>
      <c r="K102" s="15">
        <v>0</v>
      </c>
      <c r="M102" s="15">
        <v>0</v>
      </c>
      <c r="N102" s="16">
        <v>0</v>
      </c>
      <c r="O102" s="16">
        <v>0</v>
      </c>
    </row>
    <row r="103" spans="2:15">
      <c r="B103" s="13" t="s">
        <v>812</v>
      </c>
      <c r="C103" s="13"/>
      <c r="D103" s="14"/>
      <c r="E103" s="13"/>
      <c r="F103" s="13"/>
      <c r="H103" s="13"/>
      <c r="K103" s="15">
        <v>0</v>
      </c>
      <c r="M103" s="15">
        <v>0</v>
      </c>
      <c r="N103" s="16">
        <v>0</v>
      </c>
      <c r="O103" s="16">
        <v>0</v>
      </c>
    </row>
    <row r="104" spans="2:15">
      <c r="B104" s="13" t="s">
        <v>813</v>
      </c>
      <c r="C104" s="13"/>
      <c r="D104" s="14"/>
      <c r="E104" s="13"/>
      <c r="F104" s="13"/>
      <c r="H104" s="13"/>
      <c r="K104" s="15">
        <v>0</v>
      </c>
      <c r="M104" s="15">
        <v>0</v>
      </c>
      <c r="N104" s="16">
        <v>0</v>
      </c>
      <c r="O104" s="16">
        <v>0</v>
      </c>
    </row>
    <row r="105" spans="2:15">
      <c r="B105" s="13" t="s">
        <v>814</v>
      </c>
      <c r="C105" s="13"/>
      <c r="D105" s="14"/>
      <c r="E105" s="13"/>
      <c r="F105" s="13"/>
      <c r="H105" s="13"/>
      <c r="K105" s="15">
        <v>0</v>
      </c>
      <c r="M105" s="15">
        <v>0</v>
      </c>
      <c r="N105" s="16">
        <v>0</v>
      </c>
      <c r="O105" s="16">
        <v>0</v>
      </c>
    </row>
    <row r="108" spans="2:15">
      <c r="B108" s="6" t="s">
        <v>153</v>
      </c>
      <c r="C108" s="6"/>
      <c r="D108" s="17"/>
      <c r="E108" s="6"/>
      <c r="F108" s="6"/>
      <c r="H108" s="6"/>
    </row>
    <row r="112" spans="2:15">
      <c r="B112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815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158</v>
      </c>
      <c r="H7" s="3" t="s">
        <v>93</v>
      </c>
      <c r="I7" s="3" t="s">
        <v>94</v>
      </c>
      <c r="J7" s="3" t="s">
        <v>95</v>
      </c>
      <c r="K7" s="3" t="s">
        <v>159</v>
      </c>
      <c r="L7" s="3" t="s">
        <v>42</v>
      </c>
      <c r="M7" s="3" t="s">
        <v>557</v>
      </c>
      <c r="N7" s="3" t="s">
        <v>161</v>
      </c>
      <c r="O7" s="3" t="s">
        <v>98</v>
      </c>
    </row>
    <row r="8" spans="2:15">
      <c r="B8" s="4"/>
      <c r="C8" s="4"/>
      <c r="D8" s="4"/>
      <c r="E8" s="4"/>
      <c r="F8" s="4"/>
      <c r="G8" s="4" t="s">
        <v>163</v>
      </c>
      <c r="H8" s="4"/>
      <c r="I8" s="4" t="s">
        <v>99</v>
      </c>
      <c r="J8" s="4" t="s">
        <v>99</v>
      </c>
      <c r="K8" s="4" t="s">
        <v>164</v>
      </c>
      <c r="L8" s="4" t="s">
        <v>165</v>
      </c>
      <c r="M8" s="4" t="s">
        <v>100</v>
      </c>
      <c r="N8" s="4" t="s">
        <v>99</v>
      </c>
      <c r="O8" s="4" t="s">
        <v>99</v>
      </c>
    </row>
    <row r="10" spans="2:15">
      <c r="B10" s="3" t="s">
        <v>816</v>
      </c>
      <c r="C10" s="12"/>
      <c r="D10" s="3"/>
      <c r="E10" s="3"/>
      <c r="F10" s="3"/>
      <c r="G10" s="12">
        <v>0.94</v>
      </c>
      <c r="H10" s="3"/>
      <c r="J10" s="10">
        <v>1.17E-2</v>
      </c>
      <c r="K10" s="9">
        <v>215861.17</v>
      </c>
      <c r="M10" s="9">
        <v>285.25</v>
      </c>
      <c r="N10" s="10">
        <v>1</v>
      </c>
      <c r="O10" s="10">
        <v>1.2999999999999999E-3</v>
      </c>
    </row>
    <row r="11" spans="2:15">
      <c r="B11" s="3" t="s">
        <v>817</v>
      </c>
      <c r="C11" s="12"/>
      <c r="D11" s="3"/>
      <c r="E11" s="3"/>
      <c r="F11" s="3"/>
      <c r="G11" s="12">
        <v>0.94</v>
      </c>
      <c r="H11" s="3"/>
      <c r="J11" s="10">
        <v>1.17E-2</v>
      </c>
      <c r="K11" s="9">
        <v>215861.17</v>
      </c>
      <c r="M11" s="9">
        <v>285.25</v>
      </c>
      <c r="N11" s="10">
        <v>1</v>
      </c>
      <c r="O11" s="10">
        <v>1.2999999999999999E-3</v>
      </c>
    </row>
    <row r="12" spans="2:15">
      <c r="B12" s="13" t="s">
        <v>818</v>
      </c>
      <c r="C12" s="14"/>
      <c r="D12" s="13"/>
      <c r="E12" s="13"/>
      <c r="F12" s="13"/>
      <c r="G12" s="14">
        <v>0.94</v>
      </c>
      <c r="H12" s="13"/>
      <c r="J12" s="16">
        <v>1.17E-2</v>
      </c>
      <c r="K12" s="15">
        <v>215861.17</v>
      </c>
      <c r="M12" s="15">
        <v>285.25</v>
      </c>
      <c r="N12" s="16">
        <v>1</v>
      </c>
      <c r="O12" s="16">
        <v>1.2999999999999999E-3</v>
      </c>
    </row>
    <row r="13" spans="2:15">
      <c r="B13" s="6" t="s">
        <v>819</v>
      </c>
      <c r="C13" s="17" t="s">
        <v>820</v>
      </c>
      <c r="D13" s="6">
        <v>691</v>
      </c>
      <c r="E13" s="6" t="s">
        <v>122</v>
      </c>
      <c r="F13" s="6" t="s">
        <v>107</v>
      </c>
      <c r="G13" s="17">
        <v>0.87</v>
      </c>
      <c r="H13" s="6" t="s">
        <v>108</v>
      </c>
      <c r="I13" s="18">
        <v>6.0999999999999999E-2</v>
      </c>
      <c r="J13" s="8">
        <v>1.34E-2</v>
      </c>
      <c r="K13" s="7">
        <v>35908</v>
      </c>
      <c r="L13" s="7">
        <v>137.97999999999999</v>
      </c>
      <c r="M13" s="7">
        <v>49.55</v>
      </c>
      <c r="N13" s="8">
        <v>0.17369999999999999</v>
      </c>
      <c r="O13" s="8">
        <v>2.0000000000000001E-4</v>
      </c>
    </row>
    <row r="14" spans="2:15">
      <c r="B14" s="6" t="s">
        <v>821</v>
      </c>
      <c r="C14" s="17" t="s">
        <v>822</v>
      </c>
      <c r="D14" s="6">
        <v>691</v>
      </c>
      <c r="E14" s="6" t="s">
        <v>122</v>
      </c>
      <c r="F14" s="6" t="s">
        <v>107</v>
      </c>
      <c r="G14" s="17">
        <v>0.96</v>
      </c>
      <c r="H14" s="6" t="s">
        <v>108</v>
      </c>
      <c r="I14" s="18">
        <v>6.2E-2</v>
      </c>
      <c r="J14" s="8">
        <v>1.14E-2</v>
      </c>
      <c r="K14" s="7">
        <v>179953.17</v>
      </c>
      <c r="L14" s="7">
        <v>130.97999999999999</v>
      </c>
      <c r="M14" s="7">
        <v>235.7</v>
      </c>
      <c r="N14" s="8">
        <v>0.82630000000000003</v>
      </c>
      <c r="O14" s="8">
        <v>1E-3</v>
      </c>
    </row>
    <row r="15" spans="2:15">
      <c r="B15" s="13" t="s">
        <v>823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824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825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826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827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827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153</v>
      </c>
      <c r="C23" s="17"/>
      <c r="D23" s="6"/>
      <c r="E23" s="6"/>
      <c r="F23" s="6"/>
      <c r="H23" s="6"/>
    </row>
    <row r="27" spans="2:15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828</v>
      </c>
    </row>
    <row r="7" spans="2:9">
      <c r="B7" s="3" t="s">
        <v>88</v>
      </c>
      <c r="C7" s="3" t="s">
        <v>829</v>
      </c>
      <c r="D7" s="3" t="s">
        <v>830</v>
      </c>
      <c r="E7" s="3" t="s">
        <v>831</v>
      </c>
      <c r="F7" s="3" t="s">
        <v>93</v>
      </c>
      <c r="G7" s="3" t="s">
        <v>832</v>
      </c>
      <c r="H7" s="3" t="s">
        <v>161</v>
      </c>
      <c r="I7" s="3" t="s">
        <v>98</v>
      </c>
    </row>
    <row r="8" spans="2:9">
      <c r="B8" s="4"/>
      <c r="C8" s="4"/>
      <c r="D8" s="4"/>
      <c r="E8" s="4" t="s">
        <v>163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833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834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835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836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837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838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839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153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840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557</v>
      </c>
      <c r="J7" s="3" t="s">
        <v>161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841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842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843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842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844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153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tabSelected="1" topLeftCell="C1" workbookViewId="0">
      <selection activeCell="J14" sqref="J14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845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557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846</v>
      </c>
      <c r="C10" s="12"/>
      <c r="D10" s="3"/>
      <c r="E10" s="3"/>
      <c r="F10" s="3"/>
      <c r="I10" s="9">
        <f>I11+I16</f>
        <v>465.52</v>
      </c>
      <c r="J10" s="10">
        <v>1</v>
      </c>
      <c r="K10" s="10">
        <f>I10/'סכום נכסי הקרן'!C42</f>
        <v>2.0493324801627195E-3</v>
      </c>
    </row>
    <row r="11" spans="2:11">
      <c r="B11" s="3" t="s">
        <v>847</v>
      </c>
      <c r="C11" s="12"/>
      <c r="D11" s="3"/>
      <c r="E11" s="3"/>
      <c r="F11" s="3"/>
      <c r="I11" s="9">
        <f>I12</f>
        <v>453.45</v>
      </c>
      <c r="J11" s="10">
        <v>0.9708</v>
      </c>
      <c r="K11" s="10">
        <v>1.8E-3</v>
      </c>
    </row>
    <row r="12" spans="2:11">
      <c r="B12" s="13" t="s">
        <v>847</v>
      </c>
      <c r="C12" s="14"/>
      <c r="D12" s="13"/>
      <c r="E12" s="13"/>
      <c r="F12" s="13"/>
      <c r="I12" s="15">
        <v>453.45</v>
      </c>
      <c r="J12" s="16">
        <v>0.9708</v>
      </c>
      <c r="K12" s="16">
        <v>1.8E-3</v>
      </c>
    </row>
    <row r="13" spans="2:11">
      <c r="B13" s="6" t="s">
        <v>848</v>
      </c>
      <c r="C13" s="17">
        <v>126016</v>
      </c>
      <c r="D13" s="6"/>
      <c r="E13" s="6"/>
      <c r="F13" s="6" t="s">
        <v>108</v>
      </c>
      <c r="I13" s="7">
        <v>377.19</v>
      </c>
      <c r="J13" s="8">
        <v>0.91300000000000003</v>
      </c>
      <c r="K13" s="8">
        <v>1.6999999999999999E-3</v>
      </c>
    </row>
    <row r="14" spans="2:11">
      <c r="B14" s="6" t="s">
        <v>849</v>
      </c>
      <c r="C14" s="17">
        <v>419256003</v>
      </c>
      <c r="D14" s="6"/>
      <c r="E14" s="6"/>
      <c r="F14" s="6" t="s">
        <v>108</v>
      </c>
      <c r="I14" s="7">
        <v>23.86</v>
      </c>
      <c r="J14" s="8">
        <v>5.7700000000000001E-2</v>
      </c>
      <c r="K14" s="8">
        <v>1E-4</v>
      </c>
    </row>
    <row r="15" spans="2:11">
      <c r="B15" s="6" t="s">
        <v>932</v>
      </c>
      <c r="C15" s="17"/>
      <c r="D15" s="6"/>
      <c r="E15" s="6"/>
      <c r="F15" s="6"/>
      <c r="I15" s="7">
        <v>52.4</v>
      </c>
      <c r="J15" s="8"/>
      <c r="K15" s="8">
        <f>I15/'סכום נכסי הקרן'!C42</f>
        <v>2.3067756908516608E-4</v>
      </c>
    </row>
    <row r="16" spans="2:11">
      <c r="B16" s="3" t="s">
        <v>850</v>
      </c>
      <c r="C16" s="12"/>
      <c r="D16" s="3"/>
      <c r="E16" s="3"/>
      <c r="F16" s="3"/>
      <c r="I16" s="9">
        <v>12.07</v>
      </c>
      <c r="J16" s="10">
        <v>2.92E-2</v>
      </c>
      <c r="K16" s="10">
        <v>1E-4</v>
      </c>
    </row>
    <row r="17" spans="2:11">
      <c r="B17" s="13" t="s">
        <v>850</v>
      </c>
      <c r="C17" s="14"/>
      <c r="D17" s="13"/>
      <c r="E17" s="13"/>
      <c r="F17" s="13"/>
      <c r="I17" s="15">
        <v>12.07</v>
      </c>
      <c r="J17" s="16">
        <v>2.92E-2</v>
      </c>
      <c r="K17" s="16">
        <v>1E-4</v>
      </c>
    </row>
    <row r="18" spans="2:11">
      <c r="B18" s="6" t="s">
        <v>851</v>
      </c>
      <c r="C18" s="17" t="s">
        <v>852</v>
      </c>
      <c r="D18" s="6"/>
      <c r="E18" s="6"/>
      <c r="F18" s="6" t="s">
        <v>108</v>
      </c>
      <c r="I18" s="7">
        <v>12.07</v>
      </c>
      <c r="J18" s="8">
        <v>2.92E-2</v>
      </c>
      <c r="K18" s="8">
        <v>1E-4</v>
      </c>
    </row>
    <row r="21" spans="2:11">
      <c r="B21" s="6" t="s">
        <v>153</v>
      </c>
      <c r="C21" s="17"/>
      <c r="D21" s="6"/>
      <c r="E21" s="6"/>
      <c r="F21" s="6"/>
    </row>
    <row r="25" spans="2:11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3"/>
  <sheetViews>
    <sheetView rightToLeft="1" topLeftCell="A100" workbookViewId="0">
      <selection activeCell="E111" sqref="E1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853</v>
      </c>
    </row>
    <row r="7" spans="2:6">
      <c r="B7" s="20" t="s">
        <v>88</v>
      </c>
      <c r="C7" s="20" t="s">
        <v>89</v>
      </c>
      <c r="D7" s="20" t="s">
        <v>859</v>
      </c>
      <c r="E7" s="20" t="s">
        <v>860</v>
      </c>
      <c r="F7" s="35" t="s">
        <v>861</v>
      </c>
    </row>
    <row r="8" spans="2:6" ht="13.5" thickBot="1">
      <c r="B8" s="21"/>
      <c r="C8" s="21"/>
      <c r="D8" s="21"/>
      <c r="E8" s="21"/>
      <c r="F8" s="19"/>
    </row>
    <row r="9" spans="2:6" ht="13.5" thickTop="1">
      <c r="B9" s="19"/>
      <c r="C9" s="19"/>
      <c r="D9" s="19"/>
      <c r="E9" s="26"/>
      <c r="F9" s="19"/>
    </row>
    <row r="10" spans="2:6">
      <c r="B10" s="19"/>
      <c r="C10" s="19"/>
      <c r="D10" s="19"/>
      <c r="E10" s="26"/>
      <c r="F10" s="19"/>
    </row>
    <row r="11" spans="2:6">
      <c r="B11" s="20" t="s">
        <v>862</v>
      </c>
      <c r="C11" s="22"/>
      <c r="D11" s="20"/>
      <c r="E11" s="25"/>
      <c r="F11" s="19"/>
    </row>
    <row r="12" spans="2:6">
      <c r="B12" s="19"/>
      <c r="C12" s="19"/>
      <c r="D12" s="19"/>
      <c r="E12" s="26"/>
      <c r="F12" s="19"/>
    </row>
    <row r="13" spans="2:6">
      <c r="B13" s="19"/>
      <c r="C13" s="19"/>
      <c r="D13" s="19"/>
      <c r="E13" s="26"/>
      <c r="F13" s="19"/>
    </row>
    <row r="14" spans="2:6">
      <c r="B14" s="20" t="s">
        <v>863</v>
      </c>
      <c r="C14" s="22"/>
      <c r="D14" s="20"/>
      <c r="E14" s="25"/>
      <c r="F14" s="19"/>
    </row>
    <row r="15" spans="2:6">
      <c r="B15" s="23" t="s">
        <v>864</v>
      </c>
      <c r="C15" s="24"/>
      <c r="D15" s="23"/>
      <c r="E15" s="25"/>
      <c r="F15" s="19"/>
    </row>
    <row r="16" spans="2:6">
      <c r="B16" s="30" t="s">
        <v>865</v>
      </c>
      <c r="C16" s="31">
        <v>666102074</v>
      </c>
      <c r="D16" s="30"/>
      <c r="E16" s="27">
        <v>0</v>
      </c>
      <c r="F16" s="36">
        <v>42916</v>
      </c>
    </row>
    <row r="17" spans="2:6">
      <c r="B17" s="30" t="s">
        <v>866</v>
      </c>
      <c r="C17" s="31">
        <v>666102033</v>
      </c>
      <c r="D17" s="30"/>
      <c r="E17" s="27">
        <v>0</v>
      </c>
      <c r="F17" s="36">
        <v>42522</v>
      </c>
    </row>
    <row r="18" spans="2:6">
      <c r="B18" s="30" t="s">
        <v>867</v>
      </c>
      <c r="C18" s="31">
        <v>666102108</v>
      </c>
      <c r="D18" s="30"/>
      <c r="E18" s="27">
        <v>0</v>
      </c>
      <c r="F18" s="36">
        <v>43617</v>
      </c>
    </row>
    <row r="19" spans="2:6">
      <c r="B19" s="30" t="s">
        <v>868</v>
      </c>
      <c r="C19" s="31">
        <v>666101829</v>
      </c>
      <c r="D19" s="30"/>
      <c r="E19" s="27">
        <v>0</v>
      </c>
      <c r="F19" s="36">
        <v>42826</v>
      </c>
    </row>
    <row r="20" spans="2:6">
      <c r="B20" s="30" t="s">
        <v>869</v>
      </c>
      <c r="C20" s="31">
        <v>666102249</v>
      </c>
      <c r="D20" s="30"/>
      <c r="E20" s="27">
        <v>0</v>
      </c>
      <c r="F20" s="36">
        <v>42428</v>
      </c>
    </row>
    <row r="21" spans="2:6">
      <c r="B21" s="30" t="s">
        <v>870</v>
      </c>
      <c r="C21" s="31">
        <v>666102256</v>
      </c>
      <c r="D21" s="30"/>
      <c r="E21" s="27">
        <v>0</v>
      </c>
      <c r="F21" s="36">
        <v>42642</v>
      </c>
    </row>
    <row r="22" spans="2:6">
      <c r="B22" s="30" t="s">
        <v>871</v>
      </c>
      <c r="C22" s="31">
        <v>666102736</v>
      </c>
      <c r="D22" s="30"/>
      <c r="E22" s="27">
        <v>0</v>
      </c>
      <c r="F22" s="36">
        <v>45444</v>
      </c>
    </row>
    <row r="23" spans="2:6">
      <c r="B23" s="30" t="s">
        <v>872</v>
      </c>
      <c r="C23" s="31">
        <v>666102280</v>
      </c>
      <c r="D23" s="30"/>
      <c r="E23" s="27">
        <v>0</v>
      </c>
      <c r="F23" s="36">
        <v>42248</v>
      </c>
    </row>
    <row r="24" spans="2:6">
      <c r="B24" s="30" t="s">
        <v>873</v>
      </c>
      <c r="C24" s="31">
        <v>666101837</v>
      </c>
      <c r="D24" s="30"/>
      <c r="E24" s="27">
        <v>0</v>
      </c>
      <c r="F24" s="36">
        <v>42826</v>
      </c>
    </row>
    <row r="25" spans="2:6">
      <c r="B25" s="30" t="s">
        <v>874</v>
      </c>
      <c r="C25" s="31">
        <v>666102157</v>
      </c>
      <c r="D25" s="32"/>
      <c r="E25" s="27">
        <v>0</v>
      </c>
      <c r="F25" s="36">
        <v>42705</v>
      </c>
    </row>
    <row r="26" spans="2:6">
      <c r="B26" s="30" t="s">
        <v>875</v>
      </c>
      <c r="C26" s="31">
        <v>666102025</v>
      </c>
      <c r="D26" s="30"/>
      <c r="E26" s="27">
        <v>0</v>
      </c>
      <c r="F26" s="36">
        <v>42642</v>
      </c>
    </row>
    <row r="27" spans="2:6">
      <c r="B27" s="23" t="s">
        <v>657</v>
      </c>
      <c r="C27" s="24"/>
      <c r="D27" s="23"/>
      <c r="E27" s="28">
        <v>0</v>
      </c>
      <c r="F27" s="36" t="s">
        <v>876</v>
      </c>
    </row>
    <row r="28" spans="2:6">
      <c r="B28" s="19"/>
      <c r="C28" s="19"/>
      <c r="D28" s="19"/>
      <c r="E28" s="26"/>
      <c r="F28" s="36" t="s">
        <v>876</v>
      </c>
    </row>
    <row r="29" spans="2:6">
      <c r="B29" s="23" t="s">
        <v>877</v>
      </c>
      <c r="C29" s="24"/>
      <c r="D29" s="23"/>
      <c r="E29" s="25"/>
      <c r="F29" s="36" t="s">
        <v>876</v>
      </c>
    </row>
    <row r="30" spans="2:6">
      <c r="B30" s="23" t="s">
        <v>658</v>
      </c>
      <c r="C30" s="24"/>
      <c r="D30" s="23"/>
      <c r="E30" s="27">
        <v>0</v>
      </c>
      <c r="F30" s="36" t="s">
        <v>876</v>
      </c>
    </row>
    <row r="31" spans="2:6">
      <c r="B31" s="19"/>
      <c r="C31" s="19"/>
      <c r="D31" s="19"/>
      <c r="E31" s="26"/>
      <c r="F31" s="36" t="s">
        <v>876</v>
      </c>
    </row>
    <row r="32" spans="2:6">
      <c r="B32" s="23" t="s">
        <v>878</v>
      </c>
      <c r="C32" s="24"/>
      <c r="D32" s="23"/>
      <c r="E32" s="25"/>
      <c r="F32" s="36" t="s">
        <v>876</v>
      </c>
    </row>
    <row r="33" spans="2:6">
      <c r="B33" s="30" t="s">
        <v>879</v>
      </c>
      <c r="C33" s="31">
        <v>666103098</v>
      </c>
      <c r="D33" s="32"/>
      <c r="E33" s="27">
        <v>0</v>
      </c>
      <c r="F33" s="36">
        <v>43040</v>
      </c>
    </row>
    <row r="34" spans="2:6">
      <c r="B34" s="23" t="s">
        <v>659</v>
      </c>
      <c r="C34" s="24"/>
      <c r="D34" s="23"/>
      <c r="E34" s="28">
        <v>0</v>
      </c>
      <c r="F34" s="36" t="s">
        <v>876</v>
      </c>
    </row>
    <row r="35" spans="2:6">
      <c r="B35" s="19"/>
      <c r="C35" s="19"/>
      <c r="D35" s="19"/>
      <c r="E35" s="26"/>
      <c r="F35" s="36" t="s">
        <v>876</v>
      </c>
    </row>
    <row r="36" spans="2:6">
      <c r="B36" s="23" t="s">
        <v>880</v>
      </c>
      <c r="C36" s="24"/>
      <c r="D36" s="23"/>
      <c r="E36" s="25"/>
      <c r="F36" s="36" t="s">
        <v>876</v>
      </c>
    </row>
    <row r="37" spans="2:6">
      <c r="B37" s="30" t="s">
        <v>881</v>
      </c>
      <c r="C37" s="31">
        <v>666101852</v>
      </c>
      <c r="D37" s="30"/>
      <c r="E37" s="27">
        <v>0</v>
      </c>
      <c r="F37" s="36">
        <v>42705</v>
      </c>
    </row>
    <row r="38" spans="2:6">
      <c r="B38" s="30" t="s">
        <v>882</v>
      </c>
      <c r="C38" s="31">
        <v>666101894</v>
      </c>
      <c r="D38" s="30"/>
      <c r="E38" s="27">
        <v>0</v>
      </c>
      <c r="F38" s="36">
        <v>42886</v>
      </c>
    </row>
    <row r="39" spans="2:6">
      <c r="B39" s="30" t="s">
        <v>883</v>
      </c>
      <c r="C39" s="31">
        <v>666101886</v>
      </c>
      <c r="D39" s="30"/>
      <c r="E39" s="27">
        <v>0</v>
      </c>
      <c r="F39" s="36">
        <v>44470</v>
      </c>
    </row>
    <row r="40" spans="2:6">
      <c r="B40" s="30" t="s">
        <v>661</v>
      </c>
      <c r="C40" s="31">
        <v>666101910</v>
      </c>
      <c r="D40" s="30"/>
      <c r="E40" s="27">
        <v>4.1210709999999553</v>
      </c>
      <c r="F40" s="36">
        <v>43160</v>
      </c>
    </row>
    <row r="41" spans="2:6">
      <c r="B41" s="30" t="s">
        <v>884</v>
      </c>
      <c r="C41" s="31">
        <v>666101860</v>
      </c>
      <c r="D41" s="30"/>
      <c r="E41" s="27">
        <v>0</v>
      </c>
      <c r="F41" s="36">
        <v>43069</v>
      </c>
    </row>
    <row r="42" spans="2:6">
      <c r="B42" s="30" t="s">
        <v>885</v>
      </c>
      <c r="C42" s="31">
        <v>666100094</v>
      </c>
      <c r="D42" s="30"/>
      <c r="E42" s="27">
        <v>0</v>
      </c>
      <c r="F42" s="36">
        <v>43313</v>
      </c>
    </row>
    <row r="43" spans="2:6">
      <c r="B43" s="30" t="s">
        <v>886</v>
      </c>
      <c r="C43" s="31">
        <v>666103056</v>
      </c>
      <c r="D43" s="30"/>
      <c r="E43" s="27">
        <v>0</v>
      </c>
      <c r="F43" s="36">
        <v>44652</v>
      </c>
    </row>
    <row r="44" spans="2:6">
      <c r="B44" s="30" t="s">
        <v>887</v>
      </c>
      <c r="C44" s="31">
        <v>666103064</v>
      </c>
      <c r="D44" s="30"/>
      <c r="E44" s="27">
        <v>0</v>
      </c>
      <c r="F44" s="36">
        <v>44835</v>
      </c>
    </row>
    <row r="45" spans="2:6">
      <c r="B45" s="30" t="s">
        <v>888</v>
      </c>
      <c r="C45" s="31">
        <v>666103106</v>
      </c>
      <c r="D45" s="30"/>
      <c r="E45" s="27">
        <v>0</v>
      </c>
      <c r="F45" s="36">
        <v>45962</v>
      </c>
    </row>
    <row r="46" spans="2:6">
      <c r="B46" s="30" t="s">
        <v>889</v>
      </c>
      <c r="C46" s="31">
        <v>666101001</v>
      </c>
      <c r="D46" s="30"/>
      <c r="E46" s="27">
        <v>0</v>
      </c>
      <c r="F46" s="36">
        <v>44562</v>
      </c>
    </row>
    <row r="47" spans="2:6">
      <c r="B47" s="30" t="s">
        <v>890</v>
      </c>
      <c r="C47" s="31">
        <v>666102223</v>
      </c>
      <c r="D47" s="30"/>
      <c r="E47" s="27">
        <v>0</v>
      </c>
      <c r="F47" s="36">
        <v>43100</v>
      </c>
    </row>
    <row r="48" spans="2:6">
      <c r="B48" s="30" t="s">
        <v>667</v>
      </c>
      <c r="C48" s="31">
        <v>666101878</v>
      </c>
      <c r="D48" s="30"/>
      <c r="E48" s="27">
        <v>123.08288777773367</v>
      </c>
      <c r="F48" s="36">
        <v>43586</v>
      </c>
    </row>
    <row r="49" spans="2:6">
      <c r="B49" s="30" t="s">
        <v>668</v>
      </c>
      <c r="C49" s="31">
        <v>666102751</v>
      </c>
      <c r="D49" s="30"/>
      <c r="E49" s="27">
        <v>563.38</v>
      </c>
      <c r="F49" s="36">
        <v>44467</v>
      </c>
    </row>
    <row r="50" spans="2:6">
      <c r="B50" s="30" t="s">
        <v>891</v>
      </c>
      <c r="C50" s="31">
        <v>666100797</v>
      </c>
      <c r="D50" s="30"/>
      <c r="E50" s="27">
        <v>0</v>
      </c>
      <c r="F50" s="36">
        <v>44287</v>
      </c>
    </row>
    <row r="51" spans="2:6">
      <c r="B51" s="30" t="s">
        <v>892</v>
      </c>
      <c r="C51" s="31">
        <v>666100763</v>
      </c>
      <c r="D51" s="30"/>
      <c r="E51" s="27">
        <v>0</v>
      </c>
      <c r="F51" s="36">
        <v>44317</v>
      </c>
    </row>
    <row r="52" spans="2:6">
      <c r="B52" s="30" t="s">
        <v>893</v>
      </c>
      <c r="C52" s="31">
        <v>666103502</v>
      </c>
      <c r="D52" s="30"/>
      <c r="E52" s="27">
        <v>672.86699999999996</v>
      </c>
      <c r="F52" s="36">
        <v>46023</v>
      </c>
    </row>
    <row r="53" spans="2:6">
      <c r="B53" s="30" t="s">
        <v>894</v>
      </c>
      <c r="C53" s="31">
        <v>666103510</v>
      </c>
      <c r="D53" s="30"/>
      <c r="E53" s="27">
        <v>0</v>
      </c>
      <c r="F53" s="36">
        <v>46023</v>
      </c>
    </row>
    <row r="54" spans="2:6">
      <c r="B54" s="30" t="s">
        <v>665</v>
      </c>
      <c r="C54" s="31">
        <v>666103551</v>
      </c>
      <c r="D54" s="30"/>
      <c r="E54" s="27">
        <v>22.19</v>
      </c>
      <c r="F54" s="36">
        <v>46023</v>
      </c>
    </row>
    <row r="55" spans="2:6">
      <c r="B55" s="30" t="s">
        <v>895</v>
      </c>
      <c r="C55" s="31">
        <v>666103569</v>
      </c>
      <c r="D55" s="30"/>
      <c r="E55" s="27">
        <v>686.44899999999996</v>
      </c>
      <c r="F55" s="36">
        <v>46023</v>
      </c>
    </row>
    <row r="56" spans="2:6">
      <c r="B56" s="30" t="s">
        <v>669</v>
      </c>
      <c r="C56" s="31">
        <v>666100110</v>
      </c>
      <c r="D56" s="30"/>
      <c r="E56" s="27">
        <v>474.827</v>
      </c>
      <c r="F56" s="36">
        <v>43647</v>
      </c>
    </row>
    <row r="57" spans="2:6">
      <c r="B57" s="30" t="s">
        <v>896</v>
      </c>
      <c r="C57" s="31">
        <v>666102124</v>
      </c>
      <c r="D57" s="30"/>
      <c r="E57" s="27">
        <v>0</v>
      </c>
      <c r="F57" s="36">
        <v>42705</v>
      </c>
    </row>
    <row r="58" spans="2:6">
      <c r="B58" s="30" t="s">
        <v>897</v>
      </c>
      <c r="C58" s="31">
        <v>666102728</v>
      </c>
      <c r="D58" s="30"/>
      <c r="E58" s="27">
        <v>0</v>
      </c>
      <c r="F58" s="36">
        <v>45505</v>
      </c>
    </row>
    <row r="59" spans="2:6">
      <c r="B59" s="30" t="s">
        <v>898</v>
      </c>
      <c r="C59" s="31">
        <v>666102934</v>
      </c>
      <c r="D59" s="30"/>
      <c r="E59" s="27">
        <v>1395.7280000000001</v>
      </c>
      <c r="F59" s="36">
        <v>45658</v>
      </c>
    </row>
    <row r="60" spans="2:6">
      <c r="B60" s="23" t="s">
        <v>660</v>
      </c>
      <c r="C60" s="24"/>
      <c r="D60" s="23"/>
      <c r="E60" s="28">
        <v>3942.6449587777333</v>
      </c>
      <c r="F60" s="36" t="s">
        <v>876</v>
      </c>
    </row>
    <row r="61" spans="2:6">
      <c r="B61" s="19"/>
      <c r="C61" s="19"/>
      <c r="D61" s="19"/>
      <c r="E61" s="26"/>
      <c r="F61" s="36" t="s">
        <v>876</v>
      </c>
    </row>
    <row r="62" spans="2:6">
      <c r="B62" s="20" t="s">
        <v>656</v>
      </c>
      <c r="C62" s="22"/>
      <c r="D62" s="20"/>
      <c r="E62" s="29">
        <v>3942.6449587777333</v>
      </c>
      <c r="F62" s="36" t="s">
        <v>876</v>
      </c>
    </row>
    <row r="63" spans="2:6">
      <c r="B63" s="19"/>
      <c r="C63" s="19"/>
      <c r="D63" s="19"/>
      <c r="E63" s="26"/>
      <c r="F63" s="36" t="s">
        <v>876</v>
      </c>
    </row>
    <row r="64" spans="2:6">
      <c r="B64" s="19"/>
      <c r="C64" s="19"/>
      <c r="D64" s="19"/>
      <c r="E64" s="26"/>
      <c r="F64" s="36" t="s">
        <v>876</v>
      </c>
    </row>
    <row r="65" spans="2:6">
      <c r="B65" s="20" t="s">
        <v>899</v>
      </c>
      <c r="C65" s="22"/>
      <c r="D65" s="20"/>
      <c r="E65" s="25"/>
      <c r="F65" s="36" t="s">
        <v>876</v>
      </c>
    </row>
    <row r="66" spans="2:6">
      <c r="B66" s="23" t="s">
        <v>864</v>
      </c>
      <c r="C66" s="24"/>
      <c r="D66" s="23"/>
      <c r="E66" s="25"/>
      <c r="F66" s="36" t="s">
        <v>876</v>
      </c>
    </row>
    <row r="67" spans="2:6">
      <c r="B67" s="30" t="s">
        <v>900</v>
      </c>
      <c r="C67" s="31">
        <v>666102975</v>
      </c>
      <c r="D67" s="30"/>
      <c r="E67" s="27">
        <v>0</v>
      </c>
      <c r="F67" s="36" t="s">
        <v>901</v>
      </c>
    </row>
    <row r="68" spans="2:6">
      <c r="B68" s="30" t="s">
        <v>902</v>
      </c>
      <c r="C68" s="31">
        <v>666102314</v>
      </c>
      <c r="D68" s="30"/>
      <c r="E68" s="27">
        <v>0</v>
      </c>
      <c r="F68" s="36">
        <v>42459</v>
      </c>
    </row>
    <row r="69" spans="2:6">
      <c r="B69" s="23" t="s">
        <v>657</v>
      </c>
      <c r="C69" s="24"/>
      <c r="D69" s="23"/>
      <c r="E69" s="28">
        <v>0</v>
      </c>
      <c r="F69" s="36" t="s">
        <v>876</v>
      </c>
    </row>
    <row r="70" spans="2:6">
      <c r="B70" s="19"/>
      <c r="C70" s="19"/>
      <c r="D70" s="19"/>
      <c r="E70" s="26"/>
      <c r="F70" s="36" t="s">
        <v>876</v>
      </c>
    </row>
    <row r="71" spans="2:6">
      <c r="B71" s="23" t="s">
        <v>877</v>
      </c>
      <c r="C71" s="24"/>
      <c r="D71" s="23"/>
      <c r="E71" s="25"/>
      <c r="F71" s="36" t="s">
        <v>876</v>
      </c>
    </row>
    <row r="72" spans="2:6">
      <c r="B72" s="30"/>
      <c r="C72" s="31"/>
      <c r="D72" s="30"/>
      <c r="E72" s="27"/>
      <c r="F72" s="36" t="s">
        <v>876</v>
      </c>
    </row>
    <row r="73" spans="2:6">
      <c r="B73" s="23" t="s">
        <v>658</v>
      </c>
      <c r="C73" s="24"/>
      <c r="D73" s="23"/>
      <c r="E73" s="28">
        <v>0</v>
      </c>
      <c r="F73" s="36" t="s">
        <v>876</v>
      </c>
    </row>
    <row r="74" spans="2:6">
      <c r="B74" s="19"/>
      <c r="C74" s="19"/>
      <c r="D74" s="19"/>
      <c r="E74" s="26"/>
      <c r="F74" s="36" t="s">
        <v>876</v>
      </c>
    </row>
    <row r="75" spans="2:6">
      <c r="B75" s="23" t="s">
        <v>878</v>
      </c>
      <c r="C75" s="24"/>
      <c r="D75" s="23"/>
      <c r="E75" s="25"/>
      <c r="F75" s="36" t="s">
        <v>876</v>
      </c>
    </row>
    <row r="76" spans="2:6">
      <c r="B76" s="30" t="s">
        <v>903</v>
      </c>
      <c r="C76" s="31">
        <v>666100268</v>
      </c>
      <c r="D76" s="30"/>
      <c r="E76" s="27">
        <v>0</v>
      </c>
      <c r="F76" s="36">
        <v>42767</v>
      </c>
    </row>
    <row r="77" spans="2:6">
      <c r="B77" s="30" t="s">
        <v>904</v>
      </c>
      <c r="C77" s="31">
        <v>666102983</v>
      </c>
      <c r="D77" s="30"/>
      <c r="E77" s="27">
        <v>0</v>
      </c>
      <c r="F77" s="36" t="s">
        <v>905</v>
      </c>
    </row>
    <row r="78" spans="2:6">
      <c r="B78" s="30" t="s">
        <v>906</v>
      </c>
      <c r="C78" s="31">
        <v>666103197</v>
      </c>
      <c r="D78" s="30"/>
      <c r="E78" s="27">
        <v>0</v>
      </c>
      <c r="F78" s="36">
        <v>46023</v>
      </c>
    </row>
    <row r="79" spans="2:6">
      <c r="B79" s="30" t="s">
        <v>907</v>
      </c>
      <c r="C79" s="31">
        <v>666103650</v>
      </c>
      <c r="D79" s="30"/>
      <c r="E79" s="27">
        <v>186.73711589999999</v>
      </c>
      <c r="F79" s="36">
        <v>46388</v>
      </c>
    </row>
    <row r="80" spans="2:6">
      <c r="B80" s="30" t="s">
        <v>908</v>
      </c>
      <c r="C80" s="31">
        <v>666103262</v>
      </c>
      <c r="D80" s="30"/>
      <c r="E80" s="27">
        <v>0</v>
      </c>
      <c r="F80" s="36">
        <v>46023</v>
      </c>
    </row>
    <row r="81" spans="2:6">
      <c r="B81" s="30" t="s">
        <v>909</v>
      </c>
      <c r="C81" s="31">
        <v>666102306</v>
      </c>
      <c r="D81" s="30"/>
      <c r="E81" s="27">
        <v>0</v>
      </c>
      <c r="F81" s="36">
        <v>42430</v>
      </c>
    </row>
    <row r="82" spans="2:6">
      <c r="B82" s="23" t="s">
        <v>659</v>
      </c>
      <c r="C82" s="24"/>
      <c r="D82" s="23"/>
      <c r="E82" s="28">
        <v>186.73711589999999</v>
      </c>
      <c r="F82" s="36" t="s">
        <v>876</v>
      </c>
    </row>
    <row r="83" spans="2:6">
      <c r="B83" s="19"/>
      <c r="C83" s="19"/>
      <c r="D83" s="19"/>
      <c r="E83" s="26"/>
      <c r="F83" s="36" t="s">
        <v>876</v>
      </c>
    </row>
    <row r="84" spans="2:6">
      <c r="B84" s="23" t="s">
        <v>880</v>
      </c>
      <c r="C84" s="24"/>
      <c r="D84" s="23"/>
      <c r="E84" s="25"/>
      <c r="F84" s="36" t="s">
        <v>876</v>
      </c>
    </row>
    <row r="85" spans="2:6">
      <c r="B85" s="30" t="s">
        <v>910</v>
      </c>
      <c r="C85" s="31">
        <v>666102066</v>
      </c>
      <c r="D85" s="30"/>
      <c r="E85" s="27">
        <v>0</v>
      </c>
      <c r="F85" s="36">
        <v>43497</v>
      </c>
    </row>
    <row r="86" spans="2:6">
      <c r="B86" s="30" t="s">
        <v>911</v>
      </c>
      <c r="C86" s="31">
        <v>666102090</v>
      </c>
      <c r="D86" s="30"/>
      <c r="E86" s="27">
        <v>0</v>
      </c>
      <c r="F86" s="36">
        <v>43101</v>
      </c>
    </row>
    <row r="87" spans="2:6">
      <c r="B87" s="30" t="s">
        <v>912</v>
      </c>
      <c r="C87" s="31">
        <v>666102991</v>
      </c>
      <c r="D87" s="30"/>
      <c r="E87" s="27">
        <v>0</v>
      </c>
      <c r="F87" s="36" t="s">
        <v>913</v>
      </c>
    </row>
    <row r="88" spans="2:6">
      <c r="B88" s="30" t="s">
        <v>914</v>
      </c>
      <c r="C88" s="31">
        <v>666103049</v>
      </c>
      <c r="D88" s="30"/>
      <c r="E88" s="27">
        <v>0</v>
      </c>
      <c r="F88" s="36">
        <v>44805</v>
      </c>
    </row>
    <row r="89" spans="2:6">
      <c r="B89" s="30" t="s">
        <v>915</v>
      </c>
      <c r="C89" s="31">
        <v>666103031</v>
      </c>
      <c r="D89" s="30"/>
      <c r="E89" s="27">
        <v>0</v>
      </c>
      <c r="F89" s="36">
        <v>45931</v>
      </c>
    </row>
    <row r="90" spans="2:6">
      <c r="B90" s="30" t="s">
        <v>916</v>
      </c>
      <c r="C90" s="31">
        <v>666102892</v>
      </c>
      <c r="D90" s="30"/>
      <c r="E90" s="27">
        <v>0</v>
      </c>
      <c r="F90" s="36">
        <v>45717</v>
      </c>
    </row>
    <row r="91" spans="2:6">
      <c r="B91" s="30" t="s">
        <v>917</v>
      </c>
      <c r="C91" s="31">
        <v>666103189</v>
      </c>
      <c r="D91" s="30"/>
      <c r="E91" s="27">
        <v>91.645253999999994</v>
      </c>
      <c r="F91" s="36">
        <v>46023</v>
      </c>
    </row>
    <row r="92" spans="2:6">
      <c r="B92" s="30" t="s">
        <v>918</v>
      </c>
      <c r="C92" s="31">
        <v>666103270</v>
      </c>
      <c r="D92" s="30"/>
      <c r="E92" s="27">
        <v>0</v>
      </c>
      <c r="F92" s="36">
        <v>45658</v>
      </c>
    </row>
    <row r="93" spans="2:6">
      <c r="B93" s="30" t="s">
        <v>919</v>
      </c>
      <c r="C93" s="31">
        <v>666102744</v>
      </c>
      <c r="D93" s="30"/>
      <c r="E93" s="27">
        <v>0</v>
      </c>
      <c r="F93" s="36">
        <v>45323</v>
      </c>
    </row>
    <row r="94" spans="2:6">
      <c r="B94" s="30" t="s">
        <v>920</v>
      </c>
      <c r="C94" s="31">
        <v>666103114</v>
      </c>
      <c r="D94" s="30"/>
      <c r="E94" s="27">
        <v>0</v>
      </c>
      <c r="F94" s="36">
        <v>44835</v>
      </c>
    </row>
    <row r="95" spans="2:6">
      <c r="B95" s="30" t="s">
        <v>921</v>
      </c>
      <c r="C95" s="31">
        <v>666103130</v>
      </c>
      <c r="D95" s="30"/>
      <c r="E95" s="27">
        <v>0</v>
      </c>
      <c r="F95" s="36">
        <v>44136</v>
      </c>
    </row>
    <row r="96" spans="2:6">
      <c r="B96" s="30" t="s">
        <v>922</v>
      </c>
      <c r="C96" s="31">
        <v>666102140</v>
      </c>
      <c r="D96" s="30"/>
      <c r="E96" s="27">
        <v>0</v>
      </c>
      <c r="F96" s="36">
        <v>42887</v>
      </c>
    </row>
    <row r="97" spans="2:6">
      <c r="B97" s="30" t="s">
        <v>923</v>
      </c>
      <c r="C97" s="31">
        <v>666101936</v>
      </c>
      <c r="D97" s="30"/>
      <c r="E97" s="27">
        <v>0</v>
      </c>
      <c r="F97" s="36">
        <v>42401</v>
      </c>
    </row>
    <row r="98" spans="2:6">
      <c r="B98" s="30" t="s">
        <v>924</v>
      </c>
      <c r="C98" s="31">
        <v>666102082</v>
      </c>
      <c r="D98" s="30"/>
      <c r="E98" s="27">
        <v>0</v>
      </c>
      <c r="F98" s="36">
        <v>43040</v>
      </c>
    </row>
    <row r="99" spans="2:6">
      <c r="B99" s="30" t="s">
        <v>925</v>
      </c>
      <c r="C99" s="31">
        <v>666103668</v>
      </c>
      <c r="D99" s="30"/>
      <c r="E99" s="27">
        <v>0</v>
      </c>
      <c r="F99" s="36">
        <v>46388</v>
      </c>
    </row>
    <row r="100" spans="2:6">
      <c r="B100" s="30" t="s">
        <v>926</v>
      </c>
      <c r="C100" s="31">
        <v>666103239</v>
      </c>
      <c r="D100" s="30"/>
      <c r="E100" s="27">
        <v>0</v>
      </c>
      <c r="F100" s="36">
        <v>46388</v>
      </c>
    </row>
    <row r="101" spans="2:6">
      <c r="B101" s="30" t="s">
        <v>927</v>
      </c>
      <c r="C101" s="31">
        <v>666102843</v>
      </c>
      <c r="D101" s="30"/>
      <c r="E101" s="27">
        <v>0</v>
      </c>
      <c r="F101" s="36">
        <v>5934</v>
      </c>
    </row>
    <row r="102" spans="2:6">
      <c r="B102" s="30" t="s">
        <v>928</v>
      </c>
      <c r="C102" s="31">
        <v>666103478</v>
      </c>
      <c r="D102" s="30"/>
      <c r="E102" s="27">
        <v>0</v>
      </c>
      <c r="F102" s="36">
        <v>46023</v>
      </c>
    </row>
    <row r="103" spans="2:6">
      <c r="B103" s="33" t="s">
        <v>929</v>
      </c>
      <c r="C103" s="34">
        <v>666103437</v>
      </c>
      <c r="D103" s="30"/>
      <c r="E103" s="27">
        <v>0</v>
      </c>
      <c r="F103" s="36">
        <v>46023</v>
      </c>
    </row>
    <row r="104" spans="2:6">
      <c r="B104" s="33" t="s">
        <v>930</v>
      </c>
      <c r="C104" s="34">
        <v>666103593</v>
      </c>
      <c r="D104" s="30"/>
      <c r="E104" s="27">
        <v>511.38499999999999</v>
      </c>
      <c r="F104" s="36">
        <v>45292</v>
      </c>
    </row>
    <row r="105" spans="2:6">
      <c r="B105" s="30" t="s">
        <v>931</v>
      </c>
      <c r="C105" s="31">
        <v>666102868</v>
      </c>
      <c r="D105" s="30"/>
      <c r="E105" s="27">
        <v>0</v>
      </c>
      <c r="F105" s="36">
        <v>45870</v>
      </c>
    </row>
    <row r="106" spans="2:6">
      <c r="B106" s="23" t="s">
        <v>660</v>
      </c>
      <c r="C106" s="24"/>
      <c r="D106" s="23"/>
      <c r="E106" s="28">
        <v>603.03025400000001</v>
      </c>
      <c r="F106" s="36" t="s">
        <v>876</v>
      </c>
    </row>
    <row r="107" spans="2:6">
      <c r="B107" s="19"/>
      <c r="C107" s="19"/>
      <c r="D107" s="19"/>
      <c r="E107" s="26"/>
      <c r="F107" s="19"/>
    </row>
    <row r="108" spans="2:6">
      <c r="B108" s="20" t="s">
        <v>671</v>
      </c>
      <c r="C108" s="22"/>
      <c r="D108" s="20"/>
      <c r="E108" s="29">
        <v>789.76736989999995</v>
      </c>
      <c r="F108" s="19"/>
    </row>
    <row r="109" spans="2:6">
      <c r="B109" s="19"/>
      <c r="C109" s="19"/>
      <c r="D109" s="19"/>
      <c r="E109" s="26"/>
      <c r="F109" s="19"/>
    </row>
    <row r="110" spans="2:6">
      <c r="B110" s="19"/>
      <c r="C110" s="19"/>
      <c r="D110" s="19"/>
      <c r="E110" s="26"/>
      <c r="F110" s="19"/>
    </row>
    <row r="111" spans="2:6">
      <c r="B111" s="20" t="s">
        <v>655</v>
      </c>
      <c r="C111" s="22"/>
      <c r="D111" s="20"/>
      <c r="E111" s="29">
        <v>4732.4123286777331</v>
      </c>
    </row>
    <row r="112" spans="2:6">
      <c r="B112" s="19"/>
      <c r="C112" s="19"/>
      <c r="D112" s="19"/>
      <c r="E112" s="26"/>
    </row>
    <row r="113" spans="2:5">
      <c r="B113" s="19"/>
      <c r="C113" s="19"/>
      <c r="D113" s="19"/>
      <c r="E113" s="26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854</v>
      </c>
    </row>
    <row r="7" spans="2:16">
      <c r="B7" s="3" t="s">
        <v>88</v>
      </c>
      <c r="C7" s="3" t="s">
        <v>89</v>
      </c>
      <c r="D7" s="3" t="s">
        <v>197</v>
      </c>
      <c r="E7" s="3" t="s">
        <v>91</v>
      </c>
      <c r="F7" s="3" t="s">
        <v>92</v>
      </c>
      <c r="G7" s="3" t="s">
        <v>157</v>
      </c>
      <c r="H7" s="3" t="s">
        <v>158</v>
      </c>
      <c r="I7" s="3" t="s">
        <v>93</v>
      </c>
      <c r="J7" s="3" t="s">
        <v>94</v>
      </c>
      <c r="K7" s="3" t="s">
        <v>855</v>
      </c>
      <c r="L7" s="3" t="s">
        <v>159</v>
      </c>
      <c r="M7" s="3" t="s">
        <v>856</v>
      </c>
      <c r="N7" s="3" t="s">
        <v>160</v>
      </c>
      <c r="O7" s="3" t="s">
        <v>161</v>
      </c>
      <c r="P7" s="3" t="s">
        <v>98</v>
      </c>
    </row>
    <row r="8" spans="2:16">
      <c r="B8" s="4"/>
      <c r="C8" s="4"/>
      <c r="D8" s="4"/>
      <c r="E8" s="4"/>
      <c r="F8" s="4"/>
      <c r="G8" s="4" t="s">
        <v>162</v>
      </c>
      <c r="H8" s="4" t="s">
        <v>163</v>
      </c>
      <c r="I8" s="4"/>
      <c r="J8" s="4" t="s">
        <v>99</v>
      </c>
      <c r="K8" s="4" t="s">
        <v>99</v>
      </c>
      <c r="L8" s="4" t="s">
        <v>164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208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343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842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153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857</v>
      </c>
    </row>
    <row r="7" spans="2:16">
      <c r="B7" s="3" t="s">
        <v>88</v>
      </c>
      <c r="C7" s="3" t="s">
        <v>89</v>
      </c>
      <c r="D7" s="3" t="s">
        <v>197</v>
      </c>
      <c r="E7" s="3" t="s">
        <v>91</v>
      </c>
      <c r="F7" s="3" t="s">
        <v>92</v>
      </c>
      <c r="G7" s="3" t="s">
        <v>157</v>
      </c>
      <c r="H7" s="3" t="s">
        <v>158</v>
      </c>
      <c r="I7" s="3" t="s">
        <v>93</v>
      </c>
      <c r="J7" s="3" t="s">
        <v>94</v>
      </c>
      <c r="K7" s="3" t="s">
        <v>855</v>
      </c>
      <c r="L7" s="3" t="s">
        <v>159</v>
      </c>
      <c r="M7" s="3" t="s">
        <v>856</v>
      </c>
      <c r="N7" s="3" t="s">
        <v>160</v>
      </c>
      <c r="O7" s="3" t="s">
        <v>161</v>
      </c>
      <c r="P7" s="3" t="s">
        <v>98</v>
      </c>
    </row>
    <row r="8" spans="2:16">
      <c r="B8" s="4"/>
      <c r="C8" s="4"/>
      <c r="D8" s="4"/>
      <c r="E8" s="4"/>
      <c r="F8" s="4"/>
      <c r="G8" s="4" t="s">
        <v>162</v>
      </c>
      <c r="H8" s="4" t="s">
        <v>163</v>
      </c>
      <c r="I8" s="4"/>
      <c r="J8" s="4" t="s">
        <v>99</v>
      </c>
      <c r="K8" s="4" t="s">
        <v>99</v>
      </c>
      <c r="L8" s="4" t="s">
        <v>164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576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577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578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630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631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643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842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153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154</v>
      </c>
    </row>
    <row r="7" spans="2:17" ht="15.75">
      <c r="B7" s="2" t="s">
        <v>155</v>
      </c>
    </row>
    <row r="8" spans="2:17">
      <c r="B8" s="3" t="s">
        <v>88</v>
      </c>
      <c r="C8" s="3" t="s">
        <v>89</v>
      </c>
      <c r="D8" s="3" t="s">
        <v>156</v>
      </c>
      <c r="E8" s="3" t="s">
        <v>91</v>
      </c>
      <c r="F8" s="3" t="s">
        <v>92</v>
      </c>
      <c r="G8" s="3" t="s">
        <v>157</v>
      </c>
      <c r="H8" s="3" t="s">
        <v>158</v>
      </c>
      <c r="I8" s="3" t="s">
        <v>93</v>
      </c>
      <c r="J8" s="3" t="s">
        <v>94</v>
      </c>
      <c r="K8" s="3" t="s">
        <v>95</v>
      </c>
      <c r="L8" s="3" t="s">
        <v>159</v>
      </c>
      <c r="M8" s="3" t="s">
        <v>42</v>
      </c>
      <c r="N8" s="3" t="s">
        <v>96</v>
      </c>
      <c r="O8" s="3" t="s">
        <v>160</v>
      </c>
      <c r="P8" s="3" t="s">
        <v>161</v>
      </c>
      <c r="Q8" s="3" t="s">
        <v>98</v>
      </c>
    </row>
    <row r="9" spans="2:17">
      <c r="B9" s="4"/>
      <c r="C9" s="4"/>
      <c r="D9" s="4"/>
      <c r="E9" s="4"/>
      <c r="F9" s="4"/>
      <c r="G9" s="4" t="s">
        <v>162</v>
      </c>
      <c r="H9" s="4" t="s">
        <v>163</v>
      </c>
      <c r="I9" s="4"/>
      <c r="J9" s="4" t="s">
        <v>99</v>
      </c>
      <c r="K9" s="4" t="s">
        <v>99</v>
      </c>
      <c r="L9" s="4" t="s">
        <v>164</v>
      </c>
      <c r="M9" s="4" t="s">
        <v>165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166</v>
      </c>
      <c r="C11" s="12"/>
      <c r="D11" s="3"/>
      <c r="E11" s="3"/>
      <c r="F11" s="3"/>
      <c r="G11" s="3"/>
      <c r="H11" s="12">
        <v>3.16</v>
      </c>
      <c r="I11" s="3"/>
      <c r="K11" s="10">
        <v>1.8100000000000002E-2</v>
      </c>
      <c r="L11" s="9">
        <v>98300693</v>
      </c>
      <c r="N11" s="9">
        <v>121897.1</v>
      </c>
      <c r="P11" s="10">
        <v>1</v>
      </c>
      <c r="Q11" s="10">
        <v>0.5353</v>
      </c>
    </row>
    <row r="12" spans="2:17">
      <c r="B12" s="3" t="s">
        <v>167</v>
      </c>
      <c r="C12" s="12"/>
      <c r="D12" s="3"/>
      <c r="E12" s="3"/>
      <c r="F12" s="3"/>
      <c r="G12" s="3"/>
      <c r="H12" s="12">
        <v>3.18</v>
      </c>
      <c r="I12" s="3"/>
      <c r="K12" s="10">
        <v>2.5000000000000001E-3</v>
      </c>
      <c r="L12" s="9">
        <v>96028093</v>
      </c>
      <c r="N12" s="9">
        <v>120927.57</v>
      </c>
      <c r="P12" s="10">
        <v>0.99199999999999999</v>
      </c>
      <c r="Q12" s="10">
        <v>0.53110000000000002</v>
      </c>
    </row>
    <row r="13" spans="2:17">
      <c r="B13" s="13" t="s">
        <v>168</v>
      </c>
      <c r="C13" s="14"/>
      <c r="D13" s="13"/>
      <c r="E13" s="13"/>
      <c r="F13" s="13"/>
      <c r="G13" s="13"/>
      <c r="H13" s="14">
        <v>3.19</v>
      </c>
      <c r="I13" s="13"/>
      <c r="K13" s="16">
        <v>2.5000000000000001E-3</v>
      </c>
      <c r="L13" s="15">
        <v>95389728</v>
      </c>
      <c r="N13" s="15">
        <v>120292.52</v>
      </c>
      <c r="P13" s="16">
        <v>0.98680000000000001</v>
      </c>
      <c r="Q13" s="16">
        <v>0.52829999999999999</v>
      </c>
    </row>
    <row r="14" spans="2:17">
      <c r="B14" s="6" t="s">
        <v>169</v>
      </c>
      <c r="C14" s="17">
        <v>9590332</v>
      </c>
      <c r="D14" s="6" t="s">
        <v>170</v>
      </c>
      <c r="E14" s="6" t="s">
        <v>171</v>
      </c>
      <c r="F14" s="6"/>
      <c r="G14" s="6"/>
      <c r="H14" s="17">
        <v>4.25</v>
      </c>
      <c r="I14" s="6" t="s">
        <v>108</v>
      </c>
      <c r="J14" s="18">
        <v>0.04</v>
      </c>
      <c r="K14" s="8">
        <v>6.9999999999999999E-4</v>
      </c>
      <c r="L14" s="7">
        <v>17347097</v>
      </c>
      <c r="M14" s="7">
        <v>154.33000000000001</v>
      </c>
      <c r="N14" s="7">
        <v>26771.77</v>
      </c>
      <c r="O14" s="8">
        <v>1.1000000000000001E-3</v>
      </c>
      <c r="P14" s="8">
        <v>0.21959999999999999</v>
      </c>
      <c r="Q14" s="8">
        <v>0.1176</v>
      </c>
    </row>
    <row r="15" spans="2:17">
      <c r="B15" s="6" t="s">
        <v>172</v>
      </c>
      <c r="C15" s="17">
        <v>9590431</v>
      </c>
      <c r="D15" s="6" t="s">
        <v>170</v>
      </c>
      <c r="E15" s="6" t="s">
        <v>171</v>
      </c>
      <c r="F15" s="6"/>
      <c r="G15" s="6"/>
      <c r="H15" s="17">
        <v>6.72</v>
      </c>
      <c r="I15" s="6" t="s">
        <v>108</v>
      </c>
      <c r="J15" s="18">
        <v>0.04</v>
      </c>
      <c r="K15" s="8">
        <v>4.8999999999999998E-3</v>
      </c>
      <c r="L15" s="7">
        <v>7072406</v>
      </c>
      <c r="M15" s="7">
        <v>155.97999999999999</v>
      </c>
      <c r="N15" s="7">
        <v>11031.54</v>
      </c>
      <c r="O15" s="8">
        <v>6.9999999999999999E-4</v>
      </c>
      <c r="P15" s="8">
        <v>9.0499999999999997E-2</v>
      </c>
      <c r="Q15" s="8">
        <v>4.8399999999999999E-2</v>
      </c>
    </row>
    <row r="16" spans="2:17">
      <c r="B16" s="6" t="s">
        <v>173</v>
      </c>
      <c r="C16" s="17">
        <v>1108927</v>
      </c>
      <c r="D16" s="6" t="s">
        <v>170</v>
      </c>
      <c r="E16" s="6" t="s">
        <v>171</v>
      </c>
      <c r="F16" s="6"/>
      <c r="G16" s="6"/>
      <c r="H16" s="17">
        <v>1.3</v>
      </c>
      <c r="I16" s="6" t="s">
        <v>108</v>
      </c>
      <c r="J16" s="18">
        <v>3.5000000000000003E-2</v>
      </c>
      <c r="K16" s="8">
        <v>3.0000000000000001E-3</v>
      </c>
      <c r="L16" s="7">
        <v>29349886</v>
      </c>
      <c r="M16" s="7">
        <v>123.8</v>
      </c>
      <c r="N16" s="7">
        <v>36335.160000000003</v>
      </c>
      <c r="O16" s="8">
        <v>1.5E-3</v>
      </c>
      <c r="P16" s="8">
        <v>0.29809999999999998</v>
      </c>
      <c r="Q16" s="8">
        <v>0.15959999999999999</v>
      </c>
    </row>
    <row r="17" spans="2:17">
      <c r="B17" s="6" t="s">
        <v>174</v>
      </c>
      <c r="C17" s="17">
        <v>1125905</v>
      </c>
      <c r="D17" s="6" t="s">
        <v>170</v>
      </c>
      <c r="E17" s="6" t="s">
        <v>171</v>
      </c>
      <c r="F17" s="6"/>
      <c r="G17" s="6"/>
      <c r="H17" s="17">
        <v>0.41</v>
      </c>
      <c r="I17" s="6" t="s">
        <v>108</v>
      </c>
      <c r="J17" s="18">
        <v>0.01</v>
      </c>
      <c r="K17" s="8">
        <v>7.7999999999999996E-3</v>
      </c>
      <c r="L17" s="7">
        <v>11752074</v>
      </c>
      <c r="M17" s="7">
        <v>102.73</v>
      </c>
      <c r="N17" s="7">
        <v>12072.91</v>
      </c>
      <c r="O17" s="8">
        <v>8.9999999999999998E-4</v>
      </c>
      <c r="P17" s="8">
        <v>9.9000000000000005E-2</v>
      </c>
      <c r="Q17" s="8">
        <v>5.2999999999999999E-2</v>
      </c>
    </row>
    <row r="18" spans="2:17">
      <c r="B18" s="6" t="s">
        <v>175</v>
      </c>
      <c r="C18" s="17">
        <v>1134865</v>
      </c>
      <c r="D18" s="6" t="s">
        <v>170</v>
      </c>
      <c r="E18" s="6" t="s">
        <v>171</v>
      </c>
      <c r="F18" s="6"/>
      <c r="G18" s="6"/>
      <c r="H18" s="17">
        <v>24.49</v>
      </c>
      <c r="I18" s="6" t="s">
        <v>108</v>
      </c>
      <c r="J18" s="18">
        <v>0.01</v>
      </c>
      <c r="K18" s="8">
        <v>1.44E-2</v>
      </c>
      <c r="L18" s="7">
        <v>7999</v>
      </c>
      <c r="M18" s="7">
        <v>89.98</v>
      </c>
      <c r="N18" s="7">
        <v>7.2</v>
      </c>
      <c r="O18" s="8">
        <v>0</v>
      </c>
      <c r="P18" s="8">
        <v>1E-4</v>
      </c>
      <c r="Q18" s="8">
        <v>0</v>
      </c>
    </row>
    <row r="19" spans="2:17">
      <c r="B19" s="6" t="s">
        <v>176</v>
      </c>
      <c r="C19" s="17">
        <v>1114750</v>
      </c>
      <c r="D19" s="6" t="s">
        <v>170</v>
      </c>
      <c r="E19" s="6" t="s">
        <v>171</v>
      </c>
      <c r="F19" s="6"/>
      <c r="G19" s="6"/>
      <c r="H19" s="17">
        <v>2.75</v>
      </c>
      <c r="I19" s="6" t="s">
        <v>108</v>
      </c>
      <c r="J19" s="18">
        <v>0.03</v>
      </c>
      <c r="K19" s="8">
        <v>-6.9999999999999999E-4</v>
      </c>
      <c r="L19" s="7">
        <v>9733024</v>
      </c>
      <c r="M19" s="7">
        <v>118.92</v>
      </c>
      <c r="N19" s="7">
        <v>11574.51</v>
      </c>
      <c r="O19" s="8">
        <v>5.9999999999999995E-4</v>
      </c>
      <c r="P19" s="8">
        <v>9.5000000000000001E-2</v>
      </c>
      <c r="Q19" s="8">
        <v>5.0799999999999998E-2</v>
      </c>
    </row>
    <row r="20" spans="2:17">
      <c r="B20" s="6" t="s">
        <v>177</v>
      </c>
      <c r="C20" s="17">
        <v>1137181</v>
      </c>
      <c r="D20" s="6" t="s">
        <v>170</v>
      </c>
      <c r="E20" s="6" t="s">
        <v>171</v>
      </c>
      <c r="F20" s="6"/>
      <c r="G20" s="6"/>
      <c r="H20" s="17">
        <v>3.83</v>
      </c>
      <c r="I20" s="6" t="s">
        <v>108</v>
      </c>
      <c r="J20" s="18">
        <v>1E-3</v>
      </c>
      <c r="L20" s="7">
        <v>6776144</v>
      </c>
      <c r="M20" s="7">
        <v>100.08</v>
      </c>
      <c r="N20" s="7">
        <v>6781.56</v>
      </c>
      <c r="O20" s="8">
        <v>8.0000000000000004E-4</v>
      </c>
      <c r="P20" s="8">
        <v>5.5599999999999997E-2</v>
      </c>
      <c r="Q20" s="8">
        <v>2.98E-2</v>
      </c>
    </row>
    <row r="21" spans="2:17">
      <c r="B21" s="6" t="s">
        <v>178</v>
      </c>
      <c r="C21" s="17">
        <v>1135912</v>
      </c>
      <c r="D21" s="6" t="s">
        <v>170</v>
      </c>
      <c r="E21" s="6" t="s">
        <v>171</v>
      </c>
      <c r="F21" s="6"/>
      <c r="G21" s="6"/>
      <c r="H21" s="17">
        <v>8.58</v>
      </c>
      <c r="I21" s="6" t="s">
        <v>108</v>
      </c>
      <c r="J21" s="18">
        <v>7.4999999999999997E-3</v>
      </c>
      <c r="K21" s="8">
        <v>5.7000000000000002E-3</v>
      </c>
      <c r="L21" s="7">
        <v>91880</v>
      </c>
      <c r="M21" s="7">
        <v>100.95</v>
      </c>
      <c r="N21" s="7">
        <v>92.75</v>
      </c>
      <c r="O21" s="8">
        <v>0</v>
      </c>
      <c r="P21" s="8">
        <v>8.0000000000000004E-4</v>
      </c>
      <c r="Q21" s="8">
        <v>4.0000000000000002E-4</v>
      </c>
    </row>
    <row r="22" spans="2:17">
      <c r="B22" s="6" t="s">
        <v>179</v>
      </c>
      <c r="C22" s="17">
        <v>1124056</v>
      </c>
      <c r="D22" s="6" t="s">
        <v>170</v>
      </c>
      <c r="E22" s="6" t="s">
        <v>171</v>
      </c>
      <c r="F22" s="6"/>
      <c r="G22" s="6"/>
      <c r="H22" s="17">
        <v>5.4</v>
      </c>
      <c r="I22" s="6" t="s">
        <v>108</v>
      </c>
      <c r="J22" s="18">
        <v>2.75E-2</v>
      </c>
      <c r="K22" s="8">
        <v>2.3E-3</v>
      </c>
      <c r="L22" s="7">
        <v>13248095</v>
      </c>
      <c r="M22" s="7">
        <v>117.85</v>
      </c>
      <c r="N22" s="7">
        <v>15612.88</v>
      </c>
      <c r="O22" s="8">
        <v>8.0000000000000004E-4</v>
      </c>
      <c r="P22" s="8">
        <v>0.12809999999999999</v>
      </c>
      <c r="Q22" s="8">
        <v>6.8599999999999994E-2</v>
      </c>
    </row>
    <row r="23" spans="2:17">
      <c r="B23" s="6" t="s">
        <v>180</v>
      </c>
      <c r="C23" s="17">
        <v>1128081</v>
      </c>
      <c r="D23" s="6" t="s">
        <v>170</v>
      </c>
      <c r="E23" s="6" t="s">
        <v>171</v>
      </c>
      <c r="F23" s="6"/>
      <c r="G23" s="6"/>
      <c r="H23" s="17">
        <v>6.42</v>
      </c>
      <c r="I23" s="6" t="s">
        <v>108</v>
      </c>
      <c r="J23" s="18">
        <v>1.7500000000000002E-2</v>
      </c>
      <c r="K23" s="8">
        <v>4.0000000000000001E-3</v>
      </c>
      <c r="L23" s="7">
        <v>11123</v>
      </c>
      <c r="M23" s="7">
        <v>110.03</v>
      </c>
      <c r="N23" s="7">
        <v>12.24</v>
      </c>
      <c r="O23" s="8">
        <v>0</v>
      </c>
      <c r="P23" s="8">
        <v>1E-4</v>
      </c>
      <c r="Q23" s="8">
        <v>1E-4</v>
      </c>
    </row>
    <row r="24" spans="2:17">
      <c r="B24" s="13" t="s">
        <v>181</v>
      </c>
      <c r="C24" s="14"/>
      <c r="D24" s="13"/>
      <c r="E24" s="13"/>
      <c r="F24" s="13"/>
      <c r="G24" s="13"/>
      <c r="H24" s="14">
        <v>2.61</v>
      </c>
      <c r="I24" s="13"/>
      <c r="K24" s="16">
        <v>2.3999999999999998E-3</v>
      </c>
      <c r="L24" s="15">
        <v>638365</v>
      </c>
      <c r="N24" s="15">
        <v>635.04</v>
      </c>
      <c r="P24" s="16">
        <v>5.1999999999999998E-3</v>
      </c>
      <c r="Q24" s="16">
        <v>2.8E-3</v>
      </c>
    </row>
    <row r="25" spans="2:17">
      <c r="B25" s="6" t="s">
        <v>182</v>
      </c>
      <c r="C25" s="17">
        <v>8171126</v>
      </c>
      <c r="D25" s="6" t="s">
        <v>170</v>
      </c>
      <c r="E25" s="6" t="s">
        <v>171</v>
      </c>
      <c r="F25" s="6"/>
      <c r="G25" s="6"/>
      <c r="H25" s="17">
        <v>0.86</v>
      </c>
      <c r="I25" s="6" t="s">
        <v>108</v>
      </c>
      <c r="K25" s="8">
        <v>1.5E-3</v>
      </c>
      <c r="L25" s="7">
        <v>359803</v>
      </c>
      <c r="M25" s="7">
        <v>99.87</v>
      </c>
      <c r="N25" s="7">
        <v>359.34</v>
      </c>
      <c r="O25" s="8">
        <v>1E-4</v>
      </c>
      <c r="P25" s="8">
        <v>2.8999999999999998E-3</v>
      </c>
      <c r="Q25" s="8">
        <v>1.6000000000000001E-3</v>
      </c>
    </row>
    <row r="26" spans="2:17">
      <c r="B26" s="6" t="s">
        <v>183</v>
      </c>
      <c r="C26" s="17">
        <v>1131770</v>
      </c>
      <c r="D26" s="6" t="s">
        <v>170</v>
      </c>
      <c r="E26" s="6" t="s">
        <v>171</v>
      </c>
      <c r="F26" s="6"/>
      <c r="G26" s="6"/>
      <c r="H26" s="17">
        <v>2.35</v>
      </c>
      <c r="I26" s="6" t="s">
        <v>108</v>
      </c>
      <c r="J26" s="18">
        <v>2.2499999999999999E-2</v>
      </c>
      <c r="K26" s="8">
        <v>4.4999999999999997E-3</v>
      </c>
      <c r="L26" s="7">
        <v>214</v>
      </c>
      <c r="M26" s="7">
        <v>105.61</v>
      </c>
      <c r="N26" s="7">
        <v>0.23</v>
      </c>
      <c r="O26" s="8">
        <v>0</v>
      </c>
      <c r="P26" s="8">
        <v>0</v>
      </c>
      <c r="Q26" s="8">
        <v>0</v>
      </c>
    </row>
    <row r="27" spans="2:17">
      <c r="B27" s="6" t="s">
        <v>184</v>
      </c>
      <c r="C27" s="17">
        <v>1126218</v>
      </c>
      <c r="D27" s="6" t="s">
        <v>170</v>
      </c>
      <c r="E27" s="6" t="s">
        <v>171</v>
      </c>
      <c r="F27" s="6"/>
      <c r="G27" s="6"/>
      <c r="H27" s="17">
        <v>1.05</v>
      </c>
      <c r="I27" s="6" t="s">
        <v>108</v>
      </c>
      <c r="J27" s="18">
        <v>0.04</v>
      </c>
      <c r="K27" s="8">
        <v>2E-3</v>
      </c>
      <c r="L27" s="7">
        <v>10</v>
      </c>
      <c r="M27" s="7">
        <v>107.78</v>
      </c>
      <c r="N27" s="7">
        <v>0.01</v>
      </c>
      <c r="O27" s="8">
        <v>0</v>
      </c>
      <c r="P27" s="8">
        <v>0</v>
      </c>
      <c r="Q27" s="8">
        <v>0</v>
      </c>
    </row>
    <row r="28" spans="2:17">
      <c r="B28" s="6" t="s">
        <v>185</v>
      </c>
      <c r="C28" s="17">
        <v>1127646</v>
      </c>
      <c r="D28" s="6" t="s">
        <v>170</v>
      </c>
      <c r="E28" s="6" t="s">
        <v>171</v>
      </c>
      <c r="F28" s="6"/>
      <c r="G28" s="6"/>
      <c r="H28" s="17">
        <v>4.9000000000000004</v>
      </c>
      <c r="I28" s="6" t="s">
        <v>108</v>
      </c>
      <c r="J28" s="18">
        <v>1.1999999999999999E-3</v>
      </c>
      <c r="K28" s="8">
        <v>3.5999999999999999E-3</v>
      </c>
      <c r="L28" s="7">
        <v>278338</v>
      </c>
      <c r="M28" s="7">
        <v>98.97</v>
      </c>
      <c r="N28" s="7">
        <v>275.47000000000003</v>
      </c>
      <c r="O28" s="8">
        <v>0</v>
      </c>
      <c r="P28" s="8">
        <v>2.3E-3</v>
      </c>
      <c r="Q28" s="8">
        <v>1.1999999999999999E-3</v>
      </c>
    </row>
    <row r="29" spans="2:17">
      <c r="B29" s="13" t="s">
        <v>186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3" t="s">
        <v>187</v>
      </c>
      <c r="C30" s="12"/>
      <c r="D30" s="3"/>
      <c r="E30" s="3"/>
      <c r="F30" s="3"/>
      <c r="G30" s="3"/>
      <c r="H30" s="12">
        <v>0.68</v>
      </c>
      <c r="I30" s="3"/>
      <c r="K30" s="10">
        <v>1.9607000000000001</v>
      </c>
      <c r="L30" s="9">
        <v>2272600</v>
      </c>
      <c r="N30" s="9">
        <v>969.54</v>
      </c>
      <c r="P30" s="10">
        <v>8.0000000000000002E-3</v>
      </c>
      <c r="Q30" s="10">
        <v>4.3E-3</v>
      </c>
    </row>
    <row r="31" spans="2:17">
      <c r="B31" s="13" t="s">
        <v>188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189</v>
      </c>
      <c r="C32" s="14"/>
      <c r="D32" s="13"/>
      <c r="E32" s="13"/>
      <c r="F32" s="13"/>
      <c r="G32" s="13"/>
      <c r="H32" s="14">
        <v>0.68</v>
      </c>
      <c r="I32" s="13"/>
      <c r="K32" s="16">
        <v>1.9607000000000001</v>
      </c>
      <c r="L32" s="15">
        <v>2272600</v>
      </c>
      <c r="N32" s="15">
        <v>969.54</v>
      </c>
      <c r="P32" s="16">
        <v>8.0000000000000002E-3</v>
      </c>
      <c r="Q32" s="16">
        <v>4.3E-3</v>
      </c>
    </row>
    <row r="33" spans="2:17">
      <c r="B33" s="6" t="s">
        <v>190</v>
      </c>
      <c r="C33" s="17" t="s">
        <v>191</v>
      </c>
      <c r="D33" s="6" t="s">
        <v>129</v>
      </c>
      <c r="E33" s="6" t="s">
        <v>192</v>
      </c>
      <c r="F33" s="6" t="s">
        <v>193</v>
      </c>
      <c r="G33" s="6"/>
      <c r="H33" s="17">
        <v>0.68</v>
      </c>
      <c r="I33" s="6" t="s">
        <v>59</v>
      </c>
      <c r="J33" s="18">
        <v>0.1</v>
      </c>
      <c r="K33" s="8">
        <v>7.4800000000000005E-2</v>
      </c>
      <c r="L33" s="7">
        <v>2250000</v>
      </c>
      <c r="M33" s="7">
        <v>116.24</v>
      </c>
      <c r="N33" s="7">
        <v>484.89</v>
      </c>
      <c r="O33" s="8">
        <v>0</v>
      </c>
      <c r="P33" s="8">
        <v>4.0000000000000001E-3</v>
      </c>
      <c r="Q33" s="8">
        <v>2.0999999999999999E-3</v>
      </c>
    </row>
    <row r="34" spans="2:17">
      <c r="B34" s="6" t="s">
        <v>194</v>
      </c>
      <c r="C34" s="17" t="s">
        <v>191</v>
      </c>
      <c r="D34" s="6" t="s">
        <v>129</v>
      </c>
      <c r="E34" s="6" t="s">
        <v>192</v>
      </c>
      <c r="F34" s="6" t="s">
        <v>193</v>
      </c>
      <c r="G34" s="6"/>
      <c r="H34" s="17">
        <v>0.68</v>
      </c>
      <c r="I34" s="6" t="s">
        <v>43</v>
      </c>
      <c r="J34" s="18">
        <v>0.1</v>
      </c>
      <c r="K34" s="8">
        <v>3.8475999999999999</v>
      </c>
      <c r="L34" s="7">
        <v>22600</v>
      </c>
      <c r="M34" s="7">
        <v>557.73</v>
      </c>
      <c r="N34" s="7">
        <v>484.65</v>
      </c>
      <c r="O34" s="8">
        <v>0</v>
      </c>
      <c r="P34" s="8">
        <v>4.0000000000000001E-3</v>
      </c>
      <c r="Q34" s="8">
        <v>2.0999999999999999E-3</v>
      </c>
    </row>
    <row r="37" spans="2:17">
      <c r="B37" s="6" t="s">
        <v>153</v>
      </c>
      <c r="C37" s="17"/>
      <c r="D37" s="6"/>
      <c r="E37" s="6"/>
      <c r="F37" s="6"/>
      <c r="G37" s="6"/>
      <c r="I37" s="6"/>
    </row>
    <row r="41" spans="2:17">
      <c r="B41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858</v>
      </c>
    </row>
    <row r="7" spans="2:16">
      <c r="B7" s="3" t="s">
        <v>88</v>
      </c>
      <c r="C7" s="3" t="s">
        <v>89</v>
      </c>
      <c r="D7" s="3" t="s">
        <v>197</v>
      </c>
      <c r="E7" s="3" t="s">
        <v>91</v>
      </c>
      <c r="F7" s="3" t="s">
        <v>92</v>
      </c>
      <c r="G7" s="3" t="s">
        <v>157</v>
      </c>
      <c r="H7" s="3" t="s">
        <v>158</v>
      </c>
      <c r="I7" s="3" t="s">
        <v>93</v>
      </c>
      <c r="J7" s="3" t="s">
        <v>94</v>
      </c>
      <c r="K7" s="3" t="s">
        <v>855</v>
      </c>
      <c r="L7" s="3" t="s">
        <v>159</v>
      </c>
      <c r="M7" s="3" t="s">
        <v>856</v>
      </c>
      <c r="N7" s="3" t="s">
        <v>160</v>
      </c>
      <c r="O7" s="3" t="s">
        <v>161</v>
      </c>
      <c r="P7" s="3" t="s">
        <v>98</v>
      </c>
    </row>
    <row r="8" spans="2:16">
      <c r="B8" s="4"/>
      <c r="C8" s="4"/>
      <c r="D8" s="4"/>
      <c r="E8" s="4"/>
      <c r="F8" s="4"/>
      <c r="G8" s="4" t="s">
        <v>162</v>
      </c>
      <c r="H8" s="4" t="s">
        <v>163</v>
      </c>
      <c r="I8" s="4"/>
      <c r="J8" s="4" t="s">
        <v>99</v>
      </c>
      <c r="K8" s="4" t="s">
        <v>99</v>
      </c>
      <c r="L8" s="4" t="s">
        <v>164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717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718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719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722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723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724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795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796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797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798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799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842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153</v>
      </c>
      <c r="C24" s="17"/>
      <c r="D24" s="6"/>
      <c r="E24" s="6"/>
      <c r="F24" s="6"/>
      <c r="G24" s="6"/>
      <c r="I24" s="6"/>
    </row>
    <row r="28" spans="2:16">
      <c r="B28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154</v>
      </c>
    </row>
    <row r="7" spans="2:20" ht="15.75">
      <c r="B7" s="2" t="s">
        <v>195</v>
      </c>
    </row>
    <row r="8" spans="2:20">
      <c r="B8" s="3" t="s">
        <v>88</v>
      </c>
      <c r="C8" s="3" t="s">
        <v>89</v>
      </c>
      <c r="D8" s="3" t="s">
        <v>156</v>
      </c>
      <c r="E8" s="3" t="s">
        <v>196</v>
      </c>
      <c r="F8" s="3" t="s">
        <v>90</v>
      </c>
      <c r="G8" s="3" t="s">
        <v>197</v>
      </c>
      <c r="H8" s="3" t="s">
        <v>91</v>
      </c>
      <c r="I8" s="3" t="s">
        <v>92</v>
      </c>
      <c r="J8" s="3" t="s">
        <v>157</v>
      </c>
      <c r="K8" s="3" t="s">
        <v>158</v>
      </c>
      <c r="L8" s="3" t="s">
        <v>93</v>
      </c>
      <c r="M8" s="3" t="s">
        <v>94</v>
      </c>
      <c r="N8" s="3" t="s">
        <v>95</v>
      </c>
      <c r="O8" s="3" t="s">
        <v>159</v>
      </c>
      <c r="P8" s="3" t="s">
        <v>42</v>
      </c>
      <c r="Q8" s="3" t="s">
        <v>96</v>
      </c>
      <c r="R8" s="3" t="s">
        <v>160</v>
      </c>
      <c r="S8" s="3" t="s">
        <v>161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162</v>
      </c>
      <c r="K9" s="4" t="s">
        <v>163</v>
      </c>
      <c r="L9" s="4"/>
      <c r="M9" s="4" t="s">
        <v>99</v>
      </c>
      <c r="N9" s="4" t="s">
        <v>99</v>
      </c>
      <c r="O9" s="4" t="s">
        <v>164</v>
      </c>
      <c r="P9" s="4" t="s">
        <v>165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198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199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200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202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203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204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205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206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153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79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1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154</v>
      </c>
    </row>
    <row r="7" spans="2:20" ht="15.75">
      <c r="B7" s="2" t="s">
        <v>207</v>
      </c>
    </row>
    <row r="8" spans="2:20">
      <c r="B8" s="3" t="s">
        <v>88</v>
      </c>
      <c r="C8" s="3" t="s">
        <v>89</v>
      </c>
      <c r="D8" s="3" t="s">
        <v>156</v>
      </c>
      <c r="E8" s="3" t="s">
        <v>196</v>
      </c>
      <c r="F8" s="3" t="s">
        <v>90</v>
      </c>
      <c r="G8" s="3" t="s">
        <v>197</v>
      </c>
      <c r="H8" s="3" t="s">
        <v>91</v>
      </c>
      <c r="I8" s="3" t="s">
        <v>92</v>
      </c>
      <c r="J8" s="3" t="s">
        <v>157</v>
      </c>
      <c r="K8" s="3" t="s">
        <v>158</v>
      </c>
      <c r="L8" s="3" t="s">
        <v>93</v>
      </c>
      <c r="M8" s="3" t="s">
        <v>94</v>
      </c>
      <c r="N8" s="3" t="s">
        <v>95</v>
      </c>
      <c r="O8" s="3" t="s">
        <v>159</v>
      </c>
      <c r="P8" s="3" t="s">
        <v>42</v>
      </c>
      <c r="Q8" s="3" t="s">
        <v>96</v>
      </c>
      <c r="R8" s="3" t="s">
        <v>160</v>
      </c>
      <c r="S8" s="3" t="s">
        <v>161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162</v>
      </c>
      <c r="K9" s="4" t="s">
        <v>163</v>
      </c>
      <c r="L9" s="4"/>
      <c r="M9" s="4" t="s">
        <v>99</v>
      </c>
      <c r="N9" s="4" t="s">
        <v>99</v>
      </c>
      <c r="O9" s="4" t="s">
        <v>164</v>
      </c>
      <c r="P9" s="4" t="s">
        <v>165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208</v>
      </c>
      <c r="C11" s="12"/>
      <c r="D11" s="3"/>
      <c r="E11" s="3"/>
      <c r="F11" s="3"/>
      <c r="G11" s="3"/>
      <c r="H11" s="3"/>
      <c r="I11" s="3"/>
      <c r="J11" s="3"/>
      <c r="K11" s="12">
        <v>3.57</v>
      </c>
      <c r="L11" s="3"/>
      <c r="N11" s="10">
        <v>4.9099999999999998E-2</v>
      </c>
      <c r="O11" s="9">
        <v>44576307.57</v>
      </c>
      <c r="Q11" s="9">
        <v>49874.87</v>
      </c>
      <c r="S11" s="10">
        <v>1</v>
      </c>
      <c r="T11" s="10">
        <v>0.219</v>
      </c>
    </row>
    <row r="12" spans="2:20">
      <c r="B12" s="3" t="s">
        <v>209</v>
      </c>
      <c r="C12" s="12"/>
      <c r="D12" s="3"/>
      <c r="E12" s="3"/>
      <c r="F12" s="3"/>
      <c r="G12" s="3"/>
      <c r="H12" s="3"/>
      <c r="I12" s="3"/>
      <c r="J12" s="3"/>
      <c r="K12" s="12">
        <v>3.24</v>
      </c>
      <c r="L12" s="3"/>
      <c r="N12" s="10">
        <v>4.9000000000000002E-2</v>
      </c>
      <c r="O12" s="9">
        <v>42622307.57</v>
      </c>
      <c r="Q12" s="9">
        <v>46030.59</v>
      </c>
      <c r="S12" s="10">
        <v>0.92290000000000005</v>
      </c>
      <c r="T12" s="10">
        <v>0.20219999999999999</v>
      </c>
    </row>
    <row r="13" spans="2:20">
      <c r="B13" s="13" t="s">
        <v>210</v>
      </c>
      <c r="C13" s="14"/>
      <c r="D13" s="13"/>
      <c r="E13" s="13"/>
      <c r="F13" s="13"/>
      <c r="G13" s="13"/>
      <c r="H13" s="13"/>
      <c r="I13" s="13"/>
      <c r="J13" s="13"/>
      <c r="K13" s="14">
        <v>3.15</v>
      </c>
      <c r="L13" s="13"/>
      <c r="N13" s="16">
        <v>4.9700000000000001E-2</v>
      </c>
      <c r="O13" s="15">
        <v>37355572.159999996</v>
      </c>
      <c r="Q13" s="15">
        <v>41176.620000000003</v>
      </c>
      <c r="S13" s="16">
        <v>0.8256</v>
      </c>
      <c r="T13" s="16">
        <v>0.18079999999999999</v>
      </c>
    </row>
    <row r="14" spans="2:20">
      <c r="B14" s="6" t="s">
        <v>211</v>
      </c>
      <c r="C14" s="17">
        <v>6040315</v>
      </c>
      <c r="D14" s="6" t="s">
        <v>170</v>
      </c>
      <c r="E14" s="6"/>
      <c r="F14" s="6">
        <v>604</v>
      </c>
      <c r="G14" s="6" t="s">
        <v>212</v>
      </c>
      <c r="H14" s="6" t="s">
        <v>106</v>
      </c>
      <c r="I14" s="6" t="s">
        <v>107</v>
      </c>
      <c r="J14" s="6"/>
      <c r="K14" s="17">
        <v>3.47</v>
      </c>
      <c r="L14" s="6" t="s">
        <v>108</v>
      </c>
      <c r="M14" s="18">
        <v>5.8999999999999999E-3</v>
      </c>
      <c r="N14" s="8">
        <v>8.9999999999999993E-3</v>
      </c>
      <c r="O14" s="7">
        <v>22145</v>
      </c>
      <c r="P14" s="7">
        <v>98.95</v>
      </c>
      <c r="Q14" s="7">
        <v>21.91</v>
      </c>
      <c r="R14" s="8">
        <v>0</v>
      </c>
      <c r="S14" s="8">
        <v>4.0000000000000002E-4</v>
      </c>
      <c r="T14" s="8">
        <v>1E-4</v>
      </c>
    </row>
    <row r="15" spans="2:20">
      <c r="B15" s="6" t="s">
        <v>213</v>
      </c>
      <c r="C15" s="17">
        <v>2310191</v>
      </c>
      <c r="D15" s="6" t="s">
        <v>170</v>
      </c>
      <c r="E15" s="6"/>
      <c r="F15" s="6">
        <v>231</v>
      </c>
      <c r="G15" s="6" t="s">
        <v>212</v>
      </c>
      <c r="H15" s="6" t="s">
        <v>106</v>
      </c>
      <c r="I15" s="6" t="s">
        <v>107</v>
      </c>
      <c r="J15" s="6"/>
      <c r="K15" s="17">
        <v>4.25</v>
      </c>
      <c r="L15" s="6" t="s">
        <v>108</v>
      </c>
      <c r="M15" s="18">
        <v>0.04</v>
      </c>
      <c r="N15" s="8">
        <v>8.0000000000000002E-3</v>
      </c>
      <c r="O15" s="7">
        <v>454982.48</v>
      </c>
      <c r="P15" s="7">
        <v>116.35</v>
      </c>
      <c r="Q15" s="7">
        <v>529.37</v>
      </c>
      <c r="R15" s="8">
        <v>2.0000000000000001E-4</v>
      </c>
      <c r="S15" s="8">
        <v>1.06E-2</v>
      </c>
      <c r="T15" s="8">
        <v>2.3E-3</v>
      </c>
    </row>
    <row r="16" spans="2:20">
      <c r="B16" s="6" t="s">
        <v>214</v>
      </c>
      <c r="C16" s="17">
        <v>2310209</v>
      </c>
      <c r="D16" s="6" t="s">
        <v>170</v>
      </c>
      <c r="E16" s="6"/>
      <c r="F16" s="6">
        <v>231</v>
      </c>
      <c r="G16" s="6" t="s">
        <v>212</v>
      </c>
      <c r="H16" s="6" t="s">
        <v>106</v>
      </c>
      <c r="I16" s="6" t="s">
        <v>107</v>
      </c>
      <c r="J16" s="6"/>
      <c r="K16" s="17">
        <v>5.6</v>
      </c>
      <c r="L16" s="6" t="s">
        <v>108</v>
      </c>
      <c r="M16" s="18">
        <v>9.9000000000000008E-3</v>
      </c>
      <c r="N16" s="8">
        <v>1.0500000000000001E-2</v>
      </c>
      <c r="O16" s="7">
        <v>850252</v>
      </c>
      <c r="P16" s="7">
        <v>99.61</v>
      </c>
      <c r="Q16" s="7">
        <v>846.94</v>
      </c>
      <c r="R16" s="8">
        <v>2.9999999999999997E-4</v>
      </c>
      <c r="S16" s="8">
        <v>1.7000000000000001E-2</v>
      </c>
      <c r="T16" s="8">
        <v>3.7000000000000002E-3</v>
      </c>
    </row>
    <row r="17" spans="2:20">
      <c r="B17" s="6" t="s">
        <v>215</v>
      </c>
      <c r="C17" s="17">
        <v>2310118</v>
      </c>
      <c r="D17" s="6" t="s">
        <v>170</v>
      </c>
      <c r="E17" s="6"/>
      <c r="F17" s="6">
        <v>231</v>
      </c>
      <c r="G17" s="6" t="s">
        <v>212</v>
      </c>
      <c r="H17" s="6" t="s">
        <v>106</v>
      </c>
      <c r="I17" s="6" t="s">
        <v>107</v>
      </c>
      <c r="J17" s="6"/>
      <c r="K17" s="17">
        <v>1.99</v>
      </c>
      <c r="L17" s="6" t="s">
        <v>108</v>
      </c>
      <c r="M17" s="18">
        <v>2.58E-2</v>
      </c>
      <c r="N17" s="8">
        <v>7.6E-3</v>
      </c>
      <c r="O17" s="7">
        <v>1670808</v>
      </c>
      <c r="P17" s="7">
        <v>108.3</v>
      </c>
      <c r="Q17" s="7">
        <v>1809.49</v>
      </c>
      <c r="R17" s="8">
        <v>5.9999999999999995E-4</v>
      </c>
      <c r="S17" s="8">
        <v>3.6299999999999999E-2</v>
      </c>
      <c r="T17" s="8">
        <v>7.9000000000000008E-3</v>
      </c>
    </row>
    <row r="18" spans="2:20">
      <c r="B18" s="6" t="s">
        <v>216</v>
      </c>
      <c r="C18" s="17">
        <v>2310126</v>
      </c>
      <c r="D18" s="6" t="s">
        <v>170</v>
      </c>
      <c r="E18" s="6"/>
      <c r="F18" s="6">
        <v>231</v>
      </c>
      <c r="G18" s="6" t="s">
        <v>212</v>
      </c>
      <c r="H18" s="6" t="s">
        <v>106</v>
      </c>
      <c r="I18" s="6" t="s">
        <v>107</v>
      </c>
      <c r="J18" s="6"/>
      <c r="K18" s="17">
        <v>0.68</v>
      </c>
      <c r="L18" s="6" t="s">
        <v>108</v>
      </c>
      <c r="N18" s="8">
        <v>7.7000000000000002E-3</v>
      </c>
      <c r="O18" s="7">
        <v>135206</v>
      </c>
      <c r="P18" s="7">
        <v>99.48</v>
      </c>
      <c r="Q18" s="7">
        <v>134.5</v>
      </c>
      <c r="R18" s="8">
        <v>1E-4</v>
      </c>
      <c r="S18" s="8">
        <v>2.7000000000000001E-3</v>
      </c>
      <c r="T18" s="8">
        <v>5.9999999999999995E-4</v>
      </c>
    </row>
    <row r="19" spans="2:20">
      <c r="B19" s="6" t="s">
        <v>217</v>
      </c>
      <c r="C19" s="17">
        <v>2310142</v>
      </c>
      <c r="D19" s="6" t="s">
        <v>170</v>
      </c>
      <c r="E19" s="6"/>
      <c r="F19" s="6">
        <v>231</v>
      </c>
      <c r="G19" s="6" t="s">
        <v>212</v>
      </c>
      <c r="H19" s="6" t="s">
        <v>106</v>
      </c>
      <c r="I19" s="6" t="s">
        <v>107</v>
      </c>
      <c r="J19" s="6"/>
      <c r="K19" s="17">
        <v>2.68</v>
      </c>
      <c r="L19" s="6" t="s">
        <v>108</v>
      </c>
      <c r="M19" s="18">
        <v>4.1000000000000003E-3</v>
      </c>
      <c r="N19" s="8">
        <v>9.7000000000000003E-3</v>
      </c>
      <c r="O19" s="7">
        <v>122542.5</v>
      </c>
      <c r="P19" s="7">
        <v>98.63</v>
      </c>
      <c r="Q19" s="7">
        <v>120.86</v>
      </c>
      <c r="R19" s="8">
        <v>1E-4</v>
      </c>
      <c r="S19" s="8">
        <v>2.3999999999999998E-3</v>
      </c>
      <c r="T19" s="8">
        <v>5.0000000000000001E-4</v>
      </c>
    </row>
    <row r="20" spans="2:20">
      <c r="B20" s="6" t="s">
        <v>218</v>
      </c>
      <c r="C20" s="17">
        <v>2310159</v>
      </c>
      <c r="D20" s="6" t="s">
        <v>170</v>
      </c>
      <c r="E20" s="6"/>
      <c r="F20" s="6">
        <v>231</v>
      </c>
      <c r="G20" s="6" t="s">
        <v>212</v>
      </c>
      <c r="H20" s="6" t="s">
        <v>106</v>
      </c>
      <c r="I20" s="6" t="s">
        <v>107</v>
      </c>
      <c r="J20" s="6"/>
      <c r="K20" s="17">
        <v>3.06</v>
      </c>
      <c r="L20" s="6" t="s">
        <v>108</v>
      </c>
      <c r="M20" s="18">
        <v>6.4000000000000003E-3</v>
      </c>
      <c r="N20" s="8">
        <v>5.7999999999999996E-3</v>
      </c>
      <c r="O20" s="7">
        <v>2110027</v>
      </c>
      <c r="P20" s="7">
        <v>99.57</v>
      </c>
      <c r="Q20" s="7">
        <v>2100.9499999999998</v>
      </c>
      <c r="R20" s="8">
        <v>6.9999999999999999E-4</v>
      </c>
      <c r="S20" s="8">
        <v>4.2099999999999999E-2</v>
      </c>
      <c r="T20" s="8">
        <v>9.1999999999999998E-3</v>
      </c>
    </row>
    <row r="21" spans="2:20">
      <c r="B21" s="6" t="s">
        <v>219</v>
      </c>
      <c r="C21" s="17">
        <v>2310183</v>
      </c>
      <c r="D21" s="6" t="s">
        <v>170</v>
      </c>
      <c r="E21" s="6"/>
      <c r="F21" s="6">
        <v>231</v>
      </c>
      <c r="G21" s="6" t="s">
        <v>212</v>
      </c>
      <c r="H21" s="6" t="s">
        <v>106</v>
      </c>
      <c r="I21" s="6" t="s">
        <v>107</v>
      </c>
      <c r="J21" s="6"/>
      <c r="K21" s="17">
        <v>13.03</v>
      </c>
      <c r="L21" s="6" t="s">
        <v>108</v>
      </c>
      <c r="M21" s="18">
        <v>4.7000000000000002E-3</v>
      </c>
      <c r="N21" s="8">
        <v>5.3E-3</v>
      </c>
      <c r="O21" s="7">
        <v>84432</v>
      </c>
      <c r="P21" s="7">
        <v>98.99</v>
      </c>
      <c r="Q21" s="7">
        <v>83.58</v>
      </c>
      <c r="R21" s="8">
        <v>2.0000000000000001E-4</v>
      </c>
      <c r="S21" s="8">
        <v>1.6999999999999999E-3</v>
      </c>
      <c r="T21" s="8">
        <v>4.0000000000000002E-4</v>
      </c>
    </row>
    <row r="22" spans="2:20">
      <c r="B22" s="6" t="s">
        <v>220</v>
      </c>
      <c r="C22" s="17">
        <v>1940535</v>
      </c>
      <c r="D22" s="6" t="s">
        <v>170</v>
      </c>
      <c r="E22" s="6"/>
      <c r="F22" s="6">
        <v>194</v>
      </c>
      <c r="G22" s="6" t="s">
        <v>212</v>
      </c>
      <c r="H22" s="6" t="s">
        <v>106</v>
      </c>
      <c r="I22" s="6" t="s">
        <v>107</v>
      </c>
      <c r="J22" s="6"/>
      <c r="K22" s="17">
        <v>4.96</v>
      </c>
      <c r="L22" s="6" t="s">
        <v>108</v>
      </c>
      <c r="M22" s="18">
        <v>0.05</v>
      </c>
      <c r="N22" s="8">
        <v>9.5999999999999992E-3</v>
      </c>
      <c r="O22" s="7">
        <v>1018922.8</v>
      </c>
      <c r="P22" s="7">
        <v>126.5</v>
      </c>
      <c r="Q22" s="7">
        <v>1288.94</v>
      </c>
      <c r="R22" s="8">
        <v>2.9999999999999997E-4</v>
      </c>
      <c r="S22" s="8">
        <v>2.58E-2</v>
      </c>
      <c r="T22" s="8">
        <v>5.7000000000000002E-3</v>
      </c>
    </row>
    <row r="23" spans="2:20">
      <c r="B23" s="6" t="s">
        <v>221</v>
      </c>
      <c r="C23" s="17">
        <v>1940568</v>
      </c>
      <c r="D23" s="6" t="s">
        <v>170</v>
      </c>
      <c r="E23" s="6"/>
      <c r="F23" s="6">
        <v>194</v>
      </c>
      <c r="G23" s="6" t="s">
        <v>212</v>
      </c>
      <c r="H23" s="6" t="s">
        <v>106</v>
      </c>
      <c r="I23" s="6" t="s">
        <v>107</v>
      </c>
      <c r="J23" s="6"/>
      <c r="K23" s="17">
        <v>2.67</v>
      </c>
      <c r="L23" s="6" t="s">
        <v>108</v>
      </c>
      <c r="M23" s="18">
        <v>1.6E-2</v>
      </c>
      <c r="N23" s="8">
        <v>9.9000000000000008E-3</v>
      </c>
      <c r="O23" s="7">
        <v>1010000</v>
      </c>
      <c r="P23" s="7">
        <v>102.07</v>
      </c>
      <c r="Q23" s="7">
        <v>1030.9100000000001</v>
      </c>
      <c r="R23" s="8">
        <v>2.9999999999999997E-4</v>
      </c>
      <c r="S23" s="8">
        <v>2.07E-2</v>
      </c>
      <c r="T23" s="8">
        <v>4.4999999999999997E-3</v>
      </c>
    </row>
    <row r="24" spans="2:20">
      <c r="B24" s="6" t="s">
        <v>222</v>
      </c>
      <c r="C24" s="17">
        <v>1940576</v>
      </c>
      <c r="D24" s="6" t="s">
        <v>170</v>
      </c>
      <c r="E24" s="6"/>
      <c r="F24" s="6">
        <v>194</v>
      </c>
      <c r="G24" s="6" t="s">
        <v>212</v>
      </c>
      <c r="H24" s="6" t="s">
        <v>106</v>
      </c>
      <c r="I24" s="6" t="s">
        <v>107</v>
      </c>
      <c r="J24" s="6"/>
      <c r="K24" s="17">
        <v>3.19</v>
      </c>
      <c r="L24" s="6" t="s">
        <v>108</v>
      </c>
      <c r="M24" s="18">
        <v>7.0000000000000001E-3</v>
      </c>
      <c r="N24" s="8">
        <v>5.8999999999999999E-3</v>
      </c>
      <c r="O24" s="7">
        <v>1503769</v>
      </c>
      <c r="P24" s="7">
        <v>101.29</v>
      </c>
      <c r="Q24" s="7">
        <v>1523.17</v>
      </c>
      <c r="R24" s="8">
        <v>2.9999999999999997E-4</v>
      </c>
      <c r="S24" s="8">
        <v>3.0499999999999999E-2</v>
      </c>
      <c r="T24" s="8">
        <v>6.7000000000000002E-3</v>
      </c>
    </row>
    <row r="25" spans="2:20">
      <c r="B25" s="6" t="s">
        <v>223</v>
      </c>
      <c r="C25" s="17">
        <v>1093681</v>
      </c>
      <c r="D25" s="6" t="s">
        <v>170</v>
      </c>
      <c r="E25" s="6"/>
      <c r="F25" s="6">
        <v>1153</v>
      </c>
      <c r="G25" s="6" t="s">
        <v>212</v>
      </c>
      <c r="H25" s="6" t="s">
        <v>122</v>
      </c>
      <c r="I25" s="6" t="s">
        <v>107</v>
      </c>
      <c r="J25" s="6"/>
      <c r="K25" s="17">
        <v>1.07</v>
      </c>
      <c r="L25" s="6" t="s">
        <v>108</v>
      </c>
      <c r="M25" s="18">
        <v>4.2000000000000003E-2</v>
      </c>
      <c r="N25" s="8">
        <v>6.4999999999999997E-3</v>
      </c>
      <c r="O25" s="7">
        <v>41767.519999999997</v>
      </c>
      <c r="P25" s="7">
        <v>128.38</v>
      </c>
      <c r="Q25" s="7">
        <v>53.62</v>
      </c>
      <c r="R25" s="8">
        <v>4.0000000000000002E-4</v>
      </c>
      <c r="S25" s="8">
        <v>1.1000000000000001E-3</v>
      </c>
      <c r="T25" s="8">
        <v>2.0000000000000001E-4</v>
      </c>
    </row>
    <row r="26" spans="2:20">
      <c r="B26" s="6" t="s">
        <v>224</v>
      </c>
      <c r="C26" s="17">
        <v>1135177</v>
      </c>
      <c r="D26" s="6" t="s">
        <v>170</v>
      </c>
      <c r="E26" s="6"/>
      <c r="F26" s="6">
        <v>1153</v>
      </c>
      <c r="G26" s="6" t="s">
        <v>212</v>
      </c>
      <c r="H26" s="6" t="s">
        <v>122</v>
      </c>
      <c r="I26" s="6" t="s">
        <v>107</v>
      </c>
      <c r="J26" s="6"/>
      <c r="K26" s="17">
        <v>3.2</v>
      </c>
      <c r="L26" s="6" t="s">
        <v>108</v>
      </c>
      <c r="M26" s="18">
        <v>8.0000000000000002E-3</v>
      </c>
      <c r="N26" s="8">
        <v>7.4000000000000003E-3</v>
      </c>
      <c r="O26" s="7">
        <v>21728</v>
      </c>
      <c r="P26" s="7">
        <v>101.19</v>
      </c>
      <c r="Q26" s="7">
        <v>21.99</v>
      </c>
      <c r="R26" s="8">
        <v>0</v>
      </c>
      <c r="S26" s="8">
        <v>4.0000000000000002E-4</v>
      </c>
      <c r="T26" s="8">
        <v>1E-4</v>
      </c>
    </row>
    <row r="27" spans="2:20">
      <c r="B27" s="6" t="s">
        <v>225</v>
      </c>
      <c r="C27" s="17">
        <v>6040232</v>
      </c>
      <c r="D27" s="6" t="s">
        <v>170</v>
      </c>
      <c r="E27" s="6"/>
      <c r="F27" s="6">
        <v>604</v>
      </c>
      <c r="G27" s="6" t="s">
        <v>212</v>
      </c>
      <c r="H27" s="6" t="s">
        <v>122</v>
      </c>
      <c r="I27" s="6" t="s">
        <v>107</v>
      </c>
      <c r="J27" s="6"/>
      <c r="K27" s="17">
        <v>0.85</v>
      </c>
      <c r="L27" s="6" t="s">
        <v>108</v>
      </c>
      <c r="M27" s="18">
        <v>4.3999999999999997E-2</v>
      </c>
      <c r="N27" s="8">
        <v>4.1999999999999997E-3</v>
      </c>
      <c r="O27" s="7">
        <v>472421.9</v>
      </c>
      <c r="P27" s="7">
        <v>121.41</v>
      </c>
      <c r="Q27" s="7">
        <v>573.57000000000005</v>
      </c>
      <c r="R27" s="8">
        <v>6.9999999999999999E-4</v>
      </c>
      <c r="S27" s="8">
        <v>1.15E-2</v>
      </c>
      <c r="T27" s="8">
        <v>2.5000000000000001E-3</v>
      </c>
    </row>
    <row r="28" spans="2:20">
      <c r="B28" s="6" t="s">
        <v>226</v>
      </c>
      <c r="C28" s="17">
        <v>6040273</v>
      </c>
      <c r="D28" s="6" t="s">
        <v>170</v>
      </c>
      <c r="E28" s="6"/>
      <c r="F28" s="6">
        <v>604</v>
      </c>
      <c r="G28" s="6" t="s">
        <v>212</v>
      </c>
      <c r="H28" s="6" t="s">
        <v>122</v>
      </c>
      <c r="I28" s="6" t="s">
        <v>107</v>
      </c>
      <c r="J28" s="6"/>
      <c r="K28" s="17">
        <v>0.7</v>
      </c>
      <c r="L28" s="6" t="s">
        <v>108</v>
      </c>
      <c r="M28" s="18">
        <v>2.5999999999999999E-2</v>
      </c>
      <c r="N28" s="8">
        <v>6.1999999999999998E-3</v>
      </c>
      <c r="O28" s="7">
        <v>2133594</v>
      </c>
      <c r="P28" s="7">
        <v>108.11</v>
      </c>
      <c r="Q28" s="7">
        <v>2306.63</v>
      </c>
      <c r="R28" s="8">
        <v>6.9999999999999999E-4</v>
      </c>
      <c r="S28" s="8">
        <v>4.6199999999999998E-2</v>
      </c>
      <c r="T28" s="8">
        <v>1.01E-2</v>
      </c>
    </row>
    <row r="29" spans="2:20">
      <c r="B29" s="6" t="s">
        <v>227</v>
      </c>
      <c r="C29" s="17">
        <v>6040299</v>
      </c>
      <c r="D29" s="6" t="s">
        <v>170</v>
      </c>
      <c r="E29" s="6"/>
      <c r="F29" s="6">
        <v>604</v>
      </c>
      <c r="G29" s="6" t="s">
        <v>212</v>
      </c>
      <c r="H29" s="6" t="s">
        <v>122</v>
      </c>
      <c r="I29" s="6" t="s">
        <v>107</v>
      </c>
      <c r="J29" s="6"/>
      <c r="K29" s="17">
        <v>3.69</v>
      </c>
      <c r="L29" s="6" t="s">
        <v>108</v>
      </c>
      <c r="M29" s="18">
        <v>3.4000000000000002E-2</v>
      </c>
      <c r="N29" s="8">
        <v>7.9000000000000008E-3</v>
      </c>
      <c r="O29" s="7">
        <v>5090</v>
      </c>
      <c r="P29" s="7">
        <v>112.62</v>
      </c>
      <c r="Q29" s="7">
        <v>5.73</v>
      </c>
      <c r="R29" s="8">
        <v>0</v>
      </c>
      <c r="S29" s="8">
        <v>1E-4</v>
      </c>
      <c r="T29" s="8">
        <v>0</v>
      </c>
    </row>
    <row r="30" spans="2:20">
      <c r="B30" s="6" t="s">
        <v>228</v>
      </c>
      <c r="C30" s="17">
        <v>2310068</v>
      </c>
      <c r="D30" s="6" t="s">
        <v>170</v>
      </c>
      <c r="E30" s="6"/>
      <c r="F30" s="6">
        <v>231</v>
      </c>
      <c r="G30" s="6" t="s">
        <v>212</v>
      </c>
      <c r="H30" s="6" t="s">
        <v>122</v>
      </c>
      <c r="I30" s="6" t="s">
        <v>107</v>
      </c>
      <c r="J30" s="6"/>
      <c r="K30" s="17">
        <v>0.41</v>
      </c>
      <c r="L30" s="6" t="s">
        <v>108</v>
      </c>
      <c r="M30" s="18">
        <v>3.9E-2</v>
      </c>
      <c r="N30" s="8">
        <v>1.55E-2</v>
      </c>
      <c r="O30" s="7">
        <v>245444</v>
      </c>
      <c r="P30" s="7">
        <v>122.92</v>
      </c>
      <c r="Q30" s="7">
        <v>301.7</v>
      </c>
      <c r="R30" s="8">
        <v>2.0000000000000001E-4</v>
      </c>
      <c r="S30" s="8">
        <v>6.0000000000000001E-3</v>
      </c>
      <c r="T30" s="8">
        <v>1.2999999999999999E-3</v>
      </c>
    </row>
    <row r="31" spans="2:20">
      <c r="B31" s="6" t="s">
        <v>229</v>
      </c>
      <c r="C31" s="17">
        <v>1134436</v>
      </c>
      <c r="D31" s="6" t="s">
        <v>170</v>
      </c>
      <c r="E31" s="6"/>
      <c r="F31" s="6">
        <v>1420</v>
      </c>
      <c r="G31" s="6" t="s">
        <v>230</v>
      </c>
      <c r="H31" s="6" t="s">
        <v>122</v>
      </c>
      <c r="I31" s="6" t="s">
        <v>107</v>
      </c>
      <c r="J31" s="6"/>
      <c r="K31" s="17">
        <v>4.1500000000000004</v>
      </c>
      <c r="L31" s="6" t="s">
        <v>108</v>
      </c>
      <c r="M31" s="18">
        <v>6.4999999999999997E-3</v>
      </c>
      <c r="N31" s="8">
        <v>1.12E-2</v>
      </c>
      <c r="O31" s="7">
        <v>446359.4</v>
      </c>
      <c r="P31" s="7">
        <v>98.22</v>
      </c>
      <c r="Q31" s="7">
        <v>438.41</v>
      </c>
      <c r="R31" s="8">
        <v>4.0000000000000002E-4</v>
      </c>
      <c r="S31" s="8">
        <v>8.8000000000000005E-3</v>
      </c>
      <c r="T31" s="8">
        <v>1.9E-3</v>
      </c>
    </row>
    <row r="32" spans="2:20">
      <c r="B32" s="6" t="s">
        <v>231</v>
      </c>
      <c r="C32" s="17">
        <v>1138650</v>
      </c>
      <c r="D32" s="6" t="s">
        <v>170</v>
      </c>
      <c r="E32" s="6"/>
      <c r="F32" s="6">
        <v>1420</v>
      </c>
      <c r="G32" s="6" t="s">
        <v>230</v>
      </c>
      <c r="H32" s="6" t="s">
        <v>122</v>
      </c>
      <c r="I32" s="6" t="s">
        <v>232</v>
      </c>
      <c r="J32" s="6"/>
      <c r="K32" s="17">
        <v>6.99</v>
      </c>
      <c r="L32" s="6" t="s">
        <v>108</v>
      </c>
      <c r="M32" s="18">
        <v>1.34E-2</v>
      </c>
      <c r="N32" s="8">
        <v>1.84E-2</v>
      </c>
      <c r="O32" s="7">
        <v>1967136</v>
      </c>
      <c r="P32" s="7">
        <v>97.37</v>
      </c>
      <c r="Q32" s="7">
        <v>1915.4</v>
      </c>
      <c r="R32" s="8">
        <v>8.9999999999999998E-4</v>
      </c>
      <c r="S32" s="8">
        <v>3.8399999999999997E-2</v>
      </c>
      <c r="T32" s="8">
        <v>8.3999999999999995E-3</v>
      </c>
    </row>
    <row r="33" spans="2:20">
      <c r="B33" s="6" t="s">
        <v>233</v>
      </c>
      <c r="C33" s="17">
        <v>1940386</v>
      </c>
      <c r="D33" s="6" t="s">
        <v>170</v>
      </c>
      <c r="E33" s="6"/>
      <c r="F33" s="6">
        <v>194</v>
      </c>
      <c r="G33" s="6" t="s">
        <v>212</v>
      </c>
      <c r="H33" s="6" t="s">
        <v>122</v>
      </c>
      <c r="I33" s="6" t="s">
        <v>107</v>
      </c>
      <c r="J33" s="6"/>
      <c r="K33" s="17">
        <v>0.98</v>
      </c>
      <c r="L33" s="6" t="s">
        <v>108</v>
      </c>
      <c r="M33" s="18">
        <v>4.7E-2</v>
      </c>
      <c r="N33" s="8">
        <v>8.0999999999999996E-3</v>
      </c>
      <c r="O33" s="7">
        <v>31428.76</v>
      </c>
      <c r="P33" s="7">
        <v>123.65</v>
      </c>
      <c r="Q33" s="7">
        <v>38.86</v>
      </c>
      <c r="R33" s="8">
        <v>2.0000000000000001E-4</v>
      </c>
      <c r="S33" s="8">
        <v>8.0000000000000004E-4</v>
      </c>
      <c r="T33" s="8">
        <v>2.0000000000000001E-4</v>
      </c>
    </row>
    <row r="34" spans="2:20">
      <c r="B34" s="6" t="s">
        <v>234</v>
      </c>
      <c r="C34" s="17">
        <v>1940402</v>
      </c>
      <c r="D34" s="6" t="s">
        <v>170</v>
      </c>
      <c r="E34" s="6"/>
      <c r="F34" s="6">
        <v>194</v>
      </c>
      <c r="G34" s="6" t="s">
        <v>212</v>
      </c>
      <c r="H34" s="6" t="s">
        <v>122</v>
      </c>
      <c r="I34" s="6" t="s">
        <v>107</v>
      </c>
      <c r="J34" s="6"/>
      <c r="K34" s="17">
        <v>2.16</v>
      </c>
      <c r="L34" s="6" t="s">
        <v>108</v>
      </c>
      <c r="M34" s="18">
        <v>4.1000000000000002E-2</v>
      </c>
      <c r="N34" s="8">
        <v>8.2000000000000007E-3</v>
      </c>
      <c r="O34" s="7">
        <v>1995950</v>
      </c>
      <c r="P34" s="7">
        <v>132.30000000000001</v>
      </c>
      <c r="Q34" s="7">
        <v>2640.64</v>
      </c>
      <c r="R34" s="8">
        <v>5.0000000000000001E-4</v>
      </c>
      <c r="S34" s="8">
        <v>5.2900000000000003E-2</v>
      </c>
      <c r="T34" s="8">
        <v>1.1599999999999999E-2</v>
      </c>
    </row>
    <row r="35" spans="2:20">
      <c r="B35" s="6" t="s">
        <v>235</v>
      </c>
      <c r="C35" s="17">
        <v>1940501</v>
      </c>
      <c r="D35" s="6" t="s">
        <v>170</v>
      </c>
      <c r="E35" s="6"/>
      <c r="F35" s="6">
        <v>194</v>
      </c>
      <c r="G35" s="6" t="s">
        <v>212</v>
      </c>
      <c r="H35" s="6" t="s">
        <v>122</v>
      </c>
      <c r="I35" s="6" t="s">
        <v>107</v>
      </c>
      <c r="J35" s="6"/>
      <c r="K35" s="17">
        <v>4.1399999999999997</v>
      </c>
      <c r="L35" s="6" t="s">
        <v>108</v>
      </c>
      <c r="M35" s="18">
        <v>0.04</v>
      </c>
      <c r="N35" s="8">
        <v>8.3999999999999995E-3</v>
      </c>
      <c r="O35" s="7">
        <v>2822135</v>
      </c>
      <c r="P35" s="7">
        <v>119.39</v>
      </c>
      <c r="Q35" s="7">
        <v>3369.35</v>
      </c>
      <c r="R35" s="8">
        <v>1E-3</v>
      </c>
      <c r="S35" s="8">
        <v>6.7599999999999993E-2</v>
      </c>
      <c r="T35" s="8">
        <v>1.4800000000000001E-2</v>
      </c>
    </row>
    <row r="36" spans="2:20">
      <c r="B36" s="6" t="s">
        <v>236</v>
      </c>
      <c r="C36" s="17">
        <v>1103126</v>
      </c>
      <c r="D36" s="6" t="s">
        <v>170</v>
      </c>
      <c r="E36" s="6"/>
      <c r="F36" s="6">
        <v>1153</v>
      </c>
      <c r="G36" s="6" t="s">
        <v>212</v>
      </c>
      <c r="H36" s="6" t="s">
        <v>237</v>
      </c>
      <c r="I36" s="6" t="s">
        <v>107</v>
      </c>
      <c r="J36" s="6"/>
      <c r="K36" s="17">
        <v>2.15</v>
      </c>
      <c r="L36" s="6" t="s">
        <v>108</v>
      </c>
      <c r="M36" s="18">
        <v>4.2000000000000003E-2</v>
      </c>
      <c r="N36" s="8">
        <v>1.03E-2</v>
      </c>
      <c r="O36" s="7">
        <v>192485.63</v>
      </c>
      <c r="P36" s="7">
        <v>129.6</v>
      </c>
      <c r="Q36" s="7">
        <v>249.46</v>
      </c>
      <c r="R36" s="8">
        <v>1.5E-3</v>
      </c>
      <c r="S36" s="8">
        <v>5.0000000000000001E-3</v>
      </c>
      <c r="T36" s="8">
        <v>1.1000000000000001E-3</v>
      </c>
    </row>
    <row r="37" spans="2:20">
      <c r="B37" s="6" t="s">
        <v>238</v>
      </c>
      <c r="C37" s="17">
        <v>1121953</v>
      </c>
      <c r="D37" s="6" t="s">
        <v>170</v>
      </c>
      <c r="E37" s="6"/>
      <c r="F37" s="6">
        <v>1153</v>
      </c>
      <c r="G37" s="6" t="s">
        <v>212</v>
      </c>
      <c r="H37" s="6" t="s">
        <v>237</v>
      </c>
      <c r="I37" s="6" t="s">
        <v>107</v>
      </c>
      <c r="J37" s="6"/>
      <c r="K37" s="17">
        <v>2.0099999999999998</v>
      </c>
      <c r="L37" s="6" t="s">
        <v>108</v>
      </c>
      <c r="M37" s="18">
        <v>3.1E-2</v>
      </c>
      <c r="N37" s="8">
        <v>7.7000000000000002E-3</v>
      </c>
      <c r="O37" s="7">
        <v>1613657</v>
      </c>
      <c r="P37" s="7">
        <v>112.61</v>
      </c>
      <c r="Q37" s="7">
        <v>1817.14</v>
      </c>
      <c r="R37" s="8">
        <v>1.9E-3</v>
      </c>
      <c r="S37" s="8">
        <v>3.6400000000000002E-2</v>
      </c>
      <c r="T37" s="8">
        <v>8.0000000000000002E-3</v>
      </c>
    </row>
    <row r="38" spans="2:20">
      <c r="B38" s="6" t="s">
        <v>239</v>
      </c>
      <c r="C38" s="17">
        <v>1091164</v>
      </c>
      <c r="D38" s="6" t="s">
        <v>170</v>
      </c>
      <c r="E38" s="6"/>
      <c r="F38" s="6">
        <v>1153</v>
      </c>
      <c r="G38" s="6" t="s">
        <v>212</v>
      </c>
      <c r="H38" s="6" t="s">
        <v>237</v>
      </c>
      <c r="I38" s="6" t="s">
        <v>107</v>
      </c>
      <c r="J38" s="6"/>
      <c r="K38" s="17">
        <v>1.1599999999999999</v>
      </c>
      <c r="L38" s="6" t="s">
        <v>108</v>
      </c>
      <c r="M38" s="18">
        <v>5.2499999999999998E-2</v>
      </c>
      <c r="N38" s="8">
        <v>0.01</v>
      </c>
      <c r="O38" s="7">
        <v>61730.21</v>
      </c>
      <c r="P38" s="7">
        <v>130.21</v>
      </c>
      <c r="Q38" s="7">
        <v>80.38</v>
      </c>
      <c r="R38" s="8">
        <v>8.0000000000000004E-4</v>
      </c>
      <c r="S38" s="8">
        <v>1.6000000000000001E-3</v>
      </c>
      <c r="T38" s="8">
        <v>4.0000000000000002E-4</v>
      </c>
    </row>
    <row r="39" spans="2:20">
      <c r="B39" s="6" t="s">
        <v>240</v>
      </c>
      <c r="C39" s="17">
        <v>1126598</v>
      </c>
      <c r="D39" s="6" t="s">
        <v>170</v>
      </c>
      <c r="E39" s="6"/>
      <c r="F39" s="6">
        <v>1153</v>
      </c>
      <c r="G39" s="6" t="s">
        <v>212</v>
      </c>
      <c r="H39" s="6" t="s">
        <v>237</v>
      </c>
      <c r="I39" s="6" t="s">
        <v>107</v>
      </c>
      <c r="J39" s="6"/>
      <c r="K39" s="17">
        <v>2.4500000000000002</v>
      </c>
      <c r="L39" s="6" t="s">
        <v>108</v>
      </c>
      <c r="M39" s="18">
        <v>2.8000000000000001E-2</v>
      </c>
      <c r="N39" s="8">
        <v>7.7000000000000002E-3</v>
      </c>
      <c r="O39" s="7">
        <v>341873</v>
      </c>
      <c r="P39" s="7">
        <v>107.21</v>
      </c>
      <c r="Q39" s="7">
        <v>366.52</v>
      </c>
      <c r="R39" s="8">
        <v>2.9999999999999997E-4</v>
      </c>
      <c r="S39" s="8">
        <v>7.3000000000000001E-3</v>
      </c>
      <c r="T39" s="8">
        <v>1.6000000000000001E-3</v>
      </c>
    </row>
    <row r="40" spans="2:20">
      <c r="B40" s="6" t="s">
        <v>241</v>
      </c>
      <c r="C40" s="17">
        <v>7480072</v>
      </c>
      <c r="D40" s="6" t="s">
        <v>170</v>
      </c>
      <c r="E40" s="6"/>
      <c r="F40" s="6">
        <v>748</v>
      </c>
      <c r="G40" s="6" t="s">
        <v>212</v>
      </c>
      <c r="H40" s="6" t="s">
        <v>237</v>
      </c>
      <c r="I40" s="6" t="s">
        <v>107</v>
      </c>
      <c r="J40" s="6"/>
      <c r="K40" s="17">
        <v>0.19</v>
      </c>
      <c r="L40" s="6" t="s">
        <v>108</v>
      </c>
      <c r="M40" s="18">
        <v>4.2900000000000001E-2</v>
      </c>
      <c r="N40" s="8">
        <v>3.8399999999999997E-2</v>
      </c>
      <c r="O40" s="7">
        <v>261761.68</v>
      </c>
      <c r="P40" s="7">
        <v>119.54</v>
      </c>
      <c r="Q40" s="7">
        <v>312.91000000000003</v>
      </c>
      <c r="R40" s="8">
        <v>8.9999999999999998E-4</v>
      </c>
      <c r="S40" s="8">
        <v>6.3E-3</v>
      </c>
      <c r="T40" s="8">
        <v>1.4E-3</v>
      </c>
    </row>
    <row r="41" spans="2:20">
      <c r="B41" s="6" t="s">
        <v>242</v>
      </c>
      <c r="C41" s="17">
        <v>7480015</v>
      </c>
      <c r="D41" s="6" t="s">
        <v>170</v>
      </c>
      <c r="E41" s="6"/>
      <c r="F41" s="6">
        <v>748</v>
      </c>
      <c r="G41" s="6" t="s">
        <v>212</v>
      </c>
      <c r="H41" s="6" t="s">
        <v>237</v>
      </c>
      <c r="I41" s="6" t="s">
        <v>107</v>
      </c>
      <c r="J41" s="6"/>
      <c r="K41" s="17">
        <v>0.74</v>
      </c>
      <c r="L41" s="6" t="s">
        <v>108</v>
      </c>
      <c r="M41" s="18">
        <v>5.5E-2</v>
      </c>
      <c r="N41" s="8">
        <v>1.18E-2</v>
      </c>
      <c r="O41" s="7">
        <v>54112.09</v>
      </c>
      <c r="P41" s="7">
        <v>132.62</v>
      </c>
      <c r="Q41" s="7">
        <v>71.760000000000005</v>
      </c>
      <c r="R41" s="8">
        <v>2.9999999999999997E-4</v>
      </c>
      <c r="S41" s="8">
        <v>1.4E-3</v>
      </c>
      <c r="T41" s="8">
        <v>2.9999999999999997E-4</v>
      </c>
    </row>
    <row r="42" spans="2:20">
      <c r="B42" s="6" t="s">
        <v>243</v>
      </c>
      <c r="C42" s="17">
        <v>1097138</v>
      </c>
      <c r="D42" s="6" t="s">
        <v>170</v>
      </c>
      <c r="E42" s="6"/>
      <c r="F42" s="6">
        <v>1324</v>
      </c>
      <c r="G42" s="6" t="s">
        <v>244</v>
      </c>
      <c r="H42" s="6" t="s">
        <v>237</v>
      </c>
      <c r="I42" s="6" t="s">
        <v>107</v>
      </c>
      <c r="J42" s="6"/>
      <c r="K42" s="17">
        <v>2.3199999999999998</v>
      </c>
      <c r="L42" s="6" t="s">
        <v>108</v>
      </c>
      <c r="M42" s="18">
        <v>4.8899999999999999E-2</v>
      </c>
      <c r="N42" s="8">
        <v>9.7000000000000003E-3</v>
      </c>
      <c r="O42" s="7">
        <v>174804.89</v>
      </c>
      <c r="P42" s="7">
        <v>131.79</v>
      </c>
      <c r="Q42" s="7">
        <v>230.38</v>
      </c>
      <c r="R42" s="8">
        <v>1E-3</v>
      </c>
      <c r="S42" s="8">
        <v>4.5999999999999999E-3</v>
      </c>
      <c r="T42" s="8">
        <v>1E-3</v>
      </c>
    </row>
    <row r="43" spans="2:20">
      <c r="B43" s="6" t="s">
        <v>245</v>
      </c>
      <c r="C43" s="17">
        <v>1114347</v>
      </c>
      <c r="D43" s="6" t="s">
        <v>170</v>
      </c>
      <c r="E43" s="6"/>
      <c r="F43" s="6">
        <v>1324</v>
      </c>
      <c r="G43" s="6" t="s">
        <v>244</v>
      </c>
      <c r="H43" s="6" t="s">
        <v>237</v>
      </c>
      <c r="I43" s="6" t="s">
        <v>232</v>
      </c>
      <c r="J43" s="6"/>
      <c r="K43" s="17">
        <v>0.93</v>
      </c>
      <c r="L43" s="6" t="s">
        <v>108</v>
      </c>
      <c r="M43" s="18">
        <v>5.1999999999999998E-2</v>
      </c>
      <c r="N43" s="8">
        <v>1.26E-2</v>
      </c>
      <c r="O43" s="7">
        <v>29333.35</v>
      </c>
      <c r="P43" s="7">
        <v>117.51</v>
      </c>
      <c r="Q43" s="7">
        <v>34.47</v>
      </c>
      <c r="R43" s="8">
        <v>4.0000000000000002E-4</v>
      </c>
      <c r="S43" s="8">
        <v>6.9999999999999999E-4</v>
      </c>
      <c r="T43" s="8">
        <v>2.0000000000000001E-4</v>
      </c>
    </row>
    <row r="44" spans="2:20">
      <c r="B44" s="6" t="s">
        <v>246</v>
      </c>
      <c r="C44" s="17">
        <v>1120468</v>
      </c>
      <c r="D44" s="6" t="s">
        <v>170</v>
      </c>
      <c r="E44" s="6"/>
      <c r="F44" s="6">
        <v>1043</v>
      </c>
      <c r="G44" s="6" t="s">
        <v>230</v>
      </c>
      <c r="H44" s="6" t="s">
        <v>237</v>
      </c>
      <c r="I44" s="6" t="s">
        <v>107</v>
      </c>
      <c r="J44" s="6"/>
      <c r="K44" s="17">
        <v>2.98</v>
      </c>
      <c r="L44" s="6" t="s">
        <v>108</v>
      </c>
      <c r="M44" s="18">
        <v>0.03</v>
      </c>
      <c r="N44" s="8">
        <v>1.18E-2</v>
      </c>
      <c r="O44" s="7">
        <v>27362.34</v>
      </c>
      <c r="P44" s="7">
        <v>112.89</v>
      </c>
      <c r="Q44" s="7">
        <v>30.89</v>
      </c>
      <c r="R44" s="8">
        <v>0</v>
      </c>
      <c r="S44" s="8">
        <v>5.9999999999999995E-4</v>
      </c>
      <c r="T44" s="8">
        <v>1E-4</v>
      </c>
    </row>
    <row r="45" spans="2:20">
      <c r="B45" s="6" t="s">
        <v>247</v>
      </c>
      <c r="C45" s="17">
        <v>1126762</v>
      </c>
      <c r="D45" s="6" t="s">
        <v>170</v>
      </c>
      <c r="E45" s="6"/>
      <c r="F45" s="6">
        <v>1239</v>
      </c>
      <c r="G45" s="6" t="s">
        <v>212</v>
      </c>
      <c r="H45" s="6" t="s">
        <v>248</v>
      </c>
      <c r="I45" s="6" t="s">
        <v>232</v>
      </c>
      <c r="J45" s="6"/>
      <c r="K45" s="17">
        <v>1.0900000000000001</v>
      </c>
      <c r="L45" s="6" t="s">
        <v>108</v>
      </c>
      <c r="M45" s="18">
        <v>1.6E-2</v>
      </c>
      <c r="N45" s="8">
        <v>6.8999999999999999E-3</v>
      </c>
      <c r="O45" s="7">
        <v>123359.07</v>
      </c>
      <c r="P45" s="7">
        <v>102.72</v>
      </c>
      <c r="Q45" s="7">
        <v>126.71</v>
      </c>
      <c r="R45" s="8">
        <v>2.0000000000000001E-4</v>
      </c>
      <c r="S45" s="8">
        <v>2.5000000000000001E-3</v>
      </c>
      <c r="T45" s="8">
        <v>5.9999999999999995E-4</v>
      </c>
    </row>
    <row r="46" spans="2:20">
      <c r="B46" s="6" t="s">
        <v>249</v>
      </c>
      <c r="C46" s="17">
        <v>1110915</v>
      </c>
      <c r="D46" s="6" t="s">
        <v>170</v>
      </c>
      <c r="E46" s="6"/>
      <c r="F46" s="6">
        <v>1063</v>
      </c>
      <c r="G46" s="6" t="s">
        <v>250</v>
      </c>
      <c r="H46" s="6" t="s">
        <v>248</v>
      </c>
      <c r="I46" s="6" t="s">
        <v>107</v>
      </c>
      <c r="J46" s="6"/>
      <c r="K46" s="17">
        <v>8.93</v>
      </c>
      <c r="L46" s="6" t="s">
        <v>108</v>
      </c>
      <c r="M46" s="18">
        <v>5.1499999999999997E-2</v>
      </c>
      <c r="N46" s="8">
        <v>4.2599999999999999E-2</v>
      </c>
      <c r="O46" s="7">
        <v>79249</v>
      </c>
      <c r="P46" s="7">
        <v>129.56</v>
      </c>
      <c r="Q46" s="7">
        <v>102.67</v>
      </c>
      <c r="R46" s="8">
        <v>0</v>
      </c>
      <c r="S46" s="8">
        <v>2.0999999999999999E-3</v>
      </c>
      <c r="T46" s="8">
        <v>5.0000000000000001E-4</v>
      </c>
    </row>
    <row r="47" spans="2:20">
      <c r="B47" s="6" t="s">
        <v>251</v>
      </c>
      <c r="C47" s="17">
        <v>1097385</v>
      </c>
      <c r="D47" s="6" t="s">
        <v>170</v>
      </c>
      <c r="E47" s="6"/>
      <c r="F47" s="6">
        <v>1328</v>
      </c>
      <c r="G47" s="6" t="s">
        <v>230</v>
      </c>
      <c r="H47" s="6" t="s">
        <v>248</v>
      </c>
      <c r="I47" s="6" t="s">
        <v>232</v>
      </c>
      <c r="J47" s="6"/>
      <c r="K47" s="17">
        <v>1.48</v>
      </c>
      <c r="L47" s="6" t="s">
        <v>108</v>
      </c>
      <c r="M47" s="18">
        <v>4.9500000000000002E-2</v>
      </c>
      <c r="N47" s="8">
        <v>0.01</v>
      </c>
      <c r="O47" s="7">
        <v>50456</v>
      </c>
      <c r="P47" s="7">
        <v>127.29</v>
      </c>
      <c r="Q47" s="7">
        <v>64.23</v>
      </c>
      <c r="R47" s="8">
        <v>1E-4</v>
      </c>
      <c r="S47" s="8">
        <v>1.2999999999999999E-3</v>
      </c>
      <c r="T47" s="8">
        <v>2.9999999999999997E-4</v>
      </c>
    </row>
    <row r="48" spans="2:20">
      <c r="B48" s="6" t="s">
        <v>252</v>
      </c>
      <c r="C48" s="17">
        <v>1110279</v>
      </c>
      <c r="D48" s="6" t="s">
        <v>170</v>
      </c>
      <c r="E48" s="6"/>
      <c r="F48" s="6">
        <v>1153</v>
      </c>
      <c r="G48" s="6" t="s">
        <v>212</v>
      </c>
      <c r="H48" s="6" t="s">
        <v>248</v>
      </c>
      <c r="I48" s="6" t="s">
        <v>232</v>
      </c>
      <c r="J48" s="6"/>
      <c r="K48" s="17">
        <v>0.28000000000000003</v>
      </c>
      <c r="L48" s="6" t="s">
        <v>108</v>
      </c>
      <c r="M48" s="18">
        <v>4.2999999999999997E-2</v>
      </c>
      <c r="N48" s="8">
        <v>3.1699999999999999E-2</v>
      </c>
      <c r="O48" s="7">
        <v>62367.46</v>
      </c>
      <c r="P48" s="7">
        <v>117.15</v>
      </c>
      <c r="Q48" s="7">
        <v>73.06</v>
      </c>
      <c r="R48" s="8">
        <v>8.9999999999999998E-4</v>
      </c>
      <c r="S48" s="8">
        <v>1.5E-3</v>
      </c>
      <c r="T48" s="8">
        <v>2.9999999999999997E-4</v>
      </c>
    </row>
    <row r="49" spans="2:20">
      <c r="B49" s="6" t="s">
        <v>253</v>
      </c>
      <c r="C49" s="17">
        <v>7590110</v>
      </c>
      <c r="D49" s="6" t="s">
        <v>170</v>
      </c>
      <c r="E49" s="6"/>
      <c r="F49" s="6">
        <v>759</v>
      </c>
      <c r="G49" s="6" t="s">
        <v>230</v>
      </c>
      <c r="H49" s="6" t="s">
        <v>248</v>
      </c>
      <c r="I49" s="6" t="s">
        <v>107</v>
      </c>
      <c r="J49" s="6"/>
      <c r="K49" s="17">
        <v>0.74</v>
      </c>
      <c r="L49" s="6" t="s">
        <v>108</v>
      </c>
      <c r="M49" s="18">
        <v>4.5499999999999999E-2</v>
      </c>
      <c r="N49" s="8">
        <v>1.18E-2</v>
      </c>
      <c r="O49" s="7">
        <v>37135</v>
      </c>
      <c r="P49" s="7">
        <v>124.26</v>
      </c>
      <c r="Q49" s="7">
        <v>46.14</v>
      </c>
      <c r="R49" s="8">
        <v>1E-4</v>
      </c>
      <c r="S49" s="8">
        <v>8.9999999999999998E-4</v>
      </c>
      <c r="T49" s="8">
        <v>2.0000000000000001E-4</v>
      </c>
    </row>
    <row r="50" spans="2:20">
      <c r="B50" s="6" t="s">
        <v>254</v>
      </c>
      <c r="C50" s="17">
        <v>1260462</v>
      </c>
      <c r="D50" s="6" t="s">
        <v>170</v>
      </c>
      <c r="E50" s="6"/>
      <c r="F50" s="6">
        <v>126</v>
      </c>
      <c r="G50" s="6" t="s">
        <v>230</v>
      </c>
      <c r="H50" s="6" t="s">
        <v>248</v>
      </c>
      <c r="I50" s="6" t="s">
        <v>107</v>
      </c>
      <c r="J50" s="6"/>
      <c r="K50" s="17">
        <v>1.46</v>
      </c>
      <c r="L50" s="6" t="s">
        <v>108</v>
      </c>
      <c r="M50" s="18">
        <v>5.2999999999999999E-2</v>
      </c>
      <c r="N50" s="8">
        <v>1.23E-2</v>
      </c>
      <c r="O50" s="7">
        <v>89878.25</v>
      </c>
      <c r="P50" s="7">
        <v>123.15</v>
      </c>
      <c r="Q50" s="7">
        <v>110.69</v>
      </c>
      <c r="R50" s="8">
        <v>2.0000000000000001E-4</v>
      </c>
      <c r="S50" s="8">
        <v>2.2000000000000001E-3</v>
      </c>
      <c r="T50" s="8">
        <v>5.0000000000000001E-4</v>
      </c>
    </row>
    <row r="51" spans="2:20">
      <c r="B51" s="6" t="s">
        <v>255</v>
      </c>
      <c r="C51" s="17">
        <v>1260546</v>
      </c>
      <c r="D51" s="6" t="s">
        <v>170</v>
      </c>
      <c r="E51" s="6"/>
      <c r="F51" s="6">
        <v>126</v>
      </c>
      <c r="G51" s="6" t="s">
        <v>230</v>
      </c>
      <c r="H51" s="6" t="s">
        <v>248</v>
      </c>
      <c r="I51" s="6" t="s">
        <v>107</v>
      </c>
      <c r="J51" s="6"/>
      <c r="K51" s="17">
        <v>5.0599999999999996</v>
      </c>
      <c r="L51" s="6" t="s">
        <v>108</v>
      </c>
      <c r="M51" s="18">
        <v>5.3499999999999999E-2</v>
      </c>
      <c r="N51" s="8">
        <v>2.86E-2</v>
      </c>
      <c r="O51" s="7">
        <v>271936</v>
      </c>
      <c r="P51" s="7">
        <v>117.25</v>
      </c>
      <c r="Q51" s="7">
        <v>318.83999999999997</v>
      </c>
      <c r="R51" s="8">
        <v>1E-4</v>
      </c>
      <c r="S51" s="8">
        <v>6.4000000000000003E-3</v>
      </c>
      <c r="T51" s="8">
        <v>1.4E-3</v>
      </c>
    </row>
    <row r="52" spans="2:20">
      <c r="B52" s="6" t="s">
        <v>256</v>
      </c>
      <c r="C52" s="17">
        <v>1260397</v>
      </c>
      <c r="D52" s="6" t="s">
        <v>170</v>
      </c>
      <c r="E52" s="6"/>
      <c r="F52" s="6">
        <v>126</v>
      </c>
      <c r="G52" s="6" t="s">
        <v>230</v>
      </c>
      <c r="H52" s="6" t="s">
        <v>248</v>
      </c>
      <c r="I52" s="6" t="s">
        <v>107</v>
      </c>
      <c r="J52" s="6"/>
      <c r="K52" s="17">
        <v>3.08</v>
      </c>
      <c r="L52" s="6" t="s">
        <v>108</v>
      </c>
      <c r="M52" s="18">
        <v>5.0999999999999997E-2</v>
      </c>
      <c r="N52" s="8">
        <v>1.9300000000000001E-2</v>
      </c>
      <c r="O52" s="7">
        <v>256565</v>
      </c>
      <c r="P52" s="7">
        <v>133.72999999999999</v>
      </c>
      <c r="Q52" s="7">
        <v>343.1</v>
      </c>
      <c r="R52" s="8">
        <v>1E-4</v>
      </c>
      <c r="S52" s="8">
        <v>6.8999999999999999E-3</v>
      </c>
      <c r="T52" s="8">
        <v>1.5E-3</v>
      </c>
    </row>
    <row r="53" spans="2:20">
      <c r="B53" s="6" t="s">
        <v>257</v>
      </c>
      <c r="C53" s="17">
        <v>1260603</v>
      </c>
      <c r="D53" s="6" t="s">
        <v>170</v>
      </c>
      <c r="E53" s="6"/>
      <c r="F53" s="6">
        <v>126</v>
      </c>
      <c r="G53" s="6" t="s">
        <v>230</v>
      </c>
      <c r="H53" s="6" t="s">
        <v>248</v>
      </c>
      <c r="I53" s="6" t="s">
        <v>107</v>
      </c>
      <c r="J53" s="6"/>
      <c r="K53" s="17">
        <v>7.67</v>
      </c>
      <c r="L53" s="6" t="s">
        <v>108</v>
      </c>
      <c r="M53" s="18">
        <v>0.04</v>
      </c>
      <c r="N53" s="8">
        <v>3.9600000000000003E-2</v>
      </c>
      <c r="O53" s="7">
        <v>263487</v>
      </c>
      <c r="P53" s="7">
        <v>100.6</v>
      </c>
      <c r="Q53" s="7">
        <v>265.07</v>
      </c>
      <c r="R53" s="8">
        <v>1E-4</v>
      </c>
      <c r="S53" s="8">
        <v>5.3E-3</v>
      </c>
      <c r="T53" s="8">
        <v>1.1999999999999999E-3</v>
      </c>
    </row>
    <row r="54" spans="2:20">
      <c r="B54" s="6" t="s">
        <v>258</v>
      </c>
      <c r="C54" s="17">
        <v>1260488</v>
      </c>
      <c r="D54" s="6" t="s">
        <v>170</v>
      </c>
      <c r="E54" s="6"/>
      <c r="F54" s="6">
        <v>126</v>
      </c>
      <c r="G54" s="6" t="s">
        <v>230</v>
      </c>
      <c r="H54" s="6" t="s">
        <v>248</v>
      </c>
      <c r="I54" s="6" t="s">
        <v>107</v>
      </c>
      <c r="J54" s="6"/>
      <c r="K54" s="17">
        <v>2.48</v>
      </c>
      <c r="L54" s="6" t="s">
        <v>108</v>
      </c>
      <c r="M54" s="18">
        <v>6.5000000000000002E-2</v>
      </c>
      <c r="N54" s="8">
        <v>1.0500000000000001E-2</v>
      </c>
      <c r="O54" s="7">
        <v>2827.48</v>
      </c>
      <c r="P54" s="7">
        <v>129.63</v>
      </c>
      <c r="Q54" s="7">
        <v>3.67</v>
      </c>
      <c r="R54" s="8">
        <v>0</v>
      </c>
      <c r="S54" s="8">
        <v>1E-4</v>
      </c>
      <c r="T54" s="8">
        <v>0</v>
      </c>
    </row>
    <row r="55" spans="2:20">
      <c r="B55" s="6" t="s">
        <v>259</v>
      </c>
      <c r="C55" s="17">
        <v>1119825</v>
      </c>
      <c r="D55" s="6" t="s">
        <v>170</v>
      </c>
      <c r="E55" s="6"/>
      <c r="F55" s="6">
        <v>1291</v>
      </c>
      <c r="G55" s="6" t="s">
        <v>212</v>
      </c>
      <c r="H55" s="6" t="s">
        <v>248</v>
      </c>
      <c r="I55" s="6" t="s">
        <v>107</v>
      </c>
      <c r="J55" s="6"/>
      <c r="K55" s="17">
        <v>3.43</v>
      </c>
      <c r="L55" s="6" t="s">
        <v>108</v>
      </c>
      <c r="M55" s="18">
        <v>3.5499999999999997E-2</v>
      </c>
      <c r="N55" s="8">
        <v>8.3000000000000001E-3</v>
      </c>
      <c r="O55" s="7">
        <v>327689.25</v>
      </c>
      <c r="P55" s="7">
        <v>118.35</v>
      </c>
      <c r="Q55" s="7">
        <v>387.82</v>
      </c>
      <c r="R55" s="8">
        <v>6.9999999999999999E-4</v>
      </c>
      <c r="S55" s="8">
        <v>7.7999999999999996E-3</v>
      </c>
      <c r="T55" s="8">
        <v>1.6999999999999999E-3</v>
      </c>
    </row>
    <row r="56" spans="2:20">
      <c r="B56" s="6" t="s">
        <v>260</v>
      </c>
      <c r="C56" s="17">
        <v>1095066</v>
      </c>
      <c r="D56" s="6" t="s">
        <v>170</v>
      </c>
      <c r="E56" s="6"/>
      <c r="F56" s="6">
        <v>1291</v>
      </c>
      <c r="G56" s="6" t="s">
        <v>212</v>
      </c>
      <c r="H56" s="6" t="s">
        <v>248</v>
      </c>
      <c r="I56" s="6" t="s">
        <v>107</v>
      </c>
      <c r="J56" s="6"/>
      <c r="K56" s="17">
        <v>2.38</v>
      </c>
      <c r="L56" s="6" t="s">
        <v>108</v>
      </c>
      <c r="M56" s="18">
        <v>4.65E-2</v>
      </c>
      <c r="N56" s="8">
        <v>8.0999999999999996E-3</v>
      </c>
      <c r="O56" s="7">
        <v>56163.95</v>
      </c>
      <c r="P56" s="7">
        <v>130.22</v>
      </c>
      <c r="Q56" s="7">
        <v>73.14</v>
      </c>
      <c r="R56" s="8">
        <v>1E-4</v>
      </c>
      <c r="S56" s="8">
        <v>1.5E-3</v>
      </c>
      <c r="T56" s="8">
        <v>2.9999999999999997E-4</v>
      </c>
    </row>
    <row r="57" spans="2:20">
      <c r="B57" s="6" t="s">
        <v>261</v>
      </c>
      <c r="C57" s="17">
        <v>1134147</v>
      </c>
      <c r="D57" s="6" t="s">
        <v>170</v>
      </c>
      <c r="E57" s="6"/>
      <c r="F57" s="6">
        <v>1291</v>
      </c>
      <c r="G57" s="6" t="s">
        <v>212</v>
      </c>
      <c r="H57" s="6" t="s">
        <v>248</v>
      </c>
      <c r="I57" s="6" t="s">
        <v>107</v>
      </c>
      <c r="J57" s="6"/>
      <c r="K57" s="17">
        <v>6.14</v>
      </c>
      <c r="L57" s="6" t="s">
        <v>108</v>
      </c>
      <c r="M57" s="18">
        <v>1.4999999999999999E-2</v>
      </c>
      <c r="N57" s="8">
        <v>1.4800000000000001E-2</v>
      </c>
      <c r="O57" s="7">
        <v>95622.52</v>
      </c>
      <c r="P57" s="7">
        <v>101.47</v>
      </c>
      <c r="Q57" s="7">
        <v>97.03</v>
      </c>
      <c r="R57" s="8">
        <v>1E-4</v>
      </c>
      <c r="S57" s="8">
        <v>1.9E-3</v>
      </c>
      <c r="T57" s="8">
        <v>4.0000000000000002E-4</v>
      </c>
    </row>
    <row r="58" spans="2:20">
      <c r="B58" s="6" t="s">
        <v>262</v>
      </c>
      <c r="C58" s="17">
        <v>1134048</v>
      </c>
      <c r="D58" s="6" t="s">
        <v>170</v>
      </c>
      <c r="E58" s="6"/>
      <c r="F58" s="6">
        <v>1367</v>
      </c>
      <c r="G58" s="6" t="s">
        <v>244</v>
      </c>
      <c r="H58" s="6" t="s">
        <v>248</v>
      </c>
      <c r="I58" s="6" t="s">
        <v>107</v>
      </c>
      <c r="J58" s="6"/>
      <c r="K58" s="17">
        <v>8.94</v>
      </c>
      <c r="L58" s="6" t="s">
        <v>108</v>
      </c>
      <c r="M58" s="18">
        <v>2.4E-2</v>
      </c>
      <c r="N58" s="8">
        <v>2.7099999999999999E-2</v>
      </c>
      <c r="O58" s="7">
        <v>89156</v>
      </c>
      <c r="P58" s="7">
        <v>97.39</v>
      </c>
      <c r="Q58" s="7">
        <v>86.83</v>
      </c>
      <c r="R58" s="8">
        <v>5.0000000000000001E-4</v>
      </c>
      <c r="S58" s="8">
        <v>1.6999999999999999E-3</v>
      </c>
      <c r="T58" s="8">
        <v>4.0000000000000002E-4</v>
      </c>
    </row>
    <row r="59" spans="2:20">
      <c r="B59" s="6" t="s">
        <v>263</v>
      </c>
      <c r="C59" s="17">
        <v>1119213</v>
      </c>
      <c r="D59" s="6" t="s">
        <v>170</v>
      </c>
      <c r="E59" s="6"/>
      <c r="F59" s="6">
        <v>1367</v>
      </c>
      <c r="G59" s="6" t="s">
        <v>244</v>
      </c>
      <c r="H59" s="6" t="s">
        <v>248</v>
      </c>
      <c r="I59" s="6" t="s">
        <v>107</v>
      </c>
      <c r="J59" s="6"/>
      <c r="K59" s="17">
        <v>3.24</v>
      </c>
      <c r="L59" s="6" t="s">
        <v>108</v>
      </c>
      <c r="M59" s="18">
        <v>3.9E-2</v>
      </c>
      <c r="N59" s="8">
        <v>1.1900000000000001E-2</v>
      </c>
      <c r="O59" s="7">
        <v>205224</v>
      </c>
      <c r="P59" s="7">
        <v>117.05</v>
      </c>
      <c r="Q59" s="7">
        <v>240.21</v>
      </c>
      <c r="R59" s="8">
        <v>1E-3</v>
      </c>
      <c r="S59" s="8">
        <v>4.7999999999999996E-3</v>
      </c>
      <c r="T59" s="8">
        <v>1.1000000000000001E-3</v>
      </c>
    </row>
    <row r="60" spans="2:20">
      <c r="B60" s="6" t="s">
        <v>264</v>
      </c>
      <c r="C60" s="17">
        <v>1128875</v>
      </c>
      <c r="D60" s="6" t="s">
        <v>170</v>
      </c>
      <c r="E60" s="6"/>
      <c r="F60" s="6">
        <v>1367</v>
      </c>
      <c r="G60" s="6" t="s">
        <v>244</v>
      </c>
      <c r="H60" s="6" t="s">
        <v>248</v>
      </c>
      <c r="I60" s="6" t="s">
        <v>107</v>
      </c>
      <c r="J60" s="6"/>
      <c r="K60" s="17">
        <v>5.07</v>
      </c>
      <c r="L60" s="6" t="s">
        <v>108</v>
      </c>
      <c r="M60" s="18">
        <v>2.8000000000000001E-2</v>
      </c>
      <c r="N60" s="8">
        <v>1.6899999999999998E-2</v>
      </c>
      <c r="O60" s="7">
        <v>475781</v>
      </c>
      <c r="P60" s="7">
        <v>105.97</v>
      </c>
      <c r="Q60" s="7">
        <v>504.19</v>
      </c>
      <c r="R60" s="8">
        <v>2.0999999999999999E-3</v>
      </c>
      <c r="S60" s="8">
        <v>1.01E-2</v>
      </c>
      <c r="T60" s="8">
        <v>2.2000000000000001E-3</v>
      </c>
    </row>
    <row r="61" spans="2:20">
      <c r="B61" s="6" t="s">
        <v>265</v>
      </c>
      <c r="C61" s="17">
        <v>1134030</v>
      </c>
      <c r="D61" s="6" t="s">
        <v>170</v>
      </c>
      <c r="E61" s="6"/>
      <c r="F61" s="6">
        <v>1367</v>
      </c>
      <c r="G61" s="6" t="s">
        <v>244</v>
      </c>
      <c r="H61" s="6" t="s">
        <v>248</v>
      </c>
      <c r="I61" s="6" t="s">
        <v>107</v>
      </c>
      <c r="J61" s="6"/>
      <c r="K61" s="17">
        <v>8.15</v>
      </c>
      <c r="L61" s="6" t="s">
        <v>108</v>
      </c>
      <c r="M61" s="18">
        <v>2.4E-2</v>
      </c>
      <c r="N61" s="8">
        <v>2.58E-2</v>
      </c>
      <c r="O61" s="7">
        <v>164359</v>
      </c>
      <c r="P61" s="7">
        <v>98.69</v>
      </c>
      <c r="Q61" s="7">
        <v>162.21</v>
      </c>
      <c r="R61" s="8">
        <v>1E-3</v>
      </c>
      <c r="S61" s="8">
        <v>3.3E-3</v>
      </c>
      <c r="T61" s="8">
        <v>6.9999999999999999E-4</v>
      </c>
    </row>
    <row r="62" spans="2:20">
      <c r="B62" s="6" t="s">
        <v>266</v>
      </c>
      <c r="C62" s="17">
        <v>1120120</v>
      </c>
      <c r="D62" s="6" t="s">
        <v>170</v>
      </c>
      <c r="E62" s="6"/>
      <c r="F62" s="6">
        <v>1324</v>
      </c>
      <c r="G62" s="6" t="s">
        <v>244</v>
      </c>
      <c r="H62" s="6" t="s">
        <v>248</v>
      </c>
      <c r="I62" s="6" t="s">
        <v>107</v>
      </c>
      <c r="J62" s="6"/>
      <c r="K62" s="17">
        <v>4.22</v>
      </c>
      <c r="L62" s="6" t="s">
        <v>108</v>
      </c>
      <c r="M62" s="18">
        <v>3.7499999999999999E-2</v>
      </c>
      <c r="N62" s="8">
        <v>1.4200000000000001E-2</v>
      </c>
      <c r="O62" s="7">
        <v>285950</v>
      </c>
      <c r="P62" s="7">
        <v>118.93</v>
      </c>
      <c r="Q62" s="7">
        <v>340.08</v>
      </c>
      <c r="R62" s="8">
        <v>4.0000000000000002E-4</v>
      </c>
      <c r="S62" s="8">
        <v>6.7999999999999996E-3</v>
      </c>
      <c r="T62" s="8">
        <v>1.5E-3</v>
      </c>
    </row>
    <row r="63" spans="2:20">
      <c r="B63" s="6" t="s">
        <v>267</v>
      </c>
      <c r="C63" s="17">
        <v>1136050</v>
      </c>
      <c r="D63" s="6" t="s">
        <v>170</v>
      </c>
      <c r="E63" s="6"/>
      <c r="F63" s="6">
        <v>1324</v>
      </c>
      <c r="G63" s="6" t="s">
        <v>244</v>
      </c>
      <c r="H63" s="6" t="s">
        <v>248</v>
      </c>
      <c r="I63" s="6" t="s">
        <v>232</v>
      </c>
      <c r="J63" s="6"/>
      <c r="K63" s="17">
        <v>7.71</v>
      </c>
      <c r="L63" s="6" t="s">
        <v>108</v>
      </c>
      <c r="M63" s="18">
        <v>2.4799999999999999E-2</v>
      </c>
      <c r="N63" s="8">
        <v>2.5000000000000001E-2</v>
      </c>
      <c r="O63" s="7">
        <v>332072</v>
      </c>
      <c r="P63" s="7">
        <v>100.95</v>
      </c>
      <c r="Q63" s="7">
        <v>335.23</v>
      </c>
      <c r="R63" s="8">
        <v>1.2999999999999999E-3</v>
      </c>
      <c r="S63" s="8">
        <v>6.7000000000000002E-3</v>
      </c>
      <c r="T63" s="8">
        <v>1.5E-3</v>
      </c>
    </row>
    <row r="64" spans="2:20">
      <c r="B64" s="6" t="s">
        <v>268</v>
      </c>
      <c r="C64" s="17">
        <v>3230190</v>
      </c>
      <c r="D64" s="6" t="s">
        <v>170</v>
      </c>
      <c r="E64" s="6"/>
      <c r="F64" s="6">
        <v>323</v>
      </c>
      <c r="G64" s="6" t="s">
        <v>230</v>
      </c>
      <c r="H64" s="6" t="s">
        <v>248</v>
      </c>
      <c r="I64" s="6" t="s">
        <v>107</v>
      </c>
      <c r="J64" s="6"/>
      <c r="K64" s="17">
        <v>7.3</v>
      </c>
      <c r="L64" s="6" t="s">
        <v>108</v>
      </c>
      <c r="M64" s="18">
        <v>1.7600000000000001E-2</v>
      </c>
      <c r="N64" s="8">
        <v>2.4E-2</v>
      </c>
      <c r="O64" s="7">
        <v>55946.09</v>
      </c>
      <c r="P64" s="7">
        <v>95.9</v>
      </c>
      <c r="Q64" s="7">
        <v>53.65</v>
      </c>
      <c r="R64" s="8">
        <v>2.0000000000000001E-4</v>
      </c>
      <c r="S64" s="8">
        <v>1.1000000000000001E-3</v>
      </c>
      <c r="T64" s="8">
        <v>2.0000000000000001E-4</v>
      </c>
    </row>
    <row r="65" spans="2:20">
      <c r="B65" s="6" t="s">
        <v>269</v>
      </c>
      <c r="C65" s="17">
        <v>3230232</v>
      </c>
      <c r="D65" s="6" t="s">
        <v>170</v>
      </c>
      <c r="E65" s="6"/>
      <c r="F65" s="6">
        <v>323</v>
      </c>
      <c r="G65" s="6" t="s">
        <v>230</v>
      </c>
      <c r="H65" s="6" t="s">
        <v>248</v>
      </c>
      <c r="I65" s="6" t="s">
        <v>107</v>
      </c>
      <c r="J65" s="6"/>
      <c r="K65" s="17">
        <v>7.68</v>
      </c>
      <c r="L65" s="6" t="s">
        <v>108</v>
      </c>
      <c r="M65" s="18">
        <v>2.1499999999999998E-2</v>
      </c>
      <c r="N65" s="8">
        <v>2.64E-2</v>
      </c>
      <c r="O65" s="7">
        <v>74488.59</v>
      </c>
      <c r="P65" s="7">
        <v>97.4</v>
      </c>
      <c r="Q65" s="7">
        <v>72.55</v>
      </c>
      <c r="R65" s="8">
        <v>1E-4</v>
      </c>
      <c r="S65" s="8">
        <v>1.5E-3</v>
      </c>
      <c r="T65" s="8">
        <v>2.9999999999999997E-4</v>
      </c>
    </row>
    <row r="66" spans="2:20">
      <c r="B66" s="6" t="s">
        <v>270</v>
      </c>
      <c r="C66" s="17">
        <v>3230125</v>
      </c>
      <c r="D66" s="6" t="s">
        <v>170</v>
      </c>
      <c r="E66" s="6"/>
      <c r="F66" s="6">
        <v>323</v>
      </c>
      <c r="G66" s="6" t="s">
        <v>230</v>
      </c>
      <c r="H66" s="6" t="s">
        <v>248</v>
      </c>
      <c r="I66" s="6" t="s">
        <v>107</v>
      </c>
      <c r="J66" s="6"/>
      <c r="K66" s="17">
        <v>3.51</v>
      </c>
      <c r="L66" s="6" t="s">
        <v>108</v>
      </c>
      <c r="M66" s="18">
        <v>4.9000000000000002E-2</v>
      </c>
      <c r="N66" s="8">
        <v>1.5800000000000002E-2</v>
      </c>
      <c r="O66" s="7">
        <v>126403.84</v>
      </c>
      <c r="P66" s="7">
        <v>115.23</v>
      </c>
      <c r="Q66" s="7">
        <v>145.66</v>
      </c>
      <c r="R66" s="8">
        <v>1E-4</v>
      </c>
      <c r="S66" s="8">
        <v>2.8999999999999998E-3</v>
      </c>
      <c r="T66" s="8">
        <v>5.9999999999999995E-4</v>
      </c>
    </row>
    <row r="67" spans="2:20">
      <c r="B67" s="6" t="s">
        <v>271</v>
      </c>
      <c r="C67" s="17">
        <v>3230141</v>
      </c>
      <c r="D67" s="6" t="s">
        <v>170</v>
      </c>
      <c r="E67" s="6"/>
      <c r="F67" s="6">
        <v>323</v>
      </c>
      <c r="G67" s="6" t="s">
        <v>230</v>
      </c>
      <c r="H67" s="6" t="s">
        <v>248</v>
      </c>
      <c r="I67" s="6" t="s">
        <v>107</v>
      </c>
      <c r="J67" s="6"/>
      <c r="K67" s="17">
        <v>3.48</v>
      </c>
      <c r="L67" s="6" t="s">
        <v>108</v>
      </c>
      <c r="M67" s="18">
        <v>3.4000000000000002E-2</v>
      </c>
      <c r="N67" s="8">
        <v>1.2200000000000001E-2</v>
      </c>
      <c r="O67" s="7">
        <v>100348.54</v>
      </c>
      <c r="P67" s="7">
        <v>109.45</v>
      </c>
      <c r="Q67" s="7">
        <v>109.83</v>
      </c>
      <c r="R67" s="8">
        <v>2.9999999999999997E-4</v>
      </c>
      <c r="S67" s="8">
        <v>2.2000000000000001E-3</v>
      </c>
      <c r="T67" s="8">
        <v>5.0000000000000001E-4</v>
      </c>
    </row>
    <row r="68" spans="2:20">
      <c r="B68" s="6" t="s">
        <v>272</v>
      </c>
      <c r="C68" s="17">
        <v>5660048</v>
      </c>
      <c r="D68" s="6" t="s">
        <v>170</v>
      </c>
      <c r="E68" s="6"/>
      <c r="F68" s="6">
        <v>566</v>
      </c>
      <c r="G68" s="6" t="s">
        <v>244</v>
      </c>
      <c r="H68" s="6" t="s">
        <v>248</v>
      </c>
      <c r="I68" s="6" t="s">
        <v>232</v>
      </c>
      <c r="J68" s="6"/>
      <c r="K68" s="17">
        <v>1.51</v>
      </c>
      <c r="L68" s="6" t="s">
        <v>108</v>
      </c>
      <c r="M68" s="18">
        <v>4.2799999999999998E-2</v>
      </c>
      <c r="N68" s="8">
        <v>8.8000000000000005E-3</v>
      </c>
      <c r="O68" s="7">
        <v>19305.62</v>
      </c>
      <c r="P68" s="7">
        <v>127.54</v>
      </c>
      <c r="Q68" s="7">
        <v>24.62</v>
      </c>
      <c r="R68" s="8">
        <v>1E-4</v>
      </c>
      <c r="S68" s="8">
        <v>5.0000000000000001E-4</v>
      </c>
      <c r="T68" s="8">
        <v>1E-4</v>
      </c>
    </row>
    <row r="69" spans="2:20">
      <c r="B69" s="6" t="s">
        <v>273</v>
      </c>
      <c r="C69" s="17">
        <v>1139542</v>
      </c>
      <c r="D69" s="6" t="s">
        <v>170</v>
      </c>
      <c r="E69" s="6"/>
      <c r="F69" s="6">
        <v>1363</v>
      </c>
      <c r="G69" s="6" t="s">
        <v>129</v>
      </c>
      <c r="H69" s="6" t="s">
        <v>248</v>
      </c>
      <c r="I69" s="6" t="s">
        <v>107</v>
      </c>
      <c r="J69" s="6"/>
      <c r="K69" s="17">
        <v>5.97</v>
      </c>
      <c r="L69" s="6" t="s">
        <v>108</v>
      </c>
      <c r="M69" s="18">
        <v>1.9400000000000001E-2</v>
      </c>
      <c r="N69" s="8">
        <v>1.84E-2</v>
      </c>
      <c r="O69" s="7">
        <v>250000</v>
      </c>
      <c r="P69" s="7">
        <v>100.81</v>
      </c>
      <c r="Q69" s="7">
        <v>252.03</v>
      </c>
      <c r="R69" s="8">
        <v>2.9999999999999997E-4</v>
      </c>
      <c r="S69" s="8">
        <v>5.1000000000000004E-3</v>
      </c>
      <c r="T69" s="8">
        <v>1.1000000000000001E-3</v>
      </c>
    </row>
    <row r="70" spans="2:20">
      <c r="B70" s="6" t="s">
        <v>274</v>
      </c>
      <c r="C70" s="17">
        <v>1135417</v>
      </c>
      <c r="D70" s="6" t="s">
        <v>170</v>
      </c>
      <c r="E70" s="6"/>
      <c r="F70" s="6">
        <v>1527</v>
      </c>
      <c r="G70" s="6" t="s">
        <v>244</v>
      </c>
      <c r="H70" s="6" t="s">
        <v>248</v>
      </c>
      <c r="I70" s="6" t="s">
        <v>232</v>
      </c>
      <c r="J70" s="6"/>
      <c r="K70" s="17">
        <v>8.84</v>
      </c>
      <c r="L70" s="6" t="s">
        <v>108</v>
      </c>
      <c r="M70" s="18">
        <v>2.2499999999999999E-2</v>
      </c>
      <c r="N70" s="8">
        <v>2.5399999999999999E-2</v>
      </c>
      <c r="O70" s="7">
        <v>293952.03999999998</v>
      </c>
      <c r="P70" s="7">
        <v>98.07</v>
      </c>
      <c r="Q70" s="7">
        <v>288.27999999999997</v>
      </c>
      <c r="R70" s="8">
        <v>6.9999999999999999E-4</v>
      </c>
      <c r="S70" s="8">
        <v>5.7999999999999996E-3</v>
      </c>
      <c r="T70" s="8">
        <v>1.2999999999999999E-3</v>
      </c>
    </row>
    <row r="71" spans="2:20">
      <c r="B71" s="6" t="s">
        <v>275</v>
      </c>
      <c r="C71" s="17">
        <v>1120799</v>
      </c>
      <c r="D71" s="6" t="s">
        <v>170</v>
      </c>
      <c r="E71" s="6"/>
      <c r="F71" s="6">
        <v>1527</v>
      </c>
      <c r="G71" s="6" t="s">
        <v>244</v>
      </c>
      <c r="H71" s="6" t="s">
        <v>248</v>
      </c>
      <c r="I71" s="6" t="s">
        <v>107</v>
      </c>
      <c r="J71" s="6"/>
      <c r="K71" s="17">
        <v>2.63</v>
      </c>
      <c r="L71" s="6" t="s">
        <v>108</v>
      </c>
      <c r="M71" s="18">
        <v>3.5999999999999997E-2</v>
      </c>
      <c r="N71" s="8">
        <v>1.06E-2</v>
      </c>
      <c r="O71" s="7">
        <v>488156</v>
      </c>
      <c r="P71" s="7">
        <v>113.5</v>
      </c>
      <c r="Q71" s="7">
        <v>554.05999999999995</v>
      </c>
      <c r="R71" s="8">
        <v>1.1999999999999999E-3</v>
      </c>
      <c r="S71" s="8">
        <v>1.11E-2</v>
      </c>
      <c r="T71" s="8">
        <v>2.3999999999999998E-3</v>
      </c>
    </row>
    <row r="72" spans="2:20">
      <c r="B72" s="6" t="s">
        <v>276</v>
      </c>
      <c r="C72" s="17">
        <v>1120021</v>
      </c>
      <c r="D72" s="6" t="s">
        <v>170</v>
      </c>
      <c r="E72" s="6"/>
      <c r="F72" s="6">
        <v>1357</v>
      </c>
      <c r="G72" s="6" t="s">
        <v>230</v>
      </c>
      <c r="H72" s="6" t="s">
        <v>248</v>
      </c>
      <c r="I72" s="6" t="s">
        <v>107</v>
      </c>
      <c r="J72" s="6"/>
      <c r="K72" s="17">
        <v>2.4300000000000002</v>
      </c>
      <c r="L72" s="6" t="s">
        <v>108</v>
      </c>
      <c r="M72" s="18">
        <v>3.9E-2</v>
      </c>
      <c r="N72" s="8">
        <v>1.09E-2</v>
      </c>
      <c r="O72" s="7">
        <v>649058.44999999995</v>
      </c>
      <c r="P72" s="7">
        <v>114.92</v>
      </c>
      <c r="Q72" s="7">
        <v>745.9</v>
      </c>
      <c r="R72" s="8">
        <v>1.5E-3</v>
      </c>
      <c r="S72" s="8">
        <v>1.4999999999999999E-2</v>
      </c>
      <c r="T72" s="8">
        <v>3.3E-3</v>
      </c>
    </row>
    <row r="73" spans="2:20">
      <c r="B73" s="6" t="s">
        <v>277</v>
      </c>
      <c r="C73" s="17">
        <v>1106657</v>
      </c>
      <c r="D73" s="6" t="s">
        <v>170</v>
      </c>
      <c r="E73" s="6"/>
      <c r="F73" s="6">
        <v>1357</v>
      </c>
      <c r="G73" s="6" t="s">
        <v>230</v>
      </c>
      <c r="H73" s="6" t="s">
        <v>248</v>
      </c>
      <c r="I73" s="6" t="s">
        <v>107</v>
      </c>
      <c r="J73" s="6"/>
      <c r="K73" s="17">
        <v>0.56999999999999995</v>
      </c>
      <c r="L73" s="6" t="s">
        <v>108</v>
      </c>
      <c r="M73" s="18">
        <v>4.7E-2</v>
      </c>
      <c r="N73" s="8">
        <v>7.1000000000000004E-3</v>
      </c>
      <c r="O73" s="7">
        <v>54241.69</v>
      </c>
      <c r="P73" s="7">
        <v>124.15</v>
      </c>
      <c r="Q73" s="7">
        <v>67.34</v>
      </c>
      <c r="R73" s="8">
        <v>1.5E-3</v>
      </c>
      <c r="S73" s="8">
        <v>1.4E-3</v>
      </c>
      <c r="T73" s="8">
        <v>2.9999999999999997E-4</v>
      </c>
    </row>
    <row r="74" spans="2:20">
      <c r="B74" s="6" t="s">
        <v>278</v>
      </c>
      <c r="C74" s="17">
        <v>1120823</v>
      </c>
      <c r="D74" s="6" t="s">
        <v>170</v>
      </c>
      <c r="E74" s="6"/>
      <c r="F74" s="6">
        <v>1239</v>
      </c>
      <c r="G74" s="6" t="s">
        <v>212</v>
      </c>
      <c r="H74" s="6" t="s">
        <v>279</v>
      </c>
      <c r="I74" s="6" t="s">
        <v>232</v>
      </c>
      <c r="J74" s="6"/>
      <c r="K74" s="17">
        <v>0.74</v>
      </c>
      <c r="L74" s="6" t="s">
        <v>108</v>
      </c>
      <c r="M74" s="18">
        <v>3.1E-2</v>
      </c>
      <c r="N74" s="8">
        <v>8.8999999999999999E-3</v>
      </c>
      <c r="O74" s="7">
        <v>1573000</v>
      </c>
      <c r="P74" s="7">
        <v>107.88</v>
      </c>
      <c r="Q74" s="7">
        <v>1696.95</v>
      </c>
      <c r="R74" s="8">
        <v>1.37E-2</v>
      </c>
      <c r="S74" s="8">
        <v>3.4000000000000002E-2</v>
      </c>
      <c r="T74" s="8">
        <v>7.4999999999999997E-3</v>
      </c>
    </row>
    <row r="75" spans="2:20">
      <c r="B75" s="6" t="s">
        <v>280</v>
      </c>
      <c r="C75" s="17">
        <v>1124080</v>
      </c>
      <c r="D75" s="6" t="s">
        <v>170</v>
      </c>
      <c r="E75" s="6"/>
      <c r="F75" s="6">
        <v>1239</v>
      </c>
      <c r="G75" s="6" t="s">
        <v>212</v>
      </c>
      <c r="H75" s="6" t="s">
        <v>279</v>
      </c>
      <c r="I75" s="6" t="s">
        <v>232</v>
      </c>
      <c r="J75" s="6"/>
      <c r="K75" s="17">
        <v>3.3</v>
      </c>
      <c r="L75" s="6" t="s">
        <v>108</v>
      </c>
      <c r="M75" s="18">
        <v>4.1500000000000002E-2</v>
      </c>
      <c r="N75" s="8">
        <v>9.7000000000000003E-3</v>
      </c>
      <c r="O75" s="7">
        <v>435082</v>
      </c>
      <c r="P75" s="7">
        <v>115.68</v>
      </c>
      <c r="Q75" s="7">
        <v>503.3</v>
      </c>
      <c r="R75" s="8">
        <v>1.4E-3</v>
      </c>
      <c r="S75" s="8">
        <v>1.01E-2</v>
      </c>
      <c r="T75" s="8">
        <v>2.2000000000000001E-3</v>
      </c>
    </row>
    <row r="76" spans="2:20">
      <c r="B76" s="6" t="s">
        <v>281</v>
      </c>
      <c r="C76" s="17">
        <v>1101005</v>
      </c>
      <c r="D76" s="6" t="s">
        <v>170</v>
      </c>
      <c r="E76" s="6"/>
      <c r="F76" s="6">
        <v>1239</v>
      </c>
      <c r="G76" s="6" t="s">
        <v>212</v>
      </c>
      <c r="H76" s="6" t="s">
        <v>279</v>
      </c>
      <c r="I76" s="6" t="s">
        <v>232</v>
      </c>
      <c r="J76" s="6"/>
      <c r="K76" s="17">
        <v>7.0000000000000007E-2</v>
      </c>
      <c r="L76" s="6" t="s">
        <v>108</v>
      </c>
      <c r="M76" s="18">
        <v>4.2999999999999997E-2</v>
      </c>
      <c r="N76" s="8">
        <v>3.1899999999999998E-2</v>
      </c>
      <c r="O76" s="7">
        <v>100000.19</v>
      </c>
      <c r="P76" s="7">
        <v>121.69</v>
      </c>
      <c r="Q76" s="7">
        <v>121.69</v>
      </c>
      <c r="R76" s="8">
        <v>1E-3</v>
      </c>
      <c r="S76" s="8">
        <v>2.3999999999999998E-3</v>
      </c>
      <c r="T76" s="8">
        <v>5.0000000000000001E-4</v>
      </c>
    </row>
    <row r="77" spans="2:20">
      <c r="B77" s="6" t="s">
        <v>282</v>
      </c>
      <c r="C77" s="17">
        <v>7390131</v>
      </c>
      <c r="D77" s="6" t="s">
        <v>170</v>
      </c>
      <c r="E77" s="6"/>
      <c r="F77" s="6">
        <v>739</v>
      </c>
      <c r="G77" s="6" t="s">
        <v>283</v>
      </c>
      <c r="H77" s="6" t="s">
        <v>279</v>
      </c>
      <c r="I77" s="6" t="s">
        <v>232</v>
      </c>
      <c r="J77" s="6"/>
      <c r="K77" s="17">
        <v>2.23</v>
      </c>
      <c r="L77" s="6" t="s">
        <v>108</v>
      </c>
      <c r="M77" s="18">
        <v>4.7E-2</v>
      </c>
      <c r="N77" s="8">
        <v>1.12E-2</v>
      </c>
      <c r="O77" s="7">
        <v>41475.72</v>
      </c>
      <c r="P77" s="7">
        <v>130.41999999999999</v>
      </c>
      <c r="Q77" s="7">
        <v>54.09</v>
      </c>
      <c r="R77" s="8">
        <v>2.0000000000000001E-4</v>
      </c>
      <c r="S77" s="8">
        <v>1.1000000000000001E-3</v>
      </c>
      <c r="T77" s="8">
        <v>2.0000000000000001E-4</v>
      </c>
    </row>
    <row r="78" spans="2:20">
      <c r="B78" s="6" t="s">
        <v>284</v>
      </c>
      <c r="C78" s="17">
        <v>1138585</v>
      </c>
      <c r="D78" s="6" t="s">
        <v>170</v>
      </c>
      <c r="E78" s="6"/>
      <c r="F78" s="6">
        <v>1153</v>
      </c>
      <c r="G78" s="6" t="s">
        <v>212</v>
      </c>
      <c r="H78" s="6" t="s">
        <v>279</v>
      </c>
      <c r="I78" s="6" t="s">
        <v>107</v>
      </c>
      <c r="J78" s="6"/>
      <c r="K78" s="17">
        <v>4.2300000000000004</v>
      </c>
      <c r="L78" s="6" t="s">
        <v>108</v>
      </c>
      <c r="M78" s="18">
        <v>2.8000000000000001E-2</v>
      </c>
      <c r="N78" s="8">
        <v>2.5600000000000001E-2</v>
      </c>
      <c r="O78" s="7">
        <v>2</v>
      </c>
      <c r="P78" s="7">
        <v>5126799</v>
      </c>
      <c r="Q78" s="7">
        <v>102.54</v>
      </c>
      <c r="R78" s="8">
        <v>0</v>
      </c>
      <c r="S78" s="8">
        <v>2.0999999999999999E-3</v>
      </c>
      <c r="T78" s="8">
        <v>5.0000000000000001E-4</v>
      </c>
    </row>
    <row r="79" spans="2:20">
      <c r="B79" s="6" t="s">
        <v>285</v>
      </c>
      <c r="C79" s="17">
        <v>1127422</v>
      </c>
      <c r="D79" s="6" t="s">
        <v>170</v>
      </c>
      <c r="E79" s="6"/>
      <c r="F79" s="6">
        <v>1248</v>
      </c>
      <c r="G79" s="6" t="s">
        <v>212</v>
      </c>
      <c r="H79" s="6" t="s">
        <v>279</v>
      </c>
      <c r="I79" s="6" t="s">
        <v>107</v>
      </c>
      <c r="J79" s="6"/>
      <c r="K79" s="17">
        <v>2.95</v>
      </c>
      <c r="L79" s="6" t="s">
        <v>108</v>
      </c>
      <c r="M79" s="18">
        <v>0.02</v>
      </c>
      <c r="N79" s="8">
        <v>8.9999999999999993E-3</v>
      </c>
      <c r="O79" s="7">
        <v>37720</v>
      </c>
      <c r="P79" s="7">
        <v>103.84</v>
      </c>
      <c r="Q79" s="7">
        <v>39.17</v>
      </c>
      <c r="R79" s="8">
        <v>1E-4</v>
      </c>
      <c r="S79" s="8">
        <v>8.0000000000000004E-4</v>
      </c>
      <c r="T79" s="8">
        <v>2.0000000000000001E-4</v>
      </c>
    </row>
    <row r="80" spans="2:20">
      <c r="B80" s="6" t="s">
        <v>286</v>
      </c>
      <c r="C80" s="17">
        <v>1096510</v>
      </c>
      <c r="D80" s="6" t="s">
        <v>170</v>
      </c>
      <c r="E80" s="6"/>
      <c r="F80" s="6">
        <v>1248</v>
      </c>
      <c r="G80" s="6" t="s">
        <v>212</v>
      </c>
      <c r="H80" s="6" t="s">
        <v>279</v>
      </c>
      <c r="I80" s="6" t="s">
        <v>107</v>
      </c>
      <c r="J80" s="6"/>
      <c r="K80" s="17">
        <v>0.17</v>
      </c>
      <c r="L80" s="6" t="s">
        <v>108</v>
      </c>
      <c r="M80" s="18">
        <v>4.8000000000000001E-2</v>
      </c>
      <c r="N80" s="8">
        <v>4.3200000000000002E-2</v>
      </c>
      <c r="O80" s="7">
        <v>130679.13</v>
      </c>
      <c r="P80" s="7">
        <v>124.45</v>
      </c>
      <c r="Q80" s="7">
        <v>162.63</v>
      </c>
      <c r="R80" s="8">
        <v>2.8999999999999998E-3</v>
      </c>
      <c r="S80" s="8">
        <v>3.3E-3</v>
      </c>
      <c r="T80" s="8">
        <v>6.9999999999999999E-4</v>
      </c>
    </row>
    <row r="81" spans="2:20">
      <c r="B81" s="6" t="s">
        <v>287</v>
      </c>
      <c r="C81" s="17">
        <v>6950083</v>
      </c>
      <c r="D81" s="6" t="s">
        <v>170</v>
      </c>
      <c r="E81" s="6"/>
      <c r="F81" s="6">
        <v>695</v>
      </c>
      <c r="G81" s="6" t="s">
        <v>212</v>
      </c>
      <c r="H81" s="6" t="s">
        <v>279</v>
      </c>
      <c r="I81" s="6" t="s">
        <v>107</v>
      </c>
      <c r="J81" s="6"/>
      <c r="K81" s="17">
        <v>4.55</v>
      </c>
      <c r="L81" s="6" t="s">
        <v>108</v>
      </c>
      <c r="M81" s="18">
        <v>4.4999999999999998E-2</v>
      </c>
      <c r="N81" s="8">
        <v>1.7000000000000001E-2</v>
      </c>
      <c r="O81" s="7">
        <v>34957</v>
      </c>
      <c r="P81" s="7">
        <v>135.15</v>
      </c>
      <c r="Q81" s="7">
        <v>47.24</v>
      </c>
      <c r="R81" s="8">
        <v>0</v>
      </c>
      <c r="S81" s="8">
        <v>8.9999999999999998E-4</v>
      </c>
      <c r="T81" s="8">
        <v>2.0000000000000001E-4</v>
      </c>
    </row>
    <row r="82" spans="2:20">
      <c r="B82" s="6" t="s">
        <v>288</v>
      </c>
      <c r="C82" s="17">
        <v>6990188</v>
      </c>
      <c r="D82" s="6" t="s">
        <v>170</v>
      </c>
      <c r="E82" s="6"/>
      <c r="F82" s="6">
        <v>699</v>
      </c>
      <c r="G82" s="6" t="s">
        <v>230</v>
      </c>
      <c r="H82" s="6" t="s">
        <v>279</v>
      </c>
      <c r="I82" s="6" t="s">
        <v>232</v>
      </c>
      <c r="J82" s="6"/>
      <c r="K82" s="17">
        <v>3.73</v>
      </c>
      <c r="L82" s="6" t="s">
        <v>108</v>
      </c>
      <c r="M82" s="18">
        <v>4.9500000000000002E-2</v>
      </c>
      <c r="N82" s="8">
        <v>1.78E-2</v>
      </c>
      <c r="O82" s="7">
        <v>223551.91</v>
      </c>
      <c r="P82" s="7">
        <v>112.76</v>
      </c>
      <c r="Q82" s="7">
        <v>252.08</v>
      </c>
      <c r="R82" s="8">
        <v>2.9999999999999997E-4</v>
      </c>
      <c r="S82" s="8">
        <v>5.1000000000000004E-3</v>
      </c>
      <c r="T82" s="8">
        <v>1.1000000000000001E-3</v>
      </c>
    </row>
    <row r="83" spans="2:20">
      <c r="B83" s="6" t="s">
        <v>289</v>
      </c>
      <c r="C83" s="17">
        <v>1128586</v>
      </c>
      <c r="D83" s="6" t="s">
        <v>170</v>
      </c>
      <c r="E83" s="6"/>
      <c r="F83" s="6">
        <v>1514</v>
      </c>
      <c r="G83" s="6" t="s">
        <v>230</v>
      </c>
      <c r="H83" s="6" t="s">
        <v>279</v>
      </c>
      <c r="I83" s="6" t="s">
        <v>232</v>
      </c>
      <c r="J83" s="6"/>
      <c r="K83" s="17">
        <v>3.45</v>
      </c>
      <c r="L83" s="6" t="s">
        <v>108</v>
      </c>
      <c r="M83" s="18">
        <v>2.75E-2</v>
      </c>
      <c r="N83" s="8">
        <v>1.41E-2</v>
      </c>
      <c r="O83" s="7">
        <v>203879.74</v>
      </c>
      <c r="P83" s="7">
        <v>106.01</v>
      </c>
      <c r="Q83" s="7">
        <v>216.13</v>
      </c>
      <c r="R83" s="8">
        <v>8.9999999999999998E-4</v>
      </c>
      <c r="S83" s="8">
        <v>4.3E-3</v>
      </c>
      <c r="T83" s="8">
        <v>8.9999999999999998E-4</v>
      </c>
    </row>
    <row r="84" spans="2:20">
      <c r="B84" s="6" t="s">
        <v>290</v>
      </c>
      <c r="C84" s="17">
        <v>1132927</v>
      </c>
      <c r="D84" s="6" t="s">
        <v>170</v>
      </c>
      <c r="E84" s="6"/>
      <c r="F84" s="6">
        <v>1514</v>
      </c>
      <c r="G84" s="6" t="s">
        <v>230</v>
      </c>
      <c r="H84" s="6" t="s">
        <v>279</v>
      </c>
      <c r="I84" s="6" t="s">
        <v>232</v>
      </c>
      <c r="J84" s="6"/>
      <c r="K84" s="17">
        <v>5.17</v>
      </c>
      <c r="L84" s="6" t="s">
        <v>108</v>
      </c>
      <c r="M84" s="18">
        <v>2.75E-2</v>
      </c>
      <c r="N84" s="8">
        <v>2.06E-2</v>
      </c>
      <c r="O84" s="7">
        <v>392840</v>
      </c>
      <c r="P84" s="7">
        <v>104.93</v>
      </c>
      <c r="Q84" s="7">
        <v>412.21</v>
      </c>
      <c r="R84" s="8">
        <v>8.0000000000000004E-4</v>
      </c>
      <c r="S84" s="8">
        <v>8.3000000000000001E-3</v>
      </c>
      <c r="T84" s="8">
        <v>1.8E-3</v>
      </c>
    </row>
    <row r="85" spans="2:20">
      <c r="B85" s="6" t="s">
        <v>291</v>
      </c>
      <c r="C85" s="17">
        <v>1125996</v>
      </c>
      <c r="D85" s="6" t="s">
        <v>170</v>
      </c>
      <c r="E85" s="6"/>
      <c r="F85" s="6">
        <v>2066</v>
      </c>
      <c r="G85" s="6" t="s">
        <v>292</v>
      </c>
      <c r="H85" s="6" t="s">
        <v>279</v>
      </c>
      <c r="I85" s="6" t="s">
        <v>107</v>
      </c>
      <c r="J85" s="6"/>
      <c r="K85" s="17">
        <v>1.96</v>
      </c>
      <c r="L85" s="6" t="s">
        <v>108</v>
      </c>
      <c r="M85" s="18">
        <v>4.5999999999999999E-2</v>
      </c>
      <c r="N85" s="8">
        <v>1.15E-2</v>
      </c>
      <c r="O85" s="7">
        <v>160998.29999999999</v>
      </c>
      <c r="P85" s="7">
        <v>108.95</v>
      </c>
      <c r="Q85" s="7">
        <v>175.41</v>
      </c>
      <c r="R85" s="8">
        <v>2.9999999999999997E-4</v>
      </c>
      <c r="S85" s="8">
        <v>3.5000000000000001E-3</v>
      </c>
      <c r="T85" s="8">
        <v>8.0000000000000004E-4</v>
      </c>
    </row>
    <row r="86" spans="2:20">
      <c r="B86" s="6" t="s">
        <v>293</v>
      </c>
      <c r="C86" s="17">
        <v>1096270</v>
      </c>
      <c r="D86" s="6" t="s">
        <v>170</v>
      </c>
      <c r="E86" s="6"/>
      <c r="F86" s="6">
        <v>2066</v>
      </c>
      <c r="G86" s="6" t="s">
        <v>292</v>
      </c>
      <c r="H86" s="6" t="s">
        <v>279</v>
      </c>
      <c r="I86" s="6" t="s">
        <v>107</v>
      </c>
      <c r="J86" s="6"/>
      <c r="K86" s="17">
        <v>0.02</v>
      </c>
      <c r="L86" s="6" t="s">
        <v>108</v>
      </c>
      <c r="M86" s="18">
        <v>5.2999999999999999E-2</v>
      </c>
      <c r="N86" s="8">
        <v>1.52E-2</v>
      </c>
      <c r="O86" s="7">
        <v>5768.6</v>
      </c>
      <c r="P86" s="7">
        <v>125.3</v>
      </c>
      <c r="Q86" s="7">
        <v>7.23</v>
      </c>
      <c r="R86" s="8">
        <v>0</v>
      </c>
      <c r="S86" s="8">
        <v>1E-4</v>
      </c>
      <c r="T86" s="8">
        <v>0</v>
      </c>
    </row>
    <row r="87" spans="2:20">
      <c r="B87" s="6" t="s">
        <v>294</v>
      </c>
      <c r="C87" s="17">
        <v>1132828</v>
      </c>
      <c r="D87" s="6" t="s">
        <v>170</v>
      </c>
      <c r="E87" s="6"/>
      <c r="F87" s="6">
        <v>2066</v>
      </c>
      <c r="G87" s="6" t="s">
        <v>292</v>
      </c>
      <c r="H87" s="6" t="s">
        <v>279</v>
      </c>
      <c r="I87" s="6" t="s">
        <v>107</v>
      </c>
      <c r="J87" s="6"/>
      <c r="K87" s="17">
        <v>4.53</v>
      </c>
      <c r="L87" s="6" t="s">
        <v>108</v>
      </c>
      <c r="M87" s="18">
        <v>1.9800000000000002E-2</v>
      </c>
      <c r="N87" s="8">
        <v>1.9800000000000002E-2</v>
      </c>
      <c r="O87" s="7">
        <v>49458.52</v>
      </c>
      <c r="P87" s="7">
        <v>100.02</v>
      </c>
      <c r="Q87" s="7">
        <v>49.47</v>
      </c>
      <c r="R87" s="8">
        <v>1E-4</v>
      </c>
      <c r="S87" s="8">
        <v>1E-3</v>
      </c>
      <c r="T87" s="8">
        <v>2.0000000000000001E-4</v>
      </c>
    </row>
    <row r="88" spans="2:20">
      <c r="B88" s="6" t="s">
        <v>295</v>
      </c>
      <c r="C88" s="17">
        <v>7670102</v>
      </c>
      <c r="D88" s="6" t="s">
        <v>170</v>
      </c>
      <c r="E88" s="6"/>
      <c r="F88" s="6">
        <v>767</v>
      </c>
      <c r="G88" s="6" t="s">
        <v>244</v>
      </c>
      <c r="H88" s="6" t="s">
        <v>279</v>
      </c>
      <c r="I88" s="6" t="s">
        <v>107</v>
      </c>
      <c r="J88" s="6"/>
      <c r="K88" s="17">
        <v>1.2</v>
      </c>
      <c r="L88" s="6" t="s">
        <v>108</v>
      </c>
      <c r="M88" s="18">
        <v>4.4999999999999998E-2</v>
      </c>
      <c r="N88" s="8">
        <v>9.1999999999999998E-3</v>
      </c>
      <c r="O88" s="7">
        <v>189373.26</v>
      </c>
      <c r="P88" s="7">
        <v>129.25</v>
      </c>
      <c r="Q88" s="7">
        <v>244.76</v>
      </c>
      <c r="R88" s="8">
        <v>1.1999999999999999E-3</v>
      </c>
      <c r="S88" s="8">
        <v>4.8999999999999998E-3</v>
      </c>
      <c r="T88" s="8">
        <v>1.1000000000000001E-3</v>
      </c>
    </row>
    <row r="89" spans="2:20">
      <c r="B89" s="6" t="s">
        <v>296</v>
      </c>
      <c r="C89" s="17">
        <v>5050240</v>
      </c>
      <c r="D89" s="6" t="s">
        <v>170</v>
      </c>
      <c r="E89" s="6"/>
      <c r="F89" s="6">
        <v>505</v>
      </c>
      <c r="G89" s="6" t="s">
        <v>230</v>
      </c>
      <c r="H89" s="6" t="s">
        <v>297</v>
      </c>
      <c r="I89" s="6" t="s">
        <v>107</v>
      </c>
      <c r="J89" s="6"/>
      <c r="K89" s="17">
        <v>4.5999999999999996</v>
      </c>
      <c r="L89" s="6" t="s">
        <v>108</v>
      </c>
      <c r="M89" s="18">
        <v>4.0500000000000001E-2</v>
      </c>
      <c r="N89" s="8">
        <v>2.5499999999999998E-2</v>
      </c>
      <c r="O89" s="7">
        <v>334083</v>
      </c>
      <c r="P89" s="7">
        <v>107.07</v>
      </c>
      <c r="Q89" s="7">
        <v>357.7</v>
      </c>
      <c r="R89" s="8">
        <v>5.0000000000000001E-4</v>
      </c>
      <c r="S89" s="8">
        <v>7.1999999999999998E-3</v>
      </c>
      <c r="T89" s="8">
        <v>1.6000000000000001E-3</v>
      </c>
    </row>
    <row r="90" spans="2:20">
      <c r="B90" s="6" t="s">
        <v>298</v>
      </c>
      <c r="C90" s="17">
        <v>1125681</v>
      </c>
      <c r="D90" s="6" t="s">
        <v>170</v>
      </c>
      <c r="E90" s="6"/>
      <c r="F90" s="6">
        <v>1130</v>
      </c>
      <c r="G90" s="6" t="s">
        <v>230</v>
      </c>
      <c r="H90" s="6" t="s">
        <v>297</v>
      </c>
      <c r="I90" s="6" t="s">
        <v>232</v>
      </c>
      <c r="J90" s="6"/>
      <c r="K90" s="17">
        <v>1.81</v>
      </c>
      <c r="L90" s="6" t="s">
        <v>108</v>
      </c>
      <c r="M90" s="18">
        <v>4.4499999999999998E-2</v>
      </c>
      <c r="N90" s="8">
        <v>1.6400000000000001E-2</v>
      </c>
      <c r="O90" s="7">
        <v>49294.32</v>
      </c>
      <c r="P90" s="7">
        <v>109.27</v>
      </c>
      <c r="Q90" s="7">
        <v>53.86</v>
      </c>
      <c r="R90" s="8">
        <v>5.0000000000000001E-4</v>
      </c>
      <c r="S90" s="8">
        <v>1.1000000000000001E-3</v>
      </c>
      <c r="T90" s="8">
        <v>2.0000000000000001E-4</v>
      </c>
    </row>
    <row r="91" spans="2:20">
      <c r="B91" s="6" t="s">
        <v>299</v>
      </c>
      <c r="C91" s="17">
        <v>1106046</v>
      </c>
      <c r="D91" s="6" t="s">
        <v>170</v>
      </c>
      <c r="E91" s="6"/>
      <c r="F91" s="6">
        <v>1095</v>
      </c>
      <c r="G91" s="6" t="s">
        <v>283</v>
      </c>
      <c r="H91" s="6" t="s">
        <v>297</v>
      </c>
      <c r="I91" s="6" t="s">
        <v>107</v>
      </c>
      <c r="J91" s="6"/>
      <c r="K91" s="17">
        <v>3.51</v>
      </c>
      <c r="L91" s="6" t="s">
        <v>108</v>
      </c>
      <c r="M91" s="18">
        <v>4.4999999999999998E-2</v>
      </c>
      <c r="N91" s="8">
        <v>0.02</v>
      </c>
      <c r="O91" s="7">
        <v>11234</v>
      </c>
      <c r="P91" s="7">
        <v>129.77000000000001</v>
      </c>
      <c r="Q91" s="7">
        <v>14.58</v>
      </c>
      <c r="R91" s="8">
        <v>0</v>
      </c>
      <c r="S91" s="8">
        <v>2.9999999999999997E-4</v>
      </c>
      <c r="T91" s="8">
        <v>1E-4</v>
      </c>
    </row>
    <row r="92" spans="2:20">
      <c r="B92" s="6" t="s">
        <v>300</v>
      </c>
      <c r="C92" s="17">
        <v>5760160</v>
      </c>
      <c r="D92" s="6" t="s">
        <v>170</v>
      </c>
      <c r="E92" s="6"/>
      <c r="F92" s="6">
        <v>576</v>
      </c>
      <c r="G92" s="6" t="s">
        <v>283</v>
      </c>
      <c r="H92" s="6" t="s">
        <v>297</v>
      </c>
      <c r="I92" s="6" t="s">
        <v>107</v>
      </c>
      <c r="J92" s="6"/>
      <c r="K92" s="17">
        <v>2.09</v>
      </c>
      <c r="L92" s="6" t="s">
        <v>108</v>
      </c>
      <c r="M92" s="18">
        <v>4.7E-2</v>
      </c>
      <c r="N92" s="8">
        <v>2.1700000000000001E-2</v>
      </c>
      <c r="O92" s="7">
        <v>528304</v>
      </c>
      <c r="P92" s="7">
        <v>128.31</v>
      </c>
      <c r="Q92" s="7">
        <v>677.87</v>
      </c>
      <c r="R92" s="8">
        <v>2.0000000000000001E-4</v>
      </c>
      <c r="S92" s="8">
        <v>1.3599999999999999E-2</v>
      </c>
      <c r="T92" s="8">
        <v>3.0000000000000001E-3</v>
      </c>
    </row>
    <row r="93" spans="2:20">
      <c r="B93" s="6" t="s">
        <v>301</v>
      </c>
      <c r="C93" s="17">
        <v>7430069</v>
      </c>
      <c r="D93" s="6" t="s">
        <v>170</v>
      </c>
      <c r="E93" s="6"/>
      <c r="F93" s="6">
        <v>743</v>
      </c>
      <c r="G93" s="6" t="s">
        <v>230</v>
      </c>
      <c r="H93" s="6" t="s">
        <v>297</v>
      </c>
      <c r="I93" s="6" t="s">
        <v>107</v>
      </c>
      <c r="J93" s="6"/>
      <c r="K93" s="17">
        <v>2.41</v>
      </c>
      <c r="L93" s="6" t="s">
        <v>108</v>
      </c>
      <c r="M93" s="18">
        <v>5.3999999999999999E-2</v>
      </c>
      <c r="N93" s="8">
        <v>1.2500000000000001E-2</v>
      </c>
      <c r="O93" s="7">
        <v>32813.49</v>
      </c>
      <c r="P93" s="7">
        <v>131.09</v>
      </c>
      <c r="Q93" s="7">
        <v>43.02</v>
      </c>
      <c r="R93" s="8">
        <v>2.0000000000000001E-4</v>
      </c>
      <c r="S93" s="8">
        <v>8.9999999999999998E-4</v>
      </c>
      <c r="T93" s="8">
        <v>2.0000000000000001E-4</v>
      </c>
    </row>
    <row r="94" spans="2:20">
      <c r="B94" s="6" t="s">
        <v>302</v>
      </c>
      <c r="C94" s="17">
        <v>6990139</v>
      </c>
      <c r="D94" s="6" t="s">
        <v>170</v>
      </c>
      <c r="E94" s="6"/>
      <c r="F94" s="6">
        <v>699</v>
      </c>
      <c r="G94" s="6" t="s">
        <v>230</v>
      </c>
      <c r="H94" s="6" t="s">
        <v>297</v>
      </c>
      <c r="I94" s="6" t="s">
        <v>107</v>
      </c>
      <c r="J94" s="6"/>
      <c r="K94" s="17">
        <v>0.9</v>
      </c>
      <c r="L94" s="6" t="s">
        <v>108</v>
      </c>
      <c r="M94" s="18">
        <v>0.05</v>
      </c>
      <c r="N94" s="8">
        <v>5.1000000000000004E-3</v>
      </c>
      <c r="O94" s="7">
        <v>17689.64</v>
      </c>
      <c r="P94" s="7">
        <v>124.28</v>
      </c>
      <c r="Q94" s="7">
        <v>21.98</v>
      </c>
      <c r="R94" s="8">
        <v>1E-4</v>
      </c>
      <c r="S94" s="8">
        <v>4.0000000000000002E-4</v>
      </c>
      <c r="T94" s="8">
        <v>1E-4</v>
      </c>
    </row>
    <row r="95" spans="2:20">
      <c r="B95" s="6" t="s">
        <v>303</v>
      </c>
      <c r="C95" s="17">
        <v>6990154</v>
      </c>
      <c r="D95" s="6" t="s">
        <v>170</v>
      </c>
      <c r="E95" s="6"/>
      <c r="F95" s="6">
        <v>699</v>
      </c>
      <c r="G95" s="6" t="s">
        <v>230</v>
      </c>
      <c r="H95" s="6" t="s">
        <v>297</v>
      </c>
      <c r="I95" s="6" t="s">
        <v>107</v>
      </c>
      <c r="J95" s="6"/>
      <c r="K95" s="17">
        <v>5.7</v>
      </c>
      <c r="L95" s="6" t="s">
        <v>108</v>
      </c>
      <c r="M95" s="18">
        <v>4.9500000000000002E-2</v>
      </c>
      <c r="N95" s="8">
        <v>2.6599999999999999E-2</v>
      </c>
      <c r="O95" s="7">
        <v>28730</v>
      </c>
      <c r="P95" s="7">
        <v>135.61000000000001</v>
      </c>
      <c r="Q95" s="7">
        <v>38.96</v>
      </c>
      <c r="R95" s="8">
        <v>0</v>
      </c>
      <c r="S95" s="8">
        <v>8.0000000000000004E-4</v>
      </c>
      <c r="T95" s="8">
        <v>2.0000000000000001E-4</v>
      </c>
    </row>
    <row r="96" spans="2:20">
      <c r="B96" s="6" t="s">
        <v>304</v>
      </c>
      <c r="C96" s="17">
        <v>1105543</v>
      </c>
      <c r="D96" s="6" t="s">
        <v>170</v>
      </c>
      <c r="E96" s="6"/>
      <c r="F96" s="6">
        <v>1095</v>
      </c>
      <c r="G96" s="6" t="s">
        <v>283</v>
      </c>
      <c r="H96" s="6" t="s">
        <v>297</v>
      </c>
      <c r="I96" s="6" t="s">
        <v>107</v>
      </c>
      <c r="J96" s="6"/>
      <c r="K96" s="17">
        <v>3.25</v>
      </c>
      <c r="L96" s="6" t="s">
        <v>108</v>
      </c>
      <c r="M96" s="18">
        <v>4.5999999999999999E-2</v>
      </c>
      <c r="N96" s="8">
        <v>1.9099999999999999E-2</v>
      </c>
      <c r="O96" s="7">
        <v>114703</v>
      </c>
      <c r="P96" s="7">
        <v>132.16999999999999</v>
      </c>
      <c r="Q96" s="7">
        <v>151.6</v>
      </c>
      <c r="R96" s="8">
        <v>2.0000000000000001E-4</v>
      </c>
      <c r="S96" s="8">
        <v>3.0000000000000001E-3</v>
      </c>
      <c r="T96" s="8">
        <v>6.9999999999999999E-4</v>
      </c>
    </row>
    <row r="97" spans="2:20">
      <c r="B97" s="6" t="s">
        <v>305</v>
      </c>
      <c r="C97" s="17">
        <v>1130467</v>
      </c>
      <c r="D97" s="6" t="s">
        <v>170</v>
      </c>
      <c r="E97" s="6"/>
      <c r="F97" s="6">
        <v>1349</v>
      </c>
      <c r="G97" s="6" t="s">
        <v>230</v>
      </c>
      <c r="H97" s="6" t="s">
        <v>297</v>
      </c>
      <c r="I97" s="6" t="s">
        <v>232</v>
      </c>
      <c r="J97" s="6"/>
      <c r="K97" s="17">
        <v>4.6500000000000004</v>
      </c>
      <c r="L97" s="6" t="s">
        <v>108</v>
      </c>
      <c r="M97" s="18">
        <v>3.703E-2</v>
      </c>
      <c r="N97" s="8">
        <v>2.5100000000000001E-2</v>
      </c>
      <c r="O97" s="7">
        <v>104565</v>
      </c>
      <c r="P97" s="7">
        <v>104</v>
      </c>
      <c r="Q97" s="7">
        <v>108.75</v>
      </c>
      <c r="R97" s="8">
        <v>2.0000000000000001E-4</v>
      </c>
      <c r="S97" s="8">
        <v>2.2000000000000001E-3</v>
      </c>
      <c r="T97" s="8">
        <v>5.0000000000000001E-4</v>
      </c>
    </row>
    <row r="98" spans="2:20">
      <c r="B98" s="6" t="s">
        <v>306</v>
      </c>
      <c r="C98" s="17">
        <v>1410224</v>
      </c>
      <c r="D98" s="6" t="s">
        <v>170</v>
      </c>
      <c r="E98" s="6"/>
      <c r="F98" s="6">
        <v>141</v>
      </c>
      <c r="G98" s="6" t="s">
        <v>307</v>
      </c>
      <c r="H98" s="6" t="s">
        <v>297</v>
      </c>
      <c r="I98" s="6" t="s">
        <v>107</v>
      </c>
      <c r="J98" s="6"/>
      <c r="K98" s="17">
        <v>0.63</v>
      </c>
      <c r="L98" s="6" t="s">
        <v>108</v>
      </c>
      <c r="M98" s="18">
        <v>2.3E-2</v>
      </c>
      <c r="N98" s="8">
        <v>1.49E-2</v>
      </c>
      <c r="O98" s="7">
        <v>16963.16</v>
      </c>
      <c r="P98" s="7">
        <v>104.78</v>
      </c>
      <c r="Q98" s="7">
        <v>17.77</v>
      </c>
      <c r="R98" s="8">
        <v>1E-4</v>
      </c>
      <c r="S98" s="8">
        <v>4.0000000000000002E-4</v>
      </c>
      <c r="T98" s="8">
        <v>1E-4</v>
      </c>
    </row>
    <row r="99" spans="2:20">
      <c r="B99" s="6" t="s">
        <v>308</v>
      </c>
      <c r="C99" s="17">
        <v>1410265</v>
      </c>
      <c r="D99" s="6" t="s">
        <v>170</v>
      </c>
      <c r="E99" s="6"/>
      <c r="F99" s="6">
        <v>141</v>
      </c>
      <c r="G99" s="6" t="s">
        <v>307</v>
      </c>
      <c r="H99" s="6" t="s">
        <v>297</v>
      </c>
      <c r="I99" s="6" t="s">
        <v>107</v>
      </c>
      <c r="J99" s="6"/>
      <c r="K99" s="17">
        <v>1.62</v>
      </c>
      <c r="L99" s="6" t="s">
        <v>108</v>
      </c>
      <c r="M99" s="18">
        <v>3.7499999999999999E-2</v>
      </c>
      <c r="N99" s="8">
        <v>1.8499999999999999E-2</v>
      </c>
      <c r="O99" s="7">
        <v>93686.17</v>
      </c>
      <c r="P99" s="7">
        <v>103.83</v>
      </c>
      <c r="Q99" s="7">
        <v>97.27</v>
      </c>
      <c r="R99" s="8">
        <v>2.0000000000000001E-4</v>
      </c>
      <c r="S99" s="8">
        <v>2E-3</v>
      </c>
      <c r="T99" s="8">
        <v>4.0000000000000002E-4</v>
      </c>
    </row>
    <row r="100" spans="2:20">
      <c r="B100" s="6" t="s">
        <v>309</v>
      </c>
      <c r="C100" s="17">
        <v>1127588</v>
      </c>
      <c r="D100" s="6" t="s">
        <v>170</v>
      </c>
      <c r="E100" s="6"/>
      <c r="F100" s="6">
        <v>1382</v>
      </c>
      <c r="G100" s="6" t="s">
        <v>307</v>
      </c>
      <c r="H100" s="6" t="s">
        <v>192</v>
      </c>
      <c r="I100" s="6" t="s">
        <v>232</v>
      </c>
      <c r="J100" s="6"/>
      <c r="K100" s="17">
        <v>1.1299999999999999</v>
      </c>
      <c r="L100" s="6" t="s">
        <v>108</v>
      </c>
      <c r="M100" s="18">
        <v>4.2000000000000003E-2</v>
      </c>
      <c r="N100" s="8">
        <v>2.3E-2</v>
      </c>
      <c r="O100" s="7">
        <v>187399.66</v>
      </c>
      <c r="P100" s="7">
        <v>103.49</v>
      </c>
      <c r="Q100" s="7">
        <v>193.94</v>
      </c>
      <c r="R100" s="8">
        <v>4.0000000000000002E-4</v>
      </c>
      <c r="S100" s="8">
        <v>3.8999999999999998E-3</v>
      </c>
      <c r="T100" s="8">
        <v>8.9999999999999998E-4</v>
      </c>
    </row>
    <row r="101" spans="2:20">
      <c r="B101" s="6" t="s">
        <v>310</v>
      </c>
      <c r="C101" s="17">
        <v>1122233</v>
      </c>
      <c r="D101" s="6" t="s">
        <v>170</v>
      </c>
      <c r="E101" s="6"/>
      <c r="F101" s="6">
        <v>1172</v>
      </c>
      <c r="G101" s="6" t="s">
        <v>230</v>
      </c>
      <c r="H101" s="6" t="s">
        <v>192</v>
      </c>
      <c r="I101" s="6" t="s">
        <v>232</v>
      </c>
      <c r="J101" s="6"/>
      <c r="K101" s="17">
        <v>1.29</v>
      </c>
      <c r="L101" s="6" t="s">
        <v>108</v>
      </c>
      <c r="M101" s="18">
        <v>5.8999999999999997E-2</v>
      </c>
      <c r="N101" s="8">
        <v>1.7000000000000001E-2</v>
      </c>
      <c r="O101" s="7">
        <v>14098.25</v>
      </c>
      <c r="P101" s="7">
        <v>113.26</v>
      </c>
      <c r="Q101" s="7">
        <v>15.97</v>
      </c>
      <c r="R101" s="8">
        <v>0</v>
      </c>
      <c r="S101" s="8">
        <v>2.9999999999999997E-4</v>
      </c>
      <c r="T101" s="8">
        <v>1E-4</v>
      </c>
    </row>
    <row r="102" spans="2:20">
      <c r="B102" s="6" t="s">
        <v>311</v>
      </c>
      <c r="C102" s="17">
        <v>1123884</v>
      </c>
      <c r="D102" s="6" t="s">
        <v>170</v>
      </c>
      <c r="E102" s="6"/>
      <c r="F102" s="6">
        <v>1448</v>
      </c>
      <c r="G102" s="6" t="s">
        <v>230</v>
      </c>
      <c r="H102" s="6" t="s">
        <v>192</v>
      </c>
      <c r="I102" s="6" t="s">
        <v>232</v>
      </c>
      <c r="J102" s="6"/>
      <c r="K102" s="17">
        <v>2.39</v>
      </c>
      <c r="L102" s="6" t="s">
        <v>108</v>
      </c>
      <c r="M102" s="18">
        <v>5.5E-2</v>
      </c>
      <c r="N102" s="8">
        <v>1.8700000000000001E-2</v>
      </c>
      <c r="O102" s="7">
        <v>352337.66</v>
      </c>
      <c r="P102" s="7">
        <v>111.99</v>
      </c>
      <c r="Q102" s="7">
        <v>394.58</v>
      </c>
      <c r="R102" s="8">
        <v>7.9000000000000008E-3</v>
      </c>
      <c r="S102" s="8">
        <v>7.9000000000000008E-3</v>
      </c>
      <c r="T102" s="8">
        <v>1.6999999999999999E-3</v>
      </c>
    </row>
    <row r="103" spans="2:20">
      <c r="B103" s="6" t="s">
        <v>312</v>
      </c>
      <c r="C103" s="17">
        <v>1104330</v>
      </c>
      <c r="D103" s="6" t="s">
        <v>170</v>
      </c>
      <c r="E103" s="6"/>
      <c r="F103" s="6">
        <v>1448</v>
      </c>
      <c r="G103" s="6" t="s">
        <v>230</v>
      </c>
      <c r="H103" s="6" t="s">
        <v>192</v>
      </c>
      <c r="I103" s="6" t="s">
        <v>232</v>
      </c>
      <c r="J103" s="6"/>
      <c r="K103" s="17">
        <v>1.86</v>
      </c>
      <c r="L103" s="6" t="s">
        <v>108</v>
      </c>
      <c r="M103" s="18">
        <v>4.8500000000000001E-2</v>
      </c>
      <c r="N103" s="8">
        <v>1.8499999999999999E-2</v>
      </c>
      <c r="O103" s="7">
        <v>222831.81</v>
      </c>
      <c r="P103" s="7">
        <v>126.84</v>
      </c>
      <c r="Q103" s="7">
        <v>282.64</v>
      </c>
      <c r="R103" s="8">
        <v>8.0000000000000004E-4</v>
      </c>
      <c r="S103" s="8">
        <v>5.7000000000000002E-3</v>
      </c>
      <c r="T103" s="8">
        <v>1.1999999999999999E-3</v>
      </c>
    </row>
    <row r="104" spans="2:20">
      <c r="B104" s="6" t="s">
        <v>313</v>
      </c>
      <c r="C104" s="17">
        <v>1103738</v>
      </c>
      <c r="D104" s="6" t="s">
        <v>170</v>
      </c>
      <c r="E104" s="6"/>
      <c r="F104" s="6">
        <v>1248</v>
      </c>
      <c r="G104" s="6" t="s">
        <v>212</v>
      </c>
      <c r="H104" s="6" t="s">
        <v>192</v>
      </c>
      <c r="I104" s="6" t="s">
        <v>107</v>
      </c>
      <c r="J104" s="6"/>
      <c r="K104" s="17">
        <v>0.36</v>
      </c>
      <c r="L104" s="6" t="s">
        <v>108</v>
      </c>
      <c r="M104" s="18">
        <v>4.1000000000000002E-2</v>
      </c>
      <c r="N104" s="8">
        <v>2.8500000000000001E-2</v>
      </c>
      <c r="O104" s="7">
        <v>21239.67</v>
      </c>
      <c r="P104" s="7">
        <v>123.32</v>
      </c>
      <c r="Q104" s="7">
        <v>26.19</v>
      </c>
      <c r="R104" s="8">
        <v>4.0000000000000002E-4</v>
      </c>
      <c r="S104" s="8">
        <v>5.0000000000000001E-4</v>
      </c>
      <c r="T104" s="8">
        <v>1E-4</v>
      </c>
    </row>
    <row r="105" spans="2:20">
      <c r="B105" s="6" t="s">
        <v>314</v>
      </c>
      <c r="C105" s="17">
        <v>1127414</v>
      </c>
      <c r="D105" s="6" t="s">
        <v>170</v>
      </c>
      <c r="E105" s="6"/>
      <c r="F105" s="6">
        <v>1248</v>
      </c>
      <c r="G105" s="6" t="s">
        <v>212</v>
      </c>
      <c r="H105" s="6" t="s">
        <v>192</v>
      </c>
      <c r="I105" s="6" t="s">
        <v>107</v>
      </c>
      <c r="J105" s="6"/>
      <c r="K105" s="17">
        <v>3.38</v>
      </c>
      <c r="L105" s="6" t="s">
        <v>108</v>
      </c>
      <c r="M105" s="18">
        <v>2.4E-2</v>
      </c>
      <c r="N105" s="8">
        <v>1.18E-2</v>
      </c>
      <c r="O105" s="7">
        <v>99138</v>
      </c>
      <c r="P105" s="7">
        <v>104.78</v>
      </c>
      <c r="Q105" s="7">
        <v>103.88</v>
      </c>
      <c r="R105" s="8">
        <v>8.0000000000000004E-4</v>
      </c>
      <c r="S105" s="8">
        <v>2.0999999999999999E-3</v>
      </c>
      <c r="T105" s="8">
        <v>5.0000000000000001E-4</v>
      </c>
    </row>
    <row r="106" spans="2:20">
      <c r="B106" s="6" t="s">
        <v>315</v>
      </c>
      <c r="C106" s="17">
        <v>2260131</v>
      </c>
      <c r="D106" s="6" t="s">
        <v>170</v>
      </c>
      <c r="E106" s="6"/>
      <c r="F106" s="6">
        <v>226</v>
      </c>
      <c r="G106" s="6" t="s">
        <v>230</v>
      </c>
      <c r="H106" s="6" t="s">
        <v>192</v>
      </c>
      <c r="I106" s="6" t="s">
        <v>107</v>
      </c>
      <c r="J106" s="6"/>
      <c r="K106" s="17">
        <v>1.1399999999999999</v>
      </c>
      <c r="L106" s="6" t="s">
        <v>108</v>
      </c>
      <c r="M106" s="18">
        <v>4.65E-2</v>
      </c>
      <c r="N106" s="8">
        <v>8.6E-3</v>
      </c>
      <c r="O106" s="7">
        <v>9450</v>
      </c>
      <c r="P106" s="7">
        <v>127.32</v>
      </c>
      <c r="Q106" s="7">
        <v>12.03</v>
      </c>
      <c r="R106" s="8">
        <v>0</v>
      </c>
      <c r="S106" s="8">
        <v>2.0000000000000001E-4</v>
      </c>
      <c r="T106" s="8">
        <v>1E-4</v>
      </c>
    </row>
    <row r="107" spans="2:20">
      <c r="B107" s="6" t="s">
        <v>316</v>
      </c>
      <c r="C107" s="17">
        <v>2260412</v>
      </c>
      <c r="D107" s="6" t="s">
        <v>170</v>
      </c>
      <c r="E107" s="6"/>
      <c r="F107" s="6">
        <v>226</v>
      </c>
      <c r="G107" s="6" t="s">
        <v>230</v>
      </c>
      <c r="H107" s="6" t="s">
        <v>192</v>
      </c>
      <c r="I107" s="6" t="s">
        <v>107</v>
      </c>
      <c r="J107" s="6"/>
      <c r="K107" s="17">
        <v>1.85</v>
      </c>
      <c r="L107" s="6" t="s">
        <v>108</v>
      </c>
      <c r="M107" s="18">
        <v>6.6000000000000003E-2</v>
      </c>
      <c r="N107" s="8">
        <v>1.8599999999999998E-2</v>
      </c>
      <c r="O107" s="7">
        <v>135661.6</v>
      </c>
      <c r="P107" s="7">
        <v>109.05</v>
      </c>
      <c r="Q107" s="7">
        <v>147.94</v>
      </c>
      <c r="R107" s="8">
        <v>1E-4</v>
      </c>
      <c r="S107" s="8">
        <v>3.0000000000000001E-3</v>
      </c>
      <c r="T107" s="8">
        <v>5.9999999999999995E-4</v>
      </c>
    </row>
    <row r="108" spans="2:20">
      <c r="B108" s="6" t="s">
        <v>317</v>
      </c>
      <c r="C108" s="17">
        <v>2260479</v>
      </c>
      <c r="D108" s="6" t="s">
        <v>170</v>
      </c>
      <c r="E108" s="6"/>
      <c r="F108" s="6">
        <v>226</v>
      </c>
      <c r="G108" s="6" t="s">
        <v>230</v>
      </c>
      <c r="H108" s="6" t="s">
        <v>192</v>
      </c>
      <c r="I108" s="6" t="s">
        <v>107</v>
      </c>
      <c r="J108" s="6"/>
      <c r="K108" s="17">
        <v>6.39</v>
      </c>
      <c r="L108" s="6" t="s">
        <v>108</v>
      </c>
      <c r="M108" s="18">
        <v>2.8500000000000001E-2</v>
      </c>
      <c r="N108" s="8">
        <v>2.0899999999999998E-2</v>
      </c>
      <c r="O108" s="7">
        <v>40814</v>
      </c>
      <c r="P108" s="7">
        <v>106.34</v>
      </c>
      <c r="Q108" s="7">
        <v>43.4</v>
      </c>
      <c r="R108" s="8">
        <v>1E-4</v>
      </c>
      <c r="S108" s="8">
        <v>8.9999999999999998E-4</v>
      </c>
      <c r="T108" s="8">
        <v>2.0000000000000001E-4</v>
      </c>
    </row>
    <row r="109" spans="2:20">
      <c r="B109" s="6" t="s">
        <v>318</v>
      </c>
      <c r="C109" s="17">
        <v>2260180</v>
      </c>
      <c r="D109" s="6" t="s">
        <v>170</v>
      </c>
      <c r="E109" s="6"/>
      <c r="F109" s="6">
        <v>226</v>
      </c>
      <c r="G109" s="6" t="s">
        <v>230</v>
      </c>
      <c r="H109" s="6" t="s">
        <v>192</v>
      </c>
      <c r="I109" s="6" t="s">
        <v>107</v>
      </c>
      <c r="J109" s="6"/>
      <c r="K109" s="17">
        <v>1.01</v>
      </c>
      <c r="L109" s="6" t="s">
        <v>108</v>
      </c>
      <c r="M109" s="18">
        <v>5.0500000000000003E-2</v>
      </c>
      <c r="N109" s="8">
        <v>1.01E-2</v>
      </c>
      <c r="O109" s="7">
        <v>47398.27</v>
      </c>
      <c r="P109" s="7">
        <v>124.14</v>
      </c>
      <c r="Q109" s="7">
        <v>58.84</v>
      </c>
      <c r="R109" s="8">
        <v>2.9999999999999997E-4</v>
      </c>
      <c r="S109" s="8">
        <v>1.1999999999999999E-3</v>
      </c>
      <c r="T109" s="8">
        <v>2.9999999999999997E-4</v>
      </c>
    </row>
    <row r="110" spans="2:20">
      <c r="B110" s="6" t="s">
        <v>319</v>
      </c>
      <c r="C110" s="17">
        <v>2590438</v>
      </c>
      <c r="D110" s="6" t="s">
        <v>170</v>
      </c>
      <c r="E110" s="6"/>
      <c r="F110" s="6">
        <v>259</v>
      </c>
      <c r="G110" s="6" t="s">
        <v>129</v>
      </c>
      <c r="H110" s="6" t="s">
        <v>320</v>
      </c>
      <c r="I110" s="6" t="s">
        <v>107</v>
      </c>
      <c r="J110" s="6"/>
      <c r="K110" s="17">
        <v>1.68</v>
      </c>
      <c r="L110" s="6" t="s">
        <v>108</v>
      </c>
      <c r="M110" s="18">
        <v>5.6899999999999999E-2</v>
      </c>
      <c r="N110" s="8">
        <v>1.9400000000000001E-2</v>
      </c>
      <c r="O110" s="7">
        <v>180411</v>
      </c>
      <c r="P110" s="7">
        <v>129.27000000000001</v>
      </c>
      <c r="Q110" s="7">
        <v>233.22</v>
      </c>
      <c r="R110" s="8">
        <v>4.0000000000000002E-4</v>
      </c>
      <c r="S110" s="8">
        <v>4.7000000000000002E-3</v>
      </c>
      <c r="T110" s="8">
        <v>1E-3</v>
      </c>
    </row>
    <row r="111" spans="2:20">
      <c r="B111" s="6" t="s">
        <v>321</v>
      </c>
      <c r="C111" s="17">
        <v>2590255</v>
      </c>
      <c r="D111" s="6" t="s">
        <v>170</v>
      </c>
      <c r="E111" s="6"/>
      <c r="F111" s="6">
        <v>259</v>
      </c>
      <c r="G111" s="6" t="s">
        <v>129</v>
      </c>
      <c r="H111" s="6" t="s">
        <v>320</v>
      </c>
      <c r="I111" s="6" t="s">
        <v>107</v>
      </c>
      <c r="J111" s="6"/>
      <c r="K111" s="17">
        <v>1.94</v>
      </c>
      <c r="L111" s="6" t="s">
        <v>108</v>
      </c>
      <c r="M111" s="18">
        <v>4.8000000000000001E-2</v>
      </c>
      <c r="N111" s="8">
        <v>1.9300000000000001E-2</v>
      </c>
      <c r="O111" s="7">
        <v>252303.97</v>
      </c>
      <c r="P111" s="7">
        <v>123.1</v>
      </c>
      <c r="Q111" s="7">
        <v>310.58999999999997</v>
      </c>
      <c r="R111" s="8">
        <v>4.0000000000000002E-4</v>
      </c>
      <c r="S111" s="8">
        <v>6.1999999999999998E-3</v>
      </c>
      <c r="T111" s="8">
        <v>1.4E-3</v>
      </c>
    </row>
    <row r="112" spans="2:20">
      <c r="B112" s="6" t="s">
        <v>322</v>
      </c>
      <c r="C112" s="17">
        <v>6120166</v>
      </c>
      <c r="D112" s="6" t="s">
        <v>170</v>
      </c>
      <c r="E112" s="6"/>
      <c r="F112" s="6">
        <v>612</v>
      </c>
      <c r="G112" s="6" t="s">
        <v>283</v>
      </c>
      <c r="H112" s="6" t="s">
        <v>320</v>
      </c>
      <c r="I112" s="6" t="s">
        <v>107</v>
      </c>
      <c r="J112" s="6"/>
      <c r="K112" s="17">
        <v>1.92</v>
      </c>
      <c r="L112" s="6" t="s">
        <v>108</v>
      </c>
      <c r="M112" s="18">
        <v>5.2999999999999999E-2</v>
      </c>
      <c r="N112" s="8">
        <v>2.0299999999999999E-2</v>
      </c>
      <c r="O112" s="7">
        <v>5297.81</v>
      </c>
      <c r="P112" s="7">
        <v>106.99</v>
      </c>
      <c r="Q112" s="7">
        <v>5.67</v>
      </c>
      <c r="R112" s="8">
        <v>0</v>
      </c>
      <c r="S112" s="8">
        <v>1E-4</v>
      </c>
      <c r="T112" s="8">
        <v>0</v>
      </c>
    </row>
    <row r="113" spans="2:20">
      <c r="B113" s="6" t="s">
        <v>323</v>
      </c>
      <c r="C113" s="17">
        <v>1980317</v>
      </c>
      <c r="D113" s="6" t="s">
        <v>170</v>
      </c>
      <c r="E113" s="6"/>
      <c r="F113" s="6">
        <v>198</v>
      </c>
      <c r="G113" s="6" t="s">
        <v>230</v>
      </c>
      <c r="H113" s="6" t="s">
        <v>320</v>
      </c>
      <c r="I113" s="6" t="s">
        <v>232</v>
      </c>
      <c r="J113" s="6"/>
      <c r="K113" s="17">
        <v>3.23</v>
      </c>
      <c r="L113" s="6" t="s">
        <v>108</v>
      </c>
      <c r="M113" s="18">
        <v>7.0000000000000007E-2</v>
      </c>
      <c r="N113" s="8">
        <v>0.02</v>
      </c>
      <c r="O113" s="7">
        <v>436888.75</v>
      </c>
      <c r="P113" s="7">
        <v>121.96</v>
      </c>
      <c r="Q113" s="7">
        <v>532.83000000000004</v>
      </c>
      <c r="R113" s="8">
        <v>8.0000000000000004E-4</v>
      </c>
      <c r="S113" s="8">
        <v>1.0699999999999999E-2</v>
      </c>
      <c r="T113" s="8">
        <v>2.3E-3</v>
      </c>
    </row>
    <row r="114" spans="2:20">
      <c r="B114" s="6" t="s">
        <v>324</v>
      </c>
      <c r="C114" s="17">
        <v>1980358</v>
      </c>
      <c r="D114" s="6" t="s">
        <v>170</v>
      </c>
      <c r="E114" s="6"/>
      <c r="F114" s="6">
        <v>198</v>
      </c>
      <c r="G114" s="6" t="s">
        <v>230</v>
      </c>
      <c r="H114" s="6" t="s">
        <v>320</v>
      </c>
      <c r="I114" s="6" t="s">
        <v>232</v>
      </c>
      <c r="J114" s="6"/>
      <c r="K114" s="17">
        <v>4.58</v>
      </c>
      <c r="L114" s="6" t="s">
        <v>108</v>
      </c>
      <c r="M114" s="18">
        <v>4.9000000000000002E-2</v>
      </c>
      <c r="N114" s="8">
        <v>3.2800000000000003E-2</v>
      </c>
      <c r="O114" s="7">
        <v>19508.25</v>
      </c>
      <c r="P114" s="7">
        <v>107.95</v>
      </c>
      <c r="Q114" s="7">
        <v>21.06</v>
      </c>
      <c r="R114" s="8">
        <v>1E-4</v>
      </c>
      <c r="S114" s="8">
        <v>4.0000000000000002E-4</v>
      </c>
      <c r="T114" s="8">
        <v>1E-4</v>
      </c>
    </row>
    <row r="115" spans="2:20">
      <c r="B115" s="6" t="s">
        <v>325</v>
      </c>
      <c r="C115" s="17">
        <v>7560048</v>
      </c>
      <c r="D115" s="6" t="s">
        <v>170</v>
      </c>
      <c r="E115" s="6"/>
      <c r="F115" s="6">
        <v>756</v>
      </c>
      <c r="G115" s="6" t="s">
        <v>129</v>
      </c>
      <c r="H115" s="6" t="s">
        <v>320</v>
      </c>
      <c r="I115" s="6" t="s">
        <v>107</v>
      </c>
      <c r="J115" s="6"/>
      <c r="K115" s="17">
        <v>6.25</v>
      </c>
      <c r="L115" s="6" t="s">
        <v>108</v>
      </c>
      <c r="M115" s="18">
        <v>5.0999999999999997E-2</v>
      </c>
      <c r="N115" s="8">
        <v>0.18129999999999999</v>
      </c>
      <c r="O115" s="7">
        <v>605070.56000000006</v>
      </c>
      <c r="P115" s="7">
        <v>59.59</v>
      </c>
      <c r="Q115" s="7">
        <v>360.56</v>
      </c>
      <c r="R115" s="8">
        <v>2.8999999999999998E-3</v>
      </c>
      <c r="S115" s="8">
        <v>7.1999999999999998E-3</v>
      </c>
      <c r="T115" s="8">
        <v>1.6000000000000001E-3</v>
      </c>
    </row>
    <row r="116" spans="2:20">
      <c r="B116" s="6" t="s">
        <v>326</v>
      </c>
      <c r="C116" s="17">
        <v>1122092</v>
      </c>
      <c r="D116" s="6" t="s">
        <v>170</v>
      </c>
      <c r="E116" s="6"/>
      <c r="F116" s="6">
        <v>1187</v>
      </c>
      <c r="G116" s="6" t="s">
        <v>244</v>
      </c>
      <c r="H116" s="6" t="s">
        <v>327</v>
      </c>
      <c r="I116" s="6" t="s">
        <v>232</v>
      </c>
      <c r="J116" s="6"/>
      <c r="K116" s="17">
        <v>1.93</v>
      </c>
      <c r="L116" s="6" t="s">
        <v>108</v>
      </c>
      <c r="M116" s="18">
        <v>5.7000000000000002E-2</v>
      </c>
      <c r="N116" s="8">
        <v>2.7300000000000001E-2</v>
      </c>
      <c r="O116" s="7">
        <v>284931</v>
      </c>
      <c r="P116" s="7">
        <v>110.68</v>
      </c>
      <c r="Q116" s="7">
        <v>315.36</v>
      </c>
      <c r="R116" s="8">
        <v>2.3E-3</v>
      </c>
      <c r="S116" s="8">
        <v>6.3E-3</v>
      </c>
      <c r="T116" s="8">
        <v>1.4E-3</v>
      </c>
    </row>
    <row r="117" spans="2:20">
      <c r="B117" s="6" t="s">
        <v>328</v>
      </c>
      <c r="C117" s="17">
        <v>6390207</v>
      </c>
      <c r="D117" s="6" t="s">
        <v>170</v>
      </c>
      <c r="E117" s="6"/>
      <c r="F117" s="6">
        <v>639</v>
      </c>
      <c r="G117" s="6" t="s">
        <v>283</v>
      </c>
      <c r="H117" s="6" t="s">
        <v>329</v>
      </c>
      <c r="I117" s="6" t="s">
        <v>107</v>
      </c>
      <c r="J117" s="6"/>
      <c r="K117" s="17">
        <v>4.45</v>
      </c>
      <c r="L117" s="6" t="s">
        <v>108</v>
      </c>
      <c r="M117" s="18">
        <v>4.9500000000000002E-2</v>
      </c>
      <c r="N117" s="8">
        <v>4.5100000000000001E-2</v>
      </c>
      <c r="O117" s="7">
        <v>401426</v>
      </c>
      <c r="P117" s="7">
        <v>121.6</v>
      </c>
      <c r="Q117" s="7">
        <v>488.13</v>
      </c>
      <c r="R117" s="8">
        <v>1E-4</v>
      </c>
      <c r="S117" s="8">
        <v>9.7999999999999997E-3</v>
      </c>
      <c r="T117" s="8">
        <v>2.0999999999999999E-3</v>
      </c>
    </row>
    <row r="118" spans="2:20">
      <c r="B118" s="6" t="s">
        <v>330</v>
      </c>
      <c r="C118" s="17">
        <v>1113034</v>
      </c>
      <c r="D118" s="6" t="s">
        <v>170</v>
      </c>
      <c r="E118" s="6"/>
      <c r="F118" s="6">
        <v>1154</v>
      </c>
      <c r="G118" s="6" t="s">
        <v>283</v>
      </c>
      <c r="H118" s="6" t="s">
        <v>331</v>
      </c>
      <c r="I118" s="6" t="s">
        <v>107</v>
      </c>
      <c r="J118" s="6"/>
      <c r="K118" s="17">
        <v>2.0499999999999998</v>
      </c>
      <c r="L118" s="6" t="s">
        <v>108</v>
      </c>
      <c r="M118" s="18">
        <v>4.9000000000000002E-2</v>
      </c>
      <c r="N118" s="8">
        <v>0.27060000000000001</v>
      </c>
      <c r="O118" s="7">
        <v>839487.63</v>
      </c>
      <c r="P118" s="7">
        <v>83.46</v>
      </c>
      <c r="Q118" s="7">
        <v>700.64</v>
      </c>
      <c r="R118" s="8">
        <v>8.9999999999999998E-4</v>
      </c>
      <c r="S118" s="8">
        <v>1.4E-2</v>
      </c>
      <c r="T118" s="8">
        <v>3.0999999999999999E-3</v>
      </c>
    </row>
    <row r="119" spans="2:20">
      <c r="B119" s="6" t="s">
        <v>332</v>
      </c>
      <c r="C119" s="17">
        <v>6110431</v>
      </c>
      <c r="D119" s="6" t="s">
        <v>170</v>
      </c>
      <c r="E119" s="6"/>
      <c r="F119" s="6">
        <v>611</v>
      </c>
      <c r="G119" s="6" t="s">
        <v>230</v>
      </c>
      <c r="H119" s="6" t="s">
        <v>333</v>
      </c>
      <c r="I119" s="6" t="s">
        <v>232</v>
      </c>
      <c r="J119" s="6"/>
      <c r="K119" s="17">
        <v>3.28</v>
      </c>
      <c r="L119" s="6" t="s">
        <v>108</v>
      </c>
      <c r="M119" s="18">
        <v>6.8000000000000005E-2</v>
      </c>
      <c r="N119" s="8">
        <v>0.19789999999999999</v>
      </c>
      <c r="O119" s="7">
        <v>288744.09000000003</v>
      </c>
      <c r="P119" s="7">
        <v>68.069999999999993</v>
      </c>
      <c r="Q119" s="7">
        <v>196.55</v>
      </c>
      <c r="R119" s="8">
        <v>2.9999999999999997E-4</v>
      </c>
      <c r="S119" s="8">
        <v>3.8999999999999998E-3</v>
      </c>
      <c r="T119" s="8">
        <v>8.9999999999999998E-4</v>
      </c>
    </row>
    <row r="120" spans="2:20">
      <c r="B120" s="6" t="s">
        <v>334</v>
      </c>
      <c r="C120" s="17">
        <v>6110365</v>
      </c>
      <c r="D120" s="6" t="s">
        <v>170</v>
      </c>
      <c r="E120" s="6"/>
      <c r="F120" s="6">
        <v>611</v>
      </c>
      <c r="G120" s="6" t="s">
        <v>230</v>
      </c>
      <c r="H120" s="6" t="s">
        <v>333</v>
      </c>
      <c r="I120" s="6" t="s">
        <v>232</v>
      </c>
      <c r="J120" s="6"/>
      <c r="K120" s="17">
        <v>3.2</v>
      </c>
      <c r="L120" s="6" t="s">
        <v>108</v>
      </c>
      <c r="M120" s="18">
        <v>0.06</v>
      </c>
      <c r="N120" s="8">
        <v>0.22020000000000001</v>
      </c>
      <c r="O120" s="7">
        <v>100688.41</v>
      </c>
      <c r="P120" s="7">
        <v>73.05</v>
      </c>
      <c r="Q120" s="7">
        <v>73.55</v>
      </c>
      <c r="R120" s="8">
        <v>1E-4</v>
      </c>
      <c r="S120" s="8">
        <v>1.5E-3</v>
      </c>
      <c r="T120" s="8">
        <v>2.9999999999999997E-4</v>
      </c>
    </row>
    <row r="121" spans="2:20">
      <c r="B121" s="6" t="s">
        <v>335</v>
      </c>
      <c r="C121" s="17">
        <v>1131267</v>
      </c>
      <c r="D121" s="6" t="s">
        <v>170</v>
      </c>
      <c r="E121" s="6"/>
      <c r="F121" s="6">
        <v>1039</v>
      </c>
      <c r="G121" s="6" t="s">
        <v>283</v>
      </c>
      <c r="H121" s="6"/>
      <c r="I121" s="6"/>
      <c r="J121" s="6"/>
      <c r="K121" s="17">
        <v>1.38</v>
      </c>
      <c r="L121" s="6" t="s">
        <v>108</v>
      </c>
      <c r="M121" s="18">
        <v>0.06</v>
      </c>
      <c r="N121" s="8">
        <v>9.2600000000000002E-2</v>
      </c>
      <c r="O121" s="7">
        <v>208.69</v>
      </c>
      <c r="P121" s="7">
        <v>95.99</v>
      </c>
      <c r="Q121" s="7">
        <v>0.2</v>
      </c>
      <c r="R121" s="8">
        <v>0</v>
      </c>
      <c r="S121" s="8">
        <v>0</v>
      </c>
      <c r="T121" s="8">
        <v>0</v>
      </c>
    </row>
    <row r="122" spans="2:20">
      <c r="B122" s="6" t="s">
        <v>336</v>
      </c>
      <c r="C122" s="17">
        <v>1131275</v>
      </c>
      <c r="D122" s="6" t="s">
        <v>170</v>
      </c>
      <c r="E122" s="6"/>
      <c r="F122" s="6">
        <v>1039</v>
      </c>
      <c r="G122" s="6" t="s">
        <v>283</v>
      </c>
      <c r="H122" s="6"/>
      <c r="I122" s="6"/>
      <c r="J122" s="6"/>
      <c r="K122" s="17">
        <v>2.92</v>
      </c>
      <c r="L122" s="6" t="s">
        <v>108</v>
      </c>
      <c r="M122" s="18">
        <v>0.42620000000000002</v>
      </c>
      <c r="N122" s="8">
        <v>0.2024</v>
      </c>
      <c r="O122" s="7">
        <v>315.72000000000003</v>
      </c>
      <c r="P122" s="7">
        <v>81.81</v>
      </c>
      <c r="Q122" s="7">
        <v>0.26</v>
      </c>
      <c r="R122" s="8">
        <v>0</v>
      </c>
      <c r="S122" s="8">
        <v>0</v>
      </c>
      <c r="T122" s="8">
        <v>0</v>
      </c>
    </row>
    <row r="123" spans="2:20">
      <c r="B123" s="6" t="s">
        <v>337</v>
      </c>
      <c r="C123" s="17">
        <v>1116755</v>
      </c>
      <c r="D123" s="6" t="s">
        <v>170</v>
      </c>
      <c r="E123" s="6"/>
      <c r="F123" s="6">
        <v>1134</v>
      </c>
      <c r="G123" s="6" t="s">
        <v>230</v>
      </c>
      <c r="H123" s="6"/>
      <c r="I123" s="6"/>
      <c r="J123" s="6"/>
      <c r="K123" s="17">
        <v>1.6</v>
      </c>
      <c r="L123" s="6" t="s">
        <v>108</v>
      </c>
      <c r="M123" s="18">
        <v>0.06</v>
      </c>
      <c r="N123" s="8">
        <v>0.70040000000000002</v>
      </c>
      <c r="O123" s="7">
        <v>67073.22</v>
      </c>
      <c r="P123" s="7">
        <v>42.15</v>
      </c>
      <c r="Q123" s="7">
        <v>28.27</v>
      </c>
      <c r="R123" s="8">
        <v>8.9999999999999998E-4</v>
      </c>
      <c r="S123" s="8">
        <v>5.9999999999999995E-4</v>
      </c>
      <c r="T123" s="8">
        <v>1E-4</v>
      </c>
    </row>
    <row r="124" spans="2:20">
      <c r="B124" s="6" t="s">
        <v>338</v>
      </c>
      <c r="C124" s="17">
        <v>5650114</v>
      </c>
      <c r="D124" s="6" t="s">
        <v>170</v>
      </c>
      <c r="E124" s="6"/>
      <c r="F124" s="6">
        <v>565</v>
      </c>
      <c r="G124" s="6" t="s">
        <v>339</v>
      </c>
      <c r="H124" s="6"/>
      <c r="I124" s="6"/>
      <c r="J124" s="6"/>
      <c r="K124" s="17">
        <v>1.5</v>
      </c>
      <c r="L124" s="6" t="s">
        <v>108</v>
      </c>
      <c r="M124" s="18">
        <v>5.1499999999999997E-2</v>
      </c>
      <c r="N124" s="8">
        <v>8.8000000000000005E-3</v>
      </c>
      <c r="O124" s="7">
        <v>19986.32</v>
      </c>
      <c r="P124" s="7">
        <v>116.52</v>
      </c>
      <c r="Q124" s="7">
        <v>23.29</v>
      </c>
      <c r="R124" s="8">
        <v>1E-4</v>
      </c>
      <c r="S124" s="8">
        <v>5.0000000000000001E-4</v>
      </c>
      <c r="T124" s="8">
        <v>1E-4</v>
      </c>
    </row>
    <row r="125" spans="2:20">
      <c r="B125" s="6" t="s">
        <v>340</v>
      </c>
      <c r="C125" s="17">
        <v>1131416</v>
      </c>
      <c r="D125" s="6" t="s">
        <v>170</v>
      </c>
      <c r="E125" s="6"/>
      <c r="F125" s="6">
        <v>1132</v>
      </c>
      <c r="G125" s="6" t="s">
        <v>292</v>
      </c>
      <c r="H125" s="6"/>
      <c r="I125" s="6"/>
      <c r="J125" s="6"/>
      <c r="K125" s="17">
        <v>3.02</v>
      </c>
      <c r="L125" s="6" t="s">
        <v>108</v>
      </c>
      <c r="M125" s="18">
        <v>3.85E-2</v>
      </c>
      <c r="N125" s="8">
        <v>2.6700000000000002E-2</v>
      </c>
      <c r="O125" s="7">
        <v>84389</v>
      </c>
      <c r="P125" s="7">
        <v>103.6</v>
      </c>
      <c r="Q125" s="7">
        <v>87.43</v>
      </c>
      <c r="R125" s="8">
        <v>2.9999999999999997E-4</v>
      </c>
      <c r="S125" s="8">
        <v>1.8E-3</v>
      </c>
      <c r="T125" s="8">
        <v>4.0000000000000002E-4</v>
      </c>
    </row>
    <row r="126" spans="2:20">
      <c r="B126" s="6" t="s">
        <v>341</v>
      </c>
      <c r="C126" s="17">
        <v>3180221</v>
      </c>
      <c r="D126" s="6" t="s">
        <v>170</v>
      </c>
      <c r="E126" s="6"/>
      <c r="F126" s="6">
        <v>318</v>
      </c>
      <c r="G126" s="6" t="s">
        <v>283</v>
      </c>
      <c r="H126" s="6"/>
      <c r="I126" s="6"/>
      <c r="J126" s="6"/>
      <c r="K126" s="17">
        <v>2.19</v>
      </c>
      <c r="L126" s="6" t="s">
        <v>108</v>
      </c>
      <c r="M126" s="18">
        <v>3.7499999999999999E-2</v>
      </c>
      <c r="N126" s="8">
        <v>2.5000000000000001E-2</v>
      </c>
      <c r="O126" s="7">
        <v>190400</v>
      </c>
      <c r="P126" s="7">
        <v>126.42</v>
      </c>
      <c r="Q126" s="7">
        <v>240.7</v>
      </c>
      <c r="R126" s="8">
        <v>6.3E-3</v>
      </c>
      <c r="S126" s="8">
        <v>4.7999999999999996E-3</v>
      </c>
      <c r="T126" s="8">
        <v>1.1000000000000001E-3</v>
      </c>
    </row>
    <row r="127" spans="2:20">
      <c r="B127" s="6" t="s">
        <v>342</v>
      </c>
      <c r="C127" s="17">
        <v>6980247</v>
      </c>
      <c r="D127" s="6" t="s">
        <v>170</v>
      </c>
      <c r="E127" s="6"/>
      <c r="F127" s="6">
        <v>698</v>
      </c>
      <c r="G127" s="6" t="s">
        <v>283</v>
      </c>
      <c r="H127" s="6"/>
      <c r="I127" s="6"/>
      <c r="J127" s="6"/>
      <c r="K127" s="17">
        <v>0.09</v>
      </c>
      <c r="L127" s="6" t="s">
        <v>108</v>
      </c>
      <c r="M127" s="18">
        <v>0.06</v>
      </c>
      <c r="N127" s="8">
        <v>4.5720000000000001</v>
      </c>
      <c r="O127" s="7">
        <v>232780.28</v>
      </c>
      <c r="P127" s="7">
        <v>114</v>
      </c>
      <c r="Q127" s="7">
        <v>265.37</v>
      </c>
      <c r="R127" s="8">
        <v>2.5000000000000001E-3</v>
      </c>
      <c r="S127" s="8">
        <v>5.3E-3</v>
      </c>
      <c r="T127" s="8">
        <v>1.1999999999999999E-3</v>
      </c>
    </row>
    <row r="128" spans="2:20">
      <c r="B128" s="13" t="s">
        <v>343</v>
      </c>
      <c r="C128" s="14"/>
      <c r="D128" s="13"/>
      <c r="E128" s="13"/>
      <c r="F128" s="13"/>
      <c r="G128" s="13"/>
      <c r="H128" s="13"/>
      <c r="I128" s="13"/>
      <c r="J128" s="13"/>
      <c r="K128" s="14">
        <v>3.95</v>
      </c>
      <c r="L128" s="13"/>
      <c r="N128" s="16">
        <v>4.19E-2</v>
      </c>
      <c r="O128" s="15">
        <v>4985772.41</v>
      </c>
      <c r="Q128" s="15">
        <v>4554.9399999999996</v>
      </c>
      <c r="S128" s="16">
        <v>9.1300000000000006E-2</v>
      </c>
      <c r="T128" s="16">
        <v>0.02</v>
      </c>
    </row>
    <row r="129" spans="2:20">
      <c r="B129" s="6" t="s">
        <v>344</v>
      </c>
      <c r="C129" s="17">
        <v>1940436</v>
      </c>
      <c r="D129" s="6" t="s">
        <v>170</v>
      </c>
      <c r="E129" s="6"/>
      <c r="F129" s="6">
        <v>194</v>
      </c>
      <c r="G129" s="6" t="s">
        <v>212</v>
      </c>
      <c r="H129" s="6" t="s">
        <v>122</v>
      </c>
      <c r="I129" s="6" t="s">
        <v>107</v>
      </c>
      <c r="J129" s="6"/>
      <c r="K129" s="17">
        <v>0.67</v>
      </c>
      <c r="L129" s="6" t="s">
        <v>108</v>
      </c>
      <c r="M129" s="18">
        <v>2.478E-2</v>
      </c>
      <c r="N129" s="8">
        <v>2.5000000000000001E-3</v>
      </c>
      <c r="O129" s="7">
        <v>737363</v>
      </c>
      <c r="P129" s="7">
        <v>101.67</v>
      </c>
      <c r="Q129" s="7">
        <v>749.68</v>
      </c>
      <c r="R129" s="8">
        <v>8.0000000000000004E-4</v>
      </c>
      <c r="S129" s="8">
        <v>1.4999999999999999E-2</v>
      </c>
      <c r="T129" s="8">
        <v>3.3E-3</v>
      </c>
    </row>
    <row r="130" spans="2:20">
      <c r="B130" s="6" t="s">
        <v>345</v>
      </c>
      <c r="C130" s="17">
        <v>3900362</v>
      </c>
      <c r="D130" s="6" t="s">
        <v>170</v>
      </c>
      <c r="E130" s="6"/>
      <c r="F130" s="6">
        <v>390</v>
      </c>
      <c r="G130" s="6" t="s">
        <v>230</v>
      </c>
      <c r="H130" s="6" t="s">
        <v>248</v>
      </c>
      <c r="I130" s="6" t="s">
        <v>107</v>
      </c>
      <c r="J130" s="6"/>
      <c r="K130" s="17">
        <v>7.86</v>
      </c>
      <c r="L130" s="6" t="s">
        <v>108</v>
      </c>
      <c r="N130" s="8">
        <v>2.07E-2</v>
      </c>
      <c r="O130" s="7">
        <v>350000</v>
      </c>
      <c r="P130" s="7">
        <v>100.7</v>
      </c>
      <c r="Q130" s="7">
        <v>352.44</v>
      </c>
      <c r="R130" s="8">
        <v>8.0000000000000004E-4</v>
      </c>
      <c r="S130" s="8">
        <v>7.1000000000000004E-3</v>
      </c>
      <c r="T130" s="8">
        <v>1.5E-3</v>
      </c>
    </row>
    <row r="131" spans="2:20">
      <c r="B131" s="6" t="s">
        <v>346</v>
      </c>
      <c r="C131" s="17">
        <v>1137975</v>
      </c>
      <c r="D131" s="6" t="s">
        <v>170</v>
      </c>
      <c r="E131" s="6"/>
      <c r="F131" s="6">
        <v>1604</v>
      </c>
      <c r="G131" s="6" t="s">
        <v>230</v>
      </c>
      <c r="H131" s="6" t="s">
        <v>248</v>
      </c>
      <c r="I131" s="6" t="s">
        <v>107</v>
      </c>
      <c r="J131" s="6"/>
      <c r="K131" s="17">
        <v>5.72</v>
      </c>
      <c r="L131" s="6" t="s">
        <v>108</v>
      </c>
      <c r="M131" s="18">
        <v>4.3499999999999997E-2</v>
      </c>
      <c r="N131" s="8">
        <v>4.0399999999999998E-2</v>
      </c>
      <c r="O131" s="7">
        <v>128457</v>
      </c>
      <c r="P131" s="7">
        <v>102.48</v>
      </c>
      <c r="Q131" s="7">
        <v>131.63999999999999</v>
      </c>
      <c r="R131" s="8">
        <v>2.9999999999999997E-4</v>
      </c>
      <c r="S131" s="8">
        <v>2.5999999999999999E-3</v>
      </c>
      <c r="T131" s="8">
        <v>5.9999999999999995E-4</v>
      </c>
    </row>
    <row r="132" spans="2:20">
      <c r="B132" s="6" t="s">
        <v>347</v>
      </c>
      <c r="C132" s="17">
        <v>1138163</v>
      </c>
      <c r="D132" s="6" t="s">
        <v>170</v>
      </c>
      <c r="E132" s="6"/>
      <c r="F132" s="6">
        <v>1367</v>
      </c>
      <c r="G132" s="6" t="s">
        <v>244</v>
      </c>
      <c r="H132" s="6" t="s">
        <v>248</v>
      </c>
      <c r="I132" s="6" t="s">
        <v>107</v>
      </c>
      <c r="J132" s="6"/>
      <c r="K132" s="17">
        <v>9.65</v>
      </c>
      <c r="L132" s="6" t="s">
        <v>108</v>
      </c>
      <c r="M132" s="18">
        <v>3.95E-2</v>
      </c>
      <c r="N132" s="8">
        <v>4.2000000000000003E-2</v>
      </c>
      <c r="O132" s="7">
        <v>82500</v>
      </c>
      <c r="P132" s="7">
        <v>97.98</v>
      </c>
      <c r="Q132" s="7">
        <v>80.83</v>
      </c>
      <c r="R132" s="8">
        <v>2.9999999999999997E-4</v>
      </c>
      <c r="S132" s="8">
        <v>1.6000000000000001E-3</v>
      </c>
      <c r="T132" s="8">
        <v>4.0000000000000002E-4</v>
      </c>
    </row>
    <row r="133" spans="2:20">
      <c r="B133" s="6" t="s">
        <v>348</v>
      </c>
      <c r="C133" s="17">
        <v>1138171</v>
      </c>
      <c r="D133" s="6" t="s">
        <v>170</v>
      </c>
      <c r="E133" s="6"/>
      <c r="F133" s="6">
        <v>1367</v>
      </c>
      <c r="G133" s="6" t="s">
        <v>244</v>
      </c>
      <c r="H133" s="6" t="s">
        <v>248</v>
      </c>
      <c r="I133" s="6" t="s">
        <v>107</v>
      </c>
      <c r="J133" s="6"/>
      <c r="K133" s="17">
        <v>10.25</v>
      </c>
      <c r="L133" s="6" t="s">
        <v>108</v>
      </c>
      <c r="M133" s="18">
        <v>3.95E-2</v>
      </c>
      <c r="N133" s="8">
        <v>4.2900000000000001E-2</v>
      </c>
      <c r="O133" s="7">
        <v>82500</v>
      </c>
      <c r="P133" s="7">
        <v>97</v>
      </c>
      <c r="Q133" s="7">
        <v>80.03</v>
      </c>
      <c r="R133" s="8">
        <v>2.9999999999999997E-4</v>
      </c>
      <c r="S133" s="8">
        <v>1.6000000000000001E-3</v>
      </c>
      <c r="T133" s="8">
        <v>4.0000000000000002E-4</v>
      </c>
    </row>
    <row r="134" spans="2:20">
      <c r="B134" s="6" t="s">
        <v>349</v>
      </c>
      <c r="C134" s="17">
        <v>1135656</v>
      </c>
      <c r="D134" s="6" t="s">
        <v>170</v>
      </c>
      <c r="E134" s="6"/>
      <c r="F134" s="6">
        <v>1643</v>
      </c>
      <c r="G134" s="6" t="s">
        <v>230</v>
      </c>
      <c r="H134" s="6" t="s">
        <v>248</v>
      </c>
      <c r="I134" s="6" t="s">
        <v>232</v>
      </c>
      <c r="J134" s="6"/>
      <c r="K134" s="17">
        <v>3.62</v>
      </c>
      <c r="L134" s="6" t="s">
        <v>108</v>
      </c>
      <c r="M134" s="18">
        <v>4.2000000000000003E-2</v>
      </c>
      <c r="N134" s="8">
        <v>3.8699999999999998E-2</v>
      </c>
      <c r="O134" s="7">
        <v>377961</v>
      </c>
      <c r="P134" s="7">
        <v>101.28</v>
      </c>
      <c r="Q134" s="7">
        <v>382.8</v>
      </c>
      <c r="R134" s="8">
        <v>2.9999999999999997E-4</v>
      </c>
      <c r="S134" s="8">
        <v>7.7000000000000002E-3</v>
      </c>
      <c r="T134" s="8">
        <v>1.6999999999999999E-3</v>
      </c>
    </row>
    <row r="135" spans="2:20">
      <c r="B135" s="6" t="s">
        <v>350</v>
      </c>
      <c r="C135" s="17">
        <v>1114073</v>
      </c>
      <c r="D135" s="6" t="s">
        <v>170</v>
      </c>
      <c r="E135" s="6"/>
      <c r="F135" s="6">
        <v>1363</v>
      </c>
      <c r="G135" s="6" t="s">
        <v>129</v>
      </c>
      <c r="H135" s="6" t="s">
        <v>248</v>
      </c>
      <c r="I135" s="6" t="s">
        <v>107</v>
      </c>
      <c r="J135" s="6"/>
      <c r="K135" s="17">
        <v>2.35</v>
      </c>
      <c r="L135" s="6" t="s">
        <v>108</v>
      </c>
      <c r="M135" s="18">
        <v>2.3066E-2</v>
      </c>
      <c r="N135" s="8">
        <v>1.2699999999999999E-2</v>
      </c>
      <c r="O135" s="7">
        <v>663198</v>
      </c>
      <c r="P135" s="7">
        <v>102.45</v>
      </c>
      <c r="Q135" s="7">
        <v>679.45</v>
      </c>
      <c r="R135" s="8">
        <v>2.0000000000000001E-4</v>
      </c>
      <c r="S135" s="8">
        <v>1.3599999999999999E-2</v>
      </c>
      <c r="T135" s="8">
        <v>3.0000000000000001E-3</v>
      </c>
    </row>
    <row r="136" spans="2:20">
      <c r="B136" s="6" t="s">
        <v>351</v>
      </c>
      <c r="C136" s="17">
        <v>1132505</v>
      </c>
      <c r="D136" s="6" t="s">
        <v>170</v>
      </c>
      <c r="E136" s="6"/>
      <c r="F136" s="6">
        <v>1363</v>
      </c>
      <c r="G136" s="6" t="s">
        <v>129</v>
      </c>
      <c r="H136" s="6" t="s">
        <v>248</v>
      </c>
      <c r="I136" s="6" t="s">
        <v>107</v>
      </c>
      <c r="J136" s="6"/>
      <c r="K136" s="17">
        <v>6.97</v>
      </c>
      <c r="L136" s="6" t="s">
        <v>108</v>
      </c>
      <c r="M136" s="18">
        <v>1.7500000000000002E-2</v>
      </c>
      <c r="N136" s="8">
        <v>1.9099999999999999E-2</v>
      </c>
      <c r="O136" s="7">
        <v>127872</v>
      </c>
      <c r="P136" s="7">
        <v>99.09</v>
      </c>
      <c r="Q136" s="7">
        <v>126.71</v>
      </c>
      <c r="R136" s="8">
        <v>1E-4</v>
      </c>
      <c r="S136" s="8">
        <v>2.5000000000000001E-3</v>
      </c>
      <c r="T136" s="8">
        <v>5.9999999999999995E-4</v>
      </c>
    </row>
    <row r="137" spans="2:20">
      <c r="B137" s="6" t="s">
        <v>352</v>
      </c>
      <c r="C137" s="17">
        <v>1132836</v>
      </c>
      <c r="D137" s="6" t="s">
        <v>170</v>
      </c>
      <c r="E137" s="6"/>
      <c r="F137" s="6">
        <v>2066</v>
      </c>
      <c r="G137" s="6" t="s">
        <v>292</v>
      </c>
      <c r="H137" s="6" t="s">
        <v>279</v>
      </c>
      <c r="I137" s="6" t="s">
        <v>107</v>
      </c>
      <c r="J137" s="6"/>
      <c r="K137" s="17">
        <v>4.82</v>
      </c>
      <c r="L137" s="6" t="s">
        <v>108</v>
      </c>
      <c r="M137" s="18">
        <v>4.1399999999999999E-2</v>
      </c>
      <c r="N137" s="8">
        <v>2.8500000000000001E-2</v>
      </c>
      <c r="O137" s="7">
        <v>29572</v>
      </c>
      <c r="P137" s="7">
        <v>106.25</v>
      </c>
      <c r="Q137" s="7">
        <v>31.42</v>
      </c>
      <c r="R137" s="8">
        <v>0</v>
      </c>
      <c r="S137" s="8">
        <v>5.9999999999999995E-4</v>
      </c>
      <c r="T137" s="8">
        <v>1E-4</v>
      </c>
    </row>
    <row r="138" spans="2:20">
      <c r="B138" s="6" t="s">
        <v>353</v>
      </c>
      <c r="C138" s="17">
        <v>1138874</v>
      </c>
      <c r="D138" s="6" t="s">
        <v>170</v>
      </c>
      <c r="E138" s="6"/>
      <c r="F138" s="6">
        <v>1095</v>
      </c>
      <c r="G138" s="6" t="s">
        <v>283</v>
      </c>
      <c r="H138" s="6" t="s">
        <v>297</v>
      </c>
      <c r="I138" s="6" t="s">
        <v>107</v>
      </c>
      <c r="J138" s="6"/>
      <c r="K138" s="17">
        <v>2.46</v>
      </c>
      <c r="L138" s="6" t="s">
        <v>108</v>
      </c>
      <c r="M138" s="18">
        <v>1.72E-2</v>
      </c>
      <c r="N138" s="8">
        <v>2.1499999999999998E-2</v>
      </c>
      <c r="O138" s="7">
        <v>230680</v>
      </c>
      <c r="P138" s="7">
        <v>99.7</v>
      </c>
      <c r="Q138" s="7">
        <v>229.99</v>
      </c>
      <c r="R138" s="8">
        <v>5.9999999999999995E-4</v>
      </c>
      <c r="S138" s="8">
        <v>4.5999999999999999E-3</v>
      </c>
      <c r="T138" s="8">
        <v>1E-3</v>
      </c>
    </row>
    <row r="139" spans="2:20">
      <c r="B139" s="6" t="s">
        <v>354</v>
      </c>
      <c r="C139" s="17">
        <v>6320105</v>
      </c>
      <c r="D139" s="6" t="s">
        <v>170</v>
      </c>
      <c r="E139" s="6"/>
      <c r="F139" s="6">
        <v>632</v>
      </c>
      <c r="G139" s="6" t="s">
        <v>355</v>
      </c>
      <c r="H139" s="6" t="s">
        <v>297</v>
      </c>
      <c r="I139" s="6" t="s">
        <v>107</v>
      </c>
      <c r="J139" s="6"/>
      <c r="K139" s="17">
        <v>4.83</v>
      </c>
      <c r="L139" s="6" t="s">
        <v>108</v>
      </c>
      <c r="M139" s="18">
        <v>5.8900000000000001E-2</v>
      </c>
      <c r="N139" s="8">
        <v>3.0800000000000001E-2</v>
      </c>
      <c r="O139" s="7">
        <v>163531.79999999999</v>
      </c>
      <c r="P139" s="7">
        <v>114.08</v>
      </c>
      <c r="Q139" s="7">
        <v>186.56</v>
      </c>
      <c r="R139" s="8">
        <v>2.9999999999999997E-4</v>
      </c>
      <c r="S139" s="8">
        <v>3.7000000000000002E-3</v>
      </c>
      <c r="T139" s="8">
        <v>8.0000000000000004E-4</v>
      </c>
    </row>
    <row r="140" spans="2:20">
      <c r="B140" s="6" t="s">
        <v>356</v>
      </c>
      <c r="C140" s="17">
        <v>1137314</v>
      </c>
      <c r="D140" s="6" t="s">
        <v>170</v>
      </c>
      <c r="E140" s="6"/>
      <c r="F140" s="6">
        <v>1659</v>
      </c>
      <c r="G140" s="6" t="s">
        <v>230</v>
      </c>
      <c r="H140" s="6" t="s">
        <v>192</v>
      </c>
      <c r="I140" s="6" t="s">
        <v>232</v>
      </c>
      <c r="J140" s="6"/>
      <c r="K140" s="17">
        <v>4.9400000000000004</v>
      </c>
      <c r="L140" s="6" t="s">
        <v>108</v>
      </c>
      <c r="M140" s="18">
        <v>4.5999999999999999E-2</v>
      </c>
      <c r="N140" s="8">
        <v>5.0599999999999999E-2</v>
      </c>
      <c r="O140" s="7">
        <v>36042</v>
      </c>
      <c r="P140" s="7">
        <v>99.18</v>
      </c>
      <c r="Q140" s="7">
        <v>35.75</v>
      </c>
      <c r="R140" s="8">
        <v>2.0000000000000001E-4</v>
      </c>
      <c r="S140" s="8">
        <v>6.9999999999999999E-4</v>
      </c>
      <c r="T140" s="8">
        <v>2.0000000000000001E-4</v>
      </c>
    </row>
    <row r="141" spans="2:20">
      <c r="B141" s="6" t="s">
        <v>357</v>
      </c>
      <c r="C141" s="17">
        <v>2260420</v>
      </c>
      <c r="D141" s="6" t="s">
        <v>170</v>
      </c>
      <c r="E141" s="6"/>
      <c r="F141" s="6">
        <v>226</v>
      </c>
      <c r="G141" s="6" t="s">
        <v>230</v>
      </c>
      <c r="H141" s="6" t="s">
        <v>192</v>
      </c>
      <c r="I141" s="6" t="s">
        <v>107</v>
      </c>
      <c r="J141" s="6"/>
      <c r="K141" s="17">
        <v>3.81</v>
      </c>
      <c r="L141" s="6" t="s">
        <v>108</v>
      </c>
      <c r="M141" s="18">
        <v>6.2399999999999997E-2</v>
      </c>
      <c r="N141" s="8">
        <v>3.3500000000000002E-2</v>
      </c>
      <c r="O141" s="7">
        <v>62183.040000000001</v>
      </c>
      <c r="P141" s="7">
        <v>111.05</v>
      </c>
      <c r="Q141" s="7">
        <v>69.05</v>
      </c>
      <c r="R141" s="8">
        <v>1E-4</v>
      </c>
      <c r="S141" s="8">
        <v>1.4E-3</v>
      </c>
      <c r="T141" s="8">
        <v>2.9999999999999997E-4</v>
      </c>
    </row>
    <row r="142" spans="2:20">
      <c r="B142" s="6" t="s">
        <v>358</v>
      </c>
      <c r="C142" s="17">
        <v>2590388</v>
      </c>
      <c r="D142" s="6" t="s">
        <v>170</v>
      </c>
      <c r="E142" s="6"/>
      <c r="F142" s="6">
        <v>259</v>
      </c>
      <c r="G142" s="6" t="s">
        <v>129</v>
      </c>
      <c r="H142" s="6" t="s">
        <v>320</v>
      </c>
      <c r="I142" s="6" t="s">
        <v>107</v>
      </c>
      <c r="J142" s="6"/>
      <c r="K142" s="17">
        <v>5.0199999999999996</v>
      </c>
      <c r="L142" s="6" t="s">
        <v>108</v>
      </c>
      <c r="M142" s="18">
        <v>5.8999999999999997E-2</v>
      </c>
      <c r="N142" s="8">
        <v>4.1099999999999998E-2</v>
      </c>
      <c r="O142" s="7">
        <v>389754</v>
      </c>
      <c r="P142" s="7">
        <v>109.29</v>
      </c>
      <c r="Q142" s="7">
        <v>425.96</v>
      </c>
      <c r="R142" s="8">
        <v>5.0000000000000001E-4</v>
      </c>
      <c r="S142" s="8">
        <v>8.5000000000000006E-3</v>
      </c>
      <c r="T142" s="8">
        <v>1.9E-3</v>
      </c>
    </row>
    <row r="143" spans="2:20">
      <c r="B143" s="6" t="s">
        <v>359</v>
      </c>
      <c r="C143" s="17">
        <v>1980366</v>
      </c>
      <c r="D143" s="6" t="s">
        <v>170</v>
      </c>
      <c r="E143" s="6"/>
      <c r="F143" s="6">
        <v>198</v>
      </c>
      <c r="G143" s="6" t="s">
        <v>230</v>
      </c>
      <c r="H143" s="6" t="s">
        <v>320</v>
      </c>
      <c r="I143" s="6" t="s">
        <v>232</v>
      </c>
      <c r="J143" s="6"/>
      <c r="K143" s="17">
        <v>3.68</v>
      </c>
      <c r="L143" s="6" t="s">
        <v>108</v>
      </c>
      <c r="M143" s="18">
        <v>5.2499999999999998E-2</v>
      </c>
      <c r="N143" s="8">
        <v>3.8699999999999998E-2</v>
      </c>
      <c r="O143" s="7">
        <v>176337.38</v>
      </c>
      <c r="P143" s="7">
        <v>105.11</v>
      </c>
      <c r="Q143" s="7">
        <v>185.35</v>
      </c>
      <c r="R143" s="8">
        <v>5.9999999999999995E-4</v>
      </c>
      <c r="S143" s="8">
        <v>3.7000000000000002E-3</v>
      </c>
      <c r="T143" s="8">
        <v>8.0000000000000004E-4</v>
      </c>
    </row>
    <row r="144" spans="2:20">
      <c r="B144" s="6" t="s">
        <v>360</v>
      </c>
      <c r="C144" s="17">
        <v>7560055</v>
      </c>
      <c r="D144" s="6" t="s">
        <v>170</v>
      </c>
      <c r="E144" s="6"/>
      <c r="F144" s="6">
        <v>756</v>
      </c>
      <c r="G144" s="6" t="s">
        <v>129</v>
      </c>
      <c r="H144" s="6" t="s">
        <v>320</v>
      </c>
      <c r="I144" s="6" t="s">
        <v>107</v>
      </c>
      <c r="J144" s="6"/>
      <c r="K144" s="17">
        <v>6.04</v>
      </c>
      <c r="L144" s="6" t="s">
        <v>108</v>
      </c>
      <c r="M144" s="18">
        <v>6.7000000000000004E-2</v>
      </c>
      <c r="N144" s="8">
        <v>0.1988</v>
      </c>
      <c r="O144" s="7">
        <v>527538.31999999995</v>
      </c>
      <c r="P144" s="7">
        <v>51.55</v>
      </c>
      <c r="Q144" s="7">
        <v>271.95</v>
      </c>
      <c r="R144" s="8">
        <v>5.0000000000000001E-3</v>
      </c>
      <c r="S144" s="8">
        <v>5.4999999999999997E-3</v>
      </c>
      <c r="T144" s="8">
        <v>1.1999999999999999E-3</v>
      </c>
    </row>
    <row r="145" spans="2:20">
      <c r="B145" s="6" t="s">
        <v>361</v>
      </c>
      <c r="C145" s="17">
        <v>1127265</v>
      </c>
      <c r="D145" s="6" t="s">
        <v>170</v>
      </c>
      <c r="E145" s="6"/>
      <c r="F145" s="6">
        <v>1603</v>
      </c>
      <c r="G145" s="6" t="s">
        <v>230</v>
      </c>
      <c r="H145" s="6"/>
      <c r="I145" s="6"/>
      <c r="J145" s="6"/>
      <c r="K145" s="17">
        <v>1.88</v>
      </c>
      <c r="L145" s="6" t="s">
        <v>108</v>
      </c>
      <c r="M145" s="18">
        <v>0.06</v>
      </c>
      <c r="N145" s="8">
        <v>2.5700000000000001E-2</v>
      </c>
      <c r="O145" s="7">
        <v>72857.11</v>
      </c>
      <c r="P145" s="7">
        <v>106.75</v>
      </c>
      <c r="Q145" s="7">
        <v>77.77</v>
      </c>
      <c r="R145" s="8">
        <v>2.9999999999999997E-4</v>
      </c>
      <c r="S145" s="8">
        <v>1.6000000000000001E-3</v>
      </c>
      <c r="T145" s="8">
        <v>2.9999999999999997E-4</v>
      </c>
    </row>
    <row r="146" spans="2:20">
      <c r="B146" s="6" t="s">
        <v>362</v>
      </c>
      <c r="C146" s="17">
        <v>5650106</v>
      </c>
      <c r="D146" s="6" t="s">
        <v>170</v>
      </c>
      <c r="E146" s="6"/>
      <c r="F146" s="6">
        <v>565</v>
      </c>
      <c r="G146" s="6" t="s">
        <v>339</v>
      </c>
      <c r="H146" s="6"/>
      <c r="I146" s="6"/>
      <c r="J146" s="6"/>
      <c r="K146" s="17">
        <v>0.06</v>
      </c>
      <c r="L146" s="6" t="s">
        <v>108</v>
      </c>
      <c r="M146" s="18">
        <v>7.1900000000000006E-2</v>
      </c>
      <c r="N146" s="8">
        <v>5.5999999999999999E-3</v>
      </c>
      <c r="O146" s="7">
        <v>45274.47</v>
      </c>
      <c r="P146" s="7">
        <v>103.56</v>
      </c>
      <c r="Q146" s="7">
        <v>46.89</v>
      </c>
      <c r="R146" s="8">
        <v>4.0000000000000002E-4</v>
      </c>
      <c r="S146" s="8">
        <v>8.9999999999999998E-4</v>
      </c>
      <c r="T146" s="8">
        <v>2.0000000000000001E-4</v>
      </c>
    </row>
    <row r="147" spans="2:20">
      <c r="B147" s="6" t="s">
        <v>363</v>
      </c>
      <c r="C147" s="17">
        <v>1135151</v>
      </c>
      <c r="D147" s="6" t="s">
        <v>170</v>
      </c>
      <c r="E147" s="6"/>
      <c r="F147" s="6">
        <v>1132</v>
      </c>
      <c r="G147" s="6" t="s">
        <v>292</v>
      </c>
      <c r="H147" s="6"/>
      <c r="I147" s="6"/>
      <c r="J147" s="6"/>
      <c r="K147" s="17">
        <v>4.12</v>
      </c>
      <c r="L147" s="6" t="s">
        <v>108</v>
      </c>
      <c r="M147" s="18">
        <v>4.5999999999999999E-2</v>
      </c>
      <c r="N147" s="8">
        <v>3.6700000000000003E-2</v>
      </c>
      <c r="O147" s="7">
        <v>296878</v>
      </c>
      <c r="P147" s="7">
        <v>103.92</v>
      </c>
      <c r="Q147" s="7">
        <v>308.52</v>
      </c>
      <c r="R147" s="8">
        <v>1.5E-3</v>
      </c>
      <c r="S147" s="8">
        <v>6.1999999999999998E-3</v>
      </c>
      <c r="T147" s="8">
        <v>1.4E-3</v>
      </c>
    </row>
    <row r="148" spans="2:20">
      <c r="B148" s="6" t="s">
        <v>364</v>
      </c>
      <c r="C148" s="17">
        <v>7560154</v>
      </c>
      <c r="D148" s="6" t="s">
        <v>170</v>
      </c>
      <c r="E148" s="6"/>
      <c r="F148" s="6">
        <v>756</v>
      </c>
      <c r="G148" s="6" t="s">
        <v>129</v>
      </c>
      <c r="H148" s="6"/>
      <c r="I148" s="6"/>
      <c r="J148" s="6"/>
      <c r="K148" s="17">
        <v>5.59</v>
      </c>
      <c r="L148" s="6" t="s">
        <v>108</v>
      </c>
      <c r="M148" s="18">
        <v>3.4516999999999999E-2</v>
      </c>
      <c r="N148" s="8">
        <v>0.34760000000000002</v>
      </c>
      <c r="O148" s="7">
        <v>405273.29</v>
      </c>
      <c r="P148" s="7">
        <v>25.21</v>
      </c>
      <c r="Q148" s="7">
        <v>102.17</v>
      </c>
      <c r="R148" s="8">
        <v>6.9999999999999999E-4</v>
      </c>
      <c r="S148" s="8">
        <v>2E-3</v>
      </c>
      <c r="T148" s="8">
        <v>4.0000000000000002E-4</v>
      </c>
    </row>
    <row r="149" spans="2:20">
      <c r="B149" s="13" t="s">
        <v>365</v>
      </c>
      <c r="C149" s="14"/>
      <c r="D149" s="13"/>
      <c r="E149" s="13"/>
      <c r="F149" s="13"/>
      <c r="G149" s="13"/>
      <c r="H149" s="13"/>
      <c r="I149" s="13"/>
      <c r="J149" s="13"/>
      <c r="K149" s="14">
        <v>4.5999999999999996</v>
      </c>
      <c r="L149" s="13"/>
      <c r="N149" s="16">
        <v>5.2400000000000002E-2</v>
      </c>
      <c r="O149" s="15">
        <v>280963</v>
      </c>
      <c r="Q149" s="15">
        <v>299.02999999999997</v>
      </c>
      <c r="S149" s="16">
        <v>6.0000000000000001E-3</v>
      </c>
      <c r="T149" s="16">
        <v>1.2999999999999999E-3</v>
      </c>
    </row>
    <row r="150" spans="2:20">
      <c r="B150" s="6" t="s">
        <v>366</v>
      </c>
      <c r="C150" s="17">
        <v>2590396</v>
      </c>
      <c r="D150" s="6" t="s">
        <v>170</v>
      </c>
      <c r="E150" s="6"/>
      <c r="F150" s="6">
        <v>259</v>
      </c>
      <c r="G150" s="6" t="s">
        <v>129</v>
      </c>
      <c r="H150" s="6" t="s">
        <v>320</v>
      </c>
      <c r="I150" s="6" t="s">
        <v>107</v>
      </c>
      <c r="J150" s="6"/>
      <c r="K150" s="17">
        <v>4.5999999999999996</v>
      </c>
      <c r="L150" s="6" t="s">
        <v>108</v>
      </c>
      <c r="M150" s="18">
        <v>6.7000000000000004E-2</v>
      </c>
      <c r="N150" s="8">
        <v>5.2400000000000002E-2</v>
      </c>
      <c r="O150" s="7">
        <v>280963</v>
      </c>
      <c r="P150" s="7">
        <v>106.43</v>
      </c>
      <c r="Q150" s="7">
        <v>299.02999999999997</v>
      </c>
      <c r="R150" s="8">
        <v>2.0000000000000001E-4</v>
      </c>
      <c r="S150" s="8">
        <v>6.0000000000000001E-3</v>
      </c>
      <c r="T150" s="8">
        <v>1.2999999999999999E-3</v>
      </c>
    </row>
    <row r="151" spans="2:20">
      <c r="B151" s="13" t="s">
        <v>367</v>
      </c>
      <c r="C151" s="14"/>
      <c r="D151" s="13"/>
      <c r="E151" s="13"/>
      <c r="F151" s="13"/>
      <c r="G151" s="13"/>
      <c r="H151" s="13"/>
      <c r="I151" s="13"/>
      <c r="J151" s="13"/>
      <c r="L151" s="13"/>
      <c r="O151" s="15">
        <v>0</v>
      </c>
      <c r="Q151" s="15">
        <v>0</v>
      </c>
      <c r="S151" s="16">
        <v>0</v>
      </c>
      <c r="T151" s="16">
        <v>0</v>
      </c>
    </row>
    <row r="152" spans="2:20">
      <c r="B152" s="3" t="s">
        <v>368</v>
      </c>
      <c r="C152" s="12"/>
      <c r="D152" s="3"/>
      <c r="E152" s="3"/>
      <c r="F152" s="3"/>
      <c r="G152" s="3"/>
      <c r="H152" s="3"/>
      <c r="I152" s="3"/>
      <c r="J152" s="3"/>
      <c r="K152" s="12">
        <v>7.6</v>
      </c>
      <c r="L152" s="3"/>
      <c r="N152" s="10">
        <v>5.1400000000000001E-2</v>
      </c>
      <c r="O152" s="9">
        <v>1954000</v>
      </c>
      <c r="Q152" s="9">
        <v>3844.28</v>
      </c>
      <c r="S152" s="10">
        <v>7.7100000000000002E-2</v>
      </c>
      <c r="T152" s="10">
        <v>1.6899999999999998E-2</v>
      </c>
    </row>
    <row r="153" spans="2:20">
      <c r="B153" s="13" t="s">
        <v>369</v>
      </c>
      <c r="C153" s="14"/>
      <c r="D153" s="13"/>
      <c r="E153" s="13"/>
      <c r="F153" s="13"/>
      <c r="G153" s="13"/>
      <c r="H153" s="13"/>
      <c r="I153" s="13"/>
      <c r="J153" s="13"/>
      <c r="L153" s="13"/>
      <c r="O153" s="15">
        <v>0</v>
      </c>
      <c r="Q153" s="15">
        <v>0</v>
      </c>
      <c r="S153" s="16">
        <v>0</v>
      </c>
      <c r="T153" s="16">
        <v>0</v>
      </c>
    </row>
    <row r="154" spans="2:20">
      <c r="B154" s="13" t="s">
        <v>370</v>
      </c>
      <c r="C154" s="14"/>
      <c r="D154" s="13"/>
      <c r="E154" s="13"/>
      <c r="F154" s="13"/>
      <c r="G154" s="13"/>
      <c r="H154" s="13"/>
      <c r="I154" s="13"/>
      <c r="J154" s="13"/>
      <c r="K154" s="14">
        <v>7.6</v>
      </c>
      <c r="L154" s="13"/>
      <c r="N154" s="16">
        <v>5.1400000000000001E-2</v>
      </c>
      <c r="O154" s="15">
        <v>1954000</v>
      </c>
      <c r="Q154" s="15">
        <v>3844.28</v>
      </c>
      <c r="S154" s="16">
        <v>7.7100000000000002E-2</v>
      </c>
      <c r="T154" s="16">
        <v>1.6899999999999998E-2</v>
      </c>
    </row>
    <row r="155" spans="2:20">
      <c r="B155" s="6" t="s">
        <v>371</v>
      </c>
      <c r="C155" s="17" t="s">
        <v>372</v>
      </c>
      <c r="D155" s="6" t="s">
        <v>129</v>
      </c>
      <c r="E155" s="6" t="s">
        <v>373</v>
      </c>
      <c r="F155" s="6"/>
      <c r="G155" s="6" t="s">
        <v>374</v>
      </c>
      <c r="H155" s="6" t="s">
        <v>192</v>
      </c>
      <c r="I155" s="6" t="s">
        <v>375</v>
      </c>
      <c r="J155" s="6"/>
      <c r="K155" s="17">
        <v>4.9400000000000004</v>
      </c>
      <c r="L155" s="6" t="s">
        <v>59</v>
      </c>
      <c r="M155" s="18">
        <v>6.4500000000000002E-2</v>
      </c>
      <c r="N155" s="8">
        <v>8.4500000000000006E-2</v>
      </c>
      <c r="O155" s="7">
        <v>1045000</v>
      </c>
      <c r="P155" s="7">
        <v>92.43</v>
      </c>
      <c r="Q155" s="7">
        <v>179.08</v>
      </c>
      <c r="R155" s="8">
        <v>0</v>
      </c>
      <c r="S155" s="8">
        <v>3.5999999999999999E-3</v>
      </c>
      <c r="T155" s="8">
        <v>8.0000000000000004E-4</v>
      </c>
    </row>
    <row r="156" spans="2:20">
      <c r="B156" s="6" t="s">
        <v>376</v>
      </c>
      <c r="C156" s="17" t="s">
        <v>377</v>
      </c>
      <c r="D156" s="6" t="s">
        <v>129</v>
      </c>
      <c r="E156" s="6" t="s">
        <v>373</v>
      </c>
      <c r="F156" s="6"/>
      <c r="G156" s="6" t="s">
        <v>378</v>
      </c>
      <c r="H156" s="6" t="s">
        <v>320</v>
      </c>
      <c r="I156" s="6" t="s">
        <v>375</v>
      </c>
      <c r="J156" s="6"/>
      <c r="K156" s="17">
        <v>5.96</v>
      </c>
      <c r="L156" s="6" t="s">
        <v>68</v>
      </c>
      <c r="M156" s="18">
        <v>6.6500000000000004E-2</v>
      </c>
      <c r="N156" s="8">
        <v>6.1499999999999999E-2</v>
      </c>
      <c r="O156" s="7">
        <v>119000</v>
      </c>
      <c r="P156" s="7">
        <v>104.08</v>
      </c>
      <c r="Q156" s="7">
        <v>331.36</v>
      </c>
      <c r="R156" s="8">
        <v>2.9999999999999997E-4</v>
      </c>
      <c r="S156" s="8">
        <v>6.6E-3</v>
      </c>
      <c r="T156" s="8">
        <v>1.5E-3</v>
      </c>
    </row>
    <row r="157" spans="2:20">
      <c r="B157" s="6" t="s">
        <v>379</v>
      </c>
      <c r="C157" s="17" t="s">
        <v>380</v>
      </c>
      <c r="D157" s="6" t="s">
        <v>381</v>
      </c>
      <c r="E157" s="6" t="s">
        <v>373</v>
      </c>
      <c r="F157" s="6"/>
      <c r="G157" s="6" t="s">
        <v>382</v>
      </c>
      <c r="H157" s="6" t="s">
        <v>320</v>
      </c>
      <c r="I157" s="6" t="s">
        <v>375</v>
      </c>
      <c r="J157" s="6"/>
      <c r="K157" s="17">
        <v>11.31</v>
      </c>
      <c r="L157" s="6" t="s">
        <v>45</v>
      </c>
      <c r="M157" s="18">
        <v>9.2499999999999999E-2</v>
      </c>
      <c r="N157" s="8">
        <v>7.3599999999999999E-2</v>
      </c>
      <c r="O157" s="7">
        <v>50000</v>
      </c>
      <c r="P157" s="7">
        <v>124.97</v>
      </c>
      <c r="Q157" s="7">
        <v>295.26</v>
      </c>
      <c r="R157" s="8">
        <v>1E-4</v>
      </c>
      <c r="S157" s="8">
        <v>5.8999999999999999E-3</v>
      </c>
      <c r="T157" s="8">
        <v>1.2999999999999999E-3</v>
      </c>
    </row>
    <row r="158" spans="2:20">
      <c r="B158" s="6" t="s">
        <v>383</v>
      </c>
      <c r="C158" s="17" t="s">
        <v>384</v>
      </c>
      <c r="D158" s="6" t="s">
        <v>385</v>
      </c>
      <c r="E158" s="6" t="s">
        <v>373</v>
      </c>
      <c r="F158" s="6"/>
      <c r="G158" s="6" t="s">
        <v>378</v>
      </c>
      <c r="H158" s="6" t="s">
        <v>320</v>
      </c>
      <c r="I158" s="6" t="s">
        <v>375</v>
      </c>
      <c r="J158" s="6"/>
      <c r="K158" s="17">
        <v>4.6399999999999997</v>
      </c>
      <c r="L158" s="6" t="s">
        <v>43</v>
      </c>
      <c r="M158" s="18">
        <v>7.6249999999999998E-2</v>
      </c>
      <c r="N158" s="8">
        <v>4.8099999999999997E-2</v>
      </c>
      <c r="O158" s="7">
        <v>60000</v>
      </c>
      <c r="P158" s="7">
        <v>116.87</v>
      </c>
      <c r="Q158" s="7">
        <v>269.61</v>
      </c>
      <c r="R158" s="8">
        <v>0</v>
      </c>
      <c r="S158" s="8">
        <v>5.4000000000000003E-3</v>
      </c>
      <c r="T158" s="8">
        <v>1.1999999999999999E-3</v>
      </c>
    </row>
    <row r="159" spans="2:20">
      <c r="B159" s="6" t="s">
        <v>386</v>
      </c>
      <c r="C159" s="17" t="s">
        <v>387</v>
      </c>
      <c r="D159" s="6" t="s">
        <v>388</v>
      </c>
      <c r="E159" s="6" t="s">
        <v>373</v>
      </c>
      <c r="F159" s="6"/>
      <c r="G159" s="6" t="s">
        <v>378</v>
      </c>
      <c r="H159" s="6" t="s">
        <v>327</v>
      </c>
      <c r="I159" s="6" t="s">
        <v>375</v>
      </c>
      <c r="J159" s="6"/>
      <c r="K159" s="17">
        <v>3.69</v>
      </c>
      <c r="L159" s="6" t="s">
        <v>43</v>
      </c>
      <c r="M159" s="18">
        <v>5.2499999999999998E-2</v>
      </c>
      <c r="N159" s="8">
        <v>5.5399999999999998E-2</v>
      </c>
      <c r="O159" s="7">
        <v>39000</v>
      </c>
      <c r="P159" s="7">
        <v>103.32</v>
      </c>
      <c r="Q159" s="7">
        <v>154.93</v>
      </c>
      <c r="R159" s="8">
        <v>0</v>
      </c>
      <c r="S159" s="8">
        <v>3.0999999999999999E-3</v>
      </c>
      <c r="T159" s="8">
        <v>6.9999999999999999E-4</v>
      </c>
    </row>
    <row r="160" spans="2:20">
      <c r="B160" s="6" t="s">
        <v>389</v>
      </c>
      <c r="C160" s="17" t="s">
        <v>390</v>
      </c>
      <c r="D160" s="6" t="s">
        <v>129</v>
      </c>
      <c r="E160" s="6" t="s">
        <v>373</v>
      </c>
      <c r="F160" s="6"/>
      <c r="G160" s="6" t="s">
        <v>391</v>
      </c>
      <c r="H160" s="6" t="s">
        <v>327</v>
      </c>
      <c r="I160" s="6" t="s">
        <v>193</v>
      </c>
      <c r="J160" s="6"/>
      <c r="K160" s="17">
        <v>16.260000000000002</v>
      </c>
      <c r="L160" s="6" t="s">
        <v>43</v>
      </c>
      <c r="M160" s="18">
        <v>6.7500000000000004E-2</v>
      </c>
      <c r="N160" s="8">
        <v>6.1100000000000002E-2</v>
      </c>
      <c r="O160" s="7">
        <v>83000</v>
      </c>
      <c r="P160" s="7">
        <v>113.17</v>
      </c>
      <c r="Q160" s="7">
        <v>361.18</v>
      </c>
      <c r="R160" s="8">
        <v>0</v>
      </c>
      <c r="S160" s="8">
        <v>7.1999999999999998E-3</v>
      </c>
      <c r="T160" s="8">
        <v>1.6000000000000001E-3</v>
      </c>
    </row>
    <row r="161" spans="2:20">
      <c r="B161" s="6" t="s">
        <v>392</v>
      </c>
      <c r="C161" s="17" t="s">
        <v>393</v>
      </c>
      <c r="D161" s="6" t="s">
        <v>388</v>
      </c>
      <c r="E161" s="6" t="s">
        <v>373</v>
      </c>
      <c r="F161" s="6"/>
      <c r="G161" s="6" t="s">
        <v>394</v>
      </c>
      <c r="H161" s="6" t="s">
        <v>327</v>
      </c>
      <c r="I161" s="6" t="s">
        <v>375</v>
      </c>
      <c r="J161" s="6"/>
      <c r="K161" s="17">
        <v>4.72</v>
      </c>
      <c r="L161" s="6" t="s">
        <v>43</v>
      </c>
      <c r="M161" s="18">
        <v>5.5E-2</v>
      </c>
      <c r="N161" s="8">
        <v>5.7700000000000001E-2</v>
      </c>
      <c r="O161" s="7">
        <v>22000</v>
      </c>
      <c r="P161" s="7">
        <v>101.63</v>
      </c>
      <c r="Q161" s="7">
        <v>85.97</v>
      </c>
      <c r="R161" s="8">
        <v>0</v>
      </c>
      <c r="S161" s="8">
        <v>1.6999999999999999E-3</v>
      </c>
      <c r="T161" s="8">
        <v>4.0000000000000002E-4</v>
      </c>
    </row>
    <row r="162" spans="2:20">
      <c r="B162" s="6" t="s">
        <v>395</v>
      </c>
      <c r="C162" s="17" t="s">
        <v>396</v>
      </c>
      <c r="D162" s="6" t="s">
        <v>129</v>
      </c>
      <c r="E162" s="6" t="s">
        <v>373</v>
      </c>
      <c r="F162" s="6"/>
      <c r="G162" s="6" t="s">
        <v>394</v>
      </c>
      <c r="H162" s="6" t="s">
        <v>327</v>
      </c>
      <c r="I162" s="6" t="s">
        <v>375</v>
      </c>
      <c r="J162" s="6"/>
      <c r="K162" s="17">
        <v>2.98</v>
      </c>
      <c r="L162" s="6" t="s">
        <v>53</v>
      </c>
      <c r="M162" s="18">
        <v>3.7600000000000001E-2</v>
      </c>
      <c r="N162" s="8">
        <v>-5.3199999999999997E-2</v>
      </c>
      <c r="O162" s="7">
        <v>38000</v>
      </c>
      <c r="P162" s="7">
        <v>140.5</v>
      </c>
      <c r="Q162" s="7">
        <v>148.25</v>
      </c>
      <c r="R162" s="8">
        <v>1E-4</v>
      </c>
      <c r="S162" s="8">
        <v>3.0000000000000001E-3</v>
      </c>
      <c r="T162" s="8">
        <v>6.9999999999999999E-4</v>
      </c>
    </row>
    <row r="163" spans="2:20">
      <c r="B163" s="6" t="s">
        <v>397</v>
      </c>
      <c r="C163" s="17" t="s">
        <v>398</v>
      </c>
      <c r="D163" s="6" t="s">
        <v>385</v>
      </c>
      <c r="E163" s="6" t="s">
        <v>373</v>
      </c>
      <c r="F163" s="6"/>
      <c r="G163" s="6" t="s">
        <v>378</v>
      </c>
      <c r="H163" s="6" t="s">
        <v>329</v>
      </c>
      <c r="I163" s="6" t="s">
        <v>193</v>
      </c>
      <c r="J163" s="6"/>
      <c r="K163" s="17">
        <v>7.52</v>
      </c>
      <c r="L163" s="6" t="s">
        <v>43</v>
      </c>
      <c r="M163" s="18">
        <v>4.5999999999999999E-2</v>
      </c>
      <c r="N163" s="8">
        <v>4.2000000000000003E-2</v>
      </c>
      <c r="O163" s="7">
        <v>56000</v>
      </c>
      <c r="P163" s="7">
        <v>104.79</v>
      </c>
      <c r="Q163" s="7">
        <v>225.63</v>
      </c>
      <c r="R163" s="8">
        <v>0</v>
      </c>
      <c r="S163" s="8">
        <v>4.4999999999999997E-3</v>
      </c>
      <c r="T163" s="8">
        <v>1E-3</v>
      </c>
    </row>
    <row r="164" spans="2:20">
      <c r="B164" s="6" t="s">
        <v>399</v>
      </c>
      <c r="C164" s="17" t="s">
        <v>400</v>
      </c>
      <c r="D164" s="6" t="s">
        <v>129</v>
      </c>
      <c r="E164" s="6" t="s">
        <v>373</v>
      </c>
      <c r="F164" s="6"/>
      <c r="G164" s="6" t="s">
        <v>378</v>
      </c>
      <c r="H164" s="6" t="s">
        <v>329</v>
      </c>
      <c r="I164" s="6" t="s">
        <v>375</v>
      </c>
      <c r="J164" s="6"/>
      <c r="K164" s="17">
        <v>7.01</v>
      </c>
      <c r="L164" s="6" t="s">
        <v>43</v>
      </c>
      <c r="M164" s="18">
        <v>4.8750000000000002E-2</v>
      </c>
      <c r="N164" s="8">
        <v>4.7699999999999999E-2</v>
      </c>
      <c r="O164" s="7">
        <v>30000</v>
      </c>
      <c r="P164" s="7">
        <v>101.41</v>
      </c>
      <c r="Q164" s="7">
        <v>116.98</v>
      </c>
      <c r="R164" s="8">
        <v>0</v>
      </c>
      <c r="S164" s="8">
        <v>2.3E-3</v>
      </c>
      <c r="T164" s="8">
        <v>5.0000000000000001E-4</v>
      </c>
    </row>
    <row r="165" spans="2:20">
      <c r="B165" s="6" t="s">
        <v>401</v>
      </c>
      <c r="C165" s="17" t="s">
        <v>402</v>
      </c>
      <c r="D165" s="6" t="s">
        <v>129</v>
      </c>
      <c r="E165" s="6" t="s">
        <v>373</v>
      </c>
      <c r="F165" s="6"/>
      <c r="G165" s="6" t="s">
        <v>378</v>
      </c>
      <c r="H165" s="6" t="s">
        <v>403</v>
      </c>
      <c r="I165" s="6" t="s">
        <v>193</v>
      </c>
      <c r="J165" s="6"/>
      <c r="K165" s="17">
        <v>14.02</v>
      </c>
      <c r="L165" s="6" t="s">
        <v>43</v>
      </c>
      <c r="M165" s="18">
        <v>6.1249999999999999E-2</v>
      </c>
      <c r="N165" s="8">
        <v>6.4299999999999996E-2</v>
      </c>
      <c r="O165" s="7">
        <v>31000</v>
      </c>
      <c r="P165" s="7">
        <v>98.85</v>
      </c>
      <c r="Q165" s="7">
        <v>117.82</v>
      </c>
      <c r="R165" s="8">
        <v>1E-4</v>
      </c>
      <c r="S165" s="8">
        <v>2.3999999999999998E-3</v>
      </c>
      <c r="T165" s="8">
        <v>5.0000000000000001E-4</v>
      </c>
    </row>
    <row r="166" spans="2:20">
      <c r="B166" s="6" t="s">
        <v>404</v>
      </c>
      <c r="C166" s="17" t="s">
        <v>405</v>
      </c>
      <c r="D166" s="6" t="s">
        <v>406</v>
      </c>
      <c r="E166" s="6" t="s">
        <v>373</v>
      </c>
      <c r="F166" s="6"/>
      <c r="G166" s="6" t="s">
        <v>407</v>
      </c>
      <c r="H166" s="6" t="s">
        <v>403</v>
      </c>
      <c r="I166" s="6" t="s">
        <v>375</v>
      </c>
      <c r="J166" s="6"/>
      <c r="K166" s="17">
        <v>6.02</v>
      </c>
      <c r="L166" s="6" t="s">
        <v>48</v>
      </c>
      <c r="M166" s="18">
        <v>5.6250000000000001E-2</v>
      </c>
      <c r="N166" s="8">
        <v>5.1799999999999999E-2</v>
      </c>
      <c r="O166" s="7">
        <v>57000</v>
      </c>
      <c r="P166" s="7">
        <v>103.07</v>
      </c>
      <c r="Q166" s="7">
        <v>237.57</v>
      </c>
      <c r="R166" s="8">
        <v>1E-4</v>
      </c>
      <c r="S166" s="8">
        <v>4.7999999999999996E-3</v>
      </c>
      <c r="T166" s="8">
        <v>1E-3</v>
      </c>
    </row>
    <row r="167" spans="2:20">
      <c r="B167" s="6" t="s">
        <v>408</v>
      </c>
      <c r="C167" s="17" t="s">
        <v>409</v>
      </c>
      <c r="D167" s="6" t="s">
        <v>388</v>
      </c>
      <c r="E167" s="6" t="s">
        <v>373</v>
      </c>
      <c r="F167" s="6"/>
      <c r="G167" s="6" t="s">
        <v>410</v>
      </c>
      <c r="H167" s="6" t="s">
        <v>403</v>
      </c>
      <c r="I167" s="6" t="s">
        <v>375</v>
      </c>
      <c r="J167" s="6"/>
      <c r="K167" s="17">
        <v>5.77</v>
      </c>
      <c r="L167" s="6" t="s">
        <v>43</v>
      </c>
      <c r="M167" s="18">
        <v>0.06</v>
      </c>
      <c r="N167" s="8">
        <v>4.9399999999999999E-2</v>
      </c>
      <c r="O167" s="7">
        <v>106000</v>
      </c>
      <c r="P167" s="7">
        <v>107.04</v>
      </c>
      <c r="Q167" s="7">
        <v>436.25</v>
      </c>
      <c r="R167" s="8">
        <v>1E-4</v>
      </c>
      <c r="S167" s="8">
        <v>8.6999999999999994E-3</v>
      </c>
      <c r="T167" s="8">
        <v>1.9E-3</v>
      </c>
    </row>
    <row r="168" spans="2:20">
      <c r="B168" s="6" t="s">
        <v>411</v>
      </c>
      <c r="C168" s="17" t="s">
        <v>412</v>
      </c>
      <c r="D168" s="6" t="s">
        <v>385</v>
      </c>
      <c r="E168" s="6" t="s">
        <v>373</v>
      </c>
      <c r="F168" s="6"/>
      <c r="G168" s="6" t="s">
        <v>378</v>
      </c>
      <c r="H168" s="6" t="s">
        <v>403</v>
      </c>
      <c r="I168" s="6" t="s">
        <v>375</v>
      </c>
      <c r="J168" s="6"/>
      <c r="K168" s="17">
        <v>7.5</v>
      </c>
      <c r="L168" s="6" t="s">
        <v>43</v>
      </c>
      <c r="M168" s="18">
        <v>5.1999999999999998E-2</v>
      </c>
      <c r="N168" s="8">
        <v>4.9399999999999999E-2</v>
      </c>
      <c r="O168" s="7">
        <v>32000</v>
      </c>
      <c r="P168" s="7">
        <v>103.09</v>
      </c>
      <c r="Q168" s="7">
        <v>126.84</v>
      </c>
      <c r="R168" s="8">
        <v>0</v>
      </c>
      <c r="S168" s="8">
        <v>2.5000000000000001E-3</v>
      </c>
      <c r="T168" s="8">
        <v>5.9999999999999995E-4</v>
      </c>
    </row>
    <row r="169" spans="2:20">
      <c r="B169" s="6" t="s">
        <v>413</v>
      </c>
      <c r="C169" s="17" t="s">
        <v>414</v>
      </c>
      <c r="D169" s="6" t="s">
        <v>129</v>
      </c>
      <c r="E169" s="6" t="s">
        <v>373</v>
      </c>
      <c r="F169" s="6"/>
      <c r="G169" s="6" t="s">
        <v>415</v>
      </c>
      <c r="H169" s="6" t="s">
        <v>416</v>
      </c>
      <c r="I169" s="6" t="s">
        <v>375</v>
      </c>
      <c r="J169" s="6"/>
      <c r="K169" s="17">
        <v>14.73</v>
      </c>
      <c r="L169" s="6" t="s">
        <v>43</v>
      </c>
      <c r="M169" s="18">
        <v>6.6250000000000003E-2</v>
      </c>
      <c r="N169" s="8">
        <v>6.7599999999999993E-2</v>
      </c>
      <c r="O169" s="7">
        <v>62000</v>
      </c>
      <c r="P169" s="7">
        <v>103.06</v>
      </c>
      <c r="Q169" s="7">
        <v>245.69</v>
      </c>
      <c r="R169" s="8">
        <v>1E-4</v>
      </c>
      <c r="S169" s="8">
        <v>4.8999999999999998E-3</v>
      </c>
      <c r="T169" s="8">
        <v>1.1000000000000001E-3</v>
      </c>
    </row>
    <row r="170" spans="2:20">
      <c r="B170" s="6" t="s">
        <v>417</v>
      </c>
      <c r="C170" s="17" t="s">
        <v>418</v>
      </c>
      <c r="D170" s="6" t="s">
        <v>129</v>
      </c>
      <c r="E170" s="6" t="s">
        <v>373</v>
      </c>
      <c r="F170" s="6"/>
      <c r="G170" s="6" t="s">
        <v>410</v>
      </c>
      <c r="H170" s="6" t="s">
        <v>416</v>
      </c>
      <c r="I170" s="6" t="s">
        <v>193</v>
      </c>
      <c r="J170" s="6"/>
      <c r="K170" s="17">
        <v>1.9</v>
      </c>
      <c r="L170" s="6" t="s">
        <v>43</v>
      </c>
      <c r="M170" s="18">
        <v>0.06</v>
      </c>
      <c r="N170" s="8">
        <v>3.3500000000000002E-2</v>
      </c>
      <c r="O170" s="7">
        <v>85000</v>
      </c>
      <c r="P170" s="7">
        <v>108</v>
      </c>
      <c r="Q170" s="7">
        <v>352.97</v>
      </c>
      <c r="R170" s="8">
        <v>2.0000000000000001E-4</v>
      </c>
      <c r="S170" s="8">
        <v>7.1000000000000004E-3</v>
      </c>
      <c r="T170" s="8">
        <v>1.6000000000000001E-3</v>
      </c>
    </row>
    <row r="171" spans="2:20">
      <c r="B171" s="6" t="s">
        <v>419</v>
      </c>
      <c r="C171" s="17" t="s">
        <v>420</v>
      </c>
      <c r="D171" s="6" t="s">
        <v>385</v>
      </c>
      <c r="E171" s="6" t="s">
        <v>373</v>
      </c>
      <c r="F171" s="6"/>
      <c r="G171" s="6" t="s">
        <v>378</v>
      </c>
      <c r="H171" s="6" t="s">
        <v>416</v>
      </c>
      <c r="I171" s="6" t="s">
        <v>375</v>
      </c>
      <c r="J171" s="6"/>
      <c r="K171" s="17">
        <v>5.0999999999999996</v>
      </c>
      <c r="L171" s="6" t="s">
        <v>43</v>
      </c>
      <c r="M171" s="18">
        <v>6.1249999999999999E-2</v>
      </c>
      <c r="N171" s="8">
        <v>4.99E-2</v>
      </c>
      <c r="O171" s="7">
        <v>31000</v>
      </c>
      <c r="P171" s="7">
        <v>106.39</v>
      </c>
      <c r="Q171" s="7">
        <v>126.81</v>
      </c>
      <c r="R171" s="8">
        <v>0</v>
      </c>
      <c r="S171" s="8">
        <v>2.5000000000000001E-3</v>
      </c>
      <c r="T171" s="8">
        <v>5.9999999999999995E-4</v>
      </c>
    </row>
    <row r="172" spans="2:20">
      <c r="B172" s="6" t="s">
        <v>421</v>
      </c>
      <c r="C172" s="17" t="s">
        <v>422</v>
      </c>
      <c r="D172" s="6" t="s">
        <v>129</v>
      </c>
      <c r="E172" s="6" t="s">
        <v>373</v>
      </c>
      <c r="F172" s="6"/>
      <c r="G172" s="6" t="s">
        <v>415</v>
      </c>
      <c r="H172" s="6" t="s">
        <v>416</v>
      </c>
      <c r="I172" s="6" t="s">
        <v>375</v>
      </c>
      <c r="J172" s="6"/>
      <c r="K172" s="17">
        <v>14.58</v>
      </c>
      <c r="L172" s="6" t="s">
        <v>43</v>
      </c>
      <c r="M172" s="18">
        <v>7.0000000000000007E-2</v>
      </c>
      <c r="N172" s="8">
        <v>6.9199999999999998E-2</v>
      </c>
      <c r="O172" s="7">
        <v>8000</v>
      </c>
      <c r="P172" s="7">
        <v>104.27</v>
      </c>
      <c r="Q172" s="7">
        <v>32.07</v>
      </c>
      <c r="R172" s="8">
        <v>0</v>
      </c>
      <c r="S172" s="8">
        <v>5.9999999999999995E-4</v>
      </c>
      <c r="T172" s="8">
        <v>1E-4</v>
      </c>
    </row>
    <row r="175" spans="2:20">
      <c r="B175" s="6" t="s">
        <v>153</v>
      </c>
      <c r="C175" s="17"/>
      <c r="D175" s="6"/>
      <c r="E175" s="6"/>
      <c r="F175" s="6"/>
      <c r="G175" s="6"/>
      <c r="H175" s="6"/>
      <c r="I175" s="6"/>
      <c r="J175" s="6"/>
      <c r="L175" s="6"/>
    </row>
    <row r="179" spans="2:2">
      <c r="B179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11.7109375" customWidth="1"/>
    <col min="9" max="9" width="13.7109375" customWidth="1"/>
    <col min="10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154</v>
      </c>
    </row>
    <row r="7" spans="2:14" ht="15.75">
      <c r="B7" s="2" t="s">
        <v>423</v>
      </c>
    </row>
    <row r="8" spans="2:14">
      <c r="B8" s="3" t="s">
        <v>88</v>
      </c>
      <c r="C8" s="3" t="s">
        <v>89</v>
      </c>
      <c r="D8" s="3" t="s">
        <v>156</v>
      </c>
      <c r="E8" s="3" t="s">
        <v>196</v>
      </c>
      <c r="F8" s="3" t="s">
        <v>90</v>
      </c>
      <c r="G8" s="3" t="s">
        <v>197</v>
      </c>
      <c r="H8" s="3" t="s">
        <v>93</v>
      </c>
      <c r="I8" s="3" t="s">
        <v>159</v>
      </c>
      <c r="J8" s="3" t="s">
        <v>42</v>
      </c>
      <c r="K8" s="3" t="s">
        <v>96</v>
      </c>
      <c r="L8" s="3" t="s">
        <v>160</v>
      </c>
      <c r="M8" s="3" t="s">
        <v>161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164</v>
      </c>
      <c r="J9" s="4" t="s">
        <v>165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424</v>
      </c>
      <c r="C11" s="12"/>
      <c r="D11" s="3"/>
      <c r="E11" s="3"/>
      <c r="F11" s="3"/>
      <c r="G11" s="3"/>
      <c r="H11" s="3"/>
      <c r="I11" s="9">
        <v>113391.12</v>
      </c>
      <c r="K11" s="9">
        <v>1918.23</v>
      </c>
      <c r="M11" s="10">
        <v>1</v>
      </c>
      <c r="N11" s="10">
        <v>8.3999999999999995E-3</v>
      </c>
    </row>
    <row r="12" spans="2:14">
      <c r="B12" s="3" t="s">
        <v>425</v>
      </c>
      <c r="C12" s="12"/>
      <c r="D12" s="3"/>
      <c r="E12" s="3"/>
      <c r="F12" s="3"/>
      <c r="G12" s="3"/>
      <c r="H12" s="3"/>
      <c r="I12" s="9">
        <v>113391.12</v>
      </c>
      <c r="K12" s="9">
        <v>1918.23</v>
      </c>
      <c r="M12" s="10">
        <v>1</v>
      </c>
      <c r="N12" s="10">
        <v>8.3999999999999995E-3</v>
      </c>
    </row>
    <row r="13" spans="2:14">
      <c r="B13" s="13" t="s">
        <v>426</v>
      </c>
      <c r="C13" s="14"/>
      <c r="D13" s="13"/>
      <c r="E13" s="13"/>
      <c r="F13" s="13"/>
      <c r="G13" s="13"/>
      <c r="H13" s="13"/>
      <c r="I13" s="15">
        <v>69601</v>
      </c>
      <c r="K13" s="15">
        <v>1489.95</v>
      </c>
      <c r="M13" s="16">
        <v>0.77669999999999995</v>
      </c>
      <c r="N13" s="16">
        <v>6.4999999999999997E-3</v>
      </c>
    </row>
    <row r="14" spans="2:14">
      <c r="B14" s="6" t="s">
        <v>427</v>
      </c>
      <c r="C14" s="17">
        <v>691212</v>
      </c>
      <c r="D14" s="6" t="s">
        <v>170</v>
      </c>
      <c r="E14" s="6"/>
      <c r="F14" s="6">
        <v>691</v>
      </c>
      <c r="G14" s="6" t="s">
        <v>212</v>
      </c>
      <c r="H14" s="6" t="s">
        <v>108</v>
      </c>
      <c r="I14" s="7">
        <v>17995</v>
      </c>
      <c r="J14" s="7">
        <v>800.9</v>
      </c>
      <c r="K14" s="7">
        <v>144.12</v>
      </c>
      <c r="L14" s="8">
        <v>0</v>
      </c>
      <c r="M14" s="8">
        <v>7.51E-2</v>
      </c>
      <c r="N14" s="8">
        <v>5.9999999999999995E-4</v>
      </c>
    </row>
    <row r="15" spans="2:14">
      <c r="B15" s="6" t="s">
        <v>428</v>
      </c>
      <c r="C15" s="17">
        <v>604611</v>
      </c>
      <c r="D15" s="6" t="s">
        <v>170</v>
      </c>
      <c r="E15" s="6"/>
      <c r="F15" s="6">
        <v>604</v>
      </c>
      <c r="G15" s="6" t="s">
        <v>212</v>
      </c>
      <c r="H15" s="6" t="s">
        <v>108</v>
      </c>
      <c r="I15" s="7">
        <v>21806</v>
      </c>
      <c r="J15" s="7">
        <v>1586</v>
      </c>
      <c r="K15" s="7">
        <v>345.84</v>
      </c>
      <c r="L15" s="8">
        <v>0</v>
      </c>
      <c r="M15" s="8">
        <v>0.18029999999999999</v>
      </c>
      <c r="N15" s="8">
        <v>1.5E-3</v>
      </c>
    </row>
    <row r="16" spans="2:14">
      <c r="B16" s="6" t="s">
        <v>429</v>
      </c>
      <c r="C16" s="17">
        <v>662577</v>
      </c>
      <c r="D16" s="6" t="s">
        <v>170</v>
      </c>
      <c r="E16" s="6"/>
      <c r="F16" s="6">
        <v>662</v>
      </c>
      <c r="G16" s="6" t="s">
        <v>212</v>
      </c>
      <c r="H16" s="6" t="s">
        <v>108</v>
      </c>
      <c r="I16" s="7">
        <v>24000</v>
      </c>
      <c r="J16" s="7">
        <v>2291</v>
      </c>
      <c r="K16" s="7">
        <v>549.84</v>
      </c>
      <c r="L16" s="8">
        <v>0</v>
      </c>
      <c r="M16" s="8">
        <v>0.28660000000000002</v>
      </c>
      <c r="N16" s="8">
        <v>2.3999999999999998E-3</v>
      </c>
    </row>
    <row r="17" spans="2:14">
      <c r="B17" s="6" t="s">
        <v>430</v>
      </c>
      <c r="C17" s="17">
        <v>281014</v>
      </c>
      <c r="D17" s="6" t="s">
        <v>170</v>
      </c>
      <c r="E17" s="6"/>
      <c r="F17" s="6">
        <v>281</v>
      </c>
      <c r="G17" s="6" t="s">
        <v>250</v>
      </c>
      <c r="H17" s="6" t="s">
        <v>108</v>
      </c>
      <c r="I17" s="7">
        <v>5240</v>
      </c>
      <c r="J17" s="7">
        <v>1580</v>
      </c>
      <c r="K17" s="7">
        <v>82.79</v>
      </c>
      <c r="L17" s="8">
        <v>0</v>
      </c>
      <c r="M17" s="8">
        <v>4.3200000000000002E-2</v>
      </c>
      <c r="N17" s="8">
        <v>4.0000000000000002E-4</v>
      </c>
    </row>
    <row r="18" spans="2:14">
      <c r="B18" s="6" t="s">
        <v>431</v>
      </c>
      <c r="C18" s="17">
        <v>576017</v>
      </c>
      <c r="D18" s="6" t="s">
        <v>170</v>
      </c>
      <c r="E18" s="6"/>
      <c r="F18" s="6">
        <v>576</v>
      </c>
      <c r="G18" s="6" t="s">
        <v>283</v>
      </c>
      <c r="H18" s="6" t="s">
        <v>108</v>
      </c>
      <c r="I18" s="7">
        <v>115</v>
      </c>
      <c r="J18" s="7">
        <v>64000</v>
      </c>
      <c r="K18" s="7">
        <v>73.599999999999994</v>
      </c>
      <c r="L18" s="8">
        <v>0</v>
      </c>
      <c r="M18" s="8">
        <v>3.8399999999999997E-2</v>
      </c>
      <c r="N18" s="8">
        <v>2.9999999999999997E-4</v>
      </c>
    </row>
    <row r="19" spans="2:14">
      <c r="B19" s="6" t="s">
        <v>432</v>
      </c>
      <c r="C19" s="17">
        <v>1084128</v>
      </c>
      <c r="D19" s="6" t="s">
        <v>170</v>
      </c>
      <c r="E19" s="6"/>
      <c r="F19" s="6">
        <v>1095</v>
      </c>
      <c r="G19" s="6" t="s">
        <v>283</v>
      </c>
      <c r="H19" s="6" t="s">
        <v>108</v>
      </c>
      <c r="I19" s="7">
        <v>164</v>
      </c>
      <c r="J19" s="7">
        <v>82310</v>
      </c>
      <c r="K19" s="7">
        <v>134.99</v>
      </c>
      <c r="L19" s="8">
        <v>0</v>
      </c>
      <c r="M19" s="8">
        <v>7.0400000000000004E-2</v>
      </c>
      <c r="N19" s="8">
        <v>5.9999999999999995E-4</v>
      </c>
    </row>
    <row r="20" spans="2:14">
      <c r="B20" s="6" t="s">
        <v>433</v>
      </c>
      <c r="C20" s="17">
        <v>1100007</v>
      </c>
      <c r="D20" s="6" t="s">
        <v>170</v>
      </c>
      <c r="E20" s="6"/>
      <c r="F20" s="6">
        <v>1363</v>
      </c>
      <c r="G20" s="6" t="s">
        <v>129</v>
      </c>
      <c r="H20" s="6" t="s">
        <v>108</v>
      </c>
      <c r="I20" s="7">
        <v>281</v>
      </c>
      <c r="J20" s="7">
        <v>56500</v>
      </c>
      <c r="K20" s="7">
        <v>158.76</v>
      </c>
      <c r="L20" s="8">
        <v>0</v>
      </c>
      <c r="M20" s="8">
        <v>8.2799999999999999E-2</v>
      </c>
      <c r="N20" s="8">
        <v>6.9999999999999999E-4</v>
      </c>
    </row>
    <row r="21" spans="2:14">
      <c r="B21" s="13" t="s">
        <v>434</v>
      </c>
      <c r="C21" s="14"/>
      <c r="D21" s="13"/>
      <c r="E21" s="13"/>
      <c r="F21" s="13"/>
      <c r="G21" s="13"/>
      <c r="H21" s="13"/>
      <c r="I21" s="15">
        <v>11845.9</v>
      </c>
      <c r="K21" s="15">
        <v>250.07</v>
      </c>
      <c r="M21" s="16">
        <v>0.13039999999999999</v>
      </c>
      <c r="N21" s="16">
        <v>1.1000000000000001E-3</v>
      </c>
    </row>
    <row r="22" spans="2:14">
      <c r="B22" s="6" t="s">
        <v>435</v>
      </c>
      <c r="C22" s="17">
        <v>585018</v>
      </c>
      <c r="D22" s="6" t="s">
        <v>170</v>
      </c>
      <c r="E22" s="6"/>
      <c r="F22" s="6">
        <v>585</v>
      </c>
      <c r="G22" s="6" t="s">
        <v>244</v>
      </c>
      <c r="H22" s="6" t="s">
        <v>108</v>
      </c>
      <c r="I22" s="7">
        <v>3522</v>
      </c>
      <c r="J22" s="7">
        <v>1770</v>
      </c>
      <c r="K22" s="7">
        <v>62.34</v>
      </c>
      <c r="L22" s="8">
        <v>0</v>
      </c>
      <c r="M22" s="8">
        <v>3.2500000000000001E-2</v>
      </c>
      <c r="N22" s="8">
        <v>2.9999999999999997E-4</v>
      </c>
    </row>
    <row r="23" spans="2:14">
      <c r="B23" s="6" t="s">
        <v>436</v>
      </c>
      <c r="C23" s="17">
        <v>1098920</v>
      </c>
      <c r="D23" s="6" t="s">
        <v>170</v>
      </c>
      <c r="E23" s="6"/>
      <c r="F23" s="6">
        <v>1357</v>
      </c>
      <c r="G23" s="6" t="s">
        <v>230</v>
      </c>
      <c r="H23" s="6" t="s">
        <v>108</v>
      </c>
      <c r="I23" s="7">
        <v>4317</v>
      </c>
      <c r="J23" s="7">
        <v>1062</v>
      </c>
      <c r="K23" s="7">
        <v>45.85</v>
      </c>
      <c r="L23" s="8">
        <v>0</v>
      </c>
      <c r="M23" s="8">
        <v>2.3900000000000001E-2</v>
      </c>
      <c r="N23" s="8">
        <v>2.0000000000000001E-4</v>
      </c>
    </row>
    <row r="24" spans="2:14">
      <c r="B24" s="6" t="s">
        <v>437</v>
      </c>
      <c r="C24" s="17">
        <v>1134139</v>
      </c>
      <c r="D24" s="6" t="s">
        <v>170</v>
      </c>
      <c r="E24" s="6"/>
      <c r="F24" s="6">
        <v>1635</v>
      </c>
      <c r="G24" s="6" t="s">
        <v>283</v>
      </c>
      <c r="H24" s="6" t="s">
        <v>108</v>
      </c>
      <c r="I24" s="7">
        <v>619</v>
      </c>
      <c r="J24" s="7">
        <v>4522</v>
      </c>
      <c r="K24" s="7">
        <v>27.99</v>
      </c>
      <c r="L24" s="8">
        <v>0</v>
      </c>
      <c r="M24" s="8">
        <v>1.46E-2</v>
      </c>
      <c r="N24" s="8">
        <v>1E-4</v>
      </c>
    </row>
    <row r="25" spans="2:14">
      <c r="B25" s="6" t="s">
        <v>438</v>
      </c>
      <c r="C25" s="17">
        <v>1101534</v>
      </c>
      <c r="D25" s="6" t="s">
        <v>170</v>
      </c>
      <c r="E25" s="6"/>
      <c r="F25" s="6">
        <v>2066</v>
      </c>
      <c r="G25" s="6" t="s">
        <v>292</v>
      </c>
      <c r="H25" s="6" t="s">
        <v>108</v>
      </c>
      <c r="I25" s="7">
        <v>3180</v>
      </c>
      <c r="J25" s="7">
        <v>3100</v>
      </c>
      <c r="K25" s="7">
        <v>98.58</v>
      </c>
      <c r="L25" s="8">
        <v>0</v>
      </c>
      <c r="M25" s="8">
        <v>5.1400000000000001E-2</v>
      </c>
      <c r="N25" s="8">
        <v>4.0000000000000002E-4</v>
      </c>
    </row>
    <row r="26" spans="2:14">
      <c r="B26" s="6" t="s">
        <v>439</v>
      </c>
      <c r="C26" s="17">
        <v>1082379</v>
      </c>
      <c r="D26" s="6" t="s">
        <v>170</v>
      </c>
      <c r="E26" s="6"/>
      <c r="F26" s="6">
        <v>2028</v>
      </c>
      <c r="G26" s="6" t="s">
        <v>440</v>
      </c>
      <c r="H26" s="6" t="s">
        <v>108</v>
      </c>
      <c r="I26" s="7">
        <v>207.9</v>
      </c>
      <c r="J26" s="7">
        <v>7367</v>
      </c>
      <c r="K26" s="7">
        <v>15.32</v>
      </c>
      <c r="L26" s="8">
        <v>0</v>
      </c>
      <c r="M26" s="8">
        <v>8.0000000000000002E-3</v>
      </c>
      <c r="N26" s="8">
        <v>1E-4</v>
      </c>
    </row>
    <row r="27" spans="2:14">
      <c r="B27" s="13" t="s">
        <v>441</v>
      </c>
      <c r="C27" s="14"/>
      <c r="D27" s="13"/>
      <c r="E27" s="13"/>
      <c r="F27" s="13"/>
      <c r="G27" s="13"/>
      <c r="H27" s="13"/>
      <c r="I27" s="15">
        <v>31944.22</v>
      </c>
      <c r="K27" s="15">
        <v>178.21</v>
      </c>
      <c r="M27" s="16">
        <v>9.2899999999999996E-2</v>
      </c>
      <c r="N27" s="16">
        <v>8.0000000000000004E-4</v>
      </c>
    </row>
    <row r="28" spans="2:14">
      <c r="B28" s="6" t="s">
        <v>442</v>
      </c>
      <c r="C28" s="17">
        <v>1109644</v>
      </c>
      <c r="D28" s="6" t="s">
        <v>170</v>
      </c>
      <c r="E28" s="6"/>
      <c r="F28" s="6">
        <v>1514</v>
      </c>
      <c r="G28" s="6" t="s">
        <v>230</v>
      </c>
      <c r="H28" s="6" t="s">
        <v>108</v>
      </c>
      <c r="I28" s="7">
        <v>17050</v>
      </c>
      <c r="J28" s="7">
        <v>626</v>
      </c>
      <c r="K28" s="7">
        <v>106.73</v>
      </c>
      <c r="L28" s="8">
        <v>1E-4</v>
      </c>
      <c r="M28" s="8">
        <v>5.5599999999999997E-2</v>
      </c>
      <c r="N28" s="8">
        <v>5.0000000000000001E-4</v>
      </c>
    </row>
    <row r="29" spans="2:14">
      <c r="B29" s="6" t="s">
        <v>443</v>
      </c>
      <c r="C29" s="17">
        <v>1109917</v>
      </c>
      <c r="D29" s="6" t="s">
        <v>170</v>
      </c>
      <c r="E29" s="6"/>
      <c r="F29" s="6">
        <v>1476</v>
      </c>
      <c r="G29" s="6" t="s">
        <v>230</v>
      </c>
      <c r="H29" s="6" t="s">
        <v>108</v>
      </c>
      <c r="I29" s="7">
        <v>349.78</v>
      </c>
      <c r="J29" s="7">
        <v>650</v>
      </c>
      <c r="K29" s="7">
        <v>2.27</v>
      </c>
      <c r="L29" s="8">
        <v>1E-4</v>
      </c>
      <c r="M29" s="8">
        <v>1.1999999999999999E-3</v>
      </c>
      <c r="N29" s="8">
        <v>0</v>
      </c>
    </row>
    <row r="30" spans="2:14">
      <c r="B30" s="6" t="s">
        <v>444</v>
      </c>
      <c r="C30" s="17">
        <v>1083633</v>
      </c>
      <c r="D30" s="6" t="s">
        <v>170</v>
      </c>
      <c r="E30" s="6"/>
      <c r="F30" s="6">
        <v>1087</v>
      </c>
      <c r="G30" s="6" t="s">
        <v>283</v>
      </c>
      <c r="H30" s="6" t="s">
        <v>108</v>
      </c>
      <c r="I30" s="7">
        <v>9621</v>
      </c>
      <c r="J30" s="7">
        <v>45.1</v>
      </c>
      <c r="K30" s="7">
        <v>4.34</v>
      </c>
      <c r="L30" s="8">
        <v>1E-4</v>
      </c>
      <c r="M30" s="8">
        <v>2.3E-3</v>
      </c>
      <c r="N30" s="8">
        <v>0</v>
      </c>
    </row>
    <row r="31" spans="2:14">
      <c r="B31" s="6" t="s">
        <v>445</v>
      </c>
      <c r="C31" s="17">
        <v>756015</v>
      </c>
      <c r="D31" s="6" t="s">
        <v>170</v>
      </c>
      <c r="E31" s="6"/>
      <c r="F31" s="6">
        <v>756</v>
      </c>
      <c r="G31" s="6" t="s">
        <v>129</v>
      </c>
      <c r="H31" s="6" t="s">
        <v>108</v>
      </c>
      <c r="I31" s="7">
        <v>2230.44</v>
      </c>
      <c r="J31" s="7">
        <v>363</v>
      </c>
      <c r="K31" s="7">
        <v>8.1</v>
      </c>
      <c r="L31" s="8">
        <v>4.0000000000000002E-4</v>
      </c>
      <c r="M31" s="8">
        <v>4.1999999999999997E-3</v>
      </c>
      <c r="N31" s="8">
        <v>0</v>
      </c>
    </row>
    <row r="32" spans="2:14">
      <c r="B32" s="6" t="s">
        <v>446</v>
      </c>
      <c r="C32" s="17">
        <v>1094119</v>
      </c>
      <c r="D32" s="6" t="s">
        <v>170</v>
      </c>
      <c r="E32" s="6"/>
      <c r="F32" s="6">
        <v>1267</v>
      </c>
      <c r="G32" s="6" t="s">
        <v>447</v>
      </c>
      <c r="H32" s="6" t="s">
        <v>108</v>
      </c>
      <c r="I32" s="7">
        <v>2693</v>
      </c>
      <c r="J32" s="7">
        <v>2108</v>
      </c>
      <c r="K32" s="7">
        <v>56.77</v>
      </c>
      <c r="L32" s="8">
        <v>1E-4</v>
      </c>
      <c r="M32" s="8">
        <v>2.9600000000000001E-2</v>
      </c>
      <c r="N32" s="8">
        <v>2.0000000000000001E-4</v>
      </c>
    </row>
    <row r="33" spans="2:14">
      <c r="B33" s="13" t="s">
        <v>448</v>
      </c>
      <c r="C33" s="14"/>
      <c r="D33" s="13"/>
      <c r="E33" s="13"/>
      <c r="F33" s="13"/>
      <c r="G33" s="13"/>
      <c r="H33" s="13"/>
      <c r="I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449</v>
      </c>
      <c r="C34" s="14"/>
      <c r="D34" s="13"/>
      <c r="E34" s="13"/>
      <c r="F34" s="13"/>
      <c r="G34" s="13"/>
      <c r="H34" s="13"/>
      <c r="I34" s="15">
        <v>0</v>
      </c>
      <c r="K34" s="15">
        <v>0</v>
      </c>
      <c r="M34" s="16">
        <v>0</v>
      </c>
      <c r="N34" s="16">
        <v>0</v>
      </c>
    </row>
    <row r="35" spans="2:14">
      <c r="B35" s="3" t="s">
        <v>450</v>
      </c>
      <c r="C35" s="12"/>
      <c r="D35" s="3"/>
      <c r="E35" s="3"/>
      <c r="F35" s="3"/>
      <c r="G35" s="3"/>
      <c r="H35" s="3"/>
      <c r="I35" s="9">
        <v>0</v>
      </c>
      <c r="K35" s="9">
        <v>0</v>
      </c>
      <c r="M35" s="10">
        <v>0</v>
      </c>
      <c r="N35" s="10">
        <v>0</v>
      </c>
    </row>
    <row r="36" spans="2:14">
      <c r="B36" s="13" t="s">
        <v>451</v>
      </c>
      <c r="C36" s="14"/>
      <c r="D36" s="13"/>
      <c r="E36" s="13"/>
      <c r="F36" s="13"/>
      <c r="G36" s="13"/>
      <c r="H36" s="13"/>
      <c r="I36" s="15">
        <v>0</v>
      </c>
      <c r="K36" s="15">
        <v>0</v>
      </c>
      <c r="M36" s="16">
        <v>0</v>
      </c>
      <c r="N36" s="16">
        <v>0</v>
      </c>
    </row>
    <row r="37" spans="2:14">
      <c r="B37" s="13" t="s">
        <v>452</v>
      </c>
      <c r="C37" s="14"/>
      <c r="D37" s="13"/>
      <c r="E37" s="13"/>
      <c r="F37" s="13"/>
      <c r="G37" s="13"/>
      <c r="H37" s="13"/>
      <c r="I37" s="15">
        <v>0</v>
      </c>
      <c r="K37" s="15">
        <v>0</v>
      </c>
      <c r="M37" s="16">
        <v>0</v>
      </c>
      <c r="N37" s="16">
        <v>0</v>
      </c>
    </row>
    <row r="40" spans="2:14">
      <c r="B40" s="6" t="s">
        <v>153</v>
      </c>
      <c r="C40" s="17"/>
      <c r="D40" s="6"/>
      <c r="E40" s="6"/>
      <c r="F40" s="6"/>
      <c r="G40" s="6"/>
      <c r="H40" s="6"/>
    </row>
    <row r="44" spans="2:14">
      <c r="B44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154</v>
      </c>
    </row>
    <row r="7" spans="2:13" ht="15.75">
      <c r="B7" s="2" t="s">
        <v>453</v>
      </c>
    </row>
    <row r="8" spans="2:13">
      <c r="B8" s="3" t="s">
        <v>88</v>
      </c>
      <c r="C8" s="3" t="s">
        <v>89</v>
      </c>
      <c r="D8" s="3" t="s">
        <v>156</v>
      </c>
      <c r="E8" s="3" t="s">
        <v>90</v>
      </c>
      <c r="F8" s="3" t="s">
        <v>197</v>
      </c>
      <c r="G8" s="3" t="s">
        <v>93</v>
      </c>
      <c r="H8" s="3" t="s">
        <v>159</v>
      </c>
      <c r="I8" s="3" t="s">
        <v>42</v>
      </c>
      <c r="J8" s="3" t="s">
        <v>96</v>
      </c>
      <c r="K8" s="3" t="s">
        <v>160</v>
      </c>
      <c r="L8" s="3" t="s">
        <v>161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164</v>
      </c>
      <c r="I9" s="4" t="s">
        <v>165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454</v>
      </c>
      <c r="C11" s="12"/>
      <c r="D11" s="3"/>
      <c r="E11" s="3"/>
      <c r="F11" s="3"/>
      <c r="G11" s="3"/>
      <c r="H11" s="9">
        <v>7261</v>
      </c>
      <c r="J11" s="9">
        <v>2087.4499999999998</v>
      </c>
      <c r="L11" s="10">
        <v>1</v>
      </c>
      <c r="M11" s="10">
        <v>9.1999999999999998E-3</v>
      </c>
    </row>
    <row r="12" spans="2:13">
      <c r="B12" s="3" t="s">
        <v>455</v>
      </c>
      <c r="C12" s="12"/>
      <c r="D12" s="3"/>
      <c r="E12" s="3"/>
      <c r="F12" s="3"/>
      <c r="G12" s="3"/>
      <c r="H12" s="9">
        <v>1736</v>
      </c>
      <c r="J12" s="9">
        <v>57.95</v>
      </c>
      <c r="L12" s="10">
        <v>2.7799999999999998E-2</v>
      </c>
      <c r="M12" s="10">
        <v>2.9999999999999997E-4</v>
      </c>
    </row>
    <row r="13" spans="2:13">
      <c r="B13" s="13" t="s">
        <v>456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457</v>
      </c>
      <c r="C14" s="14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</row>
    <row r="15" spans="2:13">
      <c r="B15" s="13" t="s">
        <v>458</v>
      </c>
      <c r="C15" s="14"/>
      <c r="D15" s="13"/>
      <c r="E15" s="13"/>
      <c r="F15" s="13"/>
      <c r="G15" s="13"/>
      <c r="H15" s="15">
        <v>1736</v>
      </c>
      <c r="J15" s="15">
        <v>57.95</v>
      </c>
      <c r="L15" s="16">
        <v>2.7799999999999998E-2</v>
      </c>
      <c r="M15" s="16">
        <v>2.9999999999999997E-4</v>
      </c>
    </row>
    <row r="16" spans="2:13">
      <c r="B16" s="6" t="s">
        <v>459</v>
      </c>
      <c r="C16" s="17">
        <v>1128453</v>
      </c>
      <c r="D16" s="6" t="s">
        <v>170</v>
      </c>
      <c r="E16" s="6">
        <v>1337</v>
      </c>
      <c r="F16" s="6" t="s">
        <v>460</v>
      </c>
      <c r="G16" s="6" t="s">
        <v>108</v>
      </c>
      <c r="H16" s="7">
        <v>1736</v>
      </c>
      <c r="I16" s="7">
        <v>3338.11</v>
      </c>
      <c r="J16" s="7">
        <v>57.95</v>
      </c>
      <c r="K16" s="8">
        <v>0</v>
      </c>
      <c r="L16" s="8">
        <v>2.7799999999999998E-2</v>
      </c>
      <c r="M16" s="8">
        <v>2.9999999999999997E-4</v>
      </c>
    </row>
    <row r="17" spans="2:13">
      <c r="B17" s="13" t="s">
        <v>461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462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463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3" t="s">
        <v>464</v>
      </c>
      <c r="C20" s="12"/>
      <c r="D20" s="3"/>
      <c r="E20" s="3"/>
      <c r="F20" s="3"/>
      <c r="G20" s="3"/>
      <c r="H20" s="9">
        <v>5525</v>
      </c>
      <c r="J20" s="9">
        <v>2029.51</v>
      </c>
      <c r="L20" s="10">
        <v>0.97219999999999995</v>
      </c>
      <c r="M20" s="10">
        <v>8.8999999999999999E-3</v>
      </c>
    </row>
    <row r="21" spans="2:13">
      <c r="B21" s="13" t="s">
        <v>465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466</v>
      </c>
      <c r="C22" s="14"/>
      <c r="D22" s="13"/>
      <c r="E22" s="13"/>
      <c r="F22" s="13"/>
      <c r="G22" s="13"/>
      <c r="H22" s="15">
        <v>5525</v>
      </c>
      <c r="J22" s="15">
        <v>2029.51</v>
      </c>
      <c r="L22" s="16">
        <v>0.97219999999999995</v>
      </c>
      <c r="M22" s="16">
        <v>8.8999999999999999E-3</v>
      </c>
    </row>
    <row r="23" spans="2:13">
      <c r="B23" s="6" t="s">
        <v>467</v>
      </c>
      <c r="C23" s="17" t="s">
        <v>468</v>
      </c>
      <c r="D23" s="6" t="s">
        <v>381</v>
      </c>
      <c r="E23" s="6"/>
      <c r="F23" s="6" t="s">
        <v>469</v>
      </c>
      <c r="G23" s="6" t="s">
        <v>43</v>
      </c>
      <c r="H23" s="7">
        <v>3300</v>
      </c>
      <c r="I23" s="7">
        <v>11292</v>
      </c>
      <c r="J23" s="7">
        <v>1432.79</v>
      </c>
      <c r="K23" s="8">
        <v>1E-4</v>
      </c>
      <c r="L23" s="8">
        <v>0.68640000000000001</v>
      </c>
      <c r="M23" s="8">
        <v>6.3E-3</v>
      </c>
    </row>
    <row r="24" spans="2:13">
      <c r="B24" s="6" t="s">
        <v>470</v>
      </c>
      <c r="C24" s="17" t="s">
        <v>471</v>
      </c>
      <c r="D24" s="6" t="s">
        <v>381</v>
      </c>
      <c r="E24" s="6"/>
      <c r="F24" s="6" t="s">
        <v>469</v>
      </c>
      <c r="G24" s="6" t="s">
        <v>43</v>
      </c>
      <c r="H24" s="7">
        <v>2225</v>
      </c>
      <c r="I24" s="7">
        <v>6975</v>
      </c>
      <c r="J24" s="7">
        <v>596.72</v>
      </c>
      <c r="K24" s="8">
        <v>1E-4</v>
      </c>
      <c r="L24" s="8">
        <v>0.28589999999999999</v>
      </c>
      <c r="M24" s="8">
        <v>2.5999999999999999E-3</v>
      </c>
    </row>
    <row r="25" spans="2:13">
      <c r="B25" s="13" t="s">
        <v>462</v>
      </c>
      <c r="C25" s="14"/>
      <c r="D25" s="13"/>
      <c r="E25" s="13"/>
      <c r="F25" s="13"/>
      <c r="G25" s="13"/>
      <c r="H25" s="15">
        <v>0</v>
      </c>
      <c r="J25" s="15">
        <v>0</v>
      </c>
      <c r="L25" s="16">
        <v>0</v>
      </c>
      <c r="M25" s="16">
        <v>0</v>
      </c>
    </row>
    <row r="26" spans="2:13">
      <c r="B26" s="13" t="s">
        <v>463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9" spans="2:13">
      <c r="B29" s="6" t="s">
        <v>153</v>
      </c>
      <c r="C29" s="17"/>
      <c r="D29" s="6"/>
      <c r="E29" s="6"/>
      <c r="F29" s="6"/>
      <c r="G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154</v>
      </c>
    </row>
    <row r="7" spans="2:15" ht="15.75">
      <c r="B7" s="2" t="s">
        <v>472</v>
      </c>
    </row>
    <row r="8" spans="2:15">
      <c r="B8" s="3" t="s">
        <v>88</v>
      </c>
      <c r="C8" s="3" t="s">
        <v>89</v>
      </c>
      <c r="D8" s="3" t="s">
        <v>156</v>
      </c>
      <c r="E8" s="3" t="s">
        <v>90</v>
      </c>
      <c r="F8" s="3" t="s">
        <v>197</v>
      </c>
      <c r="G8" s="3" t="s">
        <v>91</v>
      </c>
      <c r="H8" s="3" t="s">
        <v>92</v>
      </c>
      <c r="I8" s="3" t="s">
        <v>93</v>
      </c>
      <c r="J8" s="3" t="s">
        <v>159</v>
      </c>
      <c r="K8" s="3" t="s">
        <v>42</v>
      </c>
      <c r="L8" s="3" t="s">
        <v>96</v>
      </c>
      <c r="M8" s="3" t="s">
        <v>160</v>
      </c>
      <c r="N8" s="3" t="s">
        <v>161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164</v>
      </c>
      <c r="K9" s="4" t="s">
        <v>165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473</v>
      </c>
      <c r="C11" s="12"/>
      <c r="D11" s="3"/>
      <c r="E11" s="3"/>
      <c r="F11" s="3"/>
      <c r="G11" s="3"/>
      <c r="H11" s="3"/>
      <c r="I11" s="3"/>
      <c r="J11" s="9">
        <v>123960.36</v>
      </c>
      <c r="L11" s="9">
        <v>15899.62</v>
      </c>
      <c r="N11" s="10">
        <v>1</v>
      </c>
      <c r="O11" s="10">
        <v>6.9800000000000001E-2</v>
      </c>
    </row>
    <row r="12" spans="2:15">
      <c r="B12" s="3" t="s">
        <v>474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475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476</v>
      </c>
      <c r="C14" s="12"/>
      <c r="D14" s="3"/>
      <c r="E14" s="3"/>
      <c r="F14" s="3"/>
      <c r="G14" s="3"/>
      <c r="H14" s="3"/>
      <c r="I14" s="3"/>
      <c r="J14" s="9">
        <v>123960.36</v>
      </c>
      <c r="L14" s="9">
        <v>15899.62</v>
      </c>
      <c r="N14" s="10">
        <v>1</v>
      </c>
      <c r="O14" s="10">
        <v>6.9800000000000001E-2</v>
      </c>
    </row>
    <row r="15" spans="2:15">
      <c r="B15" s="13" t="s">
        <v>477</v>
      </c>
      <c r="C15" s="14"/>
      <c r="D15" s="13"/>
      <c r="E15" s="13"/>
      <c r="F15" s="13"/>
      <c r="G15" s="13"/>
      <c r="H15" s="13"/>
      <c r="I15" s="13"/>
      <c r="J15" s="15">
        <v>123960.36</v>
      </c>
      <c r="L15" s="15">
        <v>15899.62</v>
      </c>
      <c r="N15" s="16">
        <v>1</v>
      </c>
      <c r="O15" s="16">
        <v>6.9800000000000001E-2</v>
      </c>
    </row>
    <row r="16" spans="2:15">
      <c r="B16" s="6" t="s">
        <v>478</v>
      </c>
      <c r="C16" s="17" t="s">
        <v>479</v>
      </c>
      <c r="D16" s="6" t="s">
        <v>129</v>
      </c>
      <c r="E16" s="6"/>
      <c r="F16" s="6" t="s">
        <v>480</v>
      </c>
      <c r="G16" s="6"/>
      <c r="H16" s="6"/>
      <c r="I16" s="6" t="s">
        <v>43</v>
      </c>
      <c r="J16" s="7">
        <v>4.8899999999999997</v>
      </c>
      <c r="K16" s="7">
        <v>1314507.99</v>
      </c>
      <c r="L16" s="7">
        <v>247.15</v>
      </c>
      <c r="N16" s="8">
        <v>1.55E-2</v>
      </c>
      <c r="O16" s="8">
        <v>1.1000000000000001E-3</v>
      </c>
    </row>
    <row r="17" spans="2:15">
      <c r="B17" s="6" t="s">
        <v>481</v>
      </c>
      <c r="C17" s="17" t="s">
        <v>482</v>
      </c>
      <c r="D17" s="6" t="s">
        <v>129</v>
      </c>
      <c r="E17" s="6"/>
      <c r="F17" s="6" t="s">
        <v>480</v>
      </c>
      <c r="G17" s="6"/>
      <c r="H17" s="6"/>
      <c r="I17" s="6" t="s">
        <v>43</v>
      </c>
      <c r="J17" s="7">
        <v>352.57</v>
      </c>
      <c r="K17" s="7">
        <v>119199.99</v>
      </c>
      <c r="L17" s="7">
        <v>1615.91</v>
      </c>
      <c r="M17" s="8">
        <v>2.0000000000000001E-4</v>
      </c>
      <c r="N17" s="8">
        <v>0.1016</v>
      </c>
      <c r="O17" s="8">
        <v>7.1000000000000004E-3</v>
      </c>
    </row>
    <row r="18" spans="2:15">
      <c r="B18" s="6" t="s">
        <v>483</v>
      </c>
      <c r="C18" s="17" t="s">
        <v>484</v>
      </c>
      <c r="D18" s="6" t="s">
        <v>129</v>
      </c>
      <c r="E18" s="6"/>
      <c r="F18" s="6" t="s">
        <v>480</v>
      </c>
      <c r="G18" s="6"/>
      <c r="H18" s="6"/>
      <c r="I18" s="6" t="s">
        <v>48</v>
      </c>
      <c r="J18" s="7">
        <v>552.6</v>
      </c>
      <c r="K18" s="7">
        <v>24065</v>
      </c>
      <c r="L18" s="7">
        <v>537.76</v>
      </c>
      <c r="M18" s="8">
        <v>0</v>
      </c>
      <c r="N18" s="8">
        <v>3.3799999999999997E-2</v>
      </c>
      <c r="O18" s="8">
        <v>2.3999999999999998E-3</v>
      </c>
    </row>
    <row r="19" spans="2:15">
      <c r="B19" s="6" t="s">
        <v>485</v>
      </c>
      <c r="C19" s="17" t="s">
        <v>486</v>
      </c>
      <c r="D19" s="6" t="s">
        <v>388</v>
      </c>
      <c r="E19" s="6"/>
      <c r="F19" s="6" t="s">
        <v>480</v>
      </c>
      <c r="G19" s="6"/>
      <c r="H19" s="6"/>
      <c r="I19" s="6" t="s">
        <v>48</v>
      </c>
      <c r="J19" s="7">
        <v>10686.68</v>
      </c>
      <c r="K19" s="7">
        <v>1381.97</v>
      </c>
      <c r="L19" s="7">
        <v>597.22</v>
      </c>
      <c r="N19" s="8">
        <v>3.7600000000000001E-2</v>
      </c>
      <c r="O19" s="8">
        <v>2.5999999999999999E-3</v>
      </c>
    </row>
    <row r="20" spans="2:15">
      <c r="B20" s="6" t="s">
        <v>485</v>
      </c>
      <c r="C20" s="17" t="s">
        <v>487</v>
      </c>
      <c r="D20" s="6" t="s">
        <v>388</v>
      </c>
      <c r="E20" s="6"/>
      <c r="F20" s="6" t="s">
        <v>480</v>
      </c>
      <c r="G20" s="6"/>
      <c r="H20" s="6"/>
      <c r="I20" s="6" t="s">
        <v>43</v>
      </c>
      <c r="J20" s="7">
        <v>11232.32</v>
      </c>
      <c r="K20" s="7">
        <v>1331.49</v>
      </c>
      <c r="L20" s="7">
        <v>575.04999999999995</v>
      </c>
      <c r="N20" s="8">
        <v>3.6200000000000003E-2</v>
      </c>
      <c r="O20" s="8">
        <v>2.5000000000000001E-3</v>
      </c>
    </row>
    <row r="21" spans="2:15">
      <c r="B21" s="6" t="s">
        <v>488</v>
      </c>
      <c r="C21" s="17" t="s">
        <v>489</v>
      </c>
      <c r="D21" s="6" t="s">
        <v>381</v>
      </c>
      <c r="E21" s="6"/>
      <c r="F21" s="6" t="s">
        <v>480</v>
      </c>
      <c r="G21" s="6"/>
      <c r="H21" s="6"/>
      <c r="I21" s="6" t="s">
        <v>45</v>
      </c>
      <c r="J21" s="7">
        <v>29066.17</v>
      </c>
      <c r="K21" s="7">
        <v>171</v>
      </c>
      <c r="L21" s="7">
        <v>234.86</v>
      </c>
      <c r="N21" s="8">
        <v>1.4800000000000001E-2</v>
      </c>
      <c r="O21" s="8">
        <v>1E-3</v>
      </c>
    </row>
    <row r="22" spans="2:15">
      <c r="B22" s="6" t="s">
        <v>490</v>
      </c>
      <c r="C22" s="17" t="s">
        <v>491</v>
      </c>
      <c r="D22" s="6" t="s">
        <v>129</v>
      </c>
      <c r="E22" s="6"/>
      <c r="F22" s="6" t="s">
        <v>480</v>
      </c>
      <c r="G22" s="6"/>
      <c r="H22" s="6"/>
      <c r="I22" s="6" t="s">
        <v>43</v>
      </c>
      <c r="J22" s="7">
        <v>39.64</v>
      </c>
      <c r="K22" s="7">
        <v>1094060.01</v>
      </c>
      <c r="L22" s="7">
        <v>1667.52</v>
      </c>
      <c r="M22" s="8">
        <v>2.9999999999999997E-4</v>
      </c>
      <c r="N22" s="8">
        <v>0.10489999999999999</v>
      </c>
      <c r="O22" s="8">
        <v>7.3000000000000001E-3</v>
      </c>
    </row>
    <row r="23" spans="2:15">
      <c r="B23" s="6" t="s">
        <v>492</v>
      </c>
      <c r="C23" s="17" t="s">
        <v>493</v>
      </c>
      <c r="D23" s="6" t="s">
        <v>129</v>
      </c>
      <c r="E23" s="6"/>
      <c r="F23" s="6" t="s">
        <v>480</v>
      </c>
      <c r="G23" s="6"/>
      <c r="H23" s="6"/>
      <c r="I23" s="6" t="s">
        <v>43</v>
      </c>
      <c r="J23" s="7">
        <v>2916.41</v>
      </c>
      <c r="K23" s="7">
        <v>12921</v>
      </c>
      <c r="L23" s="7">
        <v>1448.91</v>
      </c>
      <c r="M23" s="8">
        <v>2.0000000000000001E-4</v>
      </c>
      <c r="N23" s="8">
        <v>9.11E-2</v>
      </c>
      <c r="O23" s="8">
        <v>6.4000000000000003E-3</v>
      </c>
    </row>
    <row r="24" spans="2:15">
      <c r="B24" s="6" t="s">
        <v>494</v>
      </c>
      <c r="C24" s="17" t="s">
        <v>495</v>
      </c>
      <c r="D24" s="6" t="s">
        <v>129</v>
      </c>
      <c r="E24" s="6"/>
      <c r="F24" s="6" t="s">
        <v>496</v>
      </c>
      <c r="G24" s="6"/>
      <c r="H24" s="6"/>
      <c r="I24" s="6" t="s">
        <v>43</v>
      </c>
      <c r="J24" s="7">
        <v>481.85</v>
      </c>
      <c r="K24" s="7">
        <v>29620</v>
      </c>
      <c r="L24" s="7">
        <v>548.77</v>
      </c>
      <c r="M24" s="8">
        <v>0</v>
      </c>
      <c r="N24" s="8">
        <v>3.4500000000000003E-2</v>
      </c>
      <c r="O24" s="8">
        <v>2.3999999999999998E-3</v>
      </c>
    </row>
    <row r="25" spans="2:15">
      <c r="B25" s="6" t="s">
        <v>497</v>
      </c>
      <c r="C25" s="17" t="s">
        <v>498</v>
      </c>
      <c r="D25" s="6" t="s">
        <v>129</v>
      </c>
      <c r="E25" s="6"/>
      <c r="F25" s="6" t="s">
        <v>480</v>
      </c>
      <c r="G25" s="6"/>
      <c r="H25" s="6"/>
      <c r="I25" s="6" t="s">
        <v>43</v>
      </c>
      <c r="J25" s="7">
        <v>12051.72</v>
      </c>
      <c r="K25" s="7">
        <v>1253.56</v>
      </c>
      <c r="L25" s="7">
        <v>580.89</v>
      </c>
      <c r="N25" s="8">
        <v>3.6499999999999998E-2</v>
      </c>
      <c r="O25" s="8">
        <v>2.5999999999999999E-3</v>
      </c>
    </row>
    <row r="26" spans="2:15">
      <c r="B26" s="6" t="s">
        <v>499</v>
      </c>
      <c r="C26" s="17" t="s">
        <v>500</v>
      </c>
      <c r="D26" s="6" t="s">
        <v>388</v>
      </c>
      <c r="E26" s="6"/>
      <c r="F26" s="6" t="s">
        <v>480</v>
      </c>
      <c r="G26" s="6"/>
      <c r="H26" s="6"/>
      <c r="I26" s="6" t="s">
        <v>43</v>
      </c>
      <c r="J26" s="7">
        <v>1099.8800000000001</v>
      </c>
      <c r="K26" s="7">
        <v>9940</v>
      </c>
      <c r="L26" s="7">
        <v>420.37</v>
      </c>
      <c r="M26" s="8">
        <v>1.1000000000000001E-3</v>
      </c>
      <c r="N26" s="8">
        <v>2.64E-2</v>
      </c>
      <c r="O26" s="8">
        <v>1.8E-3</v>
      </c>
    </row>
    <row r="27" spans="2:15">
      <c r="B27" s="6" t="s">
        <v>501</v>
      </c>
      <c r="C27" s="17" t="s">
        <v>502</v>
      </c>
      <c r="D27" s="6" t="s">
        <v>129</v>
      </c>
      <c r="E27" s="6"/>
      <c r="F27" s="6" t="s">
        <v>480</v>
      </c>
      <c r="G27" s="6"/>
      <c r="H27" s="6"/>
      <c r="I27" s="6" t="s">
        <v>43</v>
      </c>
      <c r="J27" s="7">
        <v>194.85</v>
      </c>
      <c r="K27" s="7">
        <v>148271</v>
      </c>
      <c r="L27" s="7">
        <v>1110.8399999999999</v>
      </c>
      <c r="M27" s="8">
        <v>4.1000000000000003E-3</v>
      </c>
      <c r="N27" s="8">
        <v>6.9900000000000004E-2</v>
      </c>
      <c r="O27" s="8">
        <v>4.8999999999999998E-3</v>
      </c>
    </row>
    <row r="28" spans="2:15">
      <c r="B28" s="6" t="s">
        <v>503</v>
      </c>
      <c r="C28" s="17" t="s">
        <v>504</v>
      </c>
      <c r="D28" s="6" t="s">
        <v>388</v>
      </c>
      <c r="E28" s="6"/>
      <c r="F28" s="6" t="s">
        <v>480</v>
      </c>
      <c r="G28" s="6"/>
      <c r="H28" s="6"/>
      <c r="I28" s="6" t="s">
        <v>43</v>
      </c>
      <c r="J28" s="7">
        <v>7299.25</v>
      </c>
      <c r="K28" s="7">
        <v>2185</v>
      </c>
      <c r="L28" s="7">
        <v>613.23</v>
      </c>
      <c r="M28" s="8">
        <v>1E-4</v>
      </c>
      <c r="N28" s="8">
        <v>3.8600000000000002E-2</v>
      </c>
      <c r="O28" s="8">
        <v>2.7000000000000001E-3</v>
      </c>
    </row>
    <row r="29" spans="2:15">
      <c r="B29" s="6" t="s">
        <v>505</v>
      </c>
      <c r="C29" s="17" t="s">
        <v>506</v>
      </c>
      <c r="D29" s="6" t="s">
        <v>388</v>
      </c>
      <c r="E29" s="6"/>
      <c r="F29" s="6" t="s">
        <v>480</v>
      </c>
      <c r="G29" s="6"/>
      <c r="H29" s="6"/>
      <c r="I29" s="6" t="s">
        <v>43</v>
      </c>
      <c r="J29" s="7">
        <v>43228</v>
      </c>
      <c r="K29" s="7">
        <v>1774</v>
      </c>
      <c r="L29" s="7">
        <v>2948.59</v>
      </c>
      <c r="N29" s="8">
        <v>0.1855</v>
      </c>
      <c r="O29" s="8">
        <v>1.29E-2</v>
      </c>
    </row>
    <row r="30" spans="2:15">
      <c r="B30" s="6" t="s">
        <v>507</v>
      </c>
      <c r="C30" s="17" t="s">
        <v>508</v>
      </c>
      <c r="D30" s="6" t="s">
        <v>129</v>
      </c>
      <c r="E30" s="6"/>
      <c r="F30" s="6" t="s">
        <v>480</v>
      </c>
      <c r="G30" s="6"/>
      <c r="H30" s="6"/>
      <c r="I30" s="6" t="s">
        <v>43</v>
      </c>
      <c r="J30" s="7">
        <v>800.98</v>
      </c>
      <c r="K30" s="7">
        <v>25239</v>
      </c>
      <c r="L30" s="7">
        <v>777.3</v>
      </c>
      <c r="N30" s="8">
        <v>4.8899999999999999E-2</v>
      </c>
      <c r="O30" s="8">
        <v>3.3999999999999998E-3</v>
      </c>
    </row>
    <row r="31" spans="2:15">
      <c r="B31" s="6" t="s">
        <v>509</v>
      </c>
      <c r="C31" s="17" t="s">
        <v>510</v>
      </c>
      <c r="D31" s="6" t="s">
        <v>129</v>
      </c>
      <c r="E31" s="6"/>
      <c r="F31" s="6" t="s">
        <v>480</v>
      </c>
      <c r="G31" s="6"/>
      <c r="H31" s="6"/>
      <c r="I31" s="6" t="s">
        <v>43</v>
      </c>
      <c r="J31" s="7">
        <v>76.25</v>
      </c>
      <c r="K31" s="7">
        <v>129146.5</v>
      </c>
      <c r="L31" s="7">
        <v>378.63</v>
      </c>
      <c r="M31" s="8">
        <v>5.9999999999999995E-4</v>
      </c>
      <c r="N31" s="8">
        <v>2.3800000000000002E-2</v>
      </c>
      <c r="O31" s="8">
        <v>1.6999999999999999E-3</v>
      </c>
    </row>
    <row r="32" spans="2:15">
      <c r="B32" s="6" t="s">
        <v>511</v>
      </c>
      <c r="C32" s="17" t="s">
        <v>512</v>
      </c>
      <c r="D32" s="6" t="s">
        <v>129</v>
      </c>
      <c r="E32" s="6"/>
      <c r="F32" s="6" t="s">
        <v>480</v>
      </c>
      <c r="G32" s="6"/>
      <c r="H32" s="6"/>
      <c r="I32" s="6" t="s">
        <v>43</v>
      </c>
      <c r="J32" s="7">
        <v>2780.79</v>
      </c>
      <c r="K32" s="7">
        <v>2792.99</v>
      </c>
      <c r="L32" s="7">
        <v>298.63</v>
      </c>
      <c r="M32" s="8">
        <v>1E-4</v>
      </c>
      <c r="N32" s="8">
        <v>1.8800000000000001E-2</v>
      </c>
      <c r="O32" s="8">
        <v>1.2999999999999999E-3</v>
      </c>
    </row>
    <row r="33" spans="2:15">
      <c r="B33" s="6" t="s">
        <v>513</v>
      </c>
      <c r="C33" s="17" t="s">
        <v>514</v>
      </c>
      <c r="D33" s="6" t="s">
        <v>515</v>
      </c>
      <c r="E33" s="6"/>
      <c r="F33" s="6" t="s">
        <v>480</v>
      </c>
      <c r="G33" s="6"/>
      <c r="H33" s="6"/>
      <c r="I33" s="6" t="s">
        <v>48</v>
      </c>
      <c r="J33" s="7">
        <v>163.81</v>
      </c>
      <c r="K33" s="7">
        <v>110099</v>
      </c>
      <c r="L33" s="7">
        <v>729.31</v>
      </c>
      <c r="M33" s="8">
        <v>1.6999999999999999E-3</v>
      </c>
      <c r="N33" s="8">
        <v>4.5900000000000003E-2</v>
      </c>
      <c r="O33" s="8">
        <v>3.2000000000000002E-3</v>
      </c>
    </row>
    <row r="34" spans="2:15">
      <c r="B34" s="6" t="s">
        <v>516</v>
      </c>
      <c r="C34" s="17" t="s">
        <v>517</v>
      </c>
      <c r="D34" s="6" t="s">
        <v>129</v>
      </c>
      <c r="E34" s="6"/>
      <c r="F34" s="6" t="s">
        <v>480</v>
      </c>
      <c r="G34" s="6"/>
      <c r="H34" s="6"/>
      <c r="I34" s="6" t="s">
        <v>43</v>
      </c>
      <c r="J34" s="7">
        <v>931.7</v>
      </c>
      <c r="K34" s="7">
        <v>15874</v>
      </c>
      <c r="L34" s="7">
        <v>568.66999999999996</v>
      </c>
      <c r="M34" s="8">
        <v>2.0000000000000001E-4</v>
      </c>
      <c r="N34" s="8">
        <v>3.5799999999999998E-2</v>
      </c>
      <c r="O34" s="8">
        <v>2.5000000000000001E-3</v>
      </c>
    </row>
    <row r="37" spans="2:15">
      <c r="B37" s="6" t="s">
        <v>153</v>
      </c>
      <c r="C37" s="17"/>
      <c r="D37" s="6"/>
      <c r="E37" s="6"/>
      <c r="F37" s="6"/>
      <c r="G37" s="6"/>
      <c r="H37" s="6"/>
      <c r="I37" s="6"/>
    </row>
    <row r="41" spans="2:15">
      <c r="B41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154</v>
      </c>
    </row>
    <row r="7" spans="2:12" ht="15.75">
      <c r="B7" s="2" t="s">
        <v>518</v>
      </c>
    </row>
    <row r="8" spans="2:12">
      <c r="B8" s="3" t="s">
        <v>88</v>
      </c>
      <c r="C8" s="3" t="s">
        <v>89</v>
      </c>
      <c r="D8" s="3" t="s">
        <v>156</v>
      </c>
      <c r="E8" s="3" t="s">
        <v>197</v>
      </c>
      <c r="F8" s="3" t="s">
        <v>93</v>
      </c>
      <c r="G8" s="3" t="s">
        <v>159</v>
      </c>
      <c r="H8" s="3" t="s">
        <v>42</v>
      </c>
      <c r="I8" s="3" t="s">
        <v>96</v>
      </c>
      <c r="J8" s="3" t="s">
        <v>160</v>
      </c>
      <c r="K8" s="3" t="s">
        <v>161</v>
      </c>
      <c r="L8" s="3" t="s">
        <v>98</v>
      </c>
    </row>
    <row r="9" spans="2:12">
      <c r="B9" s="4"/>
      <c r="C9" s="4"/>
      <c r="D9" s="4"/>
      <c r="E9" s="4"/>
      <c r="F9" s="4"/>
      <c r="G9" s="4" t="s">
        <v>164</v>
      </c>
      <c r="H9" s="4" t="s">
        <v>165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519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520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520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521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521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153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2017-01-19T15:19:12Z</dcterms:modified>
</cp:coreProperties>
</file>