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</definedNames>
  <calcPr calcId="144525" calcMode="manual"/>
</workbook>
</file>

<file path=xl/calcChain.xml><?xml version="1.0" encoding="utf-8"?>
<calcChain xmlns="http://schemas.openxmlformats.org/spreadsheetml/2006/main">
  <c r="C19" i="84" l="1"/>
  <c r="D37" i="88" l="1"/>
  <c r="D11" i="88"/>
  <c r="C11" i="84" l="1"/>
  <c r="C10" i="84" s="1"/>
  <c r="D41" i="88" l="1"/>
  <c r="D29" i="88" l="1"/>
  <c r="C41" i="88" l="1"/>
  <c r="D40" i="88"/>
  <c r="C40" i="88"/>
  <c r="D39" i="88"/>
  <c r="C35" i="88"/>
  <c r="C39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42" i="88" l="1"/>
</calcChain>
</file>

<file path=xl/sharedStrings.xml><?xml version="1.0" encoding="utf-8"?>
<sst xmlns="http://schemas.openxmlformats.org/spreadsheetml/2006/main" count="6092" uniqueCount="1463">
  <si>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</si>
  <si>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</si>
  <si>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</si>
  <si>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</si>
  <si>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</si>
  <si>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</si>
  <si>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</si>
  <si>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</si>
  <si>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</si>
  <si>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</si>
  <si>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</si>
  <si>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</si>
  <si>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</si>
  <si>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</si>
  <si>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</si>
  <si>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</si>
  <si>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</si>
  <si>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</si>
  <si>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</si>
  <si>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</si>
  <si>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</si>
  <si>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</si>
  <si>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</si>
  <si>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</si>
  <si>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</si>
  <si>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</si>
  <si>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</si>
  <si>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</si>
  <si>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</si>
  <si>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</si>
  <si>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</si>
  <si>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</si>
  <si>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</si>
  <si>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</si>
  <si>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</si>
  <si>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</si>
  <si>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</si>
  <si>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</si>
  <si>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</si>
  <si>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</si>
  <si>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</si>
  <si>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</si>
  <si>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</si>
  <si>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</si>
  <si>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</si>
  <si>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</si>
  <si>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</si>
  <si>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</si>
  <si>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</si>
  <si>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</si>
  <si>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</si>
  <si>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</si>
  <si>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</si>
  <si>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</si>
  <si>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</si>
  <si>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</si>
  <si>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</si>
  <si>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</si>
  <si>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</si>
  <si>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</si>
  <si>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</si>
  <si>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</si>
  <si>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</si>
  <si>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</si>
  <si>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</si>
  <si>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</si>
  <si>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</si>
  <si>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</si>
  <si>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</si>
  <si>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</si>
  <si>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</si>
  <si>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</si>
  <si>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</si>
  <si>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</si>
  <si>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</si>
  <si>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</si>
  <si>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</si>
  <si>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</si>
  <si>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</si>
  <si>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</si>
  <si>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</si>
  <si>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</si>
  <si>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</si>
  <si>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</si>
  <si>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</si>
  <si>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</si>
  <si>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</si>
  <si>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</si>
  <si>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</si>
  <si>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</si>
  <si>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</si>
  <si>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</si>
  <si>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</si>
  <si>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</si>
  <si>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</si>
  <si>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</si>
  <si>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</si>
  <si>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</si>
  <si>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</si>
  <si>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</si>
  <si>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</si>
  <si>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</si>
  <si>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</si>
  <si>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</si>
  <si>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</si>
  <si>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</si>
  <si>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</si>
  <si>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</si>
  <si>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</si>
  <si>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</si>
  <si>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</si>
  <si>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</si>
  <si>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</si>
  <si>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</si>
  <si>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</si>
  <si>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</si>
  <si>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</si>
  <si>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</si>
  <si>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</si>
  <si>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</si>
  <si>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</si>
  <si>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</si>
  <si>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</si>
  <si>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</si>
  <si>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</si>
  <si>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</si>
  <si>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</si>
  <si>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</si>
  <si>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</si>
  <si>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</si>
  <si>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</si>
  <si>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</si>
  <si>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</si>
  <si>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</si>
  <si>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</si>
  <si>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</si>
  <si>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</si>
  <si>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</si>
  <si>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</si>
  <si>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</si>
  <si>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</si>
  <si>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</si>
  <si>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</si>
  <si>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</si>
  <si>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</si>
  <si>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</si>
  <si>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</si>
  <si>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</si>
  <si>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</si>
  <si>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</si>
  <si>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</si>
  <si>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</si>
  <si>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</si>
  <si>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</si>
  <si>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</si>
  <si>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</si>
  <si>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</si>
  <si>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</si>
  <si>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</si>
  <si>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</si>
  <si>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</si>
  <si>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</si>
  <si>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</si>
  <si>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</si>
  <si>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</si>
  <si>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</si>
  <si>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</si>
  <si>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</si>
  <si>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</si>
  <si>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</si>
  <si>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</si>
  <si>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</si>
  <si>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</si>
  <si>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</si>
  <si>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</si>
  <si>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</si>
  <si>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</si>
  <si>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</si>
  <si>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</si>
  <si>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</si>
  <si>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</si>
  <si>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</si>
  <si>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</si>
  <si>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</si>
  <si>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</si>
  <si>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</si>
  <si>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</si>
  <si>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</si>
  <si>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</si>
  <si>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</si>
  <si>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</si>
  <si>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קנדי</t>
  </si>
  <si>
    <t>יין יפני</t>
  </si>
  <si>
    <t>מקסיקו פזו</t>
  </si>
  <si>
    <t>פרנק שוויצרי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</si>
  <si>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</si>
  <si>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</si>
  <si>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</si>
  <si>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</si>
  <si>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</si>
  <si>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</si>
  <si>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</si>
  <si>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</si>
  <si>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</si>
  <si>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</si>
  <si>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</si>
  <si>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</si>
  <si>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</si>
  <si>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</si>
  <si>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</si>
  <si>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</si>
  <si>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</si>
  <si>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</si>
  <si>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</si>
  <si>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</si>
  <si>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</si>
  <si>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</si>
  <si>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</si>
  <si>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</si>
  <si>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</si>
  <si>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</si>
  <si>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</si>
  <si>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</si>
  <si>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</si>
  <si>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</si>
  <si>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</si>
  <si>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</si>
  <si>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</si>
  <si>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</si>
  <si>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</si>
  <si>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</si>
  <si>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</si>
  <si>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</si>
  <si>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</si>
  <si>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</si>
  <si>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</si>
  <si>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</si>
  <si>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</si>
  <si>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</si>
  <si>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</si>
  <si>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</si>
  <si>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</si>
  <si>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</si>
  <si>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</si>
  <si>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</si>
  <si>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</si>
  <si>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</si>
  <si>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</si>
  <si>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</si>
  <si>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</si>
  <si>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</si>
  <si>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</si>
  <si>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</si>
  <si>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</si>
  <si>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</si>
  <si>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</si>
  <si>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</si>
  <si>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</si>
  <si>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</si>
  <si>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</si>
  <si>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</si>
  <si>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</si>
  <si>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</si>
  <si>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</si>
  <si>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</si>
  <si>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</si>
  <si>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</si>
  <si>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</si>
  <si>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עו"ש                                              </t>
  </si>
  <si>
    <t>סה"כ יתרות מזומנים ועו"ש נקובים במט"ח</t>
  </si>
  <si>
    <t xml:space="preserve">אירו                                              </t>
  </si>
  <si>
    <t xml:space="preserve">דולר אוסטרלי                                      </t>
  </si>
  <si>
    <t xml:space="preserve">דולר אמריקאי                                      </t>
  </si>
  <si>
    <t xml:space="preserve">דולר סינגפור                                      </t>
  </si>
  <si>
    <t>דולר סינגפור</t>
  </si>
  <si>
    <t xml:space="preserve">דולר קנדי                                         </t>
  </si>
  <si>
    <t xml:space="preserve">הונג קונג                                         </t>
  </si>
  <si>
    <t xml:space="preserve">יין יפני                                          </t>
  </si>
  <si>
    <t xml:space="preserve">כתר שוודי                                         </t>
  </si>
  <si>
    <t>כתר שוודי</t>
  </si>
  <si>
    <t xml:space="preserve">לירה שטרלינג                                      </t>
  </si>
  <si>
    <t xml:space="preserve">פזו מקסיקני                                       </t>
  </si>
  <si>
    <t xml:space="preserve">פרנק שוויצרי                                      </t>
  </si>
  <si>
    <t>סה"כ פח"ק/פר"י</t>
  </si>
  <si>
    <t xml:space="preserve">תפס/פחק/פרי/פקפ                                   </t>
  </si>
  <si>
    <t>סה"כ פק"מ לתקופה של עד שלושה חודשים</t>
  </si>
  <si>
    <t xml:space="preserve">פק"מ וקצר מועד                                    </t>
  </si>
  <si>
    <t>סה"כ פקדון צמוד מדד עד שלושה חודשים</t>
  </si>
  <si>
    <t xml:space="preserve">                                                  </t>
  </si>
  <si>
    <t>סה"כ פקדון צמוד מט"ח עד שלושה חודשים (פצ"מ)</t>
  </si>
  <si>
    <t>סה"כ פקדונות במט"ח עד שלושה חודשים</t>
  </si>
  <si>
    <t xml:space="preserve">FUT VAL EUR HSB                                   </t>
  </si>
  <si>
    <t xml:space="preserve">FUT VAL EUR JPM                                   </t>
  </si>
  <si>
    <t xml:space="preserve">FUT VAL JPY HSB                                   </t>
  </si>
  <si>
    <t xml:space="preserve">FUT VAL USD HSB                                   </t>
  </si>
  <si>
    <t xml:space="preserve">HSB GBP VAL FUT                                   </t>
  </si>
  <si>
    <t xml:space="preserve">HSBC GBP MONEY                                    </t>
  </si>
  <si>
    <t xml:space="preserve">HSBC HKD MONEY                                    </t>
  </si>
  <si>
    <t xml:space="preserve">HSBC JPY MONEY                                    </t>
  </si>
  <si>
    <t xml:space="preserve">HSBC USD MONEY                                    </t>
  </si>
  <si>
    <t xml:space="preserve">MONEY EUR HSBC                                    </t>
  </si>
  <si>
    <t xml:space="preserve">MONEY EURO JPM                                    </t>
  </si>
  <si>
    <t>31/12/2016</t>
  </si>
  <si>
    <t>מיטב דש גמל ופנסיה בע"מ</t>
  </si>
  <si>
    <t>מיטב דש פיצויים רבת מסלולים</t>
  </si>
  <si>
    <t>512065202-00000000000885-0000-000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</si>
  <si>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</si>
  <si>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</si>
  <si>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</si>
  <si>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</si>
  <si>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</si>
  <si>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</si>
  <si>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517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</si>
  <si>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</si>
  <si>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</si>
  <si>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</si>
  <si>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</si>
  <si>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</si>
  <si>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</si>
  <si>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מ.ק.מ 817                                         </t>
  </si>
  <si>
    <t xml:space="preserve">מ.ק.מ 1217                                        </t>
  </si>
  <si>
    <t xml:space="preserve">מקמ 117                                           </t>
  </si>
  <si>
    <t xml:space="preserve">מקמ 227                                           </t>
  </si>
  <si>
    <t xml:space="preserve">מקמ 327                                           </t>
  </si>
  <si>
    <t xml:space="preserve">מקמ 417                                           </t>
  </si>
  <si>
    <t xml:space="preserve">מקמ 517                                           </t>
  </si>
  <si>
    <t xml:space="preserve">מקמ 617                                           </t>
  </si>
  <si>
    <t xml:space="preserve">מקמ 717                                           </t>
  </si>
  <si>
    <t xml:space="preserve">מקמ 917                                           </t>
  </si>
  <si>
    <t xml:space="preserve">מקמ 1017                                          </t>
  </si>
  <si>
    <t xml:space="preserve">מקמ 1127                                          </t>
  </si>
  <si>
    <t xml:space="preserve">ממשל שקלית 026                                    </t>
  </si>
  <si>
    <t xml:space="preserve">ממשל שקלית 217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</si>
  <si>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</si>
  <si>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</si>
  <si>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</si>
  <si>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</si>
  <si>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327                                    </t>
  </si>
  <si>
    <t xml:space="preserve">ממשלתי שקלי 118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</si>
  <si>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</si>
  <si>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</si>
  <si>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</si>
  <si>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1018                                  </t>
  </si>
  <si>
    <t xml:space="preserve">ממשלתי שקלי 421                                   </t>
  </si>
  <si>
    <t xml:space="preserve">ממשלתי שקלית 1017                                 </t>
  </si>
  <si>
    <t xml:space="preserve">ממשל משתנה 817 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</si>
  <si>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</si>
  <si>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</si>
  <si>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</si>
  <si>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</si>
  <si>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</si>
  <si>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</si>
  <si>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12/24 BONO MXN                                    </t>
  </si>
  <si>
    <t>MX0MGO000078</t>
  </si>
  <si>
    <t>A</t>
  </si>
  <si>
    <t xml:space="preserve">חשמל אגח 25                                       </t>
  </si>
  <si>
    <t>שרותים</t>
  </si>
  <si>
    <t>AAA</t>
  </si>
  <si>
    <t xml:space="preserve">לאומי אגח 177                                     </t>
  </si>
  <si>
    <t>בנקים</t>
  </si>
  <si>
    <t xml:space="preserve">מז טפ הנפק 35                                     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</si>
  <si>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</si>
  <si>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</si>
  <si>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</si>
  <si>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</si>
  <si>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</si>
  <si>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מזרחי טפחות הנפק 36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</si>
  <si>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</si>
  <si>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</si>
  <si>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</si>
  <si>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בינל הנפק אגח ט                                   </t>
  </si>
  <si>
    <t>AA+</t>
  </si>
  <si>
    <t xml:space="preserve">בינלאומי הנפקות סד. 3                             </t>
  </si>
  <si>
    <t xml:space="preserve">לאומי התחייבות ח'                                 </t>
  </si>
  <si>
    <t xml:space="preserve">לאומי התחייבות יב                                 </t>
  </si>
  <si>
    <t xml:space="preserve">לאומי התחייבות יד                                 </t>
  </si>
  <si>
    <t xml:space="preserve">מז טפ הנפק 30    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</si>
  <si>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</si>
  <si>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</si>
  <si>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</si>
  <si>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</si>
  <si>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</si>
  <si>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</si>
  <si>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</si>
  <si>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פועלים הנפקות ט'                                  </t>
  </si>
  <si>
    <t xml:space="preserve">אמות אגח א                                        </t>
  </si>
  <si>
    <t>AA</t>
  </si>
  <si>
    <t xml:space="preserve">אמות אגח ב                                        </t>
  </si>
  <si>
    <t xml:space="preserve">אמות אגח ג                                        </t>
  </si>
  <si>
    <t xml:space="preserve">ארפורט אגח ב                                      </t>
  </si>
  <si>
    <t xml:space="preserve">ארפורט אגח ה                                      </t>
  </si>
  <si>
    <t xml:space="preserve">בזק אג"ח 6                                        </t>
  </si>
  <si>
    <t xml:space="preserve">בזק אגח 9                                         </t>
  </si>
  <si>
    <t xml:space="preserve">בינ הנפק  אג"ח ה                                  </t>
  </si>
  <si>
    <t xml:space="preserve">בינ הנפק אוצר אגח ו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</si>
  <si>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</si>
  <si>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</si>
  <si>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</si>
  <si>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בינלאומי הנפק' ב'                                 </t>
  </si>
  <si>
    <t xml:space="preserve">דיסקונט התחיבות נד י                              </t>
  </si>
  <si>
    <t xml:space="preserve">דיסקונט מנ הת ב                                   </t>
  </si>
  <si>
    <t xml:space="preserve">דיסקונט מנ הת ח                                   </t>
  </si>
  <si>
    <t xml:space="preserve">דיסקונט מנ התח ד                                  </t>
  </si>
  <si>
    <t xml:space="preserve">הראל הנפקות אג"ח א'                               </t>
  </si>
  <si>
    <t>ביטוח</t>
  </si>
  <si>
    <t xml:space="preserve">וילאר אג6                                         </t>
  </si>
  <si>
    <t xml:space="preserve">וילאר אגח ד                                       </t>
  </si>
  <si>
    <t xml:space="preserve">חשמל אגח 27                                       </t>
  </si>
  <si>
    <t xml:space="preserve">כלל ביט אג"ח ב'                                   </t>
  </si>
  <si>
    <t xml:space="preserve">כללביט אגח א                                      </t>
  </si>
  <si>
    <t xml:space="preserve">לאומי ש"ה נד 300                                  </t>
  </si>
  <si>
    <t xml:space="preserve">לאומי שה נד 200                                   </t>
  </si>
  <si>
    <t xml:space="preserve">מנפיקים א'                                        </t>
  </si>
  <si>
    <t xml:space="preserve">נצבא אג"ח ה'                                      </t>
  </si>
  <si>
    <t xml:space="preserve">נצבא אגח ו                                        </t>
  </si>
  <si>
    <t xml:space="preserve">שטראוס אגח ב                                      </t>
  </si>
  <si>
    <t>מזון</t>
  </si>
  <si>
    <t xml:space="preserve">אגוד הנפ אגח ו                                    </t>
  </si>
  <si>
    <t>AA-</t>
  </si>
  <si>
    <t xml:space="preserve">אדמה אג"ח ב'                                      </t>
  </si>
  <si>
    <t>כימיה גומי ופלסטיק</t>
  </si>
  <si>
    <t xml:space="preserve">אלוני חץ אג"ח ו'                                  </t>
  </si>
  <si>
    <t xml:space="preserve">אלוני חץ אגח ח                                    </t>
  </si>
  <si>
    <t xml:space="preserve">גב ים אג"ח ה'                                     </t>
  </si>
  <si>
    <t xml:space="preserve">גב ים אגח ו                                       </t>
  </si>
  <si>
    <t xml:space="preserve">גזית גלוב אג"ח ד'                                 </t>
  </si>
  <si>
    <t xml:space="preserve">גזית גלוב אג"ח ט                                  </t>
  </si>
  <si>
    <t xml:space="preserve">גזית גלוב אג"ח י'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</si>
  <si>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</si>
  <si>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</si>
  <si>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</si>
  <si>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</si>
  <si>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</si>
  <si>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</si>
  <si>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הפניקס אג"ח ב'                                    </t>
  </si>
  <si>
    <t xml:space="preserve">הראל הנפקות אגח ד                                 </t>
  </si>
  <si>
    <t xml:space="preserve">הראל הנפקות אגח ה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</si>
  <si>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</si>
  <si>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</si>
  <si>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</si>
  <si>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</si>
  <si>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</si>
  <si>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מליסרון אג"ח ה'                                   </t>
  </si>
  <si>
    <t xml:space="preserve">מליסרון אגח ד                                     </t>
  </si>
  <si>
    <t xml:space="preserve">מליסרון אגח ו                                     </t>
  </si>
  <si>
    <t xml:space="preserve">מליסרון אגח ז                                     </t>
  </si>
  <si>
    <t xml:space="preserve">מליסרון אגח י                                     </t>
  </si>
  <si>
    <t xml:space="preserve">מליסרון אגח י"ג                                   </t>
  </si>
  <si>
    <t xml:space="preserve">מליסרון אגח יא                                    </t>
  </si>
  <si>
    <t xml:space="preserve">מליסרון אגח יד                                    </t>
  </si>
  <si>
    <t xml:space="preserve">מנורה הון אגח א                                   </t>
  </si>
  <si>
    <t xml:space="preserve">מנורה מבטחים אגח א                                </t>
  </si>
  <si>
    <t xml:space="preserve">פז חברת נפט ו'                                    </t>
  </si>
  <si>
    <t xml:space="preserve">פניקס אגח 2                                       </t>
  </si>
  <si>
    <t xml:space="preserve">פניקס הון אגח ה                                   </t>
  </si>
  <si>
    <t xml:space="preserve">ריט 1 אגח א                                       </t>
  </si>
  <si>
    <t xml:space="preserve">ריט 1 אגח ג                                       </t>
  </si>
  <si>
    <t xml:space="preserve">אגוד הנפ' התח' י"ז                                </t>
  </si>
  <si>
    <t xml:space="preserve">אגוד הנפק התח ב                                   </t>
  </si>
  <si>
    <t xml:space="preserve">אגוד הנפקות התח יט                                </t>
  </si>
  <si>
    <t xml:space="preserve">אלקטרה אגח ג                                      </t>
  </si>
  <si>
    <t xml:space="preserve">בינל הנפק התח כב                                  </t>
  </si>
  <si>
    <t xml:space="preserve">דיסקונט מנפיקים ש"ה נדחה 1                        </t>
  </si>
  <si>
    <t xml:space="preserve">ירושלים הנ אגח ט                                  </t>
  </si>
  <si>
    <t xml:space="preserve">ירושלים הנפ הת ב                                  </t>
  </si>
  <si>
    <t xml:space="preserve">מזרחי טפחות שה א                                  </t>
  </si>
  <si>
    <t xml:space="preserve">נורסטאר אגח י                                     </t>
  </si>
  <si>
    <t xml:space="preserve">נכסים ובנ אגח ו   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</si>
  <si>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</si>
  <si>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</si>
  <si>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סלקום אג"ח ב'                                     </t>
  </si>
  <si>
    <t xml:space="preserve">סלקום אג"ח ד'   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</si>
  <si>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</si>
  <si>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</si>
  <si>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</si>
  <si>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פרטנר אגח ג   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</si>
  <si>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</si>
  <si>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</si>
  <si>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שופרסל    אגח ו                                   </t>
  </si>
  <si>
    <t xml:space="preserve">שופרסל אגח ב                                      </t>
  </si>
  <si>
    <t xml:space="preserve">אגוד הנ שה נד 1                                   </t>
  </si>
  <si>
    <t xml:space="preserve">איידיאו אגח ה                                     </t>
  </si>
  <si>
    <t xml:space="preserve">איידיאו אגח ז                                     </t>
  </si>
  <si>
    <t xml:space="preserve">אלרוב נדלן אגח ב                                  </t>
  </si>
  <si>
    <t xml:space="preserve">אשטרום נכ אגח 8                                   </t>
  </si>
  <si>
    <t xml:space="preserve">אשטרום נכסים אגח 7                                </t>
  </si>
  <si>
    <t xml:space="preserve">אשטרום קב אגח א                                   </t>
  </si>
  <si>
    <t xml:space="preserve">גירון אגח ג                                       </t>
  </si>
  <si>
    <t xml:space="preserve">דיסקונט ש"ה נדחה א'                               </t>
  </si>
  <si>
    <t xml:space="preserve">דלק קב אגח יח                                     </t>
  </si>
  <si>
    <t xml:space="preserve">דלק קב אגח יט                                     </t>
  </si>
  <si>
    <t xml:space="preserve">חברה לישראל אגח7                                  </t>
  </si>
  <si>
    <t xml:space="preserve">נייר חדרה אג"ח 3                                  </t>
  </si>
  <si>
    <t>עץ, נייר ודפוס</t>
  </si>
  <si>
    <t xml:space="preserve">נכסים ובנין אג"ח ג'                               </t>
  </si>
  <si>
    <t xml:space="preserve">נכסים ובנין אגח ד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</si>
  <si>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</si>
  <si>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</si>
  <si>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שכון ובינוי אגח 7                                 </t>
  </si>
  <si>
    <t xml:space="preserve">שלמה החז אגח יא                                   </t>
  </si>
  <si>
    <t xml:space="preserve">שלמה החזקות אגח יד                                </t>
  </si>
  <si>
    <t xml:space="preserve">אינטרנט זהב אגח ג                                 </t>
  </si>
  <si>
    <t>A-</t>
  </si>
  <si>
    <t xml:space="preserve">אלבר אגח יג                                       </t>
  </si>
  <si>
    <t xml:space="preserve">אספן גרופ אגח ו                                   </t>
  </si>
  <si>
    <t xml:space="preserve">אפריקה נכסים אגח ה                                </t>
  </si>
  <si>
    <t xml:space="preserve">אשדר אגח א                                        </t>
  </si>
  <si>
    <t xml:space="preserve">אשדר אגח ג                                        </t>
  </si>
  <si>
    <t xml:space="preserve">דה לסר אגח ב                                      </t>
  </si>
  <si>
    <t xml:space="preserve">דה לסר אגח ג                                      </t>
  </si>
  <si>
    <t xml:space="preserve">טלדור אגח ב                                       </t>
  </si>
  <si>
    <t>שרותי מידע</t>
  </si>
  <si>
    <t xml:space="preserve">ירושלים הנפ הת ג'                                 </t>
  </si>
  <si>
    <t xml:space="preserve">ירושלים הנפ נד 10                                 </t>
  </si>
  <si>
    <t xml:space="preserve">מבני תעשיה אגח ח                                  </t>
  </si>
  <si>
    <t xml:space="preserve">מבני תעשיה אגח ט                                  </t>
  </si>
  <si>
    <t xml:space="preserve">מבני תעשיה אגח יד                                 </t>
  </si>
  <si>
    <t xml:space="preserve">מבני תעשיה אגח יח                                 </t>
  </si>
  <si>
    <t xml:space="preserve">בזן אג"ח א                                        </t>
  </si>
  <si>
    <t>BBB+</t>
  </si>
  <si>
    <t xml:space="preserve">בזן אגח ז                                         </t>
  </si>
  <si>
    <t xml:space="preserve">הכשרת ישוב אג"ח 12                                </t>
  </si>
  <si>
    <t xml:space="preserve">הכשרת ישוב אגח 16                                 </t>
  </si>
  <si>
    <t xml:space="preserve">כלכלית ים אגח ט                                   </t>
  </si>
  <si>
    <t xml:space="preserve">כלכלית ים אגח י                                   </t>
  </si>
  <si>
    <t xml:space="preserve">כלכלית ים אגח יב                                  </t>
  </si>
  <si>
    <t xml:space="preserve">אלקטרה נדלן אגח ד                                 </t>
  </si>
  <si>
    <t>BBB</t>
  </si>
  <si>
    <t xml:space="preserve">הכש חב בטוח אגח 1                                 </t>
  </si>
  <si>
    <t xml:space="preserve">מישורים אג"ח ד                                    </t>
  </si>
  <si>
    <t xml:space="preserve">דיסק השק אגח ו                                    </t>
  </si>
  <si>
    <t>BBB-</t>
  </si>
  <si>
    <t xml:space="preserve">לוזון קבוצה אגח ו                                 </t>
  </si>
  <si>
    <t xml:space="preserve">קרדן אן וי אגח ב'                                 </t>
  </si>
  <si>
    <t>B</t>
  </si>
  <si>
    <t xml:space="preserve">קרדן אן.וי אגח א                                  </t>
  </si>
  <si>
    <t xml:space="preserve">אידיבי פת אגח ז                                   </t>
  </si>
  <si>
    <t>CCC</t>
  </si>
  <si>
    <t xml:space="preserve">פלאזה סנטר אג"ח ב                                 </t>
  </si>
  <si>
    <t xml:space="preserve">פלאזה סנטרס אג"ח א'                               </t>
  </si>
  <si>
    <t xml:space="preserve">אפריקה אג"ח כ"ו                                   </t>
  </si>
  <si>
    <t>CC</t>
  </si>
  <si>
    <t xml:space="preserve">אפריקה אגח כז                                     </t>
  </si>
  <si>
    <t xml:space="preserve">פטרוכימיים אגח ב                                  </t>
  </si>
  <si>
    <t xml:space="preserve">אמפל אמרי אגח  א                                  </t>
  </si>
  <si>
    <t>D</t>
  </si>
  <si>
    <t xml:space="preserve">אורתם סהר אגח ה                                   </t>
  </si>
  <si>
    <t xml:space="preserve">אי אס אראר יד                                     </t>
  </si>
  <si>
    <t xml:space="preserve">אלביט הדמיה ח                                     </t>
  </si>
  <si>
    <t xml:space="preserve">אלביט הדמיה ט                                     </t>
  </si>
  <si>
    <t xml:space="preserve">ארזים אגח 4                                       </t>
  </si>
  <si>
    <t xml:space="preserve">גמול השקעות אגח ב                                 </t>
  </si>
  <si>
    <t xml:space="preserve">דלק אנרגיה אג"ח ה'                                </t>
  </si>
  <si>
    <t xml:space="preserve">חבס אגח 4                                         </t>
  </si>
  <si>
    <t xml:space="preserve">חלל תקש אגח ח                                     </t>
  </si>
  <si>
    <t xml:space="preserve">טאואר אגח ד                                       </t>
  </si>
  <si>
    <t>מוליכים למחצה</t>
  </si>
  <si>
    <t xml:space="preserve">לידר השק  אגח ה                                   </t>
  </si>
  <si>
    <t xml:space="preserve">סקיילקס אגח יא                                    </t>
  </si>
  <si>
    <t xml:space="preserve">לאומי אגח 178                                     </t>
  </si>
  <si>
    <t xml:space="preserve">מז טפ הנפק 40                                     </t>
  </si>
  <si>
    <t xml:space="preserve">מז טפ הנפק 41                                     </t>
  </si>
  <si>
    <t xml:space="preserve">פועלים הנ אגח 29                                  </t>
  </si>
  <si>
    <t xml:space="preserve">פועלים הנ אגח 30                                  </t>
  </si>
  <si>
    <t xml:space="preserve">אלביט מערכות א                                    </t>
  </si>
  <si>
    <t>ביטחוניות</t>
  </si>
  <si>
    <t xml:space="preserve">לאומי התחייבות יג                                 </t>
  </si>
  <si>
    <t xml:space="preserve">פועלים הנפ הת טז                                  </t>
  </si>
  <si>
    <t xml:space="preserve">פועלים הנפ' התח' יג                               </t>
  </si>
  <si>
    <t xml:space="preserve">פועלים הנפק יא                                    </t>
  </si>
  <si>
    <t xml:space="preserve">אמות אגח ה                                        </t>
  </si>
  <si>
    <t xml:space="preserve">בזק אגח 7                                         </t>
  </si>
  <si>
    <t xml:space="preserve">בזק אגח 8                                         </t>
  </si>
  <si>
    <t xml:space="preserve">בל"ל ש"ה נד 201                                   </t>
  </si>
  <si>
    <t xml:space="preserve">דיסקונט מנ הת ט                                   </t>
  </si>
  <si>
    <t xml:space="preserve">דיסקונט מנפיקים הת ה'                             </t>
  </si>
  <si>
    <t xml:space="preserve">חשמל אגח 26                                       </t>
  </si>
  <si>
    <t xml:space="preserve">כיל אגח ה                                         </t>
  </si>
  <si>
    <t xml:space="preserve">לאומי התח נד 400                                  </t>
  </si>
  <si>
    <t xml:space="preserve">לאומי ש"ה נד 301                                  </t>
  </si>
  <si>
    <t xml:space="preserve">פניקס הון אגח ד                                   </t>
  </si>
  <si>
    <t xml:space="preserve">תעשיה אוירית אגח ג                                </t>
  </si>
  <si>
    <t xml:space="preserve">תעשיה אוירית אגח ד                                </t>
  </si>
  <si>
    <t xml:space="preserve">אגוד הנפק אגח ז                                   </t>
  </si>
  <si>
    <t xml:space="preserve">אלוני חץ אגח 10-חסום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</si>
  <si>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</si>
  <si>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</si>
  <si>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גב ים אג"ח ז'                                     </t>
  </si>
  <si>
    <t xml:space="preserve">גזית גלוב אג"ח ו'                                 </t>
  </si>
  <si>
    <t xml:space="preserve">דה זראסאי אגח ב                                   </t>
  </si>
  <si>
    <t xml:space="preserve">דה זראסאי אגח ג                                   </t>
  </si>
  <si>
    <t xml:space="preserve">דקסיה הנפ אגח יא                                  </t>
  </si>
  <si>
    <t xml:space="preserve">דקסיה הנפקות אגח ט'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</si>
  <si>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</si>
  <si>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</si>
  <si>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הראל הנפקות אגח ב                                 </t>
  </si>
  <si>
    <t xml:space="preserve">כללביט אגח ח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</si>
  <si>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</si>
  <si>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</si>
  <si>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מוניאן אגח סדרה א'                                </t>
  </si>
  <si>
    <t xml:space="preserve">מנורה מבטחים ד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</si>
  <si>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</si>
  <si>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</si>
  <si>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פניקס הון אג"ח ג                                  </t>
  </si>
  <si>
    <t xml:space="preserve">קיי.בי.אס אגח א                                   </t>
  </si>
  <si>
    <t xml:space="preserve">אגוד הנפ התח יח                                   </t>
  </si>
  <si>
    <t xml:space="preserve">אגוד הנפק התח ג                                   </t>
  </si>
  <si>
    <t xml:space="preserve">דלתא אגח א                                        </t>
  </si>
  <si>
    <t xml:space="preserve">הוט אגח ב'                                        </t>
  </si>
  <si>
    <t xml:space="preserve">טמפו משק אג"ח א                                   </t>
  </si>
  <si>
    <t xml:space="preserve">ירושלים הנפקות אג"ח ח'                            </t>
  </si>
  <si>
    <t xml:space="preserve">נכסים ובנ אגח ז                                   </t>
  </si>
  <si>
    <t xml:space="preserve">נמקו אגח א                                        </t>
  </si>
  <si>
    <t xml:space="preserve">סאמיט אגח ו                                       </t>
  </si>
  <si>
    <t xml:space="preserve">סלקום אגח ה                                       </t>
  </si>
  <si>
    <t xml:space="preserve">סלקום אגח ט                                       </t>
  </si>
  <si>
    <t xml:space="preserve">פרטנר אג"ח ה                                      </t>
  </si>
  <si>
    <t xml:space="preserve">פרטנר אגח ד                                       </t>
  </si>
  <si>
    <t xml:space="preserve">קורנרסטון אג א                                    </t>
  </si>
  <si>
    <t xml:space="preserve">שופרסל אג"ח ג'                                    </t>
  </si>
  <si>
    <t xml:space="preserve">שופרסל אגח ה                                      </t>
  </si>
  <si>
    <t xml:space="preserve">שפיר הנדס אגח א                                   </t>
  </si>
  <si>
    <t>מתכת ומוצרי בניה</t>
  </si>
  <si>
    <t xml:space="preserve">אבגול אגח ג                                       </t>
  </si>
  <si>
    <t xml:space="preserve">אזורים אגח 12                                     </t>
  </si>
  <si>
    <t xml:space="preserve">אשטרום קב אגח ב                                   </t>
  </si>
  <si>
    <t xml:space="preserve">דלק קב אג לב                                      </t>
  </si>
  <si>
    <t xml:space="preserve">דלק קב אגח טו                                     </t>
  </si>
  <si>
    <t xml:space="preserve">דלק קב אגח יד                                     </t>
  </si>
  <si>
    <t xml:space="preserve">דלק קב אגח לא                                     </t>
  </si>
  <si>
    <t xml:space="preserve">חברה לישראל אג"ח 9                                </t>
  </si>
  <si>
    <t xml:space="preserve">חברה לישראל אגח 10                                </t>
  </si>
  <si>
    <t xml:space="preserve">לוינשטיין אג"ח א'                                 </t>
  </si>
  <si>
    <t xml:space="preserve">נייר חדרה אגח 5                                   </t>
  </si>
  <si>
    <t xml:space="preserve">נייר חדרה אגח 6                                   </t>
  </si>
  <si>
    <t xml:space="preserve">סטרוברי אגח א                                     </t>
  </si>
  <si>
    <t xml:space="preserve">ספנסר אגח א                                       </t>
  </si>
  <si>
    <t xml:space="preserve">קרדן רכב אגח ח                                    </t>
  </si>
  <si>
    <t xml:space="preserve">שלמה אחזקות אגח יב                                </t>
  </si>
  <si>
    <t xml:space="preserve">דור אלון אגח ה                                    </t>
  </si>
  <si>
    <t xml:space="preserve">דלשה קפיטל אגח ב                                  </t>
  </si>
  <si>
    <t xml:space="preserve">מבני תעשיה אגח טו                                 </t>
  </si>
  <si>
    <t xml:space="preserve">אלדן תחבורה אגח א                                 </t>
  </si>
  <si>
    <t xml:space="preserve">בזן אגח ד                                         </t>
  </si>
  <si>
    <t xml:space="preserve">בזן אגח ה      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</si>
  <si>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</si>
  <si>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</si>
  <si>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דיסקונט השק' אג"ח ט'                              </t>
  </si>
  <si>
    <t xml:space="preserve">אי די בי פיתוח אג"ח י'                            </t>
  </si>
  <si>
    <t xml:space="preserve">פטרוכימיים אגח ג                                  </t>
  </si>
  <si>
    <t xml:space="preserve">אפריל נדלן א                                      </t>
  </si>
  <si>
    <t xml:space="preserve">דלק אנרגיה אג"ח ד'                                </t>
  </si>
  <si>
    <t xml:space="preserve">חלל תקשורת אגח ו                                  </t>
  </si>
  <si>
    <t xml:space="preserve">פטרוכימים אגח 1                                   </t>
  </si>
  <si>
    <t xml:space="preserve">צור שמיר אגח ח                                    </t>
  </si>
  <si>
    <t xml:space="preserve">רציו מימון אגח א                                  </t>
  </si>
  <si>
    <t xml:space="preserve">רציו מימון אגח ב                                  </t>
  </si>
  <si>
    <t xml:space="preserve">גזית גלוב א'                                      </t>
  </si>
  <si>
    <t xml:space="preserve">בזן אגח ו                                         </t>
  </si>
  <si>
    <t xml:space="preserve">6.75 BHP                                          </t>
  </si>
  <si>
    <t>USQ12441AB91</t>
  </si>
  <si>
    <t>בלומברג</t>
  </si>
  <si>
    <t>Materials</t>
  </si>
  <si>
    <t xml:space="preserve">EBAY2.6  150722                                   </t>
  </si>
  <si>
    <t>US278642AE34</t>
  </si>
  <si>
    <t>NYSE</t>
  </si>
  <si>
    <t>Technology Hardware &amp; Equ</t>
  </si>
  <si>
    <t xml:space="preserve">Aroundtown 1.5  1/21                              </t>
  </si>
  <si>
    <t>XS1336607715</t>
  </si>
  <si>
    <t>FWB</t>
  </si>
  <si>
    <t>Real Estate</t>
  </si>
  <si>
    <t xml:space="preserve">CA 5.375%011219                                   </t>
  </si>
  <si>
    <t>US12673PAC95</t>
  </si>
  <si>
    <t>Software &amp; Services</t>
  </si>
  <si>
    <t>Moodys</t>
  </si>
  <si>
    <t xml:space="preserve">GPS 5.95%120421                                   </t>
  </si>
  <si>
    <t>US364760AK48</t>
  </si>
  <si>
    <t>Retailing</t>
  </si>
  <si>
    <t xml:space="preserve">TEVA 1.7 19/07                                    </t>
  </si>
  <si>
    <t>US88167AAB70</t>
  </si>
  <si>
    <t>Pharmaceuticals, Biotechn</t>
  </si>
  <si>
    <t xml:space="preserve">C 4.6 03/09/202                                   </t>
  </si>
  <si>
    <t>US172967KJ96</t>
  </si>
  <si>
    <t>Banks</t>
  </si>
  <si>
    <t xml:space="preserve">MQGAU 4.875 6/25                                  </t>
  </si>
  <si>
    <t>US55608YAB11</t>
  </si>
  <si>
    <t xml:space="preserve">NOKIA 5.3150519                                   </t>
  </si>
  <si>
    <t>US654902AB18</t>
  </si>
  <si>
    <t>BB+</t>
  </si>
  <si>
    <t xml:space="preserve">SESGFP 5 5/8 29                                   </t>
  </si>
  <si>
    <t>XS1405765659</t>
  </si>
  <si>
    <t>Telecommunication Service</t>
  </si>
  <si>
    <t xml:space="preserve">MAS 7.125150320                                   </t>
  </si>
  <si>
    <t>US574599BG02</t>
  </si>
  <si>
    <t>Household &amp; Personal Prod</t>
  </si>
  <si>
    <t>BB</t>
  </si>
  <si>
    <t xml:space="preserve">HLT5.625151021                                    </t>
  </si>
  <si>
    <t>US432891AD10</t>
  </si>
  <si>
    <t>Hotels Restaurants &amp; Leis</t>
  </si>
  <si>
    <t>BB-</t>
  </si>
  <si>
    <t xml:space="preserve">PETBRA5.375%                                      </t>
  </si>
  <si>
    <t>US71645WAR25</t>
  </si>
  <si>
    <t>Energy</t>
  </si>
  <si>
    <t xml:space="preserve">ARDTWN 05/05/20                                   </t>
  </si>
  <si>
    <t>XS1227093611</t>
  </si>
  <si>
    <t xml:space="preserve">UBS 7.6 08/22 A                                   </t>
  </si>
  <si>
    <t>US90261AAB89</t>
  </si>
  <si>
    <t xml:space="preserve">בינלאומי 5  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</si>
  <si>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</si>
  <si>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</si>
  <si>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</si>
  <si>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</si>
  <si>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דלק קבוצה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</si>
  <si>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</si>
  <si>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</si>
  <si>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אבנר  יהש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</si>
  <si>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</si>
  <si>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</si>
  <si>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טבע                                               </t>
  </si>
  <si>
    <t xml:space="preserve">כי"ל                                              </t>
  </si>
  <si>
    <t xml:space="preserve">מיילן                                             </t>
  </si>
  <si>
    <t xml:space="preserve">פריגו                                             </t>
  </si>
  <si>
    <t xml:space="preserve">עלית - שטראוס                                     </t>
  </si>
  <si>
    <t xml:space="preserve">פרוטרום                                           </t>
  </si>
  <si>
    <t xml:space="preserve">אלביט מערכות                                      </t>
  </si>
  <si>
    <t>מכשור רפואי</t>
  </si>
  <si>
    <t xml:space="preserve">גזית גלוב                                         </t>
  </si>
  <si>
    <t xml:space="preserve">עזריאלי קבוצה                                     </t>
  </si>
  <si>
    <t xml:space="preserve">אורמת טכנו                                        </t>
  </si>
  <si>
    <t xml:space="preserve">בזק                                               </t>
  </si>
  <si>
    <t xml:space="preserve">נייס                                              </t>
  </si>
  <si>
    <t xml:space="preserve">דלתא גליל 1                                       </t>
  </si>
  <si>
    <t xml:space="preserve">פוקס                                              </t>
  </si>
  <si>
    <t xml:space="preserve">אבוג'ן                                            </t>
  </si>
  <si>
    <t>ביוטכנולוגיה</t>
  </si>
  <si>
    <t xml:space="preserve">פרוטליקס- חסום                                    </t>
  </si>
  <si>
    <t xml:space="preserve">הפניקס 1                                          </t>
  </si>
  <si>
    <t xml:space="preserve">הראל השקעות                                       </t>
  </si>
  <si>
    <t xml:space="preserve">כלל ביטוח                                         </t>
  </si>
  <si>
    <t xml:space="preserve">מגדל     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</si>
  <si>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</si>
  <si>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</si>
  <si>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פי.בי                                             </t>
  </si>
  <si>
    <t xml:space="preserve">נובה                                              </t>
  </si>
  <si>
    <t>השקעות בהיי טק</t>
  </si>
  <si>
    <t xml:space="preserve">אלקו החזקות                                       </t>
  </si>
  <si>
    <t xml:space="preserve">אלקטרה ישראל 1 מ"ר                                </t>
  </si>
  <si>
    <t xml:space="preserve">אקויטל                                            </t>
  </si>
  <si>
    <t xml:space="preserve">יואל                                              </t>
  </si>
  <si>
    <t xml:space="preserve">מבטח שמיר                                         </t>
  </si>
  <si>
    <t xml:space="preserve">קנון                                              </t>
  </si>
  <si>
    <t xml:space="preserve">נפטא                                              </t>
  </si>
  <si>
    <t xml:space="preserve">רציו                                              </t>
  </si>
  <si>
    <t xml:space="preserve">בזן                                               </t>
  </si>
  <si>
    <t xml:space="preserve">פלסאון מר                                         </t>
  </si>
  <si>
    <t xml:space="preserve">טאוור                                             </t>
  </si>
  <si>
    <t xml:space="preserve">נטו                                               </t>
  </si>
  <si>
    <t xml:space="preserve">קרור                                              </t>
  </si>
  <si>
    <t xml:space="preserve">דלק רכב                                           </t>
  </si>
  <si>
    <t xml:space="preserve">רמי לוי                                           </t>
  </si>
  <si>
    <t xml:space="preserve">שופרסל                                            </t>
  </si>
  <si>
    <t xml:space="preserve">איידיאו                                           </t>
  </si>
  <si>
    <t xml:space="preserve">אינרום                                            </t>
  </si>
  <si>
    <t xml:space="preserve">אלוני חץ                                          </t>
  </si>
  <si>
    <t xml:space="preserve">אלרוב נדלן                                        </t>
  </si>
  <si>
    <t xml:space="preserve">אמות- מניה                                        </t>
  </si>
  <si>
    <t xml:space="preserve">אפריקה נכסים                                      </t>
  </si>
  <si>
    <t xml:space="preserve">ארפורט סיטי                                       </t>
  </si>
  <si>
    <t xml:space="preserve">ביג מניה                                          </t>
  </si>
  <si>
    <t xml:space="preserve">בראק אן וי                                        </t>
  </si>
  <si>
    <t xml:space="preserve">גב ים 1                                           </t>
  </si>
  <si>
    <t xml:space="preserve">ישרס                                              </t>
  </si>
  <si>
    <t xml:space="preserve">כלכלית י-ם                                        </t>
  </si>
  <si>
    <t xml:space="preserve">מבני תעשיה                                        </t>
  </si>
  <si>
    <t xml:space="preserve">נורסטאר                                           </t>
  </si>
  <si>
    <t xml:space="preserve">נכסים ובנין                                       </t>
  </si>
  <si>
    <t xml:space="preserve">סאמיט   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</si>
  <si>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</si>
  <si>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</si>
  <si>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שיכון ובינוי                                      </t>
  </si>
  <si>
    <t xml:space="preserve">אבגול                                             </t>
  </si>
  <si>
    <t xml:space="preserve">גילת                                              </t>
  </si>
  <si>
    <t>ציוד ותקשורת</t>
  </si>
  <si>
    <t xml:space="preserve">אנרג'יקס                                          </t>
  </si>
  <si>
    <t xml:space="preserve">מטריקס                                            </t>
  </si>
  <si>
    <t xml:space="preserve">פורמולה                                           </t>
  </si>
  <si>
    <t xml:space="preserve">אל על                                             </t>
  </si>
  <si>
    <t xml:space="preserve">בי קומיונקיישנס                                   </t>
  </si>
  <si>
    <t xml:space="preserve">מג'יק                                             </t>
  </si>
  <si>
    <t xml:space="preserve">אינטרנט זהב                                       </t>
  </si>
  <si>
    <t xml:space="preserve">חלל תקשורת 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</si>
  <si>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</si>
  <si>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</si>
  <si>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בגיר                                              </t>
  </si>
  <si>
    <t xml:space="preserve">בריל                                              </t>
  </si>
  <si>
    <t xml:space="preserve">גולף                                              </t>
  </si>
  <si>
    <t xml:space="preserve">קסטרו                                             </t>
  </si>
  <si>
    <t xml:space="preserve">תפרון                                             </t>
  </si>
  <si>
    <t xml:space="preserve">ארד                                               </t>
  </si>
  <si>
    <t>אלקטרוניקה ואופטיקה</t>
  </si>
  <si>
    <t xml:space="preserve">פי.סי.בי                                          </t>
  </si>
  <si>
    <t xml:space="preserve">פרוטליקס                                          </t>
  </si>
  <si>
    <t xml:space="preserve">קולפלנט                                           </t>
  </si>
  <si>
    <t xml:space="preserve">קמהדע                                             </t>
  </si>
  <si>
    <t xml:space="preserve">אוהה                                              </t>
  </si>
  <si>
    <t xml:space="preserve">ירושלים                                           </t>
  </si>
  <si>
    <t xml:space="preserve">אלרון                                             </t>
  </si>
  <si>
    <t xml:space="preserve">אלביט הדמיה                                       </t>
  </si>
  <si>
    <t xml:space="preserve">דיסקונט השקעות                                    </t>
  </si>
  <si>
    <t xml:space="preserve">קרדן אן.וי                                        </t>
  </si>
  <si>
    <t xml:space="preserve">אלון גז                                           </t>
  </si>
  <si>
    <t xml:space="preserve">דלק נפט                                           </t>
  </si>
  <si>
    <t xml:space="preserve">כהן פיתוח                                         </t>
  </si>
  <si>
    <t xml:space="preserve">מודיעין יהש                                       </t>
  </si>
  <si>
    <t xml:space="preserve">אלספק מ. ר.                                       </t>
  </si>
  <si>
    <t>חשמל</t>
  </si>
  <si>
    <t xml:space="preserve">אלקטרה צריכה                                      </t>
  </si>
  <si>
    <t xml:space="preserve">גמאטרוניק                                         </t>
  </si>
  <si>
    <t xml:space="preserve">גולן פלסטיק                                       </t>
  </si>
  <si>
    <t xml:space="preserve">פולירם                                            </t>
  </si>
  <si>
    <t xml:space="preserve">פטרוכימיים                                        </t>
  </si>
  <si>
    <t xml:space="preserve">פלסטו שק מר1                                      </t>
  </si>
  <si>
    <t xml:space="preserve">מוצרי מעברות  מר                                  </t>
  </si>
  <si>
    <t xml:space="preserve">אליום מדיקל                                       </t>
  </si>
  <si>
    <t xml:space="preserve">טלסיס                                             </t>
  </si>
  <si>
    <t xml:space="preserve">מדטכניקה                                          </t>
  </si>
  <si>
    <t xml:space="preserve">נעמן                                              </t>
  </si>
  <si>
    <t xml:space="preserve">בית שמש                                           </t>
  </si>
  <si>
    <t xml:space="preserve">המלט                                              </t>
  </si>
  <si>
    <t xml:space="preserve">סקופ                                              </t>
  </si>
  <si>
    <t xml:space="preserve">צנורות המזה"ת                                     </t>
  </si>
  <si>
    <t xml:space="preserve">תדיר-גן                                           </t>
  </si>
  <si>
    <t xml:space="preserve">אדגר                                              </t>
  </si>
  <si>
    <t xml:space="preserve">אורון                                             </t>
  </si>
  <si>
    <t xml:space="preserve">אלקטרה נדלן                                       </t>
  </si>
  <si>
    <t xml:space="preserve">אספן גרופ                                         </t>
  </si>
  <si>
    <t xml:space="preserve">גמול מ"ר                                          </t>
  </si>
  <si>
    <t xml:space="preserve">דמרי                                              </t>
  </si>
  <si>
    <t xml:space="preserve">מגדלי תיכון                                       </t>
  </si>
  <si>
    <t xml:space="preserve">מנרב                                              </t>
  </si>
  <si>
    <t xml:space="preserve">סלע קפיטל נדל"ן מ"ר                               </t>
  </si>
  <si>
    <t xml:space="preserve">פלאזה סנטרס                                       </t>
  </si>
  <si>
    <t xml:space="preserve">קרדן נדלן                                         </t>
  </si>
  <si>
    <t xml:space="preserve">מפעלי נייר                                        </t>
  </si>
  <si>
    <t xml:space="preserve">על-בד מ"ר                                         </t>
  </si>
  <si>
    <t xml:space="preserve">שלאג                                              </t>
  </si>
  <si>
    <t xml:space="preserve">פוינטר                                            </t>
  </si>
  <si>
    <t xml:space="preserve">אי בי איי השק                                     </t>
  </si>
  <si>
    <t>שירותים פיננסים</t>
  </si>
  <si>
    <t xml:space="preserve">אנליסט                                            </t>
  </si>
  <si>
    <t xml:space="preserve">וואן תוכנה                                        </t>
  </si>
  <si>
    <t xml:space="preserve">מלם תים                                           </t>
  </si>
  <si>
    <t xml:space="preserve">אוריין                                            </t>
  </si>
  <si>
    <t xml:space="preserve">דור אלון                                          </t>
  </si>
  <si>
    <t xml:space="preserve">ממן                                               </t>
  </si>
  <si>
    <t xml:space="preserve">פטרו גרופ                                         </t>
  </si>
  <si>
    <t xml:space="preserve">שגריר                                             </t>
  </si>
  <si>
    <t xml:space="preserve">אינקרדימייל                                       </t>
  </si>
  <si>
    <t xml:space="preserve">קומטאץ'                                           </t>
  </si>
  <si>
    <t xml:space="preserve">סקיילקס                                           </t>
  </si>
  <si>
    <t xml:space="preserve">ITURAN                                            </t>
  </si>
  <si>
    <t>IL0010818685</t>
  </si>
  <si>
    <t>NASDAQ</t>
  </si>
  <si>
    <t>Automobiles &amp; Components</t>
  </si>
  <si>
    <t xml:space="preserve">AMPAL AMERICAN                                    </t>
  </si>
  <si>
    <t>US0320151097</t>
  </si>
  <si>
    <t>Diversified Financials</t>
  </si>
  <si>
    <t xml:space="preserve">CESAR STONE                                       </t>
  </si>
  <si>
    <t>IL0011259137</t>
  </si>
  <si>
    <t xml:space="preserve">MYLAN NV                                          </t>
  </si>
  <si>
    <t>NL0011031208</t>
  </si>
  <si>
    <t>Health Care Equipment &amp; S</t>
  </si>
  <si>
    <t xml:space="preserve">CHEMICAL ISRAEL                                   </t>
  </si>
  <si>
    <t>IL0002810146</t>
  </si>
  <si>
    <t xml:space="preserve">EVOGENE LTD                                       </t>
  </si>
  <si>
    <t>IL0011050551</t>
  </si>
  <si>
    <t xml:space="preserve">INTEC PHARMA LT                                   </t>
  </si>
  <si>
    <t>IL0011177958</t>
  </si>
  <si>
    <t xml:space="preserve">KAMADA LTD                                        </t>
  </si>
  <si>
    <t>IL0010941198</t>
  </si>
  <si>
    <t xml:space="preserve">PERRIGO CO PLC                                    </t>
  </si>
  <si>
    <t>US7142901039</t>
  </si>
  <si>
    <t xml:space="preserve">TEVA                                              </t>
  </si>
  <si>
    <t>US8816242098</t>
  </si>
  <si>
    <t xml:space="preserve">AFI  DEVELOPMENT                                  </t>
  </si>
  <si>
    <t>CY0101380612</t>
  </si>
  <si>
    <t xml:space="preserve">AFI development  AFID LI                          </t>
  </si>
  <si>
    <t>US00106J2006</t>
  </si>
  <si>
    <t xml:space="preserve">AROUNDTOWN PROP                                   </t>
  </si>
  <si>
    <t>CY0105562116</t>
  </si>
  <si>
    <t xml:space="preserve">ATRIUM ERUOPEAN                                   </t>
  </si>
  <si>
    <t>JE00B3DCF752</t>
  </si>
  <si>
    <t xml:space="preserve">PROP CITY GRAND                                   </t>
  </si>
  <si>
    <t>LU0775917882</t>
  </si>
  <si>
    <t xml:space="preserve">DSPG די אס פי גרופ                                </t>
  </si>
  <si>
    <t>US23332B1061</t>
  </si>
  <si>
    <t>Semiconductors &amp; Semicond</t>
  </si>
  <si>
    <t xml:space="preserve">SEMICONDU TOWER                                   </t>
  </si>
  <si>
    <t>IL0010823792</t>
  </si>
  <si>
    <t xml:space="preserve">SOF POINT CHECK                                   </t>
  </si>
  <si>
    <t>IL0010824113</t>
  </si>
  <si>
    <t xml:space="preserve">DIGITAL KORNIT                                    </t>
  </si>
  <si>
    <t>IL0011216723</t>
  </si>
  <si>
    <t xml:space="preserve">MAGIC SOFTWARE                                    </t>
  </si>
  <si>
    <t>IL0010823123</t>
  </si>
  <si>
    <t xml:space="preserve">MATOMY MEDIA GR                                   </t>
  </si>
  <si>
    <t>IL0011316978</t>
  </si>
  <si>
    <t xml:space="preserve">NOVA MEASURING                                    </t>
  </si>
  <si>
    <t>IL0010845571</t>
  </si>
  <si>
    <t xml:space="preserve">Orbotech LTD   ORBK                               </t>
  </si>
  <si>
    <t>IL0010823388</t>
  </si>
  <si>
    <t xml:space="preserve">RADWARE LTD                                       </t>
  </si>
  <si>
    <t>IL0010834765</t>
  </si>
  <si>
    <t xml:space="preserve">MELLANOX TECHNO                                   </t>
  </si>
  <si>
    <t>IL0011017329</t>
  </si>
  <si>
    <t xml:space="preserve">אורמט טכנולוגי'                                   </t>
  </si>
  <si>
    <t>US6866881021</t>
  </si>
  <si>
    <t>Utilities</t>
  </si>
  <si>
    <t xml:space="preserve">STERICYCLE INC                                    </t>
  </si>
  <si>
    <t>US8589121081</t>
  </si>
  <si>
    <t xml:space="preserve">BAYERISCHE MOTO                                   </t>
  </si>
  <si>
    <t>DE0005190003</t>
  </si>
  <si>
    <t xml:space="preserve">DELPHI AUTOMOTI                                   </t>
  </si>
  <si>
    <t>JE00B783TY65</t>
  </si>
  <si>
    <t xml:space="preserve">HARLEY-DAVIDSON                                   </t>
  </si>
  <si>
    <t>US4128221086</t>
  </si>
  <si>
    <t xml:space="preserve">DEUTSCHE BANK                                     </t>
  </si>
  <si>
    <t>DE0005140008</t>
  </si>
  <si>
    <t xml:space="preserve">MARKETAXESS HOLDINGS                              </t>
  </si>
  <si>
    <t>US57060D1081</t>
  </si>
  <si>
    <t xml:space="preserve">Caremark Corp CVS                                 </t>
  </si>
  <si>
    <t>US1266501006</t>
  </si>
  <si>
    <t>Consumer Durables &amp; Appar</t>
  </si>
  <si>
    <t xml:space="preserve">HENNES &amp; MAURIT                                   </t>
  </si>
  <si>
    <t>SE0000106270</t>
  </si>
  <si>
    <t xml:space="preserve">LVMH (MOET-HENN                                   </t>
  </si>
  <si>
    <t>FR0000121014</t>
  </si>
  <si>
    <t>ERONEXT</t>
  </si>
  <si>
    <t xml:space="preserve">POLO R LAUREN                                     </t>
  </si>
  <si>
    <t>US7512121010</t>
  </si>
  <si>
    <t xml:space="preserve">PUBLICIS GROUPE                                   </t>
  </si>
  <si>
    <t>GB00BPXRVT80</t>
  </si>
  <si>
    <t xml:space="preserve">TESLA MOTORS IN                                   </t>
  </si>
  <si>
    <t>US88160R1014</t>
  </si>
  <si>
    <t xml:space="preserve">AMERICAN EXPRES                                   </t>
  </si>
  <si>
    <t>US0258161092</t>
  </si>
  <si>
    <t xml:space="preserve">DISCOVER FINANC                                   </t>
  </si>
  <si>
    <t>US2547091080</t>
  </si>
  <si>
    <t xml:space="preserve">KKR &amp;CO LP                                        </t>
  </si>
  <si>
    <t>BBG000BCQ6J8</t>
  </si>
  <si>
    <t xml:space="preserve">Mastercard                                        </t>
  </si>
  <si>
    <t>US57636Q1040</t>
  </si>
  <si>
    <t xml:space="preserve">WELLS FARGO                                       </t>
  </si>
  <si>
    <t>US9497461015</t>
  </si>
  <si>
    <t xml:space="preserve">BP plc sp                                         </t>
  </si>
  <si>
    <t>US0556221044</t>
  </si>
  <si>
    <t xml:space="preserve">CHICAGO BRIDGE                                    </t>
  </si>
  <si>
    <t>US1672501095</t>
  </si>
  <si>
    <t xml:space="preserve">CUMMINS INC                                       </t>
  </si>
  <si>
    <t>US2310211063</t>
  </si>
  <si>
    <t xml:space="preserve">Phillips                                          </t>
  </si>
  <si>
    <t>US7185461040</t>
  </si>
  <si>
    <t xml:space="preserve">WAL-MART                                          </t>
  </si>
  <si>
    <t>US9311421039</t>
  </si>
  <si>
    <t>Food &amp; Staples Retailing</t>
  </si>
  <si>
    <t xml:space="preserve">COCA COLA COM                                     </t>
  </si>
  <si>
    <t>US1912161007</t>
  </si>
  <si>
    <t>Food, Beverage &amp; Tobacco</t>
  </si>
  <si>
    <t xml:space="preserve">AIR METHOEDSCO                                    </t>
  </si>
  <si>
    <t>US0091283079</t>
  </si>
  <si>
    <t xml:space="preserve">EXPRESS SCRIPTS                                   </t>
  </si>
  <si>
    <t>US30219G1085</t>
  </si>
  <si>
    <t xml:space="preserve">Jonson &amp; Jonson                                   </t>
  </si>
  <si>
    <t>US478161046</t>
  </si>
  <si>
    <t xml:space="preserve">MCKESSON HBOC                                     </t>
  </si>
  <si>
    <t>US58155Q1031</t>
  </si>
  <si>
    <t xml:space="preserve">Unitd Tchnologi  UTX                              </t>
  </si>
  <si>
    <t>US9130171096</t>
  </si>
  <si>
    <t xml:space="preserve">EASTMAN CHEMICA                                   </t>
  </si>
  <si>
    <t>US2774321002</t>
  </si>
  <si>
    <t xml:space="preserve">WESCO INTERNATI                                   </t>
  </si>
  <si>
    <t>US95082P1057</t>
  </si>
  <si>
    <t xml:space="preserve">OMNICO GROUP                                      </t>
  </si>
  <si>
    <t>US6819191064</t>
  </si>
  <si>
    <t>Media</t>
  </si>
  <si>
    <t xml:space="preserve">VIACOM INC                                        </t>
  </si>
  <si>
    <t>US92553P2011</t>
  </si>
  <si>
    <t xml:space="preserve">CORRECTIONS COR                                   </t>
  </si>
  <si>
    <t>US22025Y4070</t>
  </si>
  <si>
    <t>Other</t>
  </si>
  <si>
    <t xml:space="preserve">MANPOWERINC                                       </t>
  </si>
  <si>
    <t>US56418H1005</t>
  </si>
  <si>
    <t xml:space="preserve">BIOGEN IDEC INC                                   </t>
  </si>
  <si>
    <t>US09062X1037</t>
  </si>
  <si>
    <t xml:space="preserve">FAIRFAX FINANCI                                   </t>
  </si>
  <si>
    <t>CA3039011026</t>
  </si>
  <si>
    <t xml:space="preserve">SHIRE PLC                                         </t>
  </si>
  <si>
    <t>JE00B2QKY057</t>
  </si>
  <si>
    <t xml:space="preserve">AMAZONE.COM INC                                   </t>
  </si>
  <si>
    <t>US0231351067</t>
  </si>
  <si>
    <t xml:space="preserve">BED BATH AND BE                                   </t>
  </si>
  <si>
    <t>US0758961009</t>
  </si>
  <si>
    <t xml:space="preserve">STAPLES INC                                       </t>
  </si>
  <si>
    <t>US8550301027</t>
  </si>
  <si>
    <t xml:space="preserve">FACEBOOK                                          </t>
  </si>
  <si>
    <t>US30303M1027</t>
  </si>
  <si>
    <t xml:space="preserve">MOBILEYE NV                                       </t>
  </si>
  <si>
    <t>NL0010831061</t>
  </si>
  <si>
    <t xml:space="preserve">Microsoft corp                                    </t>
  </si>
  <si>
    <t>US5949181045</t>
  </si>
  <si>
    <t xml:space="preserve">ORACLE CORP                                       </t>
  </si>
  <si>
    <t>US68389X1054</t>
  </si>
  <si>
    <t xml:space="preserve">TWITTER INC                                       </t>
  </si>
  <si>
    <t>US90184L1026</t>
  </si>
  <si>
    <t xml:space="preserve">Cisco systems   CSCO                              </t>
  </si>
  <si>
    <t>US17275R1023</t>
  </si>
  <si>
    <t xml:space="preserve">EATON CORP PLC                                    </t>
  </si>
  <si>
    <t>IE00B8KQN82</t>
  </si>
  <si>
    <t xml:space="preserve">ELLIE MAE INC                                     </t>
  </si>
  <si>
    <t>US28849P1003</t>
  </si>
  <si>
    <t xml:space="preserve">GOOG                                              </t>
  </si>
  <si>
    <t>US02079K1079</t>
  </si>
  <si>
    <t xml:space="preserve">Google inc                                        </t>
  </si>
  <si>
    <t>US02079K3059</t>
  </si>
  <si>
    <t xml:space="preserve">INTL BUSINESS M                                   </t>
  </si>
  <si>
    <t>US4592001014</t>
  </si>
  <si>
    <t xml:space="preserve">NXP SEMICONDUCT                                   </t>
  </si>
  <si>
    <t>NL0009538784</t>
  </si>
  <si>
    <t xml:space="preserve">PRICELINE GROUP                                   </t>
  </si>
  <si>
    <t>US7415034039</t>
  </si>
  <si>
    <t xml:space="preserve">AT AND T                                          </t>
  </si>
  <si>
    <t>US00206R1023</t>
  </si>
  <si>
    <t xml:space="preserve">LKQ CORP                                          </t>
  </si>
  <si>
    <t>US5018892084</t>
  </si>
  <si>
    <t xml:space="preserve">Anhui                                             </t>
  </si>
  <si>
    <t>CNE1000001X0</t>
  </si>
  <si>
    <t>HKSE</t>
  </si>
  <si>
    <t>Transportation</t>
  </si>
  <si>
    <t xml:space="preserve">BERY PLASTICS                                     </t>
  </si>
  <si>
    <t>US08579W1036</t>
  </si>
  <si>
    <t xml:space="preserve">FOSSIL GROUP IN                                   </t>
  </si>
  <si>
    <t>US34988V1061</t>
  </si>
  <si>
    <t xml:space="preserve">RPXC                                              </t>
  </si>
  <si>
    <t>US74972G1031</t>
  </si>
  <si>
    <t xml:space="preserve">הראל סל תא 25                                     </t>
  </si>
  <si>
    <t>מניות</t>
  </si>
  <si>
    <t xml:space="preserve">הראל סל תעודת סל                                  </t>
  </si>
  <si>
    <t xml:space="preserve">פסגות סל בנקים                                    </t>
  </si>
  <si>
    <t xml:space="preserve">פסגות סל ת"א 100                                  </t>
  </si>
  <si>
    <t xml:space="preserve">פסגות סל תא 25                                    </t>
  </si>
  <si>
    <t xml:space="preserve">פסגות תא 100                                      </t>
  </si>
  <si>
    <t xml:space="preserve">קסם בנקים                                         </t>
  </si>
  <si>
    <t xml:space="preserve">קסם תא 100                                        </t>
  </si>
  <si>
    <t xml:space="preserve">קסם תא 25                                         </t>
  </si>
  <si>
    <t xml:space="preserve">תכלית 25                                          </t>
  </si>
  <si>
    <t>*</t>
  </si>
  <si>
    <t xml:space="preserve">תכלית יתר 120                                     </t>
  </si>
  <si>
    <t xml:space="preserve">תכלית יתר 50                                      </t>
  </si>
  <si>
    <t xml:space="preserve">תכלית ת"א 100                                     </t>
  </si>
  <si>
    <t xml:space="preserve">תכלית תא 75                                       </t>
  </si>
  <si>
    <t xml:space="preserve">תכלית תא בנקים                                    </t>
  </si>
  <si>
    <t xml:space="preserve">תכלית תל דיב                                      </t>
  </si>
  <si>
    <t xml:space="preserve">קסם S&amp;P 500                                       </t>
  </si>
  <si>
    <t xml:space="preserve">אינדקס יא                                         </t>
  </si>
  <si>
    <t xml:space="preserve">הראל סל S&amp;P 500                                   </t>
  </si>
  <si>
    <t xml:space="preserve">הראל סל דאקס שקלי                                 </t>
  </si>
  <si>
    <t xml:space="preserve">הראל סל טכנולוגיה S&amp;P שקלי                        </t>
  </si>
  <si>
    <t xml:space="preserve">הראל סל נאסדק 100                                 </t>
  </si>
  <si>
    <t xml:space="preserve">פס. תרופות דולרי                                  </t>
  </si>
  <si>
    <t xml:space="preserve">פסג סל נאסדק 100                                  </t>
  </si>
  <si>
    <t xml:space="preserve">פסגות  S&amp;P 500                                    </t>
  </si>
  <si>
    <t xml:space="preserve">פסגות S&amp;P 500                                     </t>
  </si>
  <si>
    <t xml:space="preserve">פסגות ניקי שקלי                                   </t>
  </si>
  <si>
    <t xml:space="preserve">פסגות סל 500 S&amp;P                                  </t>
  </si>
  <si>
    <t xml:space="preserve">פסגות סל MSCI WORLD                               </t>
  </si>
  <si>
    <t xml:space="preserve">פסגות סל דאקס                                     </t>
  </si>
  <si>
    <t xml:space="preserve">קס. רפואהספ                                       </t>
  </si>
  <si>
    <t xml:space="preserve">קסם 500 S&amp;P שקלי                                  </t>
  </si>
  <si>
    <t xml:space="preserve">קסם STOXX EUROPE 600                              </t>
  </si>
  <si>
    <t xml:space="preserve">קסם אוסטרליה                                      </t>
  </si>
  <si>
    <t xml:space="preserve">קסם דאו ג'ונס 30                                  </t>
  </si>
  <si>
    <t xml:space="preserve">קסם דאקס שקלי                                     </t>
  </si>
  <si>
    <t xml:space="preserve">קסם דיבידנד ארה"ב                                 </t>
  </si>
  <si>
    <t xml:space="preserve">קסם נאסדק 100 שקלי                                </t>
  </si>
  <si>
    <t xml:space="preserve">קסם ניקי 225                                      </t>
  </si>
  <si>
    <t xml:space="preserve">קסם סמ קא עולמי                                   </t>
  </si>
  <si>
    <t xml:space="preserve">קסם סמ18 מס עולם                                  </t>
  </si>
  <si>
    <t xml:space="preserve">קסם קנדה                                          </t>
  </si>
  <si>
    <t xml:space="preserve">קסם רפואה                                         </t>
  </si>
  <si>
    <t xml:space="preserve">קסם שווקים מתעוררים                               </t>
  </si>
  <si>
    <t xml:space="preserve">תכ.אינפינאר                                       </t>
  </si>
  <si>
    <t xml:space="preserve">תכלית S&amp;P 500                                     </t>
  </si>
  <si>
    <t xml:space="preserve">תכלית S&amp;P 500 שקלי                                </t>
  </si>
  <si>
    <t xml:space="preserve">תכלית STOXX EUROPE 600 מנוטרל מטבע.               </t>
  </si>
  <si>
    <t xml:space="preserve">תכלית אנרגיה ארה"ב                                </t>
  </si>
  <si>
    <t xml:space="preserve">תכלית אריסטוקרט S&amp;P 500                           </t>
  </si>
  <si>
    <t xml:space="preserve">תכלית בנקים אזוריים ארה"ב                         </t>
  </si>
  <si>
    <t xml:space="preserve">תכלית גרמניה DAX 30                               </t>
  </si>
  <si>
    <t xml:space="preserve">תכלית דאקס                                        </t>
  </si>
  <si>
    <t xml:space="preserve">תכלית דקס שקלי                                    </t>
  </si>
  <si>
    <t xml:space="preserve">תכלית יורוסטוקס 50                                </t>
  </si>
  <si>
    <t xml:space="preserve">תכלית מניות חו"ל                                  </t>
  </si>
  <si>
    <t xml:space="preserve">תכלית נאסד"ק                                      </t>
  </si>
  <si>
    <t xml:space="preserve">תכלית נאסדק ביוטכנולוגיה                          </t>
  </si>
  <si>
    <t xml:space="preserve">תכליתS&amp;P 500דיבידנד בצמיחה                        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</si>
  <si>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</si>
  <si>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</si>
  <si>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</si>
  <si>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פסגות סל בונד 60                                  </t>
  </si>
  <si>
    <t xml:space="preserve">פסגות סל בונד שקלי                                </t>
  </si>
  <si>
    <t xml:space="preserve">פסגות תל בונד 40                                  </t>
  </si>
  <si>
    <t xml:space="preserve">קסם תל בונד 20                                    </t>
  </si>
  <si>
    <t xml:space="preserve">קסם תל בונד 40                                    </t>
  </si>
  <si>
    <t xml:space="preserve">קסם תל בונד 60                                    </t>
  </si>
  <si>
    <t xml:space="preserve">קסם תל בונד שקלי                                  </t>
  </si>
  <si>
    <t xml:space="preserve">הראל סל תל בונד מאגר                              </t>
  </si>
  <si>
    <t xml:space="preserve">הראל סל תל בונד שקלי                              </t>
  </si>
  <si>
    <t xml:space="preserve">הראל סל תל בונד תשואות                            </t>
  </si>
  <si>
    <t xml:space="preserve">פסגות סל תל בונד                                  </t>
  </si>
  <si>
    <t xml:space="preserve">פסגות סל תל בונד מאגר                             </t>
  </si>
  <si>
    <t xml:space="preserve">פסגות סל תל בונד תשואות                           </t>
  </si>
  <si>
    <t xml:space="preserve">פסגות סל תל בונד תשואות שקלי                      </t>
  </si>
  <si>
    <t xml:space="preserve">קסם סל אגח כללי                                   </t>
  </si>
  <si>
    <t xml:space="preserve">קסם תל בונד צמודות בנקים                          </t>
  </si>
  <si>
    <t xml:space="preserve">קסם תל בונד תשואות                                </t>
  </si>
  <si>
    <t xml:space="preserve">תכלית שחר 5+                                      </t>
  </si>
  <si>
    <t xml:space="preserve">תכלית תל בונד 20                                  </t>
  </si>
  <si>
    <t xml:space="preserve">תכלית תל בונד 40                                  </t>
  </si>
  <si>
    <t xml:space="preserve">תכלית תל בונד 60                                  </t>
  </si>
  <si>
    <t xml:space="preserve">תכלית תל בונד מאגר                                </t>
  </si>
  <si>
    <t xml:space="preserve">תכלית תל בונד צמודות יתר                          </t>
  </si>
  <si>
    <t xml:space="preserve">תכלית תל בונד ריבית משתנה                         </t>
  </si>
  <si>
    <t xml:space="preserve">תכלית תל בונד שקלי                                </t>
  </si>
  <si>
    <t xml:space="preserve">תכלית תל בונד תשואות                              </t>
  </si>
  <si>
    <t xml:space="preserve">תכלית תל בונד תשואות שקלי                         </t>
  </si>
  <si>
    <t xml:space="preserve">פסגות סל בונד עולמי                               </t>
  </si>
  <si>
    <t xml:space="preserve">פסגות סל קונ' 1-3 BARCLAYS                        </t>
  </si>
  <si>
    <t xml:space="preserve">פסגות סל קונצרני                                  </t>
  </si>
  <si>
    <t xml:space="preserve">קסם היי בונד                                      </t>
  </si>
  <si>
    <t xml:space="preserve">תכלית 30 IBOXX                                    </t>
  </si>
  <si>
    <t xml:space="preserve">תכלית דולר  א                                     </t>
  </si>
  <si>
    <t xml:space="preserve">קסם פקדון דולר                                    </t>
  </si>
  <si>
    <t xml:space="preserve">קסם פקדון דולר חצי שנתי                           </t>
  </si>
  <si>
    <t xml:space="preserve">AMUNDI ETF                                        </t>
  </si>
  <si>
    <t>FR0012205631</t>
  </si>
  <si>
    <t xml:space="preserve">AMUNDI ETF JPX                                    </t>
  </si>
  <si>
    <t>FR0012688281</t>
  </si>
  <si>
    <t xml:space="preserve">AMUNDI ETF MSC                                    </t>
  </si>
  <si>
    <t>FR0010655688</t>
  </si>
  <si>
    <t xml:space="preserve">BA TOPIX NOMURA                                   </t>
  </si>
  <si>
    <t>JP3040170007</t>
  </si>
  <si>
    <t xml:space="preserve">CHINA CSI                                         </t>
  </si>
  <si>
    <t>US5007673065</t>
  </si>
  <si>
    <t xml:space="preserve">DAIWA ETF-NIKKEI 225                              </t>
  </si>
  <si>
    <t>JP3027640006</t>
  </si>
  <si>
    <t xml:space="preserve">DAX ISHARES                                       </t>
  </si>
  <si>
    <t>DE0005933931</t>
  </si>
  <si>
    <t xml:space="preserve">DOW JONES EURO STOXX                              </t>
  </si>
  <si>
    <t>DE0005933956</t>
  </si>
  <si>
    <t xml:space="preserve">ENERGY SECTOR                                     </t>
  </si>
  <si>
    <t>US81369Y5069</t>
  </si>
  <si>
    <t xml:space="preserve">FINANCIAL SELEC                                   </t>
  </si>
  <si>
    <t>US81369Y6059</t>
  </si>
  <si>
    <t xml:space="preserve">FINN DJ ISHARES                                   </t>
  </si>
  <si>
    <t>US4642877702</t>
  </si>
  <si>
    <t xml:space="preserve">FIRST TRUST DJ                                    </t>
  </si>
  <si>
    <t>US33733E3027</t>
  </si>
  <si>
    <t xml:space="preserve">FP HLT LYXOR                                      </t>
  </si>
  <si>
    <t>FR0010344879</t>
  </si>
  <si>
    <t xml:space="preserve">H US DJ ISHARES                                   </t>
  </si>
  <si>
    <t>US4642887529</t>
  </si>
  <si>
    <t xml:space="preserve">Health care sel  XLV                              </t>
  </si>
  <si>
    <t>US81369Y2090</t>
  </si>
  <si>
    <t xml:space="preserve">ISHARES DJ SELECT                                 </t>
  </si>
  <si>
    <t>US4642871689</t>
  </si>
  <si>
    <t xml:space="preserve">ISHARES EMER                                      </t>
  </si>
  <si>
    <t>US4642872349</t>
  </si>
  <si>
    <t xml:space="preserve">ISHARES MARKIT                                    </t>
  </si>
  <si>
    <t>IE00B66F4759</t>
  </si>
  <si>
    <t xml:space="preserve">ISHARES MDAX DE                                   </t>
  </si>
  <si>
    <t>DE0005933923</t>
  </si>
  <si>
    <t xml:space="preserve">ISHARES MSCI ACWI                                 </t>
  </si>
  <si>
    <t>US4642882579</t>
  </si>
  <si>
    <t xml:space="preserve">ISHARES MSCI CANADA INDEX                         </t>
  </si>
  <si>
    <t>US4642865095</t>
  </si>
  <si>
    <t xml:space="preserve">ISHARES NORTH AMERICAN TECH                       </t>
  </si>
  <si>
    <t>US4642875151</t>
  </si>
  <si>
    <t xml:space="preserve">ISHARES PLC-IFTSE                                 </t>
  </si>
  <si>
    <t>IE0005042456</t>
  </si>
  <si>
    <t xml:space="preserve">ISHARES S&amp;P 100                                   </t>
  </si>
  <si>
    <t>US4642871010</t>
  </si>
  <si>
    <t xml:space="preserve">ISHARES TRANSPORT                                 </t>
  </si>
  <si>
    <t>US4642871929</t>
  </si>
  <si>
    <t xml:space="preserve">Ishares china25 FXI                               </t>
  </si>
  <si>
    <t>US4642871846</t>
  </si>
  <si>
    <t xml:space="preserve">LYXOR ETF OIL                                     </t>
  </si>
  <si>
    <t>FR0010344960</t>
  </si>
  <si>
    <t xml:space="preserve">LYXOR TEL FP                                      </t>
  </si>
  <si>
    <t>FR0010344812</t>
  </si>
  <si>
    <t xml:space="preserve">MARKET VECTOR RUSSIA                              </t>
  </si>
  <si>
    <t>US92189F4037</t>
  </si>
  <si>
    <t xml:space="preserve">Market vectors                                    </t>
  </si>
  <si>
    <t>US57060U1007</t>
  </si>
  <si>
    <t xml:space="preserve">NASDAQ ISHARES                                    </t>
  </si>
  <si>
    <t>US4642875565</t>
  </si>
  <si>
    <t xml:space="preserve">POWERSHARES                                       </t>
  </si>
  <si>
    <t>US73935X8496</t>
  </si>
  <si>
    <t xml:space="preserve">POWERSHARES 100                                   </t>
  </si>
  <si>
    <t>US73935A1043</t>
  </si>
  <si>
    <t xml:space="preserve">POWERSHARES AER                                   </t>
  </si>
  <si>
    <t>US73935X6904</t>
  </si>
  <si>
    <t xml:space="preserve">REALE ESTATE SEL                                  </t>
  </si>
  <si>
    <t>US81369Y8600</t>
  </si>
  <si>
    <t xml:space="preserve">RYDEX S&amp;P EQUAL                                   </t>
  </si>
  <si>
    <t>US78355W8745</t>
  </si>
  <si>
    <t xml:space="preserve">SELE INDUSTRIAL                                   </t>
  </si>
  <si>
    <t>US81369Y7040</t>
  </si>
  <si>
    <t xml:space="preserve">SPDR S&amp;P HOMEBUILDERS                             </t>
  </si>
  <si>
    <t>US78464A8889</t>
  </si>
  <si>
    <t xml:space="preserve">SPDR S&amp;P Oil &amp; Gas                                </t>
  </si>
  <si>
    <t>US78464A7303</t>
  </si>
  <si>
    <t xml:space="preserve">SPDR S&amp;P Pharmaceuticals                          </t>
  </si>
  <si>
    <t>US78464A7220</t>
  </si>
  <si>
    <t xml:space="preserve">SPDR S&amp;P RETAIL ETF                               </t>
  </si>
  <si>
    <t>US78464A7147</t>
  </si>
  <si>
    <t xml:space="preserve">SPY 500                                           </t>
  </si>
  <si>
    <t>US78462F1030</t>
  </si>
  <si>
    <t xml:space="preserve">TELECO VANGUARD                                   </t>
  </si>
  <si>
    <t>US92204A8844</t>
  </si>
  <si>
    <t xml:space="preserve">Technology sele  XLK                              </t>
  </si>
  <si>
    <t>US81369Y8030</t>
  </si>
  <si>
    <t xml:space="preserve">VANECK VEC                                        </t>
  </si>
  <si>
    <t>US92189F6925</t>
  </si>
  <si>
    <t xml:space="preserve">VANGUARD EMERG                                    </t>
  </si>
  <si>
    <t>US9220428588</t>
  </si>
  <si>
    <t xml:space="preserve">VANGUARD FTSE EUROP ETF                           </t>
  </si>
  <si>
    <t>US9220428745</t>
  </si>
  <si>
    <t xml:space="preserve">VANGUARD S&amp;P 50                                   </t>
  </si>
  <si>
    <t>US9229083632</t>
  </si>
  <si>
    <t xml:space="preserve">WISDOMTREE JAPA                                   </t>
  </si>
  <si>
    <t>US97717W8516</t>
  </si>
  <si>
    <t xml:space="preserve">ISHARES EURO CO- IBCX                             </t>
  </si>
  <si>
    <t>IE0032523478</t>
  </si>
  <si>
    <t xml:space="preserve">ISHARES INVESTO                                   </t>
  </si>
  <si>
    <t>US4642872422</t>
  </si>
  <si>
    <t xml:space="preserve">ISHARES USD COR                                   </t>
  </si>
  <si>
    <t>IE0032895942</t>
  </si>
  <si>
    <t xml:space="preserve">ISHARES USD SHORT                                 </t>
  </si>
  <si>
    <t>IE00BCRY5Y77</t>
  </si>
  <si>
    <t xml:space="preserve">M EMERGING SPDR                                   </t>
  </si>
  <si>
    <t>IE00B4613386</t>
  </si>
  <si>
    <t xml:space="preserve">PIMCO LOW DUR US                                  </t>
  </si>
  <si>
    <t>IE00BP9F2H18</t>
  </si>
  <si>
    <t xml:space="preserve">ISHARES COMEX G                                   </t>
  </si>
  <si>
    <t>US4642851053</t>
  </si>
  <si>
    <t xml:space="preserve">ISHARES U.S. MEDICAL                              </t>
  </si>
  <si>
    <t>US4642888105</t>
  </si>
  <si>
    <t>סה"כ תעודות השתתפות בקרנות נאמנות בישראל</t>
  </si>
  <si>
    <t>סה"כ תעודות השתתפות בקרנות נאמנות בחו"ל</t>
  </si>
  <si>
    <t xml:space="preserve">ABERGL-JPN                                        </t>
  </si>
  <si>
    <t>LU0278930234</t>
  </si>
  <si>
    <t xml:space="preserve">Aberdeen Global Emerging Marke                    </t>
  </si>
  <si>
    <t>LU0231479717</t>
  </si>
  <si>
    <t xml:space="preserve">BK III (K)                                        </t>
  </si>
  <si>
    <t>KYG131022009</t>
  </si>
  <si>
    <t xml:space="preserve">COPERNICO LATAM                                   </t>
  </si>
  <si>
    <t>KYG242081290</t>
  </si>
  <si>
    <t xml:space="preserve">CREDIT SUISSE N                                   </t>
  </si>
  <si>
    <t>LU0635707705</t>
  </si>
  <si>
    <t xml:space="preserve">Comgest Growth Europe                             </t>
  </si>
  <si>
    <t>IE00B5WN3467</t>
  </si>
  <si>
    <t xml:space="preserve">FORGFUO BH                                        </t>
  </si>
  <si>
    <t>BMG364202413</t>
  </si>
  <si>
    <t xml:space="preserve">FRANK TEMPL GL                                    </t>
  </si>
  <si>
    <t>LU0195953152</t>
  </si>
  <si>
    <t xml:space="preserve">GAM STAR CREDIT                                   </t>
  </si>
  <si>
    <t>IE00B5769310</t>
  </si>
  <si>
    <t>אג״ח ממשלתי</t>
  </si>
  <si>
    <t xml:space="preserve">GAM STAR CREDIT OPP-INST EUR                      </t>
  </si>
  <si>
    <t>IE00B50JD354</t>
  </si>
  <si>
    <t xml:space="preserve">HENDERSON HOR P                                   </t>
  </si>
  <si>
    <t>LU0828814763</t>
  </si>
  <si>
    <t xml:space="preserve">HENDERSON HOR.F                                   </t>
  </si>
  <si>
    <t>LU1190461654</t>
  </si>
  <si>
    <t xml:space="preserve">HESLYGA LN EQUITY                                 </t>
  </si>
  <si>
    <t>GB00B0NXD283</t>
  </si>
  <si>
    <t xml:space="preserve">HIGH GLOB UBAM                                    </t>
  </si>
  <si>
    <t>LU0569863243</t>
  </si>
  <si>
    <t xml:space="preserve">HPS                                               </t>
  </si>
  <si>
    <t xml:space="preserve">ING (L) Flex Senior                               </t>
  </si>
  <si>
    <t>LU0426533492</t>
  </si>
  <si>
    <t xml:space="preserve">JB LOCAL EMERGI                                   </t>
  </si>
  <si>
    <t>LU0107852435</t>
  </si>
  <si>
    <t xml:space="preserve">MATIXIS LOOMIS                                    </t>
  </si>
  <si>
    <t>LU0218863602</t>
  </si>
  <si>
    <t xml:space="preserve">NBIUSHY ID                                        </t>
  </si>
  <si>
    <t>IE00B12VW565</t>
  </si>
  <si>
    <t xml:space="preserve">ORBIS SICAV-JAP                                   </t>
  </si>
  <si>
    <t>LU0160128079</t>
  </si>
  <si>
    <t xml:space="preserve">PICTET AND CIE                                    </t>
  </si>
  <si>
    <t>LU0895849734</t>
  </si>
  <si>
    <t xml:space="preserve">PIMCO FDS GLOBAL                                  </t>
  </si>
  <si>
    <t>IE0034085260</t>
  </si>
  <si>
    <t xml:space="preserve">ROBECO HIGH YLD                                   </t>
  </si>
  <si>
    <t>LU0398248921</t>
  </si>
  <si>
    <t xml:space="preserve">Reyl (Lux) Global Funds                           </t>
  </si>
  <si>
    <t>LU0704154458</t>
  </si>
  <si>
    <t xml:space="preserve">SCHPFCA LX                                        </t>
  </si>
  <si>
    <t>LU0106259988</t>
  </si>
  <si>
    <t xml:space="preserve">TCW FUNDS-EMER                                    </t>
  </si>
  <si>
    <t>LU0726519282</t>
  </si>
  <si>
    <t xml:space="preserve">TEMPLETON EMERG                                   </t>
  </si>
  <si>
    <t>LU0300738944</t>
  </si>
  <si>
    <t xml:space="preserve">THREADNEEDLE EUR                                  </t>
  </si>
  <si>
    <t>GB0030810138</t>
  </si>
  <si>
    <t xml:space="preserve">UBAM FCP                                          </t>
  </si>
  <si>
    <t>FR0011136290</t>
  </si>
  <si>
    <t xml:space="preserve">UBAM FCP EURO HY                                  </t>
  </si>
  <si>
    <t>FR0011896612</t>
  </si>
  <si>
    <t xml:space="preserve">seni us invesco                                   </t>
  </si>
  <si>
    <t>LU0564079282</t>
  </si>
  <si>
    <t>סה"כ כתבי אופציה בישראל</t>
  </si>
  <si>
    <t xml:space="preserve">דיסק השק אפצ 5                                    </t>
  </si>
  <si>
    <t xml:space="preserve">דיסק השק אפצ 6                                    </t>
  </si>
  <si>
    <t xml:space="preserve">דיסקונט אפ 1                                      </t>
  </si>
  <si>
    <t xml:space="preserve">סלע נדלן אפ 3                                     </t>
  </si>
  <si>
    <t xml:space="preserve">קולפלנט אפ יא                                     </t>
  </si>
  <si>
    <t xml:space="preserve">רציו אפ 14                                        </t>
  </si>
  <si>
    <t>סה"כ ₪/מט"ח</t>
  </si>
  <si>
    <t>סה"כ ישראל</t>
  </si>
  <si>
    <t>סה"כ חו"ל</t>
  </si>
  <si>
    <t xml:space="preserve">CRUDE OIL 02/17 F                                 </t>
  </si>
  <si>
    <t>ל.ר.</t>
  </si>
  <si>
    <t xml:space="preserve">EURO STOXX 50 3/2017 F                            </t>
  </si>
  <si>
    <t xml:space="preserve">F03/17 JPX-NIKK                                   </t>
  </si>
  <si>
    <t xml:space="preserve">FTSE 100 03/17 F                                  </t>
  </si>
  <si>
    <t xml:space="preserve">MDAX MINI 03/17 F                                 </t>
  </si>
  <si>
    <t xml:space="preserve">MINI MSCI 03/17 F                                 </t>
  </si>
  <si>
    <t xml:space="preserve">S&amp;P MINI 500 03/17 F                              </t>
  </si>
  <si>
    <t xml:space="preserve">US 10YR NOTE (CBT)MAR17                           </t>
  </si>
  <si>
    <t xml:space="preserve">nikkei 225 03/17 CME                              </t>
  </si>
  <si>
    <t xml:space="preserve">גלובל פיננס 8 אגח ד                               </t>
  </si>
  <si>
    <t>אשראי</t>
  </si>
  <si>
    <t/>
  </si>
  <si>
    <t>סה"כ אג"ח לא סחיר שהנפיקו ממשלות זרות בחו"ל</t>
  </si>
  <si>
    <t xml:space="preserve">מקורות  אגח 8-רמ                                  </t>
  </si>
  <si>
    <t xml:space="preserve">מקורות אגח 6-רמ                                   </t>
  </si>
  <si>
    <t xml:space="preserve">מקורות אגל"ס סד' 5 מסלול ב'                       </t>
  </si>
  <si>
    <t xml:space="preserve">סופרגז אגא א-ל                                    </t>
  </si>
  <si>
    <t xml:space="preserve">קנית נה אג א-רמ                                   </t>
  </si>
  <si>
    <t xml:space="preserve">אריסון החזקות א'                                  </t>
  </si>
  <si>
    <t xml:space="preserve">דיביאס אגח ב-רמ                                   </t>
  </si>
  <si>
    <t xml:space="preserve">חשמל אגח יב-רמ                                    </t>
  </si>
  <si>
    <t xml:space="preserve">חשמל אגח רמ 2022                                  </t>
  </si>
  <si>
    <t xml:space="preserve">חשמל צמוד 2018 רמ                                 </t>
  </si>
  <si>
    <t xml:space="preserve">כלל ביטוח אגח 1                                   </t>
  </si>
  <si>
    <t xml:space="preserve">עיריית יהוד                                       </t>
  </si>
  <si>
    <t xml:space="preserve">אבנת השכרת אגח-ל                                  </t>
  </si>
  <si>
    <t xml:space="preserve">מגדל ביטוח הון א-רמ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</si>
  <si>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</si>
  <si>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</si>
  <si>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</si>
  <si>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בארק קפיטל נכסים אג"ח א                           </t>
  </si>
  <si>
    <t xml:space="preserve">סוויטלנד אגח א רמ                                 </t>
  </si>
  <si>
    <t xml:space="preserve">סקיילקס אגח ו חש 7/14                             </t>
  </si>
  <si>
    <t>B-</t>
  </si>
  <si>
    <t xml:space="preserve">הום סנטר אגא-רמ                                   </t>
  </si>
  <si>
    <t xml:space="preserve">לידקום סד' א'                                     </t>
  </si>
  <si>
    <t>C</t>
  </si>
  <si>
    <t>דירוג פנימי</t>
  </si>
  <si>
    <t xml:space="preserve">לידקום סדרה א'                                    </t>
  </si>
  <si>
    <t xml:space="preserve">אלון דלק אג"ח א                                   </t>
  </si>
  <si>
    <t xml:space="preserve">אמפל אמרי אג"ח ב                                  </t>
  </si>
  <si>
    <t xml:space="preserve">אמפל אמרי אגח ב חש                                </t>
  </si>
  <si>
    <t xml:space="preserve">אמפל אמרי ג'      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</si>
  <si>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</si>
  <si>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</si>
  <si>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 ב' חש                                        </t>
  </si>
  <si>
    <t xml:space="preserve">גלובל 8 ה -ציטוט חודשי                            </t>
  </si>
  <si>
    <t>אג"ח מובנות</t>
  </si>
  <si>
    <t>NR3</t>
  </si>
  <si>
    <t xml:space="preserve">דורנט ליסינג 5                                    </t>
  </si>
  <si>
    <t xml:space="preserve">אפסק 1 חש 12/11                                   </t>
  </si>
  <si>
    <t xml:space="preserve">אפסק אג1                                          </t>
  </si>
  <si>
    <t xml:space="preserve">גמול אג"ח א מפדיון 12/09                          </t>
  </si>
  <si>
    <t xml:space="preserve">חבס אגח 12                                        </t>
  </si>
  <si>
    <t xml:space="preserve">חפצי בה חופים א'                                  </t>
  </si>
  <si>
    <t xml:space="preserve">חפציבה חופים א'                                   </t>
  </si>
  <si>
    <t xml:space="preserve">לידקום אג"ח א'                                    </t>
  </si>
  <si>
    <t xml:space="preserve">סקיילקס אגח ד-ל                                   </t>
  </si>
  <si>
    <t xml:space="preserve">חשמל שקלי 2018                                    </t>
  </si>
  <si>
    <t xml:space="preserve">אלטשולר אגח א-רמ                                  </t>
  </si>
  <si>
    <t xml:space="preserve">דלק תמר 2018-רמ                                   </t>
  </si>
  <si>
    <t xml:space="preserve">דלק תמר 2020-רמ                                   </t>
  </si>
  <si>
    <t xml:space="preserve">דלק תמר 2023-רמ                                   </t>
  </si>
  <si>
    <t xml:space="preserve">דלק תמר 2025-רמ                                   </t>
  </si>
  <si>
    <t xml:space="preserve">כיל אגח ד-רמ                                      </t>
  </si>
  <si>
    <t xml:space="preserve">צים אגח A1- רמ                                    </t>
  </si>
  <si>
    <t xml:space="preserve">צים אגח ד- רמ                                     </t>
  </si>
  <si>
    <t xml:space="preserve">נחושתן השקעות 1                                   </t>
  </si>
  <si>
    <t xml:space="preserve">צים  A1 -מניה                                     </t>
  </si>
  <si>
    <t xml:space="preserve">FIMI OPPORTUNLTY הון סיכון (4)                    </t>
  </si>
  <si>
    <t xml:space="preserve">קרן מנוף בראשית                                   </t>
  </si>
  <si>
    <t xml:space="preserve">קרן נוי 1                                         </t>
  </si>
  <si>
    <t xml:space="preserve">קרן נוי חוצה ישראל                                </t>
  </si>
  <si>
    <t xml:space="preserve">הודו סין ק.השקעה                                  </t>
  </si>
  <si>
    <t xml:space="preserve">FORUM GLOB J                                      </t>
  </si>
  <si>
    <t>BMG364201910</t>
  </si>
  <si>
    <t xml:space="preserve">FORUM GLOBAL                                      </t>
  </si>
  <si>
    <t>BMG364201670</t>
  </si>
  <si>
    <t xml:space="preserve">FORUM GLOBAL FI                                   </t>
  </si>
  <si>
    <t xml:space="preserve">FORUM INT GG                                      </t>
  </si>
  <si>
    <t>BMG3676W2404</t>
  </si>
  <si>
    <t xml:space="preserve">FORUM INT JJ                                      </t>
  </si>
  <si>
    <t xml:space="preserve">FORUM INTERNATI                                   </t>
  </si>
  <si>
    <t>BMG3676W2321</t>
  </si>
  <si>
    <t xml:space="preserve">FORUM INTL EQ-3                                   </t>
  </si>
  <si>
    <t>BMG3676W3568</t>
  </si>
  <si>
    <t xml:space="preserve">קרן ARES European Loan Opportunitie               </t>
  </si>
  <si>
    <t xml:space="preserve">CALL 6.893,  אינטק פארמה                          </t>
  </si>
  <si>
    <t xml:space="preserve">CALL 8.14,   אינטק פארמה US                       </t>
  </si>
  <si>
    <t xml:space="preserve">CALL 8.37, אינטק פארמה                            </t>
  </si>
  <si>
    <t>סה"כ ₪ / מט"ח</t>
  </si>
  <si>
    <t>סה"כ חוזים עתידיים בישראל:</t>
  </si>
  <si>
    <t xml:space="preserve">FW020217 GBP/USD1.2275                            </t>
  </si>
  <si>
    <t xml:space="preserve">FW020217 USD/GBP0.8146                            </t>
  </si>
  <si>
    <t xml:space="preserve">FW080217 EUR/USD1.06704                           </t>
  </si>
  <si>
    <t xml:space="preserve">FW080217 EUR/USD1.11358                           </t>
  </si>
  <si>
    <t xml:space="preserve">FW080217 USD/EUR0.8980                            </t>
  </si>
  <si>
    <t xml:space="preserve">FW080217 USD/EUR0.9371                            </t>
  </si>
  <si>
    <t xml:space="preserve">FW080217 USD/NIS3.8                               </t>
  </si>
  <si>
    <t xml:space="preserve">FW180117 JPY/USD0.0091                            </t>
  </si>
  <si>
    <t xml:space="preserve">FW180117 JPY/USD0.0096                            </t>
  </si>
  <si>
    <t xml:space="preserve">FW180117 USD/JPY103.10                            </t>
  </si>
  <si>
    <t xml:space="preserve">FW180117 USD/JPY108.995                           </t>
  </si>
  <si>
    <t xml:space="preserve">FW220317 USD/NIS3.855                             </t>
  </si>
  <si>
    <t xml:space="preserve">FW250117 USD/NIS3.7839                            </t>
  </si>
  <si>
    <t xml:space="preserve">FW250117 USD/NIS3.8600                            </t>
  </si>
  <si>
    <t xml:space="preserve">FW250117 USD/NIS3.8643                            </t>
  </si>
  <si>
    <t xml:space="preserve">סוואפ שקל-יורו 18.03.2020 4.625-5.5               </t>
  </si>
  <si>
    <t xml:space="preserve">11/09ד חש8גלובל                                   </t>
  </si>
  <si>
    <t xml:space="preserve">דרך ארץ כביש 6                                    </t>
  </si>
  <si>
    <t>לא</t>
  </si>
  <si>
    <t xml:space="preserve">הלוואה 13                                         </t>
  </si>
  <si>
    <t>כן</t>
  </si>
  <si>
    <t xml:space="preserve">דרך ארץ-קטע 18 חוב בכיר                           </t>
  </si>
  <si>
    <t xml:space="preserve">הלוואה 7                                          </t>
  </si>
  <si>
    <t xml:space="preserve">דרך ארץ  סדרה 2 7.15%                             </t>
  </si>
  <si>
    <t xml:space="preserve">דרך ארץ חוב נחות 7.09%                            </t>
  </si>
  <si>
    <t xml:space="preserve">הלוואה 6                                          </t>
  </si>
  <si>
    <t xml:space="preserve">ר. לקבל                                           </t>
  </si>
  <si>
    <t>31/12/16</t>
  </si>
  <si>
    <t xml:space="preserve">בישראל:                                 </t>
  </si>
  <si>
    <t>קרן מנוף בראשית</t>
  </si>
  <si>
    <t xml:space="preserve">
קרן נוי חוצה ישראל </t>
  </si>
  <si>
    <t>קרן נוי</t>
  </si>
  <si>
    <t xml:space="preserve">פימי
FIMI OPPORTUNLTY הון סיכון (4) </t>
  </si>
  <si>
    <t xml:space="preserve">בחו"ל:                                  </t>
  </si>
  <si>
    <t>הודו סין ק.השקעה</t>
  </si>
  <si>
    <t>Ares elof</t>
  </si>
  <si>
    <t>דולר ניו זילנד</t>
  </si>
  <si>
    <t>פזו מקסיקני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</si>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</sst>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4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  <xf numFmtId="0" fontId="1" fillId="0" borderId="0"/>
  </cellStyleXfs>
  <cellXfs count="17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4" fillId="0" borderId="0" xfId="5" applyFont="1" applyAlignment="1">
      <alignment horizontal="center"/>
    </xf>
    <xf numFmtId="14" fontId="21" fillId="0" borderId="0" xfId="7" applyNumberFormat="1" applyFont="1" applyAlignment="1">
      <alignment horizontal="right"/>
    </xf>
    <xf numFmtId="0" fontId="6" fillId="0" borderId="0" xfId="5" applyFont="1" applyAlignment="1">
      <alignment horizontal="center" vertical="center" wrapText="1"/>
    </xf>
    <xf numFmtId="2" fontId="4" fillId="0" borderId="0" xfId="5" applyNumberFormat="1" applyFont="1" applyAlignment="1">
      <alignment horizontal="center"/>
    </xf>
    <xf numFmtId="0" fontId="4" fillId="0" borderId="0" xfId="5" applyFont="1" applyAlignment="1">
      <alignment horizontal="right"/>
    </xf>
    <xf numFmtId="0" fontId="5" fillId="2" borderId="16" xfId="5" applyFont="1" applyFill="1" applyBorder="1" applyAlignment="1">
      <alignment horizontal="center" vertical="center" wrapText="1"/>
    </xf>
    <xf numFmtId="0" fontId="5" fillId="2" borderId="17" xfId="5" applyFont="1" applyFill="1" applyBorder="1" applyAlignment="1">
      <alignment horizontal="center" vertical="center" wrapText="1"/>
    </xf>
    <xf numFmtId="2" fontId="6" fillId="0" borderId="0" xfId="5" applyNumberFormat="1" applyFont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 wrapText="1"/>
    </xf>
    <xf numFmtId="3" fontId="9" fillId="2" borderId="2" xfId="5" applyNumberFormat="1" applyFont="1" applyFill="1" applyBorder="1" applyAlignment="1">
      <alignment horizontal="center" vertical="center" wrapText="1"/>
    </xf>
    <xf numFmtId="0" fontId="9" fillId="2" borderId="3" xfId="5" applyFont="1" applyFill="1" applyBorder="1" applyAlignment="1">
      <alignment horizontal="center" vertical="center" wrapText="1"/>
    </xf>
    <xf numFmtId="0" fontId="8" fillId="0" borderId="0" xfId="5" applyFont="1" applyAlignment="1">
      <alignment horizontal="center" wrapText="1"/>
    </xf>
    <xf numFmtId="49" fontId="5" fillId="2" borderId="1" xfId="5" applyNumberFormat="1" applyFont="1" applyFill="1" applyBorder="1" applyAlignment="1">
      <alignment horizontal="center" wrapText="1"/>
    </xf>
    <xf numFmtId="49" fontId="5" fillId="2" borderId="7" xfId="5" applyNumberFormat="1" applyFont="1" applyFill="1" applyBorder="1" applyAlignment="1">
      <alignment horizontal="center" wrapText="1"/>
    </xf>
    <xf numFmtId="49" fontId="5" fillId="2" borderId="8" xfId="5" applyNumberFormat="1" applyFont="1" applyFill="1" applyBorder="1" applyAlignment="1">
      <alignment horizontal="center" wrapText="1"/>
    </xf>
    <xf numFmtId="2" fontId="8" fillId="0" borderId="0" xfId="5" applyNumberFormat="1" applyFont="1" applyAlignment="1">
      <alignment horizontal="center" wrapText="1"/>
    </xf>
    <xf numFmtId="0" fontId="5" fillId="2" borderId="26" xfId="5" applyFont="1" applyFill="1" applyBorder="1" applyAlignment="1">
      <alignment horizontal="right" wrapText="1"/>
    </xf>
    <xf numFmtId="2" fontId="24" fillId="2" borderId="27" xfId="5" applyNumberFormat="1" applyFont="1" applyFill="1" applyBorder="1" applyAlignment="1">
      <alignment horizontal="right" vertical="center" indent="1"/>
    </xf>
    <xf numFmtId="14" fontId="24" fillId="2" borderId="27" xfId="5" applyNumberFormat="1" applyFont="1" applyFill="1" applyBorder="1" applyAlignment="1">
      <alignment horizontal="right" vertical="center" indent="1"/>
    </xf>
    <xf numFmtId="0" fontId="16" fillId="0" borderId="0" xfId="5"/>
    <xf numFmtId="0" fontId="27" fillId="2" borderId="27" xfId="13" applyNumberFormat="1" applyFont="1" applyFill="1" applyBorder="1" applyAlignment="1">
      <alignment horizontal="right" vertical="center" wrapText="1" readingOrder="2"/>
    </xf>
    <xf numFmtId="2" fontId="16" fillId="0" borderId="0" xfId="5" applyNumberFormat="1"/>
    <xf numFmtId="0" fontId="1" fillId="0" borderId="27" xfId="5" applyFont="1" applyBorder="1" applyAlignment="1">
      <alignment horizontal="center" readingOrder="1"/>
    </xf>
    <xf numFmtId="0" fontId="1" fillId="0" borderId="27" xfId="5" applyFont="1" applyBorder="1" applyAlignment="1">
      <alignment horizontal="center"/>
    </xf>
    <xf numFmtId="0" fontId="27" fillId="2" borderId="27" xfId="5" applyFont="1" applyFill="1" applyBorder="1" applyAlignment="1">
      <alignment horizontal="right" vertical="center" wrapText="1"/>
    </xf>
    <xf numFmtId="164" fontId="1" fillId="0" borderId="27" xfId="1" applyFont="1" applyBorder="1"/>
    <xf numFmtId="14" fontId="1" fillId="0" borderId="27" xfId="5" applyNumberFormat="1" applyFont="1" applyBorder="1" applyAlignment="1">
      <alignment horizontal="center"/>
    </xf>
    <xf numFmtId="0" fontId="27" fillId="2" borderId="27" xfId="5" applyFont="1" applyFill="1" applyBorder="1" applyAlignment="1">
      <alignment horizontal="right" wrapText="1"/>
    </xf>
    <xf numFmtId="164" fontId="1" fillId="0" borderId="33" xfId="1" applyFont="1" applyBorder="1"/>
    <xf numFmtId="164" fontId="1" fillId="0" borderId="0" xfId="1" applyFont="1"/>
    <xf numFmtId="164" fontId="1" fillId="0" borderId="27" xfId="5" applyNumberFormat="1" applyFont="1" applyBorder="1" applyAlignment="1">
      <alignment horizontal="center"/>
    </xf>
    <xf numFmtId="164" fontId="1" fillId="0" borderId="27" xfId="5" applyNumberFormat="1" applyFont="1" applyBorder="1" applyAlignment="1">
      <alignment horizontal="center" readingOrder="1"/>
    </xf>
    <xf numFmtId="164" fontId="24" fillId="2" borderId="27" xfId="5" applyNumberFormat="1" applyFont="1" applyFill="1" applyBorder="1" applyAlignment="1">
      <alignment horizontal="right" vertical="center" indent="1"/>
    </xf>
    <xf numFmtId="0" fontId="1" fillId="0" borderId="0" xfId="7" applyFont="1" applyAlignment="1">
      <alignment horizontal="center"/>
    </xf>
    <xf numFmtId="0" fontId="9" fillId="0" borderId="34" xfId="7" applyFont="1" applyBorder="1" applyAlignment="1">
      <alignment horizontal="center"/>
    </xf>
    <xf numFmtId="164" fontId="0" fillId="0" borderId="0" xfId="12" applyFont="1"/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2" xfId="5" applyFont="1" applyFill="1" applyBorder="1" applyAlignment="1">
      <alignment horizontal="center" vertical="center" wrapText="1" readingOrder="2"/>
    </xf>
    <xf numFmtId="0" fontId="7" fillId="2" borderId="23" xfId="5" applyFont="1" applyFill="1" applyBorder="1" applyAlignment="1">
      <alignment horizontal="center" vertical="center" wrapText="1" readingOrder="2"/>
    </xf>
    <xf numFmtId="0" fontId="7" fillId="2" borderId="24" xfId="5" applyFont="1" applyFill="1" applyBorder="1" applyAlignment="1">
      <alignment horizontal="center" vertical="center" wrapText="1" readingOrder="2"/>
    </xf>
  </cellXfs>
  <cellStyles count="14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2007-16618 2" xfId="13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7"/>
  <sheetViews>
    <sheetView rightToLeft="1" tabSelected="1" workbookViewId="0">
      <selection activeCell="D10" sqref="D10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302</v>
      </c>
    </row>
    <row r="2" spans="1:36">
      <c r="B2" s="82" t="s">
        <v>303</v>
      </c>
    </row>
    <row r="3" spans="1:36">
      <c r="B3" s="82" t="s">
        <v>304</v>
      </c>
    </row>
    <row r="4" spans="1:36">
      <c r="B4" s="82" t="s">
        <v>305</v>
      </c>
    </row>
    <row r="5" spans="1:36">
      <c r="B5" s="82"/>
    </row>
    <row r="6" spans="1:36" ht="26.25" customHeight="1">
      <c r="B6" s="157" t="s">
        <v>208</v>
      </c>
      <c r="C6" s="158"/>
      <c r="D6" s="159"/>
    </row>
    <row r="7" spans="1:36" s="9" customFormat="1">
      <c r="B7" s="20"/>
      <c r="C7" s="21" t="s">
        <v>144</v>
      </c>
      <c r="D7" s="22" t="s">
        <v>142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144</v>
      </c>
    </row>
    <row r="8" spans="1:36" s="9" customFormat="1">
      <c r="B8" s="20"/>
      <c r="C8" s="23" t="s">
        <v>23</v>
      </c>
      <c r="D8" s="24" t="s">
        <v>20</v>
      </c>
      <c r="AJ8" s="31" t="s">
        <v>145</v>
      </c>
    </row>
    <row r="9" spans="1:36" s="10" customFormat="1" ht="18" customHeight="1">
      <c r="B9" s="30"/>
      <c r="C9" s="61" t="s">
        <v>1</v>
      </c>
      <c r="D9" s="76" t="s">
        <v>2</v>
      </c>
      <c r="AJ9" s="31" t="s">
        <v>153</v>
      </c>
    </row>
    <row r="10" spans="1:36" s="10" customFormat="1" ht="18" customHeight="1">
      <c r="B10" s="70" t="s">
        <v>207</v>
      </c>
      <c r="C10" s="103"/>
      <c r="D10" s="104"/>
      <c r="AJ10" s="45"/>
    </row>
    <row r="11" spans="1:36">
      <c r="A11" s="33" t="s">
        <v>168</v>
      </c>
      <c r="B11" s="71" t="s">
        <v>209</v>
      </c>
      <c r="C11" s="107">
        <v>36126.94</v>
      </c>
      <c r="D11" s="109">
        <f>מזומנים!L10</f>
        <v>7.17</v>
      </c>
    </row>
    <row r="12" spans="1:36">
      <c r="B12" s="71" t="s">
        <v>210</v>
      </c>
      <c r="C12" s="107"/>
      <c r="D12" s="120"/>
    </row>
    <row r="13" spans="1:36">
      <c r="A13" s="34" t="s">
        <v>168</v>
      </c>
      <c r="B13" s="72" t="s">
        <v>98</v>
      </c>
      <c r="C13" s="107">
        <f>'תעודות התחייבות ממשלתיות'!N11</f>
        <v>250155.80000000002</v>
      </c>
      <c r="D13" s="109">
        <f>'תעודות התחייבות ממשלתיות'!Q11</f>
        <v>49.77</v>
      </c>
    </row>
    <row r="14" spans="1:36">
      <c r="A14" s="34" t="s">
        <v>168</v>
      </c>
      <c r="B14" s="72" t="s">
        <v>99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168</v>
      </c>
      <c r="B15" s="72" t="s">
        <v>100</v>
      </c>
      <c r="C15" s="107">
        <f>'אג"ח קונצרני'!Q11</f>
        <v>71570.2</v>
      </c>
      <c r="D15" s="109">
        <f>'אג"ח קונצרני'!T11</f>
        <v>14.24</v>
      </c>
    </row>
    <row r="16" spans="1:36">
      <c r="A16" s="34" t="s">
        <v>168</v>
      </c>
      <c r="B16" s="72" t="s">
        <v>101</v>
      </c>
      <c r="C16" s="107">
        <f>מניות!K11</f>
        <v>45298.13</v>
      </c>
      <c r="D16" s="109">
        <f>מניות!N11</f>
        <v>9.01</v>
      </c>
    </row>
    <row r="17" spans="1:4">
      <c r="A17" s="34" t="s">
        <v>168</v>
      </c>
      <c r="B17" s="72" t="s">
        <v>102</v>
      </c>
      <c r="C17" s="107">
        <f>'תעודות סל'!J11</f>
        <v>71289.05</v>
      </c>
      <c r="D17" s="109">
        <f>'תעודות סל'!M11</f>
        <v>14.18</v>
      </c>
    </row>
    <row r="18" spans="1:4">
      <c r="A18" s="34" t="s">
        <v>168</v>
      </c>
      <c r="B18" s="72" t="s">
        <v>103</v>
      </c>
      <c r="C18" s="107">
        <f>'קרנות נאמנות'!L11</f>
        <v>11404.1</v>
      </c>
      <c r="D18" s="109">
        <f>'קרנות נאמנות'!O11</f>
        <v>2.27</v>
      </c>
    </row>
    <row r="19" spans="1:4">
      <c r="A19" s="34" t="s">
        <v>168</v>
      </c>
      <c r="B19" s="72" t="s">
        <v>104</v>
      </c>
      <c r="C19" s="107">
        <f>'כתבי אופציה'!I11</f>
        <v>17.47</v>
      </c>
      <c r="D19" s="109">
        <f>'כתבי אופציה'!L11</f>
        <v>0</v>
      </c>
    </row>
    <row r="20" spans="1:4">
      <c r="A20" s="34" t="s">
        <v>168</v>
      </c>
      <c r="B20" s="72" t="s">
        <v>105</v>
      </c>
      <c r="C20" s="107">
        <f>אופציות!I11</f>
        <v>0</v>
      </c>
      <c r="D20" s="109">
        <f>אופציות!L11</f>
        <v>0</v>
      </c>
    </row>
    <row r="21" spans="1:4">
      <c r="A21" s="34" t="s">
        <v>168</v>
      </c>
      <c r="B21" s="72" t="s">
        <v>106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168</v>
      </c>
      <c r="B22" s="72" t="s">
        <v>107</v>
      </c>
      <c r="C22" s="107">
        <f>'מוצרים מובנים'!N11</f>
        <v>212.86</v>
      </c>
      <c r="D22" s="109">
        <f>'מוצרים מובנים'!Q11</f>
        <v>0.04</v>
      </c>
    </row>
    <row r="23" spans="1:4">
      <c r="B23" s="71" t="s">
        <v>211</v>
      </c>
      <c r="C23" s="107"/>
      <c r="D23" s="120"/>
    </row>
    <row r="24" spans="1:4">
      <c r="A24" s="34" t="s">
        <v>168</v>
      </c>
      <c r="B24" s="72" t="s">
        <v>108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168</v>
      </c>
      <c r="B25" s="72" t="s">
        <v>109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168</v>
      </c>
      <c r="B26" s="72" t="s">
        <v>100</v>
      </c>
      <c r="C26" s="107">
        <f>'לא סחיר - אג"ח קונצרני'!P11</f>
        <v>7070.19</v>
      </c>
      <c r="D26" s="109">
        <f>'לא סחיר - אג"ח קונצרני'!S11</f>
        <v>1.41</v>
      </c>
    </row>
    <row r="27" spans="1:4">
      <c r="A27" s="34" t="s">
        <v>168</v>
      </c>
      <c r="B27" s="72" t="s">
        <v>110</v>
      </c>
      <c r="C27" s="107">
        <f>'לא סחיר - מניות'!J11</f>
        <v>26.54</v>
      </c>
      <c r="D27" s="109">
        <f>'לא סחיר - מניות'!M11</f>
        <v>0.01</v>
      </c>
    </row>
    <row r="28" spans="1:4">
      <c r="A28" s="34" t="s">
        <v>168</v>
      </c>
      <c r="B28" s="72" t="s">
        <v>111</v>
      </c>
      <c r="C28" s="107">
        <f>'לא סחיר - קרנות השקעה'!H11</f>
        <v>1331.97</v>
      </c>
      <c r="D28" s="109">
        <f>'לא סחיר - קרנות השקעה'!K11</f>
        <v>0.27</v>
      </c>
    </row>
    <row r="29" spans="1:4">
      <c r="A29" s="34" t="s">
        <v>168</v>
      </c>
      <c r="B29" s="72" t="s">
        <v>112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168</v>
      </c>
      <c r="B30" s="72" t="s">
        <v>236</v>
      </c>
      <c r="C30" s="107">
        <f>'לא סחיר - אופציות'!I11</f>
        <v>-0.89</v>
      </c>
      <c r="D30" s="109">
        <f>'לא סחיר - אופציות'!L11</f>
        <v>0</v>
      </c>
    </row>
    <row r="31" spans="1:4">
      <c r="A31" s="34" t="s">
        <v>168</v>
      </c>
      <c r="B31" s="72" t="s">
        <v>137</v>
      </c>
      <c r="C31" s="107">
        <f>'לא סחיר - חוזים עתידיים'!I11</f>
        <v>1279.7</v>
      </c>
      <c r="D31" s="109">
        <f>'לא סחיר - חוזים עתידיים'!K11</f>
        <v>0.25</v>
      </c>
    </row>
    <row r="32" spans="1:4">
      <c r="A32" s="34" t="s">
        <v>168</v>
      </c>
      <c r="B32" s="72" t="s">
        <v>113</v>
      </c>
      <c r="C32" s="107">
        <f>'לא סחיר - מוצרים מובנים'!N11</f>
        <v>18.600000000000001</v>
      </c>
      <c r="D32" s="109">
        <f>'לא סחיר - מוצרים מובנים'!Q11</f>
        <v>0</v>
      </c>
    </row>
    <row r="33" spans="1:7">
      <c r="A33" s="34" t="s">
        <v>168</v>
      </c>
      <c r="B33" s="71" t="s">
        <v>212</v>
      </c>
      <c r="C33" s="107">
        <f>הלוואות!M10</f>
        <v>6202.28</v>
      </c>
      <c r="D33" s="109">
        <f>הלוואות!O10</f>
        <v>1.23</v>
      </c>
    </row>
    <row r="34" spans="1:7">
      <c r="A34" s="34" t="s">
        <v>168</v>
      </c>
      <c r="B34" s="71" t="s">
        <v>213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168</v>
      </c>
      <c r="B35" s="71" t="s">
        <v>214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168</v>
      </c>
      <c r="B36" s="73" t="s">
        <v>215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168</v>
      </c>
      <c r="B37" s="71" t="s">
        <v>216</v>
      </c>
      <c r="C37" s="107">
        <v>583.13</v>
      </c>
      <c r="D37" s="109">
        <f>'השקעות אחרות '!K10</f>
        <v>0.12</v>
      </c>
    </row>
    <row r="38" spans="1:7">
      <c r="A38" s="34"/>
      <c r="B38" s="74" t="s">
        <v>218</v>
      </c>
      <c r="C38" s="107"/>
      <c r="D38" s="120"/>
    </row>
    <row r="39" spans="1:7">
      <c r="A39" s="34" t="s">
        <v>168</v>
      </c>
      <c r="B39" s="75" t="s">
        <v>220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168</v>
      </c>
      <c r="B40" s="75" t="s">
        <v>219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168</v>
      </c>
      <c r="B41" s="75" t="s">
        <v>221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114</v>
      </c>
      <c r="C42" s="108">
        <f>SUM(C11,C13,C14,C15,C16,C17,C18,C19,C20,C21,C22,C24,C25,C26,C27,C28,C29,C30,C31,C32,C33,C34,C35,C36,C37,C39,C40,C41)</f>
        <v>502586.06999999989</v>
      </c>
      <c r="D42" s="110">
        <v>100</v>
      </c>
    </row>
    <row r="43" spans="1:7">
      <c r="A43" s="34" t="s">
        <v>168</v>
      </c>
      <c r="B43" s="49" t="s">
        <v>217</v>
      </c>
      <c r="C43" s="107">
        <v>756.84</v>
      </c>
      <c r="D43" s="109"/>
      <c r="G43" s="154"/>
    </row>
    <row r="44" spans="1:7">
      <c r="B44" s="6" t="s">
        <v>143</v>
      </c>
      <c r="C44" s="105"/>
      <c r="D44" s="106"/>
    </row>
    <row r="45" spans="1:7">
      <c r="C45" s="42" t="s">
        <v>199</v>
      </c>
      <c r="D45" s="29" t="s">
        <v>136</v>
      </c>
    </row>
    <row r="46" spans="1:7">
      <c r="C46" s="42" t="s">
        <v>1</v>
      </c>
      <c r="D46" s="42" t="s">
        <v>2</v>
      </c>
    </row>
    <row r="47" spans="1:7">
      <c r="C47" s="43" t="s">
        <v>187</v>
      </c>
      <c r="D47" s="43">
        <v>4.04</v>
      </c>
      <c r="G47" s="54"/>
    </row>
    <row r="48" spans="1:7">
      <c r="C48" s="43" t="s">
        <v>189</v>
      </c>
      <c r="D48" s="43">
        <v>2.78</v>
      </c>
    </row>
    <row r="49" spans="2:4">
      <c r="C49" s="43" t="s">
        <v>185</v>
      </c>
      <c r="D49" s="43">
        <v>3.85</v>
      </c>
    </row>
    <row r="50" spans="2:4">
      <c r="B50" s="11"/>
      <c r="C50" s="43" t="s">
        <v>191</v>
      </c>
      <c r="D50" s="43">
        <v>2.85</v>
      </c>
    </row>
    <row r="51" spans="2:4">
      <c r="C51" s="43" t="s">
        <v>190</v>
      </c>
      <c r="D51" s="43">
        <v>0.49</v>
      </c>
    </row>
    <row r="52" spans="2:4">
      <c r="C52" s="43" t="s">
        <v>192</v>
      </c>
      <c r="D52" s="43">
        <v>0.03</v>
      </c>
    </row>
    <row r="53" spans="2:4">
      <c r="C53" s="43" t="s">
        <v>279</v>
      </c>
      <c r="D53" s="43">
        <v>0.42</v>
      </c>
    </row>
    <row r="54" spans="2:4">
      <c r="C54" s="43" t="s">
        <v>1460</v>
      </c>
      <c r="D54" s="43">
        <v>2.67</v>
      </c>
    </row>
    <row r="55" spans="2:4">
      <c r="C55" s="43" t="s">
        <v>188</v>
      </c>
      <c r="D55" s="43">
        <v>4.72</v>
      </c>
    </row>
    <row r="56" spans="2:4">
      <c r="C56" s="155" t="s">
        <v>1461</v>
      </c>
      <c r="D56" s="43">
        <v>0.18</v>
      </c>
    </row>
    <row r="57" spans="2:4">
      <c r="C57" s="44" t="s">
        <v>194</v>
      </c>
      <c r="D57" s="44">
        <v>3.77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302</v>
      </c>
    </row>
    <row r="2" spans="2:61">
      <c r="B2" s="82" t="s">
        <v>303</v>
      </c>
    </row>
    <row r="3" spans="2:61">
      <c r="B3" s="82" t="s">
        <v>304</v>
      </c>
    </row>
    <row r="4" spans="2:61">
      <c r="B4" s="82" t="s">
        <v>305</v>
      </c>
    </row>
    <row r="6" spans="2:61" ht="26.25" customHeight="1">
      <c r="B6" s="171" t="s">
        <v>223</v>
      </c>
      <c r="C6" s="172"/>
      <c r="D6" s="172"/>
      <c r="E6" s="172"/>
      <c r="F6" s="172"/>
      <c r="G6" s="172"/>
      <c r="H6" s="172"/>
      <c r="I6" s="172"/>
      <c r="J6" s="172"/>
      <c r="K6" s="172"/>
      <c r="L6" s="173"/>
    </row>
    <row r="7" spans="2:61" ht="26.25" customHeight="1">
      <c r="B7" s="171" t="s">
        <v>126</v>
      </c>
      <c r="C7" s="172"/>
      <c r="D7" s="172"/>
      <c r="E7" s="172"/>
      <c r="F7" s="172"/>
      <c r="G7" s="172"/>
      <c r="H7" s="172"/>
      <c r="I7" s="172"/>
      <c r="J7" s="172"/>
      <c r="K7" s="172"/>
      <c r="L7" s="173"/>
      <c r="BI7" s="3"/>
    </row>
    <row r="8" spans="2:61" s="3" customFormat="1" ht="47.25">
      <c r="B8" s="20" t="s">
        <v>150</v>
      </c>
      <c r="C8" s="25" t="s">
        <v>50</v>
      </c>
      <c r="D8" s="77" t="s">
        <v>154</v>
      </c>
      <c r="E8" s="77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7" t="s">
        <v>195</v>
      </c>
      <c r="L8" s="26" t="s">
        <v>197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D10" s="1"/>
      <c r="BE10" s="3"/>
      <c r="BF10" s="1"/>
    </row>
    <row r="11" spans="2:61" s="4" customFormat="1" ht="18" customHeight="1">
      <c r="B11" s="56" t="s">
        <v>57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7" t="s">
        <v>259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7" t="s">
        <v>246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0" t="s">
        <v>288</v>
      </c>
      <c r="C14" s="90"/>
      <c r="D14" s="90"/>
      <c r="E14" s="90"/>
      <c r="F14" s="90"/>
      <c r="G14" s="114"/>
      <c r="H14" s="114"/>
      <c r="I14" s="114"/>
      <c r="J14" s="114"/>
      <c r="K14" s="114"/>
      <c r="L14" s="114"/>
    </row>
    <row r="15" spans="2:61" customFormat="1" ht="15.75">
      <c r="B15" s="57" t="s">
        <v>1328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0" t="s">
        <v>288</v>
      </c>
      <c r="C16" s="90"/>
      <c r="D16" s="90"/>
      <c r="E16" s="90"/>
      <c r="F16" s="90"/>
      <c r="G16" s="114"/>
      <c r="H16" s="114"/>
      <c r="I16" s="114"/>
      <c r="J16" s="114"/>
      <c r="K16" s="114"/>
      <c r="L16" s="114"/>
    </row>
    <row r="17" spans="1:12" customFormat="1" ht="15.75">
      <c r="B17" s="57" t="s">
        <v>247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0" t="s">
        <v>288</v>
      </c>
      <c r="C18" s="90"/>
      <c r="D18" s="90"/>
      <c r="E18" s="90"/>
      <c r="F18" s="90"/>
      <c r="G18" s="114"/>
      <c r="H18" s="114"/>
      <c r="I18" s="114"/>
      <c r="J18" s="114"/>
      <c r="K18" s="114"/>
      <c r="L18" s="114"/>
    </row>
    <row r="19" spans="1:12" customFormat="1" ht="15.75">
      <c r="B19" s="57" t="s">
        <v>76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0" t="s">
        <v>288</v>
      </c>
      <c r="C20" s="90"/>
      <c r="D20" s="90"/>
      <c r="E20" s="90"/>
      <c r="F20" s="90"/>
      <c r="G20" s="114"/>
      <c r="H20" s="114"/>
      <c r="I20" s="114"/>
      <c r="J20" s="114"/>
      <c r="K20" s="114"/>
      <c r="L20" s="114"/>
    </row>
    <row r="21" spans="1:12" customFormat="1" ht="15.75">
      <c r="B21" s="57" t="s">
        <v>258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7" t="s">
        <v>246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0" t="s">
        <v>288</v>
      </c>
      <c r="C23" s="90"/>
      <c r="D23" s="90"/>
      <c r="E23" s="90"/>
      <c r="F23" s="90"/>
      <c r="G23" s="114"/>
      <c r="H23" s="114"/>
      <c r="I23" s="114"/>
      <c r="J23" s="114"/>
      <c r="K23" s="114"/>
      <c r="L23" s="114"/>
    </row>
    <row r="24" spans="1:12" customFormat="1" ht="15.75">
      <c r="B24" s="57" t="s">
        <v>251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0" t="s">
        <v>288</v>
      </c>
      <c r="C25" s="90"/>
      <c r="D25" s="90"/>
      <c r="E25" s="90"/>
      <c r="F25" s="90"/>
      <c r="G25" s="114"/>
      <c r="H25" s="114"/>
      <c r="I25" s="114"/>
      <c r="J25" s="114"/>
      <c r="K25" s="114"/>
      <c r="L25" s="114"/>
    </row>
    <row r="26" spans="1:12" customFormat="1" ht="15.75">
      <c r="B26" s="57" t="s">
        <v>247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0" t="s">
        <v>288</v>
      </c>
      <c r="C27" s="90"/>
      <c r="D27" s="90"/>
      <c r="E27" s="90"/>
      <c r="F27" s="90"/>
      <c r="G27" s="114"/>
      <c r="H27" s="114"/>
      <c r="I27" s="114"/>
      <c r="J27" s="114"/>
      <c r="K27" s="114"/>
      <c r="L27" s="114"/>
    </row>
    <row r="28" spans="1:12" customFormat="1" ht="15.75">
      <c r="B28" s="57" t="s">
        <v>248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0" t="s">
        <v>288</v>
      </c>
      <c r="C29" s="90"/>
      <c r="D29" s="90"/>
      <c r="E29" s="90"/>
      <c r="F29" s="90"/>
      <c r="G29" s="114"/>
      <c r="H29" s="114"/>
      <c r="I29" s="114"/>
      <c r="J29" s="114"/>
      <c r="K29" s="114"/>
      <c r="L29" s="114"/>
    </row>
    <row r="30" spans="1:12" customFormat="1" ht="15.75">
      <c r="B30" s="57" t="s">
        <v>76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3" t="s">
        <v>288</v>
      </c>
      <c r="C31" s="90"/>
      <c r="D31" s="90"/>
      <c r="E31" s="90"/>
      <c r="F31" s="90"/>
      <c r="G31" s="114"/>
      <c r="H31" s="114"/>
      <c r="I31" s="114"/>
      <c r="J31" s="114"/>
      <c r="K31" s="114"/>
      <c r="L31" s="114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9.7109375" style="2" bestFit="1" customWidth="1"/>
    <col min="6" max="6" width="12.85546875" style="1" bestFit="1" customWidth="1"/>
    <col min="7" max="7" width="8.7109375" style="1" bestFit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302</v>
      </c>
    </row>
    <row r="2" spans="1:60">
      <c r="B2" s="82" t="s">
        <v>303</v>
      </c>
    </row>
    <row r="3" spans="1:60">
      <c r="B3" s="82" t="s">
        <v>304</v>
      </c>
    </row>
    <row r="4" spans="1:60">
      <c r="B4" s="82" t="s">
        <v>305</v>
      </c>
    </row>
    <row r="6" spans="1:60" ht="26.25" customHeight="1">
      <c r="B6" s="171" t="s">
        <v>223</v>
      </c>
      <c r="C6" s="172"/>
      <c r="D6" s="172"/>
      <c r="E6" s="172"/>
      <c r="F6" s="172"/>
      <c r="G6" s="172"/>
      <c r="H6" s="172"/>
      <c r="I6" s="172"/>
      <c r="J6" s="172"/>
      <c r="K6" s="173"/>
      <c r="BD6" s="1" t="s">
        <v>155</v>
      </c>
      <c r="BF6" s="1" t="s">
        <v>200</v>
      </c>
      <c r="BH6" s="3" t="s">
        <v>186</v>
      </c>
    </row>
    <row r="7" spans="1:60" ht="26.25" customHeight="1">
      <c r="B7" s="171" t="s">
        <v>127</v>
      </c>
      <c r="C7" s="172"/>
      <c r="D7" s="172"/>
      <c r="E7" s="172"/>
      <c r="F7" s="172"/>
      <c r="G7" s="172"/>
      <c r="H7" s="172"/>
      <c r="I7" s="172"/>
      <c r="J7" s="172"/>
      <c r="K7" s="173"/>
      <c r="BD7" s="3" t="s">
        <v>156</v>
      </c>
      <c r="BF7" s="1" t="s">
        <v>169</v>
      </c>
      <c r="BH7" s="3" t="s">
        <v>185</v>
      </c>
    </row>
    <row r="8" spans="1:60" s="3" customFormat="1" ht="47.25">
      <c r="A8" s="2"/>
      <c r="B8" s="20" t="s">
        <v>150</v>
      </c>
      <c r="C8" s="25" t="s">
        <v>50</v>
      </c>
      <c r="D8" s="77" t="s">
        <v>154</v>
      </c>
      <c r="E8" s="77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47" t="s">
        <v>195</v>
      </c>
      <c r="K8" s="26" t="s">
        <v>197</v>
      </c>
      <c r="BC8" s="1" t="s">
        <v>164</v>
      </c>
      <c r="BD8" s="1" t="s">
        <v>165</v>
      </c>
      <c r="BE8" s="1" t="s">
        <v>170</v>
      </c>
      <c r="BG8" s="4" t="s">
        <v>187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163</v>
      </c>
      <c r="BE9" s="1" t="s">
        <v>171</v>
      </c>
      <c r="BG9" s="4" t="s">
        <v>188</v>
      </c>
    </row>
    <row r="10" spans="1:60" s="4" customFormat="1" ht="18" customHeight="1">
      <c r="A10" s="2"/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160</v>
      </c>
      <c r="BD10" s="3"/>
      <c r="BE10" s="1" t="s">
        <v>201</v>
      </c>
      <c r="BG10" s="1" t="s">
        <v>191</v>
      </c>
    </row>
    <row r="11" spans="1:60" s="4" customFormat="1" ht="18" customHeight="1">
      <c r="A11" s="2"/>
      <c r="B11" s="56" t="s">
        <v>56</v>
      </c>
      <c r="C11" s="85"/>
      <c r="D11" s="85"/>
      <c r="E11" s="85"/>
      <c r="F11" s="85"/>
      <c r="G11" s="84">
        <v>37</v>
      </c>
      <c r="H11" s="84"/>
      <c r="I11" s="84"/>
      <c r="J11" s="84"/>
      <c r="K11" s="84"/>
      <c r="L11" s="3"/>
      <c r="M11" s="3"/>
      <c r="N11" s="3"/>
      <c r="O11" s="3"/>
      <c r="BC11" s="1" t="s">
        <v>159</v>
      </c>
      <c r="BD11" s="3"/>
      <c r="BE11" s="1" t="s">
        <v>172</v>
      </c>
      <c r="BG11" s="1" t="s">
        <v>189</v>
      </c>
    </row>
    <row r="12" spans="1:60" customFormat="1" ht="15.75">
      <c r="B12" s="57" t="s">
        <v>1329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288</v>
      </c>
      <c r="C13" s="90"/>
      <c r="D13" s="90"/>
      <c r="E13" s="90"/>
      <c r="F13" s="90"/>
      <c r="G13" s="114"/>
      <c r="H13" s="114"/>
      <c r="I13" s="114"/>
      <c r="J13" s="114"/>
      <c r="K13" s="114"/>
    </row>
    <row r="14" spans="1:60" customFormat="1" ht="15.75">
      <c r="B14" s="57" t="s">
        <v>1330</v>
      </c>
      <c r="C14" s="88"/>
      <c r="D14" s="88"/>
      <c r="E14" s="88"/>
      <c r="F14" s="88"/>
      <c r="G14" s="91">
        <v>37</v>
      </c>
      <c r="H14" s="91"/>
      <c r="I14" s="91"/>
      <c r="J14" s="91"/>
      <c r="K14" s="91"/>
    </row>
    <row r="15" spans="1:60" customFormat="1" ht="15.75">
      <c r="B15" s="68" t="s">
        <v>1331</v>
      </c>
      <c r="C15" s="90">
        <v>5556733</v>
      </c>
      <c r="D15" s="90" t="s">
        <v>28</v>
      </c>
      <c r="E15" s="90" t="s">
        <v>1332</v>
      </c>
      <c r="F15" s="90" t="s">
        <v>185</v>
      </c>
      <c r="G15" s="114">
        <v>1</v>
      </c>
      <c r="H15" s="114">
        <v>0</v>
      </c>
      <c r="I15" s="114">
        <v>0</v>
      </c>
      <c r="J15" s="114">
        <v>0</v>
      </c>
      <c r="K15" s="114">
        <v>0</v>
      </c>
    </row>
    <row r="16" spans="1:60" customFormat="1" ht="15.75">
      <c r="B16" s="68" t="s">
        <v>1333</v>
      </c>
      <c r="C16" s="90">
        <v>5556667</v>
      </c>
      <c r="D16" s="90" t="s">
        <v>28</v>
      </c>
      <c r="E16" s="90" t="s">
        <v>1332</v>
      </c>
      <c r="F16" s="90" t="s">
        <v>187</v>
      </c>
      <c r="G16" s="114">
        <v>5</v>
      </c>
      <c r="H16" s="114">
        <v>0</v>
      </c>
      <c r="I16" s="114">
        <v>0</v>
      </c>
      <c r="J16" s="114">
        <v>0</v>
      </c>
      <c r="K16" s="114">
        <v>0</v>
      </c>
    </row>
    <row r="17" spans="2:58" customFormat="1" ht="15.75">
      <c r="B17" s="68" t="s">
        <v>1334</v>
      </c>
      <c r="C17" s="90">
        <v>5556642</v>
      </c>
      <c r="D17" s="90" t="s">
        <v>28</v>
      </c>
      <c r="E17" s="90" t="s">
        <v>1332</v>
      </c>
      <c r="F17" s="90" t="s">
        <v>192</v>
      </c>
      <c r="G17" s="114">
        <v>19</v>
      </c>
      <c r="H17" s="114">
        <v>0</v>
      </c>
      <c r="I17" s="114">
        <v>0</v>
      </c>
      <c r="J17" s="114">
        <v>0</v>
      </c>
      <c r="K17" s="114">
        <v>0</v>
      </c>
    </row>
    <row r="18" spans="2:58" customFormat="1" ht="15.75">
      <c r="B18" s="68" t="s">
        <v>1335</v>
      </c>
      <c r="C18" s="90">
        <v>5556691</v>
      </c>
      <c r="D18" s="90" t="s">
        <v>28</v>
      </c>
      <c r="E18" s="90" t="s">
        <v>1332</v>
      </c>
      <c r="F18" s="90" t="s">
        <v>188</v>
      </c>
      <c r="G18" s="114">
        <v>1</v>
      </c>
      <c r="H18" s="114">
        <v>0</v>
      </c>
      <c r="I18" s="114">
        <v>0</v>
      </c>
      <c r="J18" s="114">
        <v>0</v>
      </c>
      <c r="K18" s="114">
        <v>0</v>
      </c>
    </row>
    <row r="19" spans="2:58" customFormat="1" ht="15.75">
      <c r="B19" s="68" t="s">
        <v>1336</v>
      </c>
      <c r="C19" s="90">
        <v>5556717</v>
      </c>
      <c r="D19" s="90" t="s">
        <v>28</v>
      </c>
      <c r="E19" s="90" t="s">
        <v>1332</v>
      </c>
      <c r="F19" s="90" t="s">
        <v>187</v>
      </c>
      <c r="G19" s="114">
        <v>4</v>
      </c>
      <c r="H19" s="114">
        <v>0</v>
      </c>
      <c r="I19" s="114">
        <v>0</v>
      </c>
      <c r="J19" s="114">
        <v>0</v>
      </c>
      <c r="K19" s="114">
        <v>0</v>
      </c>
    </row>
    <row r="20" spans="2:58">
      <c r="B20" s="68" t="s">
        <v>1337</v>
      </c>
      <c r="C20" s="90">
        <v>5556675</v>
      </c>
      <c r="D20" s="90" t="s">
        <v>28</v>
      </c>
      <c r="E20" s="90" t="s">
        <v>1332</v>
      </c>
      <c r="F20" s="90" t="s">
        <v>185</v>
      </c>
      <c r="G20" s="114">
        <v>2</v>
      </c>
      <c r="H20" s="114">
        <v>0</v>
      </c>
      <c r="I20" s="114">
        <v>0</v>
      </c>
      <c r="J20" s="114">
        <v>0</v>
      </c>
      <c r="K20" s="114">
        <v>0</v>
      </c>
      <c r="BD20" s="1" t="s">
        <v>166</v>
      </c>
      <c r="BF20" s="1" t="s">
        <v>175</v>
      </c>
    </row>
    <row r="21" spans="2:58">
      <c r="B21" s="68" t="s">
        <v>1338</v>
      </c>
      <c r="C21" s="90">
        <v>5556725</v>
      </c>
      <c r="D21" s="90" t="s">
        <v>28</v>
      </c>
      <c r="E21" s="90" t="s">
        <v>1332</v>
      </c>
      <c r="F21" s="90" t="s">
        <v>185</v>
      </c>
      <c r="G21" s="114">
        <v>3</v>
      </c>
      <c r="H21" s="114">
        <v>0</v>
      </c>
      <c r="I21" s="114">
        <v>0</v>
      </c>
      <c r="J21" s="114">
        <v>0</v>
      </c>
      <c r="K21" s="114">
        <v>0</v>
      </c>
      <c r="BD21" s="1" t="s">
        <v>158</v>
      </c>
      <c r="BE21" s="1" t="s">
        <v>167</v>
      </c>
      <c r="BF21" s="1" t="s">
        <v>176</v>
      </c>
    </row>
    <row r="22" spans="2:58">
      <c r="B22" s="68" t="s">
        <v>1339</v>
      </c>
      <c r="C22" s="90">
        <v>5556568</v>
      </c>
      <c r="D22" s="90" t="s">
        <v>28</v>
      </c>
      <c r="E22" s="90" t="s">
        <v>1332</v>
      </c>
      <c r="F22" s="90" t="s">
        <v>185</v>
      </c>
      <c r="G22" s="114">
        <v>1</v>
      </c>
      <c r="H22" s="114">
        <v>0</v>
      </c>
      <c r="I22" s="114">
        <v>0</v>
      </c>
      <c r="J22" s="114">
        <v>0</v>
      </c>
      <c r="K22" s="114">
        <v>0</v>
      </c>
      <c r="BD22" s="1" t="s">
        <v>161</v>
      </c>
      <c r="BF22" s="1" t="s">
        <v>177</v>
      </c>
    </row>
    <row r="23" spans="2:58">
      <c r="B23" s="118" t="s">
        <v>1340</v>
      </c>
      <c r="C23" s="90">
        <v>5556600</v>
      </c>
      <c r="D23" s="90" t="s">
        <v>28</v>
      </c>
      <c r="E23" s="90" t="s">
        <v>1332</v>
      </c>
      <c r="F23" s="90" t="s">
        <v>185</v>
      </c>
      <c r="G23" s="114">
        <v>1</v>
      </c>
      <c r="H23" s="114">
        <v>0</v>
      </c>
      <c r="I23" s="114">
        <v>0</v>
      </c>
      <c r="J23" s="114">
        <v>0</v>
      </c>
      <c r="K23" s="114">
        <v>0</v>
      </c>
      <c r="BD23" s="1" t="s">
        <v>28</v>
      </c>
      <c r="BE23" s="1" t="s">
        <v>162</v>
      </c>
      <c r="BF23" s="1" t="s">
        <v>203</v>
      </c>
    </row>
    <row r="24" spans="2:58">
      <c r="B24" s="6" t="s">
        <v>52</v>
      </c>
      <c r="C24" s="3"/>
      <c r="D24" s="3"/>
      <c r="E24" s="3"/>
      <c r="F24" s="3"/>
      <c r="G24" s="3"/>
      <c r="H24" s="3"/>
      <c r="BF24" s="1" t="s">
        <v>206</v>
      </c>
    </row>
    <row r="25" spans="2:58">
      <c r="B25" s="6" t="s">
        <v>146</v>
      </c>
      <c r="C25" s="3"/>
      <c r="D25" s="3"/>
      <c r="E25" s="3"/>
      <c r="F25" s="3"/>
      <c r="G25" s="3"/>
      <c r="H25" s="3"/>
      <c r="BF25" s="1" t="s">
        <v>178</v>
      </c>
    </row>
    <row r="26" spans="2:58">
      <c r="C26" s="3"/>
      <c r="D26" s="3"/>
      <c r="E26" s="3"/>
      <c r="F26" s="3"/>
      <c r="G26" s="3"/>
      <c r="H26" s="3"/>
      <c r="BF26" s="1" t="s">
        <v>179</v>
      </c>
    </row>
    <row r="27" spans="2:58">
      <c r="C27" s="3"/>
      <c r="D27" s="3"/>
      <c r="E27" s="3"/>
      <c r="F27" s="3"/>
      <c r="G27" s="3"/>
      <c r="H27" s="3"/>
      <c r="BF27" s="1" t="s">
        <v>205</v>
      </c>
    </row>
    <row r="28" spans="2:58">
      <c r="C28" s="3"/>
      <c r="D28" s="3"/>
      <c r="E28" s="3"/>
      <c r="F28" s="3"/>
      <c r="G28" s="3"/>
      <c r="H28" s="3"/>
      <c r="BF28" s="1" t="s">
        <v>180</v>
      </c>
    </row>
    <row r="29" spans="2:58">
      <c r="C29" s="3"/>
      <c r="D29" s="3"/>
      <c r="E29" s="3"/>
      <c r="F29" s="3"/>
      <c r="G29" s="3"/>
      <c r="H29" s="3"/>
      <c r="BF29" s="1" t="s">
        <v>181</v>
      </c>
    </row>
    <row r="30" spans="2:58">
      <c r="C30" s="3"/>
      <c r="D30" s="3"/>
      <c r="E30" s="3"/>
      <c r="F30" s="3"/>
      <c r="G30" s="3"/>
      <c r="H30" s="3"/>
      <c r="BF30" s="1" t="s">
        <v>204</v>
      </c>
    </row>
    <row r="31" spans="2:58">
      <c r="C31" s="3"/>
      <c r="D31" s="3"/>
      <c r="E31" s="3"/>
      <c r="F31" s="3"/>
      <c r="G31" s="3"/>
      <c r="H31" s="3"/>
      <c r="BF31" s="1" t="s">
        <v>28</v>
      </c>
    </row>
    <row r="32" spans="2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7.42578125" style="1" bestFit="1" customWidth="1"/>
    <col min="7" max="7" width="11.7109375" style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4.5703125" style="1" bestFit="1" customWidth="1"/>
    <col min="13" max="13" width="8.28515625" style="1" bestFit="1" customWidth="1"/>
    <col min="14" max="14" width="10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302</v>
      </c>
    </row>
    <row r="2" spans="2:81">
      <c r="B2" s="82" t="s">
        <v>303</v>
      </c>
    </row>
    <row r="3" spans="2:81">
      <c r="B3" s="82" t="s">
        <v>304</v>
      </c>
    </row>
    <row r="4" spans="2:81">
      <c r="B4" s="82" t="s">
        <v>305</v>
      </c>
    </row>
    <row r="6" spans="2:81" ht="26.25" customHeight="1">
      <c r="B6" s="171" t="s">
        <v>223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3"/>
    </row>
    <row r="7" spans="2:81" ht="26.25" customHeight="1">
      <c r="B7" s="171" t="s">
        <v>128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3"/>
    </row>
    <row r="8" spans="2:81" s="3" customFormat="1" ht="47.25">
      <c r="B8" s="20" t="s">
        <v>150</v>
      </c>
      <c r="C8" s="25" t="s">
        <v>50</v>
      </c>
      <c r="D8" s="80" t="s">
        <v>61</v>
      </c>
      <c r="E8" s="25" t="s">
        <v>15</v>
      </c>
      <c r="F8" s="25" t="s">
        <v>85</v>
      </c>
      <c r="G8" s="25" t="s">
        <v>135</v>
      </c>
      <c r="H8" s="78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7" t="s">
        <v>195</v>
      </c>
      <c r="Q8" s="26" t="s">
        <v>197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6" t="s">
        <v>60</v>
      </c>
      <c r="C11" s="85"/>
      <c r="D11" s="85"/>
      <c r="E11" s="85"/>
      <c r="F11" s="85"/>
      <c r="G11" s="96"/>
      <c r="H11" s="85">
        <v>1.1499999999999999</v>
      </c>
      <c r="I11" s="85"/>
      <c r="J11" s="84"/>
      <c r="K11" s="84">
        <v>3.42</v>
      </c>
      <c r="L11" s="84">
        <v>180915.16</v>
      </c>
      <c r="M11" s="84"/>
      <c r="N11" s="84">
        <v>212.86</v>
      </c>
      <c r="O11" s="84"/>
      <c r="P11" s="84"/>
      <c r="Q11" s="84">
        <v>0.04</v>
      </c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59" t="s">
        <v>259</v>
      </c>
      <c r="C12" s="88"/>
      <c r="D12" s="88"/>
      <c r="E12" s="88"/>
      <c r="F12" s="88"/>
      <c r="G12" s="97"/>
      <c r="H12" s="88">
        <v>1.1499999999999999</v>
      </c>
      <c r="I12" s="88"/>
      <c r="J12" s="91"/>
      <c r="K12" s="91">
        <v>3.42</v>
      </c>
      <c r="L12" s="91">
        <v>180915.16</v>
      </c>
      <c r="M12" s="91"/>
      <c r="N12" s="91">
        <v>212.86</v>
      </c>
      <c r="O12" s="91"/>
      <c r="P12" s="91"/>
      <c r="Q12" s="91">
        <v>0.04</v>
      </c>
    </row>
    <row r="13" spans="2:81" customFormat="1" ht="15.75">
      <c r="B13" s="59" t="s">
        <v>58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0" t="s">
        <v>288</v>
      </c>
      <c r="C14" s="90"/>
      <c r="D14" s="90"/>
      <c r="E14" s="90"/>
      <c r="F14" s="90"/>
      <c r="G14" s="101"/>
      <c r="H14" s="90"/>
      <c r="I14" s="90"/>
      <c r="J14" s="114"/>
      <c r="K14" s="114"/>
      <c r="L14" s="114"/>
      <c r="M14" s="114"/>
      <c r="N14" s="114"/>
      <c r="O14" s="114"/>
      <c r="P14" s="114"/>
      <c r="Q14" s="114"/>
    </row>
    <row r="15" spans="2:81" customFormat="1" ht="15.75">
      <c r="B15" s="59" t="s">
        <v>59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0" t="s">
        <v>288</v>
      </c>
      <c r="C16" s="90"/>
      <c r="D16" s="90"/>
      <c r="E16" s="90"/>
      <c r="F16" s="90"/>
      <c r="G16" s="101"/>
      <c r="H16" s="90"/>
      <c r="I16" s="90"/>
      <c r="J16" s="114"/>
      <c r="K16" s="114"/>
      <c r="L16" s="114"/>
      <c r="M16" s="114"/>
      <c r="N16" s="114"/>
      <c r="O16" s="114"/>
      <c r="P16" s="114"/>
      <c r="Q16" s="114"/>
    </row>
    <row r="17" spans="1:17" customFormat="1" ht="15.75">
      <c r="B17" s="59" t="s">
        <v>77</v>
      </c>
      <c r="C17" s="88"/>
      <c r="D17" s="88"/>
      <c r="E17" s="88"/>
      <c r="F17" s="88"/>
      <c r="G17" s="97"/>
      <c r="H17" s="88">
        <v>1.1499999999999999</v>
      </c>
      <c r="I17" s="88"/>
      <c r="J17" s="91"/>
      <c r="K17" s="91">
        <v>3.42</v>
      </c>
      <c r="L17" s="91">
        <v>180915.16</v>
      </c>
      <c r="M17" s="91"/>
      <c r="N17" s="91">
        <v>212.86</v>
      </c>
      <c r="O17" s="91"/>
      <c r="P17" s="91"/>
      <c r="Q17" s="91">
        <v>0.04</v>
      </c>
    </row>
    <row r="18" spans="1:17" customFormat="1" ht="15.75">
      <c r="B18" s="60" t="s">
        <v>288</v>
      </c>
      <c r="C18" s="90"/>
      <c r="D18" s="90"/>
      <c r="E18" s="90"/>
      <c r="F18" s="90"/>
      <c r="G18" s="101"/>
      <c r="H18" s="90"/>
      <c r="I18" s="90"/>
      <c r="J18" s="114"/>
      <c r="K18" s="114"/>
      <c r="L18" s="114"/>
      <c r="M18" s="114"/>
      <c r="N18" s="114"/>
      <c r="O18" s="114"/>
      <c r="P18" s="114"/>
      <c r="Q18" s="114"/>
    </row>
    <row r="19" spans="1:17" customFormat="1" ht="15.75">
      <c r="A19" s="55" t="s">
        <v>1055</v>
      </c>
      <c r="B19" s="60" t="s">
        <v>1341</v>
      </c>
      <c r="C19" s="90">
        <v>1108620</v>
      </c>
      <c r="D19" s="90" t="s">
        <v>1342</v>
      </c>
      <c r="E19" s="90" t="s">
        <v>354</v>
      </c>
      <c r="F19" s="90" t="s">
        <v>182</v>
      </c>
      <c r="G19" s="101"/>
      <c r="H19" s="90">
        <v>1.1499999999999999</v>
      </c>
      <c r="I19" s="90" t="s">
        <v>186</v>
      </c>
      <c r="J19" s="114">
        <v>4.0999999999999996</v>
      </c>
      <c r="K19" s="114">
        <v>3.42</v>
      </c>
      <c r="L19" s="114">
        <v>180915.16</v>
      </c>
      <c r="M19" s="114">
        <v>117.66</v>
      </c>
      <c r="N19" s="114">
        <v>212.86</v>
      </c>
      <c r="O19" s="114">
        <v>0.12</v>
      </c>
      <c r="P19" s="114">
        <v>100</v>
      </c>
      <c r="Q19" s="114">
        <v>0.04</v>
      </c>
    </row>
    <row r="20" spans="1:17" customFormat="1" ht="15.75">
      <c r="B20" s="60" t="s">
        <v>288</v>
      </c>
      <c r="C20" s="90"/>
      <c r="D20" s="90"/>
      <c r="E20" s="90"/>
      <c r="F20" s="90"/>
      <c r="G20" s="101"/>
      <c r="H20" s="90"/>
      <c r="I20" s="90"/>
      <c r="J20" s="114"/>
      <c r="K20" s="114"/>
      <c r="L20" s="114"/>
      <c r="M20" s="114"/>
      <c r="N20" s="114"/>
      <c r="O20" s="114"/>
      <c r="P20" s="114"/>
      <c r="Q20" s="114"/>
    </row>
    <row r="21" spans="1:17" customFormat="1" ht="15.75">
      <c r="B21" s="60" t="s">
        <v>288</v>
      </c>
      <c r="C21" s="90"/>
      <c r="D21" s="90"/>
      <c r="E21" s="90"/>
      <c r="F21" s="90"/>
      <c r="G21" s="101"/>
      <c r="H21" s="90"/>
      <c r="I21" s="90"/>
      <c r="J21" s="114"/>
      <c r="K21" s="114"/>
      <c r="L21" s="114"/>
      <c r="M21" s="114"/>
      <c r="N21" s="114"/>
      <c r="O21" s="114"/>
      <c r="P21" s="114"/>
      <c r="Q21" s="114"/>
    </row>
    <row r="22" spans="1:17" customFormat="1" ht="15.75">
      <c r="B22" s="59" t="s">
        <v>258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59" t="s">
        <v>58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0" t="s">
        <v>288</v>
      </c>
      <c r="C24" s="90"/>
      <c r="D24" s="90"/>
      <c r="E24" s="90"/>
      <c r="F24" s="90"/>
      <c r="G24" s="101"/>
      <c r="H24" s="90"/>
      <c r="I24" s="90"/>
      <c r="J24" s="114"/>
      <c r="K24" s="114"/>
      <c r="L24" s="114"/>
      <c r="M24" s="114"/>
      <c r="N24" s="114"/>
      <c r="O24" s="114"/>
      <c r="P24" s="114"/>
      <c r="Q24" s="114"/>
    </row>
    <row r="25" spans="1:17" customFormat="1" ht="15.75">
      <c r="B25" s="59" t="s">
        <v>59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0" t="s">
        <v>288</v>
      </c>
      <c r="C26" s="90"/>
      <c r="D26" s="90"/>
      <c r="E26" s="90"/>
      <c r="F26" s="90"/>
      <c r="G26" s="101"/>
      <c r="H26" s="90"/>
      <c r="I26" s="90"/>
      <c r="J26" s="114"/>
      <c r="K26" s="114"/>
      <c r="L26" s="114"/>
      <c r="M26" s="114"/>
      <c r="N26" s="114"/>
      <c r="O26" s="114"/>
      <c r="P26" s="114"/>
      <c r="Q26" s="114"/>
    </row>
    <row r="27" spans="1:17" customFormat="1" ht="15.75">
      <c r="B27" s="59" t="s">
        <v>77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0" t="s">
        <v>288</v>
      </c>
      <c r="C28" s="90"/>
      <c r="D28" s="90"/>
      <c r="E28" s="90"/>
      <c r="F28" s="90"/>
      <c r="G28" s="101"/>
      <c r="H28" s="90"/>
      <c r="I28" s="90"/>
      <c r="J28" s="114"/>
      <c r="K28" s="114"/>
      <c r="L28" s="114"/>
      <c r="M28" s="114"/>
      <c r="N28" s="114"/>
      <c r="O28" s="114"/>
      <c r="P28" s="114"/>
      <c r="Q28" s="114"/>
    </row>
    <row r="29" spans="1:17" customFormat="1" ht="15.75">
      <c r="B29" s="60" t="s">
        <v>288</v>
      </c>
      <c r="C29" s="90"/>
      <c r="D29" s="90"/>
      <c r="E29" s="90"/>
      <c r="F29" s="90"/>
      <c r="G29" s="101"/>
      <c r="H29" s="90"/>
      <c r="I29" s="90"/>
      <c r="J29" s="114"/>
      <c r="K29" s="114"/>
      <c r="L29" s="114"/>
      <c r="M29" s="114"/>
      <c r="N29" s="114"/>
      <c r="O29" s="114"/>
      <c r="P29" s="114"/>
      <c r="Q29" s="114"/>
    </row>
    <row r="30" spans="1:17" customFormat="1" ht="15.75">
      <c r="B30" s="60" t="s">
        <v>288</v>
      </c>
      <c r="C30" s="90"/>
      <c r="D30" s="90"/>
      <c r="E30" s="90"/>
      <c r="F30" s="90"/>
      <c r="G30" s="101"/>
      <c r="H30" s="90"/>
      <c r="I30" s="90"/>
      <c r="J30" s="114"/>
      <c r="K30" s="114"/>
      <c r="L30" s="114"/>
      <c r="M30" s="114"/>
      <c r="N30" s="114"/>
      <c r="O30" s="114"/>
      <c r="P30" s="114"/>
      <c r="Q30" s="114"/>
    </row>
    <row r="31" spans="1:17" customFormat="1" ht="15.75">
      <c r="B31" s="113" t="s">
        <v>288</v>
      </c>
      <c r="C31" s="90"/>
      <c r="D31" s="90"/>
      <c r="E31" s="90"/>
      <c r="F31" s="90"/>
      <c r="G31" s="101"/>
      <c r="H31" s="90"/>
      <c r="I31" s="90"/>
      <c r="J31" s="114"/>
      <c r="K31" s="114"/>
      <c r="L31" s="114"/>
      <c r="M31" s="114"/>
      <c r="N31" s="114"/>
      <c r="O31" s="114"/>
      <c r="P31" s="114"/>
      <c r="Q31" s="114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302</v>
      </c>
    </row>
    <row r="2" spans="2:72">
      <c r="B2" s="82" t="s">
        <v>303</v>
      </c>
    </row>
    <row r="3" spans="2:72">
      <c r="B3" s="82" t="s">
        <v>304</v>
      </c>
    </row>
    <row r="4" spans="2:72">
      <c r="B4" s="82" t="s">
        <v>305</v>
      </c>
    </row>
    <row r="6" spans="2:72" ht="26.25" customHeight="1">
      <c r="B6" s="171" t="s">
        <v>224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3"/>
    </row>
    <row r="7" spans="2:72" ht="26.25" customHeight="1">
      <c r="B7" s="171" t="s">
        <v>119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3"/>
    </row>
    <row r="8" spans="2:72" s="3" customFormat="1" ht="47.25">
      <c r="B8" s="20" t="s">
        <v>150</v>
      </c>
      <c r="C8" s="25" t="s">
        <v>50</v>
      </c>
      <c r="D8" s="25" t="s">
        <v>15</v>
      </c>
      <c r="E8" s="25" t="s">
        <v>85</v>
      </c>
      <c r="F8" s="25" t="s">
        <v>135</v>
      </c>
      <c r="G8" s="78" t="s">
        <v>18</v>
      </c>
      <c r="H8" s="25" t="s">
        <v>134</v>
      </c>
      <c r="I8" s="25" t="s">
        <v>17</v>
      </c>
      <c r="J8" s="25" t="s">
        <v>19</v>
      </c>
      <c r="K8" s="25" t="s">
        <v>0</v>
      </c>
      <c r="L8" s="25" t="s">
        <v>138</v>
      </c>
      <c r="M8" s="25" t="s">
        <v>144</v>
      </c>
      <c r="N8" s="25" t="s">
        <v>72</v>
      </c>
      <c r="O8" s="47" t="s">
        <v>195</v>
      </c>
      <c r="P8" s="26" t="s">
        <v>197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3" t="s">
        <v>13</v>
      </c>
      <c r="P10" s="63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6" t="s">
        <v>27</v>
      </c>
      <c r="C11" s="85"/>
      <c r="D11" s="85"/>
      <c r="E11" s="85"/>
      <c r="F11" s="96"/>
      <c r="G11" s="85"/>
      <c r="H11" s="85"/>
      <c r="I11" s="85"/>
      <c r="J11" s="86" t="s">
        <v>1343</v>
      </c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7" t="s">
        <v>259</v>
      </c>
      <c r="C12" s="88"/>
      <c r="D12" s="88"/>
      <c r="E12" s="88"/>
      <c r="F12" s="97"/>
      <c r="G12" s="88"/>
      <c r="H12" s="88"/>
      <c r="I12" s="88"/>
      <c r="J12" s="88"/>
      <c r="K12" s="91"/>
      <c r="L12" s="91"/>
      <c r="M12" s="91"/>
      <c r="N12" s="91"/>
      <c r="O12" s="91"/>
      <c r="P12" s="91"/>
    </row>
    <row r="13" spans="2:72" customFormat="1" ht="15.75">
      <c r="B13" s="68" t="s">
        <v>288</v>
      </c>
      <c r="C13" s="90"/>
      <c r="D13" s="90"/>
      <c r="E13" s="90"/>
      <c r="F13" s="101"/>
      <c r="G13" s="90"/>
      <c r="H13" s="90"/>
      <c r="I13" s="90"/>
      <c r="J13" s="90"/>
      <c r="K13" s="114"/>
      <c r="L13" s="114"/>
      <c r="M13" s="114"/>
      <c r="N13" s="114"/>
      <c r="O13" s="114"/>
      <c r="P13" s="114"/>
    </row>
    <row r="14" spans="2:72" customFormat="1" ht="15.75">
      <c r="B14" s="68" t="s">
        <v>288</v>
      </c>
      <c r="C14" s="90"/>
      <c r="D14" s="90"/>
      <c r="E14" s="90"/>
      <c r="F14" s="101"/>
      <c r="G14" s="90"/>
      <c r="H14" s="90"/>
      <c r="I14" s="90"/>
      <c r="J14" s="90"/>
      <c r="K14" s="114"/>
      <c r="L14" s="114"/>
      <c r="M14" s="114"/>
      <c r="N14" s="114"/>
      <c r="O14" s="114"/>
      <c r="P14" s="114"/>
    </row>
    <row r="15" spans="2:72" customFormat="1" ht="15.75">
      <c r="B15" s="68" t="s">
        <v>288</v>
      </c>
      <c r="C15" s="90"/>
      <c r="D15" s="90"/>
      <c r="E15" s="90"/>
      <c r="F15" s="101"/>
      <c r="G15" s="90"/>
      <c r="H15" s="90"/>
      <c r="I15" s="90"/>
      <c r="J15" s="90"/>
      <c r="K15" s="114"/>
      <c r="L15" s="114"/>
      <c r="M15" s="114"/>
      <c r="N15" s="114"/>
      <c r="O15" s="114"/>
      <c r="P15" s="114"/>
    </row>
    <row r="16" spans="2:72" customFormat="1" ht="15.75">
      <c r="B16" s="68" t="s">
        <v>288</v>
      </c>
      <c r="C16" s="90"/>
      <c r="D16" s="90"/>
      <c r="E16" s="90"/>
      <c r="F16" s="101"/>
      <c r="G16" s="90"/>
      <c r="H16" s="90"/>
      <c r="I16" s="90"/>
      <c r="J16" s="90"/>
      <c r="K16" s="114"/>
      <c r="L16" s="114"/>
      <c r="M16" s="114"/>
      <c r="N16" s="114"/>
      <c r="O16" s="114"/>
      <c r="P16" s="114"/>
    </row>
    <row r="17" spans="1:16" customFormat="1" ht="15.75">
      <c r="B17" s="68" t="s">
        <v>288</v>
      </c>
      <c r="C17" s="90"/>
      <c r="D17" s="90"/>
      <c r="E17" s="90"/>
      <c r="F17" s="101"/>
      <c r="G17" s="90"/>
      <c r="H17" s="90"/>
      <c r="I17" s="90"/>
      <c r="J17" s="90"/>
      <c r="K17" s="114"/>
      <c r="L17" s="114"/>
      <c r="M17" s="114"/>
      <c r="N17" s="114"/>
      <c r="O17" s="114"/>
      <c r="P17" s="114"/>
    </row>
    <row r="18" spans="1:16" customFormat="1" ht="15.75">
      <c r="B18" s="57" t="s">
        <v>258</v>
      </c>
      <c r="C18" s="88"/>
      <c r="D18" s="88"/>
      <c r="E18" s="88"/>
      <c r="F18" s="97"/>
      <c r="G18" s="88"/>
      <c r="H18" s="88"/>
      <c r="I18" s="88"/>
      <c r="J18" s="88"/>
      <c r="K18" s="91"/>
      <c r="L18" s="91"/>
      <c r="M18" s="91"/>
      <c r="N18" s="91"/>
      <c r="O18" s="91"/>
      <c r="P18" s="91"/>
    </row>
    <row r="19" spans="1:16" customFormat="1" ht="31.5">
      <c r="B19" s="57" t="s">
        <v>80</v>
      </c>
      <c r="C19" s="88"/>
      <c r="D19" s="88"/>
      <c r="E19" s="88"/>
      <c r="F19" s="97"/>
      <c r="G19" s="88"/>
      <c r="H19" s="88"/>
      <c r="I19" s="88"/>
      <c r="J19" s="88"/>
      <c r="K19" s="91"/>
      <c r="L19" s="91"/>
      <c r="M19" s="91"/>
      <c r="N19" s="91"/>
      <c r="O19" s="91"/>
      <c r="P19" s="91"/>
    </row>
    <row r="20" spans="1:16" customFormat="1" ht="15.75">
      <c r="B20" s="68" t="s">
        <v>288</v>
      </c>
      <c r="C20" s="90"/>
      <c r="D20" s="90"/>
      <c r="E20" s="90"/>
      <c r="F20" s="101"/>
      <c r="G20" s="90"/>
      <c r="H20" s="90"/>
      <c r="I20" s="90"/>
      <c r="J20" s="90"/>
      <c r="K20" s="114"/>
      <c r="L20" s="114"/>
      <c r="M20" s="114"/>
      <c r="N20" s="114"/>
      <c r="O20" s="114"/>
      <c r="P20" s="114"/>
    </row>
    <row r="21" spans="1:16" customFormat="1" ht="31.5">
      <c r="B21" s="57" t="s">
        <v>1344</v>
      </c>
      <c r="C21" s="88"/>
      <c r="D21" s="88"/>
      <c r="E21" s="88"/>
      <c r="F21" s="97"/>
      <c r="G21" s="88"/>
      <c r="H21" s="88"/>
      <c r="I21" s="88"/>
      <c r="J21" s="88"/>
      <c r="K21" s="91"/>
      <c r="L21" s="91"/>
      <c r="M21" s="91"/>
      <c r="N21" s="91"/>
      <c r="O21" s="91"/>
      <c r="P21" s="91"/>
    </row>
    <row r="22" spans="1:16" customFormat="1" ht="15.75">
      <c r="B22" s="118" t="s">
        <v>288</v>
      </c>
      <c r="C22" s="90"/>
      <c r="D22" s="90"/>
      <c r="E22" s="90"/>
      <c r="F22" s="101"/>
      <c r="G22" s="90"/>
      <c r="H22" s="90"/>
      <c r="I22" s="90"/>
      <c r="J22" s="90"/>
      <c r="K22" s="114"/>
      <c r="L22" s="114"/>
      <c r="M22" s="114"/>
      <c r="N22" s="114"/>
      <c r="O22" s="114"/>
      <c r="P22" s="114"/>
    </row>
    <row r="23" spans="1:16" customFormat="1">
      <c r="A23" s="1"/>
      <c r="B23" s="6" t="s">
        <v>146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302</v>
      </c>
    </row>
    <row r="2" spans="2:65">
      <c r="B2" s="82" t="s">
        <v>303</v>
      </c>
    </row>
    <row r="3" spans="2:65">
      <c r="B3" s="82" t="s">
        <v>304</v>
      </c>
    </row>
    <row r="4" spans="2:65">
      <c r="B4" s="82" t="s">
        <v>305</v>
      </c>
    </row>
    <row r="6" spans="2:65" ht="26.25" customHeight="1">
      <c r="B6" s="171" t="s">
        <v>224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3"/>
    </row>
    <row r="7" spans="2:65" ht="26.25" customHeight="1">
      <c r="B7" s="171" t="s">
        <v>120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3"/>
    </row>
    <row r="8" spans="2:65" s="3" customFormat="1" ht="47.25">
      <c r="B8" s="20" t="s">
        <v>150</v>
      </c>
      <c r="C8" s="25" t="s">
        <v>50</v>
      </c>
      <c r="D8" s="47" t="s">
        <v>152</v>
      </c>
      <c r="E8" s="47" t="s">
        <v>151</v>
      </c>
      <c r="F8" s="77" t="s">
        <v>84</v>
      </c>
      <c r="G8" s="25" t="s">
        <v>15</v>
      </c>
      <c r="H8" s="25" t="s">
        <v>85</v>
      </c>
      <c r="I8" s="25" t="s">
        <v>135</v>
      </c>
      <c r="J8" s="78" t="s">
        <v>18</v>
      </c>
      <c r="K8" s="25" t="s">
        <v>134</v>
      </c>
      <c r="L8" s="25" t="s">
        <v>17</v>
      </c>
      <c r="M8" s="47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7" t="s">
        <v>195</v>
      </c>
      <c r="S8" s="26" t="s">
        <v>197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147</v>
      </c>
      <c r="R10" s="63" t="s">
        <v>148</v>
      </c>
      <c r="S10" s="63" t="s">
        <v>198</v>
      </c>
      <c r="T10" s="5"/>
      <c r="BJ10" s="1"/>
    </row>
    <row r="11" spans="2:65" s="4" customFormat="1" ht="18" customHeight="1">
      <c r="B11" s="56" t="s">
        <v>51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59" t="s">
        <v>259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59" t="s">
        <v>74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288</v>
      </c>
      <c r="C14" s="90"/>
      <c r="D14" s="90"/>
      <c r="E14" s="90"/>
      <c r="F14" s="90"/>
      <c r="G14" s="90"/>
      <c r="H14" s="90"/>
      <c r="I14" s="101"/>
      <c r="J14" s="90"/>
      <c r="K14" s="90"/>
      <c r="L14" s="114"/>
      <c r="M14" s="114"/>
      <c r="N14" s="114"/>
      <c r="O14" s="114"/>
      <c r="P14" s="114"/>
      <c r="Q14" s="114"/>
      <c r="R14" s="114"/>
      <c r="S14" s="114"/>
    </row>
    <row r="15" spans="2:65" customFormat="1" ht="15.75">
      <c r="B15" s="59" t="s">
        <v>75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288</v>
      </c>
      <c r="C16" s="90"/>
      <c r="D16" s="90"/>
      <c r="E16" s="90"/>
      <c r="F16" s="90"/>
      <c r="G16" s="90"/>
      <c r="H16" s="90"/>
      <c r="I16" s="101"/>
      <c r="J16" s="90"/>
      <c r="K16" s="90"/>
      <c r="L16" s="114"/>
      <c r="M16" s="114"/>
      <c r="N16" s="114"/>
      <c r="O16" s="114"/>
      <c r="P16" s="114"/>
      <c r="Q16" s="114"/>
      <c r="R16" s="114"/>
      <c r="S16" s="114"/>
    </row>
    <row r="17" spans="1:19" customFormat="1" ht="15.75">
      <c r="B17" s="59" t="s">
        <v>54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288</v>
      </c>
      <c r="C18" s="90"/>
      <c r="D18" s="90"/>
      <c r="E18" s="90"/>
      <c r="F18" s="90"/>
      <c r="G18" s="90"/>
      <c r="H18" s="90"/>
      <c r="I18" s="101"/>
      <c r="J18" s="90"/>
      <c r="K18" s="90"/>
      <c r="L18" s="114"/>
      <c r="M18" s="114"/>
      <c r="N18" s="114"/>
      <c r="O18" s="114"/>
      <c r="P18" s="114"/>
      <c r="Q18" s="114"/>
      <c r="R18" s="114"/>
      <c r="S18" s="114"/>
    </row>
    <row r="19" spans="1:19" customFormat="1" ht="15.75">
      <c r="B19" s="59" t="s">
        <v>76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288</v>
      </c>
      <c r="C20" s="90"/>
      <c r="D20" s="90"/>
      <c r="E20" s="90"/>
      <c r="F20" s="90"/>
      <c r="G20" s="90"/>
      <c r="H20" s="90"/>
      <c r="I20" s="101"/>
      <c r="J20" s="90"/>
      <c r="K20" s="90"/>
      <c r="L20" s="114"/>
      <c r="M20" s="114"/>
      <c r="N20" s="114"/>
      <c r="O20" s="114"/>
      <c r="P20" s="114"/>
      <c r="Q20" s="114"/>
      <c r="R20" s="114"/>
      <c r="S20" s="114"/>
    </row>
    <row r="21" spans="1:19" customFormat="1" ht="15.75">
      <c r="B21" s="59" t="s">
        <v>258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59" t="s">
        <v>93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288</v>
      </c>
      <c r="C23" s="90"/>
      <c r="D23" s="90"/>
      <c r="E23" s="90"/>
      <c r="F23" s="90"/>
      <c r="G23" s="90"/>
      <c r="H23" s="90"/>
      <c r="I23" s="101"/>
      <c r="J23" s="90"/>
      <c r="K23" s="90"/>
      <c r="L23" s="114"/>
      <c r="M23" s="114"/>
      <c r="N23" s="114"/>
      <c r="O23" s="114"/>
      <c r="P23" s="114"/>
      <c r="Q23" s="114"/>
      <c r="R23" s="114"/>
      <c r="S23" s="114"/>
    </row>
    <row r="24" spans="1:19" customFormat="1" ht="15.75">
      <c r="B24" s="59" t="s">
        <v>94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18" t="s">
        <v>288</v>
      </c>
      <c r="C25" s="90"/>
      <c r="D25" s="90"/>
      <c r="E25" s="90"/>
      <c r="F25" s="90"/>
      <c r="G25" s="90"/>
      <c r="H25" s="90"/>
      <c r="I25" s="101"/>
      <c r="J25" s="90"/>
      <c r="K25" s="90"/>
      <c r="L25" s="114"/>
      <c r="M25" s="114"/>
      <c r="N25" s="114"/>
      <c r="O25" s="114"/>
      <c r="P25" s="114"/>
      <c r="Q25" s="114"/>
      <c r="R25" s="114"/>
      <c r="S25" s="114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1" customWidth="1"/>
    <col min="2" max="2" width="48.28515625" style="2" customWidth="1"/>
    <col min="3" max="3" width="9.7109375" style="2" bestFit="1" customWidth="1"/>
    <col min="4" max="4" width="10" style="2" customWidth="1"/>
    <col min="5" max="5" width="11.7109375" style="2" bestFit="1" customWidth="1"/>
    <col min="6" max="6" width="16.5703125" style="1" bestFit="1" customWidth="1"/>
    <col min="7" max="7" width="6.5703125" style="1" bestFit="1" customWidth="1"/>
    <col min="8" max="8" width="10.570312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6.42578125" style="1" bestFit="1" customWidth="1"/>
    <col min="15" max="15" width="8.28515625" style="1" bestFit="1" customWidth="1"/>
    <col min="16" max="16" width="11.855468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302</v>
      </c>
    </row>
    <row r="2" spans="2:81">
      <c r="B2" s="82" t="s">
        <v>303</v>
      </c>
    </row>
    <row r="3" spans="2:81">
      <c r="B3" s="82" t="s">
        <v>304</v>
      </c>
    </row>
    <row r="4" spans="2:81">
      <c r="B4" s="82" t="s">
        <v>305</v>
      </c>
    </row>
    <row r="6" spans="2:81" ht="26.25" customHeight="1">
      <c r="B6" s="171" t="s">
        <v>224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3"/>
    </row>
    <row r="7" spans="2:81" ht="26.25" customHeight="1">
      <c r="B7" s="171" t="s">
        <v>121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3"/>
    </row>
    <row r="8" spans="2:81" s="3" customFormat="1" ht="47.25">
      <c r="B8" s="20" t="s">
        <v>150</v>
      </c>
      <c r="C8" s="25" t="s">
        <v>50</v>
      </c>
      <c r="D8" s="47" t="s">
        <v>152</v>
      </c>
      <c r="E8" s="47" t="s">
        <v>151</v>
      </c>
      <c r="F8" s="77" t="s">
        <v>84</v>
      </c>
      <c r="G8" s="25" t="s">
        <v>15</v>
      </c>
      <c r="H8" s="25" t="s">
        <v>85</v>
      </c>
      <c r="I8" s="25" t="s">
        <v>135</v>
      </c>
      <c r="J8" s="78" t="s">
        <v>18</v>
      </c>
      <c r="K8" s="25" t="s">
        <v>134</v>
      </c>
      <c r="L8" s="25" t="s">
        <v>17</v>
      </c>
      <c r="M8" s="47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7" t="s">
        <v>195</v>
      </c>
      <c r="S8" s="26" t="s">
        <v>197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147</v>
      </c>
      <c r="R10" s="63" t="s">
        <v>148</v>
      </c>
      <c r="S10" s="63" t="s">
        <v>198</v>
      </c>
      <c r="T10" s="5"/>
      <c r="BZ10" s="1"/>
    </row>
    <row r="11" spans="2:81" s="4" customFormat="1" ht="18" customHeight="1">
      <c r="B11" s="56" t="s">
        <v>62</v>
      </c>
      <c r="C11" s="85"/>
      <c r="D11" s="85"/>
      <c r="E11" s="85"/>
      <c r="F11" s="85"/>
      <c r="G11" s="85"/>
      <c r="H11" s="85"/>
      <c r="I11" s="96"/>
      <c r="J11" s="85">
        <v>4.3</v>
      </c>
      <c r="K11" s="85"/>
      <c r="L11" s="84"/>
      <c r="M11" s="84">
        <v>2.4900000000000002</v>
      </c>
      <c r="N11" s="84">
        <v>5392461.1699999999</v>
      </c>
      <c r="O11" s="84"/>
      <c r="P11" s="84">
        <v>7070.19</v>
      </c>
      <c r="Q11" s="84"/>
      <c r="R11" s="84"/>
      <c r="S11" s="84">
        <v>1.41</v>
      </c>
      <c r="T11" s="5"/>
      <c r="BZ11" s="1"/>
      <c r="CC11" s="1"/>
    </row>
    <row r="12" spans="2:81" customFormat="1" ht="17.25" customHeight="1">
      <c r="B12" s="59" t="s">
        <v>259</v>
      </c>
      <c r="C12" s="88"/>
      <c r="D12" s="88"/>
      <c r="E12" s="88"/>
      <c r="F12" s="88"/>
      <c r="G12" s="88"/>
      <c r="H12" s="88"/>
      <c r="I12" s="97"/>
      <c r="J12" s="88">
        <v>4.3</v>
      </c>
      <c r="K12" s="88"/>
      <c r="L12" s="91"/>
      <c r="M12" s="91">
        <v>2.4900000000000002</v>
      </c>
      <c r="N12" s="91">
        <v>5392461.1699999999</v>
      </c>
      <c r="O12" s="91"/>
      <c r="P12" s="91">
        <v>7070.19</v>
      </c>
      <c r="Q12" s="91"/>
      <c r="R12" s="91"/>
      <c r="S12" s="91">
        <v>1.41</v>
      </c>
    </row>
    <row r="13" spans="2:81" customFormat="1" ht="15.75">
      <c r="B13" s="59" t="s">
        <v>74</v>
      </c>
      <c r="C13" s="88"/>
      <c r="D13" s="88"/>
      <c r="E13" s="88"/>
      <c r="F13" s="88"/>
      <c r="G13" s="88"/>
      <c r="H13" s="88"/>
      <c r="I13" s="97"/>
      <c r="J13" s="88">
        <v>4.58</v>
      </c>
      <c r="K13" s="88"/>
      <c r="L13" s="91"/>
      <c r="M13" s="91">
        <v>2.42</v>
      </c>
      <c r="N13" s="91">
        <v>4507930.8600000003</v>
      </c>
      <c r="O13" s="91"/>
      <c r="P13" s="91">
        <v>5530.39</v>
      </c>
      <c r="Q13" s="91"/>
      <c r="R13" s="91"/>
      <c r="S13" s="91">
        <v>1.1000000000000001</v>
      </c>
    </row>
    <row r="14" spans="2:81" customFormat="1" ht="15.75">
      <c r="B14" s="68" t="s">
        <v>1345</v>
      </c>
      <c r="C14" s="90">
        <v>1124346</v>
      </c>
      <c r="D14" s="90"/>
      <c r="E14" s="90">
        <v>2420</v>
      </c>
      <c r="F14" s="90" t="s">
        <v>356</v>
      </c>
      <c r="G14" s="90" t="s">
        <v>357</v>
      </c>
      <c r="H14" s="90" t="s">
        <v>184</v>
      </c>
      <c r="I14" s="101">
        <v>40738</v>
      </c>
      <c r="J14" s="90">
        <v>12</v>
      </c>
      <c r="K14" s="90" t="s">
        <v>186</v>
      </c>
      <c r="L14" s="114">
        <v>4.0999999999999996</v>
      </c>
      <c r="M14" s="114">
        <v>2.5499999999999998</v>
      </c>
      <c r="N14" s="114">
        <v>571151.53</v>
      </c>
      <c r="O14" s="114">
        <v>123.91</v>
      </c>
      <c r="P14" s="114">
        <v>707.71</v>
      </c>
      <c r="Q14" s="114">
        <v>0.02</v>
      </c>
      <c r="R14" s="114">
        <v>10.01</v>
      </c>
      <c r="S14" s="114">
        <v>0.14000000000000001</v>
      </c>
    </row>
    <row r="15" spans="2:81" customFormat="1" ht="15.75">
      <c r="B15" s="68" t="s">
        <v>1346</v>
      </c>
      <c r="C15" s="90">
        <v>1100908</v>
      </c>
      <c r="D15" s="90"/>
      <c r="E15" s="90">
        <v>2420</v>
      </c>
      <c r="F15" s="90" t="s">
        <v>356</v>
      </c>
      <c r="G15" s="90" t="s">
        <v>357</v>
      </c>
      <c r="H15" s="90" t="s">
        <v>184</v>
      </c>
      <c r="I15" s="101">
        <v>39076</v>
      </c>
      <c r="J15" s="90">
        <v>9.73</v>
      </c>
      <c r="K15" s="90" t="s">
        <v>186</v>
      </c>
      <c r="L15" s="114">
        <v>4.9000000000000004</v>
      </c>
      <c r="M15" s="114">
        <v>2.13</v>
      </c>
      <c r="N15" s="114">
        <v>416860</v>
      </c>
      <c r="O15" s="114">
        <v>153.52000000000001</v>
      </c>
      <c r="P15" s="114">
        <v>639.96</v>
      </c>
      <c r="Q15" s="114">
        <v>0.03</v>
      </c>
      <c r="R15" s="114">
        <v>9.0500000000000007</v>
      </c>
      <c r="S15" s="114">
        <v>0.13</v>
      </c>
    </row>
    <row r="16" spans="2:81" customFormat="1" ht="15.75">
      <c r="B16" s="68" t="s">
        <v>1347</v>
      </c>
      <c r="C16" s="90">
        <v>1095538</v>
      </c>
      <c r="D16" s="90"/>
      <c r="E16" s="90">
        <v>2420</v>
      </c>
      <c r="F16" s="90" t="s">
        <v>356</v>
      </c>
      <c r="G16" s="90" t="s">
        <v>357</v>
      </c>
      <c r="H16" s="90" t="s">
        <v>184</v>
      </c>
      <c r="I16" s="101">
        <v>38714</v>
      </c>
      <c r="J16" s="90">
        <v>1.47</v>
      </c>
      <c r="K16" s="90" t="s">
        <v>186</v>
      </c>
      <c r="L16" s="114">
        <v>4.9000000000000004</v>
      </c>
      <c r="M16" s="114">
        <v>1.07</v>
      </c>
      <c r="N16" s="114">
        <v>126800</v>
      </c>
      <c r="O16" s="114">
        <v>125.79</v>
      </c>
      <c r="P16" s="114">
        <v>159.5</v>
      </c>
      <c r="Q16" s="114">
        <v>0.02</v>
      </c>
      <c r="R16" s="114">
        <v>2.2599999999999998</v>
      </c>
      <c r="S16" s="114">
        <v>0.03</v>
      </c>
    </row>
    <row r="17" spans="2:19" customFormat="1" ht="15.75">
      <c r="B17" s="68" t="s">
        <v>1348</v>
      </c>
      <c r="C17" s="90">
        <v>1106822</v>
      </c>
      <c r="D17" s="90"/>
      <c r="E17" s="90">
        <v>1486</v>
      </c>
      <c r="F17" s="90" t="s">
        <v>356</v>
      </c>
      <c r="G17" s="90" t="s">
        <v>371</v>
      </c>
      <c r="H17" s="90" t="s">
        <v>182</v>
      </c>
      <c r="I17" s="101">
        <v>39265</v>
      </c>
      <c r="J17" s="90">
        <v>3.96</v>
      </c>
      <c r="K17" s="90" t="s">
        <v>186</v>
      </c>
      <c r="L17" s="114">
        <v>4.9000000000000004</v>
      </c>
      <c r="M17" s="114">
        <v>1.05</v>
      </c>
      <c r="N17" s="114">
        <v>640287.19999999995</v>
      </c>
      <c r="O17" s="114">
        <v>139.54</v>
      </c>
      <c r="P17" s="114">
        <v>893.46</v>
      </c>
      <c r="Q17" s="114">
        <v>0.11</v>
      </c>
      <c r="R17" s="114">
        <v>12.64</v>
      </c>
      <c r="S17" s="114">
        <v>0.18</v>
      </c>
    </row>
    <row r="18" spans="2:19" customFormat="1" ht="15.75">
      <c r="B18" s="68" t="s">
        <v>1349</v>
      </c>
      <c r="C18" s="90">
        <v>1103159</v>
      </c>
      <c r="D18" s="90"/>
      <c r="E18" s="90">
        <v>1253</v>
      </c>
      <c r="F18" s="90" t="s">
        <v>379</v>
      </c>
      <c r="G18" s="90" t="s">
        <v>371</v>
      </c>
      <c r="H18" s="90" t="s">
        <v>182</v>
      </c>
      <c r="I18" s="101">
        <v>39172</v>
      </c>
      <c r="J18" s="90">
        <v>0.24</v>
      </c>
      <c r="K18" s="90" t="s">
        <v>186</v>
      </c>
      <c r="L18" s="114">
        <v>4.8</v>
      </c>
      <c r="M18" s="114">
        <v>1.73</v>
      </c>
      <c r="N18" s="114">
        <v>500335.5</v>
      </c>
      <c r="O18" s="114">
        <v>120.83</v>
      </c>
      <c r="P18" s="114">
        <v>604.55999999999995</v>
      </c>
      <c r="Q18" s="114">
        <v>0.08</v>
      </c>
      <c r="R18" s="114">
        <v>8.5500000000000007</v>
      </c>
      <c r="S18" s="114">
        <v>0.12</v>
      </c>
    </row>
    <row r="19" spans="2:19" customFormat="1" ht="15.75">
      <c r="B19" s="68" t="s">
        <v>1350</v>
      </c>
      <c r="C19" s="90">
        <v>1102797</v>
      </c>
      <c r="D19" s="90"/>
      <c r="E19" s="90">
        <v>1417</v>
      </c>
      <c r="F19" s="90" t="s">
        <v>171</v>
      </c>
      <c r="G19" s="90" t="s">
        <v>386</v>
      </c>
      <c r="H19" s="90" t="s">
        <v>182</v>
      </c>
      <c r="I19" s="101">
        <v>39148</v>
      </c>
      <c r="J19" s="90">
        <v>1.47</v>
      </c>
      <c r="K19" s="90" t="s">
        <v>186</v>
      </c>
      <c r="L19" s="114">
        <v>4.9000000000000004</v>
      </c>
      <c r="M19" s="114">
        <v>1.53</v>
      </c>
      <c r="N19" s="114">
        <v>112000.01</v>
      </c>
      <c r="O19" s="114">
        <v>125.49</v>
      </c>
      <c r="P19" s="114">
        <v>140.55000000000001</v>
      </c>
      <c r="Q19" s="114">
        <v>0.01</v>
      </c>
      <c r="R19" s="114">
        <v>1.99</v>
      </c>
      <c r="S19" s="114">
        <v>0.03</v>
      </c>
    </row>
    <row r="20" spans="2:19" customFormat="1" ht="15.75">
      <c r="B20" s="68" t="s">
        <v>1351</v>
      </c>
      <c r="C20" s="90">
        <v>1121490</v>
      </c>
      <c r="D20" s="90"/>
      <c r="E20" s="90">
        <v>2201</v>
      </c>
      <c r="F20" s="90" t="s">
        <v>204</v>
      </c>
      <c r="G20" s="90" t="s">
        <v>386</v>
      </c>
      <c r="H20" s="90" t="s">
        <v>184</v>
      </c>
      <c r="I20" s="101">
        <v>40615</v>
      </c>
      <c r="J20" s="90">
        <v>1.81</v>
      </c>
      <c r="K20" s="90" t="s">
        <v>186</v>
      </c>
      <c r="L20" s="114">
        <v>5.35</v>
      </c>
      <c r="M20" s="114">
        <v>1.42</v>
      </c>
      <c r="N20" s="114">
        <v>17827.04</v>
      </c>
      <c r="O20" s="114">
        <v>113.468</v>
      </c>
      <c r="P20" s="114">
        <v>20.23</v>
      </c>
      <c r="Q20" s="114">
        <v>0</v>
      </c>
      <c r="R20" s="114">
        <v>0.28999999999999998</v>
      </c>
      <c r="S20" s="114">
        <v>0</v>
      </c>
    </row>
    <row r="21" spans="2:19" customFormat="1" ht="15.75">
      <c r="B21" s="68" t="s">
        <v>1352</v>
      </c>
      <c r="C21" s="90">
        <v>6000046</v>
      </c>
      <c r="D21" s="90"/>
      <c r="E21" s="90">
        <v>600</v>
      </c>
      <c r="F21" s="90" t="s">
        <v>356</v>
      </c>
      <c r="G21" s="90" t="s">
        <v>386</v>
      </c>
      <c r="H21" s="90" t="s">
        <v>184</v>
      </c>
      <c r="I21" s="101">
        <v>38813</v>
      </c>
      <c r="J21" s="90">
        <v>0.27</v>
      </c>
      <c r="K21" s="90" t="s">
        <v>186</v>
      </c>
      <c r="L21" s="114">
        <v>6.5</v>
      </c>
      <c r="M21" s="114">
        <v>1.37</v>
      </c>
      <c r="N21" s="114">
        <v>134146</v>
      </c>
      <c r="O21" s="114">
        <v>126.18</v>
      </c>
      <c r="P21" s="114">
        <v>169.27</v>
      </c>
      <c r="Q21" s="114">
        <v>0.01</v>
      </c>
      <c r="R21" s="114">
        <v>2.39</v>
      </c>
      <c r="S21" s="114">
        <v>0.03</v>
      </c>
    </row>
    <row r="22" spans="2:19" customFormat="1" ht="15.75">
      <c r="B22" s="68" t="s">
        <v>1353</v>
      </c>
      <c r="C22" s="90">
        <v>6000129</v>
      </c>
      <c r="D22" s="90"/>
      <c r="E22" s="90">
        <v>600</v>
      </c>
      <c r="F22" s="90" t="s">
        <v>356</v>
      </c>
      <c r="G22" s="90" t="s">
        <v>386</v>
      </c>
      <c r="H22" s="90" t="s">
        <v>184</v>
      </c>
      <c r="I22" s="101">
        <v>40561</v>
      </c>
      <c r="J22" s="90">
        <v>4.18</v>
      </c>
      <c r="K22" s="90" t="s">
        <v>186</v>
      </c>
      <c r="L22" s="114">
        <v>6</v>
      </c>
      <c r="M22" s="114">
        <v>2.84</v>
      </c>
      <c r="N22" s="114">
        <v>597879</v>
      </c>
      <c r="O22" s="114">
        <v>121.84</v>
      </c>
      <c r="P22" s="114">
        <v>728.46</v>
      </c>
      <c r="Q22" s="114">
        <v>0.03</v>
      </c>
      <c r="R22" s="114">
        <v>10.3</v>
      </c>
      <c r="S22" s="114">
        <v>0.14000000000000001</v>
      </c>
    </row>
    <row r="23" spans="2:19" customFormat="1" ht="15.75">
      <c r="B23" s="68" t="s">
        <v>1354</v>
      </c>
      <c r="C23" s="90">
        <v>6000079</v>
      </c>
      <c r="D23" s="90"/>
      <c r="E23" s="90">
        <v>600</v>
      </c>
      <c r="F23" s="90" t="s">
        <v>511</v>
      </c>
      <c r="G23" s="90" t="s">
        <v>386</v>
      </c>
      <c r="H23" s="90" t="s">
        <v>184</v>
      </c>
      <c r="I23" s="101">
        <v>39117</v>
      </c>
      <c r="J23" s="90">
        <v>1.03</v>
      </c>
      <c r="K23" s="90" t="s">
        <v>186</v>
      </c>
      <c r="L23" s="114">
        <v>6.5</v>
      </c>
      <c r="M23" s="114">
        <v>1.42</v>
      </c>
      <c r="N23" s="114">
        <v>20165</v>
      </c>
      <c r="O23" s="114">
        <v>132.958</v>
      </c>
      <c r="P23" s="114">
        <v>26.81</v>
      </c>
      <c r="Q23" s="114">
        <v>0</v>
      </c>
      <c r="R23" s="114">
        <v>0.38</v>
      </c>
      <c r="S23" s="114">
        <v>0.01</v>
      </c>
    </row>
    <row r="24" spans="2:19" customFormat="1" ht="15.75">
      <c r="B24" s="68" t="s">
        <v>1355</v>
      </c>
      <c r="C24" s="90">
        <v>1119247</v>
      </c>
      <c r="D24" s="90"/>
      <c r="E24" s="90">
        <v>224</v>
      </c>
      <c r="F24" s="90" t="s">
        <v>404</v>
      </c>
      <c r="G24" s="90" t="s">
        <v>386</v>
      </c>
      <c r="H24" s="90" t="s">
        <v>184</v>
      </c>
      <c r="I24" s="101">
        <v>37651</v>
      </c>
      <c r="J24" s="90">
        <v>0.56000000000000005</v>
      </c>
      <c r="K24" s="90" t="s">
        <v>186</v>
      </c>
      <c r="L24" s="114">
        <v>7</v>
      </c>
      <c r="M24" s="114">
        <v>1.37</v>
      </c>
      <c r="N24" s="114">
        <v>42000.01</v>
      </c>
      <c r="O24" s="114">
        <v>132.94999999999999</v>
      </c>
      <c r="P24" s="114">
        <v>55.84</v>
      </c>
      <c r="Q24" s="114">
        <v>0.01</v>
      </c>
      <c r="R24" s="114">
        <v>0.79</v>
      </c>
      <c r="S24" s="114">
        <v>0.01</v>
      </c>
    </row>
    <row r="25" spans="2:19" customFormat="1" ht="15.75">
      <c r="B25" s="68" t="s">
        <v>1356</v>
      </c>
      <c r="C25" s="90">
        <v>1099084</v>
      </c>
      <c r="D25" s="90"/>
      <c r="E25" s="90">
        <v>1359</v>
      </c>
      <c r="F25" s="90" t="s">
        <v>356</v>
      </c>
      <c r="G25" s="90" t="s">
        <v>386</v>
      </c>
      <c r="H25" s="90" t="s">
        <v>184</v>
      </c>
      <c r="I25" s="101">
        <v>38950</v>
      </c>
      <c r="J25" s="90">
        <v>2.37</v>
      </c>
      <c r="K25" s="90" t="s">
        <v>186</v>
      </c>
      <c r="L25" s="114">
        <v>5.8</v>
      </c>
      <c r="M25" s="114">
        <v>0.86</v>
      </c>
      <c r="N25" s="114">
        <v>36837.9</v>
      </c>
      <c r="O25" s="114">
        <v>132.35</v>
      </c>
      <c r="P25" s="114">
        <v>48.76</v>
      </c>
      <c r="Q25" s="114">
        <v>0.04</v>
      </c>
      <c r="R25" s="114">
        <v>0.69</v>
      </c>
      <c r="S25" s="114">
        <v>0.01</v>
      </c>
    </row>
    <row r="26" spans="2:19" customFormat="1" ht="15.75">
      <c r="B26" s="68" t="s">
        <v>1357</v>
      </c>
      <c r="C26" s="90">
        <v>1094820</v>
      </c>
      <c r="D26" s="90"/>
      <c r="E26" s="90">
        <v>1283</v>
      </c>
      <c r="F26" s="90" t="s">
        <v>379</v>
      </c>
      <c r="G26" s="90" t="s">
        <v>418</v>
      </c>
      <c r="H26" s="90" t="s">
        <v>184</v>
      </c>
      <c r="I26" s="101">
        <v>38652</v>
      </c>
      <c r="J26" s="90">
        <v>2.95</v>
      </c>
      <c r="K26" s="90" t="s">
        <v>186</v>
      </c>
      <c r="L26" s="114">
        <v>5.3</v>
      </c>
      <c r="M26" s="114">
        <v>0.97</v>
      </c>
      <c r="N26" s="114">
        <v>112308.6</v>
      </c>
      <c r="O26" s="114">
        <v>137.31</v>
      </c>
      <c r="P26" s="114">
        <v>154.21</v>
      </c>
      <c r="Q26" s="114">
        <v>0.04</v>
      </c>
      <c r="R26" s="114">
        <v>2.1800000000000002</v>
      </c>
      <c r="S26" s="114">
        <v>0.03</v>
      </c>
    </row>
    <row r="27" spans="2:19" customFormat="1" ht="15.75">
      <c r="B27" s="68" t="s">
        <v>1358</v>
      </c>
      <c r="C27" s="90">
        <v>1125483</v>
      </c>
      <c r="D27" s="90"/>
      <c r="E27" s="90">
        <v>1597</v>
      </c>
      <c r="F27" s="90" t="s">
        <v>404</v>
      </c>
      <c r="G27" s="90" t="s">
        <v>418</v>
      </c>
      <c r="H27" s="90" t="s">
        <v>182</v>
      </c>
      <c r="I27" s="101">
        <v>42705</v>
      </c>
      <c r="J27" s="90">
        <v>4.6399999999999997</v>
      </c>
      <c r="K27" s="90" t="s">
        <v>186</v>
      </c>
      <c r="L27" s="114">
        <v>3.5</v>
      </c>
      <c r="M27" s="114">
        <v>2.68</v>
      </c>
      <c r="N27" s="114">
        <v>154137</v>
      </c>
      <c r="O27" s="114">
        <v>106</v>
      </c>
      <c r="P27" s="114">
        <v>163.38999999999999</v>
      </c>
      <c r="Q27" s="114">
        <v>0.03</v>
      </c>
      <c r="R27" s="114">
        <v>2.31</v>
      </c>
      <c r="S27" s="114">
        <v>0.03</v>
      </c>
    </row>
    <row r="28" spans="2:19" customFormat="1" ht="15.75">
      <c r="B28" s="68" t="s">
        <v>1359</v>
      </c>
      <c r="C28" s="90">
        <v>1092162</v>
      </c>
      <c r="D28" s="90"/>
      <c r="E28" s="90">
        <v>1229</v>
      </c>
      <c r="F28" s="90" t="s">
        <v>379</v>
      </c>
      <c r="G28" s="90" t="s">
        <v>502</v>
      </c>
      <c r="H28" s="90" t="s">
        <v>184</v>
      </c>
      <c r="I28" s="101">
        <v>38376</v>
      </c>
      <c r="J28" s="90">
        <v>1.92</v>
      </c>
      <c r="K28" s="90" t="s">
        <v>186</v>
      </c>
      <c r="L28" s="114">
        <v>7</v>
      </c>
      <c r="M28" s="114">
        <v>4.08</v>
      </c>
      <c r="N28" s="114">
        <v>37564.080000000002</v>
      </c>
      <c r="O28" s="114">
        <v>130.13800000000001</v>
      </c>
      <c r="P28" s="114">
        <v>48.89</v>
      </c>
      <c r="Q28" s="114">
        <v>0.01</v>
      </c>
      <c r="R28" s="114">
        <v>0.69</v>
      </c>
      <c r="S28" s="114">
        <v>0.01</v>
      </c>
    </row>
    <row r="29" spans="2:19" customFormat="1" ht="15.75">
      <c r="B29" s="68" t="s">
        <v>1360</v>
      </c>
      <c r="C29" s="90">
        <v>1092774</v>
      </c>
      <c r="D29" s="90"/>
      <c r="E29" s="90">
        <v>1229</v>
      </c>
      <c r="F29" s="90" t="s">
        <v>379</v>
      </c>
      <c r="G29" s="90" t="s">
        <v>502</v>
      </c>
      <c r="H29" s="90" t="s">
        <v>184</v>
      </c>
      <c r="I29" s="101">
        <v>38445</v>
      </c>
      <c r="J29" s="90">
        <v>1.98</v>
      </c>
      <c r="K29" s="90" t="s">
        <v>186</v>
      </c>
      <c r="L29" s="114">
        <v>6.7</v>
      </c>
      <c r="M29" s="114">
        <v>3.91</v>
      </c>
      <c r="N29" s="114">
        <v>244892.74</v>
      </c>
      <c r="O29" s="114">
        <v>128.86000000000001</v>
      </c>
      <c r="P29" s="114">
        <v>315.57</v>
      </c>
      <c r="Q29" s="114">
        <v>0.04</v>
      </c>
      <c r="R29" s="114">
        <v>4.46</v>
      </c>
      <c r="S29" s="114">
        <v>0.06</v>
      </c>
    </row>
    <row r="30" spans="2:19" customFormat="1" ht="15.75">
      <c r="B30" s="68" t="s">
        <v>1361</v>
      </c>
      <c r="C30" s="90">
        <v>1094747</v>
      </c>
      <c r="D30" s="90"/>
      <c r="E30" s="90">
        <v>1229</v>
      </c>
      <c r="F30" s="90" t="s">
        <v>379</v>
      </c>
      <c r="G30" s="90" t="s">
        <v>502</v>
      </c>
      <c r="H30" s="90" t="s">
        <v>184</v>
      </c>
      <c r="I30" s="101">
        <v>38635</v>
      </c>
      <c r="J30" s="90">
        <v>2.2799999999999998</v>
      </c>
      <c r="K30" s="90" t="s">
        <v>186</v>
      </c>
      <c r="L30" s="114">
        <v>6.7</v>
      </c>
      <c r="M30" s="114">
        <v>4.8600000000000003</v>
      </c>
      <c r="N30" s="114">
        <v>297086.23</v>
      </c>
      <c r="O30" s="114">
        <v>126.66</v>
      </c>
      <c r="P30" s="114">
        <v>376.29</v>
      </c>
      <c r="Q30" s="114">
        <v>0.18</v>
      </c>
      <c r="R30" s="114">
        <v>5.32</v>
      </c>
      <c r="S30" s="114">
        <v>7.0000000000000007E-2</v>
      </c>
    </row>
    <row r="31" spans="2:19" customFormat="1" ht="15.75">
      <c r="B31" s="68" t="s">
        <v>1362</v>
      </c>
      <c r="C31" s="90">
        <v>1107168</v>
      </c>
      <c r="D31" s="90"/>
      <c r="E31" s="90">
        <v>718</v>
      </c>
      <c r="F31" s="90" t="s">
        <v>379</v>
      </c>
      <c r="G31" s="90" t="s">
        <v>502</v>
      </c>
      <c r="H31" s="90" t="s">
        <v>184</v>
      </c>
      <c r="I31" s="101">
        <v>39337</v>
      </c>
      <c r="J31" s="90">
        <v>1.43</v>
      </c>
      <c r="K31" s="90" t="s">
        <v>186</v>
      </c>
      <c r="L31" s="114">
        <v>7.5039999999999996</v>
      </c>
      <c r="M31" s="114">
        <v>5.3</v>
      </c>
      <c r="N31" s="114">
        <v>34530.949999999997</v>
      </c>
      <c r="O31" s="114">
        <v>121.161</v>
      </c>
      <c r="P31" s="114">
        <v>41.84</v>
      </c>
      <c r="Q31" s="114">
        <v>0.01</v>
      </c>
      <c r="R31" s="114">
        <v>0.59</v>
      </c>
      <c r="S31" s="114">
        <v>0.01</v>
      </c>
    </row>
    <row r="32" spans="2:19" customFormat="1" ht="15.75">
      <c r="B32" s="68" t="s">
        <v>1363</v>
      </c>
      <c r="C32" s="90">
        <v>1124908</v>
      </c>
      <c r="D32" s="90"/>
      <c r="E32" s="90">
        <v>1596</v>
      </c>
      <c r="F32" s="90" t="s">
        <v>379</v>
      </c>
      <c r="G32" s="90" t="s">
        <v>502</v>
      </c>
      <c r="H32" s="90" t="s">
        <v>184</v>
      </c>
      <c r="I32" s="101">
        <v>40867</v>
      </c>
      <c r="J32" s="90">
        <v>0.89</v>
      </c>
      <c r="K32" s="90" t="s">
        <v>186</v>
      </c>
      <c r="L32" s="114">
        <v>8.5</v>
      </c>
      <c r="M32" s="114">
        <v>2.4300000000000002</v>
      </c>
      <c r="N32" s="114">
        <v>2500</v>
      </c>
      <c r="O32" s="114">
        <v>108.28</v>
      </c>
      <c r="P32" s="114">
        <v>2.71</v>
      </c>
      <c r="Q32" s="114">
        <v>0</v>
      </c>
      <c r="R32" s="114">
        <v>0.04</v>
      </c>
      <c r="S32" s="114">
        <v>0</v>
      </c>
    </row>
    <row r="33" spans="2:19" customFormat="1" ht="15.75">
      <c r="B33" s="68" t="s">
        <v>1364</v>
      </c>
      <c r="C33" s="90">
        <v>1132802</v>
      </c>
      <c r="D33" s="90"/>
      <c r="E33" s="90">
        <v>2009</v>
      </c>
      <c r="F33" s="90" t="s">
        <v>204</v>
      </c>
      <c r="G33" s="90" t="s">
        <v>1365</v>
      </c>
      <c r="H33" s="90" t="s">
        <v>182</v>
      </c>
      <c r="I33" s="101">
        <v>41823</v>
      </c>
      <c r="J33" s="90">
        <v>0</v>
      </c>
      <c r="K33" s="90" t="s">
        <v>186</v>
      </c>
      <c r="L33" s="114">
        <v>4.25</v>
      </c>
      <c r="M33" s="114">
        <v>0</v>
      </c>
      <c r="N33" s="114">
        <v>0.03</v>
      </c>
      <c r="O33" s="114">
        <v>0</v>
      </c>
      <c r="P33" s="114">
        <v>0</v>
      </c>
      <c r="Q33" s="114">
        <v>0</v>
      </c>
      <c r="R33" s="114">
        <v>0</v>
      </c>
      <c r="S33" s="114">
        <v>0</v>
      </c>
    </row>
    <row r="34" spans="2:19">
      <c r="B34" s="68" t="s">
        <v>1366</v>
      </c>
      <c r="C34" s="90">
        <v>3780038</v>
      </c>
      <c r="D34" s="90"/>
      <c r="E34" s="90">
        <v>378</v>
      </c>
      <c r="F34" s="90" t="s">
        <v>174</v>
      </c>
      <c r="G34" s="90" t="s">
        <v>541</v>
      </c>
      <c r="H34" s="90" t="s">
        <v>184</v>
      </c>
      <c r="I34" s="101">
        <v>39261</v>
      </c>
      <c r="J34" s="90">
        <v>0.01</v>
      </c>
      <c r="K34" s="90" t="s">
        <v>186</v>
      </c>
      <c r="L34" s="114">
        <v>6.1</v>
      </c>
      <c r="M34" s="114">
        <v>0.01</v>
      </c>
      <c r="N34" s="114">
        <v>33259.370000000003</v>
      </c>
      <c r="O34" s="114">
        <v>80.31</v>
      </c>
      <c r="P34" s="114">
        <v>26.71</v>
      </c>
      <c r="Q34" s="114">
        <v>0.01</v>
      </c>
      <c r="R34" s="114">
        <v>0.38</v>
      </c>
      <c r="S34" s="114">
        <v>0.01</v>
      </c>
    </row>
    <row r="35" spans="2:19">
      <c r="B35" s="68" t="s">
        <v>1367</v>
      </c>
      <c r="C35" s="90">
        <v>1117548</v>
      </c>
      <c r="D35" s="90"/>
      <c r="E35" s="90">
        <v>2221</v>
      </c>
      <c r="F35" s="90" t="s">
        <v>356</v>
      </c>
      <c r="G35" s="90" t="s">
        <v>1368</v>
      </c>
      <c r="H35" s="90" t="s">
        <v>1369</v>
      </c>
      <c r="I35" s="101">
        <v>40196</v>
      </c>
      <c r="J35" s="90">
        <v>0</v>
      </c>
      <c r="K35" s="90" t="s">
        <v>186</v>
      </c>
      <c r="L35" s="114">
        <v>6.65</v>
      </c>
      <c r="M35" s="114">
        <v>0</v>
      </c>
      <c r="N35" s="114">
        <v>2909.2</v>
      </c>
      <c r="O35" s="114">
        <v>0</v>
      </c>
      <c r="P35" s="114">
        <v>0</v>
      </c>
      <c r="Q35" s="114">
        <v>0.03</v>
      </c>
      <c r="R35" s="114">
        <v>0</v>
      </c>
      <c r="S35" s="114">
        <v>0</v>
      </c>
    </row>
    <row r="36" spans="2:19">
      <c r="B36" s="68" t="s">
        <v>1370</v>
      </c>
      <c r="C36" s="90">
        <v>1115096</v>
      </c>
      <c r="D36" s="90"/>
      <c r="E36" s="90">
        <v>2221</v>
      </c>
      <c r="F36" s="90" t="s">
        <v>356</v>
      </c>
      <c r="G36" s="90" t="s">
        <v>1368</v>
      </c>
      <c r="H36" s="90" t="s">
        <v>184</v>
      </c>
      <c r="I36" s="101">
        <v>40057</v>
      </c>
      <c r="J36" s="90">
        <v>0</v>
      </c>
      <c r="K36" s="90" t="s">
        <v>186</v>
      </c>
      <c r="L36" s="114">
        <v>7.15</v>
      </c>
      <c r="M36" s="114">
        <v>0</v>
      </c>
      <c r="N36" s="114">
        <v>1936.66</v>
      </c>
      <c r="O36" s="114">
        <v>0</v>
      </c>
      <c r="P36" s="114">
        <v>0</v>
      </c>
      <c r="Q36" s="114">
        <v>0</v>
      </c>
      <c r="R36" s="114">
        <v>0</v>
      </c>
      <c r="S36" s="114">
        <v>0</v>
      </c>
    </row>
    <row r="37" spans="2:19">
      <c r="B37" s="68" t="s">
        <v>1371</v>
      </c>
      <c r="C37" s="90">
        <v>1101567</v>
      </c>
      <c r="D37" s="90"/>
      <c r="E37" s="90">
        <v>2202</v>
      </c>
      <c r="F37" s="90" t="s">
        <v>171</v>
      </c>
      <c r="G37" s="90" t="s">
        <v>545</v>
      </c>
      <c r="H37" s="90" t="s">
        <v>184</v>
      </c>
      <c r="I37" s="101">
        <v>39104</v>
      </c>
      <c r="J37" s="90">
        <v>2.5299999999999998</v>
      </c>
      <c r="K37" s="90" t="s">
        <v>186</v>
      </c>
      <c r="L37" s="114">
        <v>5.6</v>
      </c>
      <c r="M37" s="114">
        <v>10.42</v>
      </c>
      <c r="N37" s="114">
        <v>113488.37</v>
      </c>
      <c r="O37" s="114">
        <v>109.13</v>
      </c>
      <c r="P37" s="114">
        <v>123.85</v>
      </c>
      <c r="Q37" s="114">
        <v>0.01</v>
      </c>
      <c r="R37" s="114">
        <v>1.75</v>
      </c>
      <c r="S37" s="114">
        <v>0.02</v>
      </c>
    </row>
    <row r="38" spans="2:19">
      <c r="B38" s="68" t="s">
        <v>1372</v>
      </c>
      <c r="C38" s="90">
        <v>1110378</v>
      </c>
      <c r="D38" s="90"/>
      <c r="E38" s="90">
        <v>2023</v>
      </c>
      <c r="F38" s="90" t="s">
        <v>171</v>
      </c>
      <c r="G38" s="90" t="s">
        <v>545</v>
      </c>
      <c r="H38" s="90" t="s">
        <v>182</v>
      </c>
      <c r="I38" s="101"/>
      <c r="J38" s="90">
        <v>0</v>
      </c>
      <c r="K38" s="90" t="s">
        <v>186</v>
      </c>
      <c r="L38" s="114">
        <v>6.6</v>
      </c>
      <c r="M38" s="114">
        <v>0.01</v>
      </c>
      <c r="N38" s="114">
        <v>11101.4</v>
      </c>
      <c r="O38" s="114">
        <v>11.5</v>
      </c>
      <c r="P38" s="114">
        <v>1.28</v>
      </c>
      <c r="Q38" s="114">
        <v>0</v>
      </c>
      <c r="R38" s="114">
        <v>0.02</v>
      </c>
      <c r="S38" s="114">
        <v>0</v>
      </c>
    </row>
    <row r="39" spans="2:19">
      <c r="B39" s="68" t="s">
        <v>1373</v>
      </c>
      <c r="C39" s="90">
        <v>1134394</v>
      </c>
      <c r="D39" s="90"/>
      <c r="E39" s="90">
        <v>2023</v>
      </c>
      <c r="F39" s="90" t="s">
        <v>171</v>
      </c>
      <c r="G39" s="90" t="s">
        <v>545</v>
      </c>
      <c r="H39" s="90" t="s">
        <v>182</v>
      </c>
      <c r="I39" s="101"/>
      <c r="J39" s="90">
        <v>0</v>
      </c>
      <c r="K39" s="90" t="s">
        <v>186</v>
      </c>
      <c r="L39" s="114">
        <v>6.6</v>
      </c>
      <c r="M39" s="114">
        <v>0.01</v>
      </c>
      <c r="N39" s="114">
        <v>11101.4</v>
      </c>
      <c r="O39" s="114">
        <v>11.5</v>
      </c>
      <c r="P39" s="114">
        <v>1.28</v>
      </c>
      <c r="Q39" s="114">
        <v>0</v>
      </c>
      <c r="R39" s="114">
        <v>0.02</v>
      </c>
      <c r="S39" s="114">
        <v>0</v>
      </c>
    </row>
    <row r="40" spans="2:19">
      <c r="B40" s="68" t="s">
        <v>1374</v>
      </c>
      <c r="C40" s="90">
        <v>1120740</v>
      </c>
      <c r="D40" s="90"/>
      <c r="E40" s="90">
        <v>2023</v>
      </c>
      <c r="F40" s="90" t="s">
        <v>171</v>
      </c>
      <c r="G40" s="90" t="s">
        <v>545</v>
      </c>
      <c r="H40" s="90" t="s">
        <v>182</v>
      </c>
      <c r="I40" s="101"/>
      <c r="J40" s="90">
        <v>1.68</v>
      </c>
      <c r="K40" s="90" t="s">
        <v>186</v>
      </c>
      <c r="L40" s="114">
        <v>6.95</v>
      </c>
      <c r="M40" s="114">
        <v>0.01</v>
      </c>
      <c r="N40" s="114">
        <v>62306.23</v>
      </c>
      <c r="O40" s="114">
        <v>10.6</v>
      </c>
      <c r="P40" s="114">
        <v>6.61</v>
      </c>
      <c r="Q40" s="114">
        <v>0.04</v>
      </c>
      <c r="R40" s="114">
        <v>0.09</v>
      </c>
      <c r="S40" s="114">
        <v>0</v>
      </c>
    </row>
    <row r="41" spans="2:19">
      <c r="B41" s="68" t="s">
        <v>1375</v>
      </c>
      <c r="C41" s="90">
        <v>1127679</v>
      </c>
      <c r="D41" s="90"/>
      <c r="E41" s="90">
        <v>2023</v>
      </c>
      <c r="F41" s="90" t="s">
        <v>171</v>
      </c>
      <c r="G41" s="90" t="s">
        <v>545</v>
      </c>
      <c r="H41" s="90" t="s">
        <v>182</v>
      </c>
      <c r="I41" s="101">
        <v>41308</v>
      </c>
      <c r="J41" s="90">
        <v>0.01</v>
      </c>
      <c r="K41" s="90" t="s">
        <v>186</v>
      </c>
      <c r="L41" s="114">
        <v>6.6</v>
      </c>
      <c r="M41" s="114">
        <v>0.01</v>
      </c>
      <c r="N41" s="114">
        <v>11101.4</v>
      </c>
      <c r="O41" s="114">
        <v>11.5</v>
      </c>
      <c r="P41" s="114">
        <v>1.28</v>
      </c>
      <c r="Q41" s="114">
        <v>0</v>
      </c>
      <c r="R41" s="114">
        <v>0.02</v>
      </c>
      <c r="S41" s="114">
        <v>0</v>
      </c>
    </row>
    <row r="42" spans="2:19">
      <c r="B42" s="68" t="s">
        <v>1376</v>
      </c>
      <c r="C42" s="90">
        <v>1131184</v>
      </c>
      <c r="D42" s="90"/>
      <c r="E42" s="90">
        <v>2023</v>
      </c>
      <c r="F42" s="90" t="s">
        <v>171</v>
      </c>
      <c r="G42" s="90" t="s">
        <v>545</v>
      </c>
      <c r="H42" s="90" t="s">
        <v>182</v>
      </c>
      <c r="I42" s="101">
        <v>41675</v>
      </c>
      <c r="J42" s="90">
        <v>0</v>
      </c>
      <c r="K42" s="90" t="s">
        <v>186</v>
      </c>
      <c r="L42" s="114">
        <v>6.6</v>
      </c>
      <c r="M42" s="114">
        <v>0.01</v>
      </c>
      <c r="N42" s="114">
        <v>11101.4</v>
      </c>
      <c r="O42" s="114">
        <v>11.5</v>
      </c>
      <c r="P42" s="114">
        <v>1.28</v>
      </c>
      <c r="Q42" s="114">
        <v>0</v>
      </c>
      <c r="R42" s="114">
        <v>0.02</v>
      </c>
      <c r="S42" s="114">
        <v>0</v>
      </c>
    </row>
    <row r="43" spans="2:19">
      <c r="B43" s="68" t="s">
        <v>1377</v>
      </c>
      <c r="C43" s="90">
        <v>1125624</v>
      </c>
      <c r="D43" s="90"/>
      <c r="E43" s="90">
        <v>2023</v>
      </c>
      <c r="F43" s="90" t="s">
        <v>171</v>
      </c>
      <c r="G43" s="90" t="s">
        <v>545</v>
      </c>
      <c r="H43" s="90" t="s">
        <v>182</v>
      </c>
      <c r="I43" s="101">
        <v>40941</v>
      </c>
      <c r="J43" s="90">
        <v>0.01</v>
      </c>
      <c r="K43" s="90" t="s">
        <v>186</v>
      </c>
      <c r="L43" s="114">
        <v>6.6</v>
      </c>
      <c r="M43" s="114">
        <v>0.01</v>
      </c>
      <c r="N43" s="114">
        <v>11101.4</v>
      </c>
      <c r="O43" s="114">
        <v>11.5</v>
      </c>
      <c r="P43" s="114">
        <v>1.28</v>
      </c>
      <c r="Q43" s="114">
        <v>0</v>
      </c>
      <c r="R43" s="114">
        <v>0.02</v>
      </c>
      <c r="S43" s="114">
        <v>0</v>
      </c>
    </row>
    <row r="44" spans="2:19">
      <c r="B44" s="68" t="s">
        <v>1378</v>
      </c>
      <c r="C44" s="90">
        <v>9910019</v>
      </c>
      <c r="D44" s="90"/>
      <c r="E44" s="90">
        <v>66</v>
      </c>
      <c r="F44" s="90" t="s">
        <v>1379</v>
      </c>
      <c r="G44" s="90" t="s">
        <v>1380</v>
      </c>
      <c r="H44" s="90" t="s">
        <v>1369</v>
      </c>
      <c r="I44" s="101">
        <v>39440</v>
      </c>
      <c r="J44" s="90">
        <v>0</v>
      </c>
      <c r="K44" s="90" t="s">
        <v>186</v>
      </c>
      <c r="L44" s="114">
        <v>0</v>
      </c>
      <c r="M44" s="114">
        <v>0</v>
      </c>
      <c r="N44" s="114">
        <v>9660.41</v>
      </c>
      <c r="O44" s="114">
        <v>0</v>
      </c>
      <c r="P44" s="114">
        <v>0</v>
      </c>
      <c r="Q44" s="114">
        <v>0</v>
      </c>
      <c r="R44" s="114">
        <v>0</v>
      </c>
      <c r="S44" s="114">
        <v>0</v>
      </c>
    </row>
    <row r="45" spans="2:19">
      <c r="B45" s="68" t="s">
        <v>1381</v>
      </c>
      <c r="C45" s="90">
        <v>8921603</v>
      </c>
      <c r="D45" s="90"/>
      <c r="E45" s="90">
        <v>513949081</v>
      </c>
      <c r="F45" s="90" t="s">
        <v>356</v>
      </c>
      <c r="G45" s="90" t="s">
        <v>1380</v>
      </c>
      <c r="H45" s="90" t="s">
        <v>1369</v>
      </c>
      <c r="I45" s="101">
        <v>39551</v>
      </c>
      <c r="J45" s="90">
        <v>0</v>
      </c>
      <c r="K45" s="90" t="s">
        <v>186</v>
      </c>
      <c r="L45" s="114">
        <v>0</v>
      </c>
      <c r="M45" s="114">
        <v>0</v>
      </c>
      <c r="N45" s="114">
        <v>131</v>
      </c>
      <c r="O45" s="114">
        <v>0</v>
      </c>
      <c r="P45" s="114">
        <v>0</v>
      </c>
      <c r="Q45" s="114">
        <v>0</v>
      </c>
      <c r="R45" s="114">
        <v>0</v>
      </c>
      <c r="S45" s="114">
        <v>0</v>
      </c>
    </row>
    <row r="46" spans="2:19">
      <c r="B46" s="68" t="s">
        <v>1382</v>
      </c>
      <c r="C46" s="90">
        <v>1125376</v>
      </c>
      <c r="D46" s="90"/>
      <c r="E46" s="90">
        <v>1035</v>
      </c>
      <c r="F46" s="90" t="s">
        <v>171</v>
      </c>
      <c r="G46" s="90">
        <v>0</v>
      </c>
      <c r="H46" s="90" t="s">
        <v>307</v>
      </c>
      <c r="I46" s="101"/>
      <c r="J46" s="90">
        <v>0.01</v>
      </c>
      <c r="K46" s="90" t="s">
        <v>186</v>
      </c>
      <c r="L46" s="114">
        <v>0</v>
      </c>
      <c r="M46" s="114">
        <v>0.01</v>
      </c>
      <c r="N46" s="114">
        <v>374.39</v>
      </c>
      <c r="O46" s="114">
        <v>34.200000000000003</v>
      </c>
      <c r="P46" s="114">
        <v>0.13</v>
      </c>
      <c r="Q46" s="114">
        <v>0</v>
      </c>
      <c r="R46" s="114">
        <v>0</v>
      </c>
      <c r="S46" s="114">
        <v>0</v>
      </c>
    </row>
    <row r="47" spans="2:19">
      <c r="B47" s="68" t="s">
        <v>1383</v>
      </c>
      <c r="C47" s="90">
        <v>1091032</v>
      </c>
      <c r="D47" s="90"/>
      <c r="E47" s="90">
        <v>1035</v>
      </c>
      <c r="F47" s="90" t="s">
        <v>171</v>
      </c>
      <c r="G47" s="90">
        <v>0</v>
      </c>
      <c r="H47" s="90" t="s">
        <v>307</v>
      </c>
      <c r="I47" s="101"/>
      <c r="J47" s="90">
        <v>0</v>
      </c>
      <c r="K47" s="90" t="s">
        <v>186</v>
      </c>
      <c r="L47" s="114">
        <v>0</v>
      </c>
      <c r="M47" s="114">
        <v>0.01</v>
      </c>
      <c r="N47" s="114">
        <v>2727.42</v>
      </c>
      <c r="O47" s="114">
        <v>34.200000000000003</v>
      </c>
      <c r="P47" s="114">
        <v>0.93</v>
      </c>
      <c r="Q47" s="114">
        <v>0.01</v>
      </c>
      <c r="R47" s="114">
        <v>0.01</v>
      </c>
      <c r="S47" s="114">
        <v>0</v>
      </c>
    </row>
    <row r="48" spans="2:19">
      <c r="B48" s="68" t="s">
        <v>1384</v>
      </c>
      <c r="C48" s="90">
        <v>1116649</v>
      </c>
      <c r="D48" s="90"/>
      <c r="E48" s="90">
        <v>1134</v>
      </c>
      <c r="F48" s="90" t="s">
        <v>171</v>
      </c>
      <c r="G48" s="90">
        <v>0</v>
      </c>
      <c r="H48" s="90" t="s">
        <v>307</v>
      </c>
      <c r="I48" s="101">
        <v>40163</v>
      </c>
      <c r="J48" s="90">
        <v>0</v>
      </c>
      <c r="K48" s="90" t="s">
        <v>186</v>
      </c>
      <c r="L48" s="114">
        <v>4.5</v>
      </c>
      <c r="M48" s="114">
        <v>0</v>
      </c>
      <c r="N48" s="114">
        <v>1166.8699999999999</v>
      </c>
      <c r="O48" s="114">
        <v>0</v>
      </c>
      <c r="P48" s="114">
        <v>0</v>
      </c>
      <c r="Q48" s="114">
        <v>0</v>
      </c>
      <c r="R48" s="114">
        <v>0</v>
      </c>
      <c r="S48" s="114">
        <v>0</v>
      </c>
    </row>
    <row r="49" spans="2:19">
      <c r="B49" s="68" t="s">
        <v>1385</v>
      </c>
      <c r="C49" s="90">
        <v>4150090</v>
      </c>
      <c r="D49" s="90"/>
      <c r="E49" s="90">
        <v>415</v>
      </c>
      <c r="F49" s="90" t="s">
        <v>379</v>
      </c>
      <c r="G49" s="90">
        <v>0</v>
      </c>
      <c r="H49" s="90" t="s">
        <v>307</v>
      </c>
      <c r="I49" s="101"/>
      <c r="J49" s="90">
        <v>0.01</v>
      </c>
      <c r="K49" s="90" t="s">
        <v>186</v>
      </c>
      <c r="L49" s="114">
        <v>5.5</v>
      </c>
      <c r="M49" s="114">
        <v>0.01</v>
      </c>
      <c r="N49" s="114">
        <v>42014.17</v>
      </c>
      <c r="O49" s="114">
        <v>8.1999999999999993</v>
      </c>
      <c r="P49" s="114">
        <v>3.45</v>
      </c>
      <c r="Q49" s="114">
        <v>0.04</v>
      </c>
      <c r="R49" s="114">
        <v>0.05</v>
      </c>
      <c r="S49" s="114">
        <v>0</v>
      </c>
    </row>
    <row r="50" spans="2:19">
      <c r="B50" s="68" t="s">
        <v>1386</v>
      </c>
      <c r="C50" s="90">
        <v>1095942</v>
      </c>
      <c r="D50" s="90"/>
      <c r="E50" s="90">
        <v>1303</v>
      </c>
      <c r="F50" s="90" t="s">
        <v>379</v>
      </c>
      <c r="G50" s="90">
        <v>0</v>
      </c>
      <c r="H50" s="90" t="s">
        <v>307</v>
      </c>
      <c r="I50" s="101">
        <v>39817</v>
      </c>
      <c r="J50" s="90">
        <v>0</v>
      </c>
      <c r="K50" s="90" t="s">
        <v>186</v>
      </c>
      <c r="L50" s="114">
        <v>6</v>
      </c>
      <c r="M50" s="114">
        <v>0</v>
      </c>
      <c r="N50" s="114">
        <v>5541.27</v>
      </c>
      <c r="O50" s="114">
        <v>0</v>
      </c>
      <c r="P50" s="114">
        <v>0</v>
      </c>
      <c r="Q50" s="114">
        <v>0</v>
      </c>
      <c r="R50" s="114">
        <v>0</v>
      </c>
      <c r="S50" s="114">
        <v>0</v>
      </c>
    </row>
    <row r="51" spans="2:19">
      <c r="B51" s="68" t="s">
        <v>1387</v>
      </c>
      <c r="C51" s="90">
        <v>1113562</v>
      </c>
      <c r="D51" s="90"/>
      <c r="E51" s="90">
        <v>1303</v>
      </c>
      <c r="F51" s="90" t="s">
        <v>379</v>
      </c>
      <c r="G51" s="90">
        <v>0</v>
      </c>
      <c r="H51" s="90" t="s">
        <v>307</v>
      </c>
      <c r="I51" s="101">
        <v>40401</v>
      </c>
      <c r="J51" s="90">
        <v>0</v>
      </c>
      <c r="K51" s="90" t="s">
        <v>186</v>
      </c>
      <c r="L51" s="114">
        <v>6</v>
      </c>
      <c r="M51" s="114">
        <v>0</v>
      </c>
      <c r="N51" s="114">
        <v>923.55</v>
      </c>
      <c r="O51" s="114">
        <v>0</v>
      </c>
      <c r="P51" s="114">
        <v>0</v>
      </c>
      <c r="Q51" s="114">
        <v>0.04</v>
      </c>
      <c r="R51" s="114">
        <v>0</v>
      </c>
      <c r="S51" s="114">
        <v>0</v>
      </c>
    </row>
    <row r="52" spans="2:19">
      <c r="B52" s="68" t="s">
        <v>1388</v>
      </c>
      <c r="C52" s="90">
        <v>1112911</v>
      </c>
      <c r="D52" s="90"/>
      <c r="E52" s="90">
        <v>2221</v>
      </c>
      <c r="F52" s="90" t="s">
        <v>356</v>
      </c>
      <c r="G52" s="90">
        <v>0</v>
      </c>
      <c r="H52" s="90" t="s">
        <v>307</v>
      </c>
      <c r="I52" s="101"/>
      <c r="J52" s="90">
        <v>0</v>
      </c>
      <c r="K52" s="90" t="s">
        <v>186</v>
      </c>
      <c r="L52" s="114">
        <v>6.65</v>
      </c>
      <c r="M52" s="114">
        <v>0</v>
      </c>
      <c r="N52" s="114">
        <v>20364.400000000001</v>
      </c>
      <c r="O52" s="114">
        <v>0</v>
      </c>
      <c r="P52" s="114">
        <v>0</v>
      </c>
      <c r="Q52" s="114">
        <v>0.02</v>
      </c>
      <c r="R52" s="114">
        <v>0</v>
      </c>
      <c r="S52" s="114">
        <v>0</v>
      </c>
    </row>
    <row r="53" spans="2:19">
      <c r="B53" s="68" t="s">
        <v>1389</v>
      </c>
      <c r="C53" s="90">
        <v>1134642</v>
      </c>
      <c r="D53" s="90"/>
      <c r="E53" s="90">
        <v>2009</v>
      </c>
      <c r="F53" s="90" t="s">
        <v>174</v>
      </c>
      <c r="G53" s="90">
        <v>0</v>
      </c>
      <c r="H53" s="90" t="s">
        <v>307</v>
      </c>
      <c r="I53" s="101">
        <v>42070</v>
      </c>
      <c r="J53" s="90">
        <v>0</v>
      </c>
      <c r="K53" s="90" t="s">
        <v>186</v>
      </c>
      <c r="L53" s="114">
        <v>5.0999999999999996</v>
      </c>
      <c r="M53" s="114">
        <v>0.01</v>
      </c>
      <c r="N53" s="114">
        <v>56311.73</v>
      </c>
      <c r="O53" s="114">
        <v>114.29861</v>
      </c>
      <c r="P53" s="114">
        <v>64.36</v>
      </c>
      <c r="Q53" s="114">
        <v>0</v>
      </c>
      <c r="R53" s="114">
        <v>0.91</v>
      </c>
      <c r="S53" s="114">
        <v>0.01</v>
      </c>
    </row>
    <row r="54" spans="2:19">
      <c r="B54" s="59" t="s">
        <v>75</v>
      </c>
      <c r="C54" s="88"/>
      <c r="D54" s="88"/>
      <c r="E54" s="88"/>
      <c r="F54" s="88"/>
      <c r="G54" s="88"/>
      <c r="H54" s="88"/>
      <c r="I54" s="97"/>
      <c r="J54" s="88">
        <v>1.22</v>
      </c>
      <c r="K54" s="88"/>
      <c r="L54" s="91"/>
      <c r="M54" s="91">
        <v>1.27</v>
      </c>
      <c r="N54" s="91">
        <v>687712</v>
      </c>
      <c r="O54" s="91"/>
      <c r="P54" s="91">
        <v>786.64</v>
      </c>
      <c r="Q54" s="91"/>
      <c r="R54" s="91"/>
      <c r="S54" s="91">
        <v>0.16</v>
      </c>
    </row>
    <row r="55" spans="2:19">
      <c r="B55" s="68" t="s">
        <v>1390</v>
      </c>
      <c r="C55" s="90">
        <v>6000061</v>
      </c>
      <c r="D55" s="90"/>
      <c r="E55" s="90">
        <v>600</v>
      </c>
      <c r="F55" s="90" t="s">
        <v>356</v>
      </c>
      <c r="G55" s="90" t="s">
        <v>386</v>
      </c>
      <c r="H55" s="90" t="s">
        <v>184</v>
      </c>
      <c r="I55" s="101">
        <v>39267</v>
      </c>
      <c r="J55" s="90">
        <v>1.01</v>
      </c>
      <c r="K55" s="90" t="s">
        <v>186</v>
      </c>
      <c r="L55" s="114">
        <v>8.5</v>
      </c>
      <c r="M55" s="114">
        <v>1.0900000000000001</v>
      </c>
      <c r="N55" s="114">
        <v>622712</v>
      </c>
      <c r="O55" s="114">
        <v>115.72</v>
      </c>
      <c r="P55" s="114">
        <v>720.6</v>
      </c>
      <c r="Q55" s="114">
        <v>1.48</v>
      </c>
      <c r="R55" s="114">
        <v>10.19</v>
      </c>
      <c r="S55" s="114">
        <v>0.14000000000000001</v>
      </c>
    </row>
    <row r="56" spans="2:19">
      <c r="B56" s="68" t="s">
        <v>1391</v>
      </c>
      <c r="C56" s="90">
        <v>1139336</v>
      </c>
      <c r="D56" s="90"/>
      <c r="E56" s="90">
        <v>1669</v>
      </c>
      <c r="F56" s="90" t="s">
        <v>848</v>
      </c>
      <c r="G56" s="90" t="s">
        <v>354</v>
      </c>
      <c r="H56" s="90" t="s">
        <v>182</v>
      </c>
      <c r="I56" s="101">
        <v>42648</v>
      </c>
      <c r="J56" s="90">
        <v>3.51</v>
      </c>
      <c r="K56" s="90" t="s">
        <v>186</v>
      </c>
      <c r="L56" s="114">
        <v>3.42</v>
      </c>
      <c r="M56" s="114">
        <v>3.22</v>
      </c>
      <c r="N56" s="114">
        <v>65000</v>
      </c>
      <c r="O56" s="114">
        <v>101.6</v>
      </c>
      <c r="P56" s="114">
        <v>66.040000000000006</v>
      </c>
      <c r="Q56" s="114">
        <v>0.03</v>
      </c>
      <c r="R56" s="114">
        <v>0.93</v>
      </c>
      <c r="S56" s="114">
        <v>0.01</v>
      </c>
    </row>
    <row r="57" spans="2:19">
      <c r="B57" s="59" t="s">
        <v>54</v>
      </c>
      <c r="C57" s="88"/>
      <c r="D57" s="88"/>
      <c r="E57" s="88"/>
      <c r="F57" s="88"/>
      <c r="G57" s="88"/>
      <c r="H57" s="88"/>
      <c r="I57" s="97"/>
      <c r="J57" s="88">
        <v>5.44</v>
      </c>
      <c r="K57" s="88"/>
      <c r="L57" s="91"/>
      <c r="M57" s="91">
        <v>4.24</v>
      </c>
      <c r="N57" s="91">
        <v>196818.31</v>
      </c>
      <c r="O57" s="91"/>
      <c r="P57" s="91">
        <v>753.16</v>
      </c>
      <c r="Q57" s="91"/>
      <c r="R57" s="91"/>
      <c r="S57" s="91">
        <v>0.15</v>
      </c>
    </row>
    <row r="58" spans="2:19">
      <c r="B58" s="68" t="s">
        <v>1392</v>
      </c>
      <c r="C58" s="90">
        <v>1132158</v>
      </c>
      <c r="D58" s="90"/>
      <c r="E58" s="90">
        <v>1620</v>
      </c>
      <c r="F58" s="90" t="s">
        <v>173</v>
      </c>
      <c r="G58" s="90" t="s">
        <v>386</v>
      </c>
      <c r="H58" s="90" t="s">
        <v>184</v>
      </c>
      <c r="I58" s="101">
        <v>41772</v>
      </c>
      <c r="J58" s="90">
        <v>1.94</v>
      </c>
      <c r="K58" s="90" t="s">
        <v>185</v>
      </c>
      <c r="L58" s="114">
        <v>3.839</v>
      </c>
      <c r="M58" s="114">
        <v>3.14</v>
      </c>
      <c r="N58" s="114">
        <v>27148</v>
      </c>
      <c r="O58" s="114">
        <v>101.41</v>
      </c>
      <c r="P58" s="114">
        <v>105.86</v>
      </c>
      <c r="Q58" s="114">
        <v>0.01</v>
      </c>
      <c r="R58" s="114">
        <v>1.5</v>
      </c>
      <c r="S58" s="114">
        <v>0.02</v>
      </c>
    </row>
    <row r="59" spans="2:19">
      <c r="B59" s="68" t="s">
        <v>1393</v>
      </c>
      <c r="C59" s="90">
        <v>1132166</v>
      </c>
      <c r="D59" s="90"/>
      <c r="E59" s="90">
        <v>1620</v>
      </c>
      <c r="F59" s="90" t="s">
        <v>173</v>
      </c>
      <c r="G59" s="90" t="s">
        <v>386</v>
      </c>
      <c r="H59" s="90" t="s">
        <v>184</v>
      </c>
      <c r="I59" s="101">
        <v>41772</v>
      </c>
      <c r="J59" s="90">
        <v>3.71</v>
      </c>
      <c r="K59" s="90" t="s">
        <v>185</v>
      </c>
      <c r="L59" s="114">
        <v>4.4349999999999996</v>
      </c>
      <c r="M59" s="114">
        <v>3.62</v>
      </c>
      <c r="N59" s="114">
        <v>16945</v>
      </c>
      <c r="O59" s="114">
        <v>103.13</v>
      </c>
      <c r="P59" s="114">
        <v>67.2</v>
      </c>
      <c r="Q59" s="114">
        <v>0</v>
      </c>
      <c r="R59" s="114">
        <v>0.95</v>
      </c>
      <c r="S59" s="114">
        <v>0.01</v>
      </c>
    </row>
    <row r="60" spans="2:19">
      <c r="B60" s="68" t="s">
        <v>1394</v>
      </c>
      <c r="C60" s="90">
        <v>1132174</v>
      </c>
      <c r="D60" s="90"/>
      <c r="E60" s="90">
        <v>1620</v>
      </c>
      <c r="F60" s="90" t="s">
        <v>173</v>
      </c>
      <c r="G60" s="90" t="s">
        <v>386</v>
      </c>
      <c r="H60" s="90" t="s">
        <v>184</v>
      </c>
      <c r="I60" s="101">
        <v>41772</v>
      </c>
      <c r="J60" s="90">
        <v>6</v>
      </c>
      <c r="K60" s="90" t="s">
        <v>185</v>
      </c>
      <c r="L60" s="114">
        <v>5.0819999999999999</v>
      </c>
      <c r="M60" s="114">
        <v>4.4800000000000004</v>
      </c>
      <c r="N60" s="114">
        <v>15065</v>
      </c>
      <c r="O60" s="114">
        <v>103.87</v>
      </c>
      <c r="P60" s="114">
        <v>60.17</v>
      </c>
      <c r="Q60" s="114">
        <v>0</v>
      </c>
      <c r="R60" s="114">
        <v>0.85</v>
      </c>
      <c r="S60" s="114">
        <v>0.01</v>
      </c>
    </row>
    <row r="61" spans="2:19">
      <c r="B61" s="68" t="s">
        <v>1395</v>
      </c>
      <c r="C61" s="90">
        <v>1132182</v>
      </c>
      <c r="D61" s="90"/>
      <c r="E61" s="90">
        <v>1620</v>
      </c>
      <c r="F61" s="90" t="s">
        <v>173</v>
      </c>
      <c r="G61" s="90" t="s">
        <v>386</v>
      </c>
      <c r="H61" s="90" t="s">
        <v>184</v>
      </c>
      <c r="I61" s="101">
        <v>41772</v>
      </c>
      <c r="J61" s="90">
        <v>7.29</v>
      </c>
      <c r="K61" s="90" t="s">
        <v>185</v>
      </c>
      <c r="L61" s="114">
        <v>5.4119999999999999</v>
      </c>
      <c r="M61" s="114">
        <v>4.7699999999999996</v>
      </c>
      <c r="N61" s="114">
        <v>13000</v>
      </c>
      <c r="O61" s="114">
        <v>105.11</v>
      </c>
      <c r="P61" s="114">
        <v>52.54</v>
      </c>
      <c r="Q61" s="114">
        <v>0</v>
      </c>
      <c r="R61" s="114">
        <v>0.74</v>
      </c>
      <c r="S61" s="114">
        <v>0.01</v>
      </c>
    </row>
    <row r="62" spans="2:19">
      <c r="B62" s="68" t="s">
        <v>1396</v>
      </c>
      <c r="C62" s="90">
        <v>2810273</v>
      </c>
      <c r="D62" s="90"/>
      <c r="E62" s="90">
        <v>281</v>
      </c>
      <c r="F62" s="90" t="s">
        <v>420</v>
      </c>
      <c r="G62" s="90" t="s">
        <v>386</v>
      </c>
      <c r="H62" s="90" t="s">
        <v>184</v>
      </c>
      <c r="I62" s="101">
        <v>42436</v>
      </c>
      <c r="J62" s="90">
        <v>6.75</v>
      </c>
      <c r="K62" s="90" t="s">
        <v>185</v>
      </c>
      <c r="L62" s="114">
        <v>4.5</v>
      </c>
      <c r="M62" s="114">
        <v>4.12</v>
      </c>
      <c r="N62" s="114">
        <v>80143</v>
      </c>
      <c r="O62" s="114">
        <v>103.17</v>
      </c>
      <c r="P62" s="114">
        <v>317.93</v>
      </c>
      <c r="Q62" s="114">
        <v>0.01</v>
      </c>
      <c r="R62" s="114">
        <v>4.5</v>
      </c>
      <c r="S62" s="114">
        <v>0.06</v>
      </c>
    </row>
    <row r="63" spans="2:19">
      <c r="B63" s="68" t="s">
        <v>1397</v>
      </c>
      <c r="C63" s="90">
        <v>6510044</v>
      </c>
      <c r="D63" s="90"/>
      <c r="E63" s="90">
        <v>651</v>
      </c>
      <c r="F63" s="90" t="s">
        <v>356</v>
      </c>
      <c r="G63" s="90">
        <v>0</v>
      </c>
      <c r="H63" s="90" t="s">
        <v>307</v>
      </c>
      <c r="I63" s="101">
        <v>41843</v>
      </c>
      <c r="J63" s="90">
        <v>5.83</v>
      </c>
      <c r="K63" s="90" t="s">
        <v>185</v>
      </c>
      <c r="L63" s="114">
        <v>3</v>
      </c>
      <c r="M63" s="114">
        <v>6.35</v>
      </c>
      <c r="N63" s="114">
        <v>34834.480000000003</v>
      </c>
      <c r="O63" s="114">
        <v>83.14</v>
      </c>
      <c r="P63" s="114">
        <v>111.36</v>
      </c>
      <c r="Q63" s="114">
        <v>0.01</v>
      </c>
      <c r="R63" s="114">
        <v>1.57</v>
      </c>
      <c r="S63" s="114">
        <v>0.02</v>
      </c>
    </row>
    <row r="64" spans="2:19">
      <c r="B64" s="68" t="s">
        <v>1398</v>
      </c>
      <c r="C64" s="90">
        <v>6510069</v>
      </c>
      <c r="D64" s="90"/>
      <c r="E64" s="90">
        <v>651</v>
      </c>
      <c r="F64" s="90" t="s">
        <v>356</v>
      </c>
      <c r="G64" s="90">
        <v>0</v>
      </c>
      <c r="H64" s="90" t="s">
        <v>307</v>
      </c>
      <c r="I64" s="101">
        <v>41843</v>
      </c>
      <c r="J64" s="90">
        <v>2.72</v>
      </c>
      <c r="K64" s="90" t="s">
        <v>185</v>
      </c>
      <c r="L64" s="114">
        <v>3.431</v>
      </c>
      <c r="M64" s="114">
        <v>2.1800000000000002</v>
      </c>
      <c r="N64" s="114">
        <v>9682.83</v>
      </c>
      <c r="O64" s="114">
        <v>102.36</v>
      </c>
      <c r="P64" s="114">
        <v>38.11</v>
      </c>
      <c r="Q64" s="114">
        <v>0.02</v>
      </c>
      <c r="R64" s="114">
        <v>0.54</v>
      </c>
      <c r="S64" s="114">
        <v>0.01</v>
      </c>
    </row>
    <row r="65" spans="2:19">
      <c r="B65" s="59" t="s">
        <v>76</v>
      </c>
      <c r="C65" s="88"/>
      <c r="D65" s="88"/>
      <c r="E65" s="88"/>
      <c r="F65" s="88"/>
      <c r="G65" s="88"/>
      <c r="H65" s="88"/>
      <c r="I65" s="97"/>
      <c r="J65" s="88"/>
      <c r="K65" s="88"/>
      <c r="L65" s="91"/>
      <c r="M65" s="91"/>
      <c r="N65" s="91"/>
      <c r="O65" s="91"/>
      <c r="P65" s="91"/>
      <c r="Q65" s="91"/>
      <c r="R65" s="91"/>
      <c r="S65" s="91"/>
    </row>
    <row r="66" spans="2:19">
      <c r="B66" s="68" t="s">
        <v>288</v>
      </c>
      <c r="C66" s="90"/>
      <c r="D66" s="90"/>
      <c r="E66" s="90"/>
      <c r="F66" s="90"/>
      <c r="G66" s="90"/>
      <c r="H66" s="90"/>
      <c r="I66" s="101"/>
      <c r="J66" s="90"/>
      <c r="K66" s="90"/>
      <c r="L66" s="114"/>
      <c r="M66" s="114"/>
      <c r="N66" s="114"/>
      <c r="O66" s="114"/>
      <c r="P66" s="114"/>
      <c r="Q66" s="114"/>
      <c r="R66" s="114"/>
      <c r="S66" s="114"/>
    </row>
    <row r="67" spans="2:19">
      <c r="B67" s="59" t="s">
        <v>258</v>
      </c>
      <c r="C67" s="88"/>
      <c r="D67" s="88"/>
      <c r="E67" s="88"/>
      <c r="F67" s="88"/>
      <c r="G67" s="88"/>
      <c r="H67" s="88"/>
      <c r="I67" s="97"/>
      <c r="J67" s="88"/>
      <c r="K67" s="88"/>
      <c r="L67" s="91"/>
      <c r="M67" s="91"/>
      <c r="N67" s="91"/>
      <c r="O67" s="91"/>
      <c r="P67" s="91"/>
      <c r="Q67" s="91"/>
      <c r="R67" s="91"/>
      <c r="S67" s="91"/>
    </row>
    <row r="68" spans="2:19">
      <c r="B68" s="59" t="s">
        <v>95</v>
      </c>
      <c r="C68" s="88"/>
      <c r="D68" s="88"/>
      <c r="E68" s="88"/>
      <c r="F68" s="88"/>
      <c r="G68" s="88"/>
      <c r="H68" s="88"/>
      <c r="I68" s="97"/>
      <c r="J68" s="88"/>
      <c r="K68" s="88"/>
      <c r="L68" s="91"/>
      <c r="M68" s="91"/>
      <c r="N68" s="91"/>
      <c r="O68" s="91"/>
      <c r="P68" s="91"/>
      <c r="Q68" s="91"/>
      <c r="R68" s="91"/>
      <c r="S68" s="91"/>
    </row>
    <row r="69" spans="2:19">
      <c r="B69" s="68" t="s">
        <v>288</v>
      </c>
      <c r="C69" s="90"/>
      <c r="D69" s="90"/>
      <c r="E69" s="90"/>
      <c r="F69" s="90"/>
      <c r="G69" s="90"/>
      <c r="H69" s="90"/>
      <c r="I69" s="101"/>
      <c r="J69" s="90"/>
      <c r="K69" s="90"/>
      <c r="L69" s="114"/>
      <c r="M69" s="114"/>
      <c r="N69" s="114"/>
      <c r="O69" s="114"/>
      <c r="P69" s="114"/>
      <c r="Q69" s="114"/>
      <c r="R69" s="114"/>
      <c r="S69" s="114"/>
    </row>
    <row r="70" spans="2:19">
      <c r="B70" s="59" t="s">
        <v>96</v>
      </c>
      <c r="C70" s="88"/>
      <c r="D70" s="88"/>
      <c r="E70" s="88"/>
      <c r="F70" s="88"/>
      <c r="G70" s="88"/>
      <c r="H70" s="88"/>
      <c r="I70" s="97"/>
      <c r="J70" s="88"/>
      <c r="K70" s="88"/>
      <c r="L70" s="91"/>
      <c r="M70" s="91"/>
      <c r="N70" s="91"/>
      <c r="O70" s="91"/>
      <c r="P70" s="91"/>
      <c r="Q70" s="91"/>
      <c r="R70" s="91"/>
      <c r="S70" s="91"/>
    </row>
    <row r="71" spans="2:19">
      <c r="B71" s="118" t="s">
        <v>288</v>
      </c>
      <c r="C71" s="90"/>
      <c r="D71" s="90"/>
      <c r="E71" s="90"/>
      <c r="F71" s="90"/>
      <c r="G71" s="90"/>
      <c r="H71" s="90"/>
      <c r="I71" s="101"/>
      <c r="J71" s="90"/>
      <c r="K71" s="90"/>
      <c r="L71" s="114"/>
      <c r="M71" s="114"/>
      <c r="N71" s="114"/>
      <c r="O71" s="114"/>
      <c r="P71" s="114"/>
      <c r="Q71" s="114"/>
      <c r="R71" s="114"/>
      <c r="S71" s="114"/>
    </row>
    <row r="72" spans="2:19">
      <c r="B72" s="6" t="s">
        <v>52</v>
      </c>
      <c r="C72" s="1"/>
      <c r="D72" s="1"/>
      <c r="E72" s="1"/>
    </row>
    <row r="73" spans="2:19">
      <c r="B73" s="6" t="s">
        <v>146</v>
      </c>
      <c r="C73" s="1"/>
      <c r="D73" s="1"/>
      <c r="E73" s="1"/>
    </row>
    <row r="74" spans="2:19">
      <c r="C74" s="1"/>
      <c r="D74" s="1"/>
      <c r="E74" s="1"/>
    </row>
    <row r="75" spans="2:19">
      <c r="C75" s="1"/>
      <c r="D75" s="1"/>
      <c r="E75" s="1"/>
    </row>
    <row r="76" spans="2:19">
      <c r="C76" s="1"/>
      <c r="D76" s="1"/>
      <c r="E76" s="1"/>
    </row>
    <row r="77" spans="2:19">
      <c r="C77" s="1"/>
      <c r="D77" s="1"/>
      <c r="E77" s="1"/>
    </row>
    <row r="78" spans="2:19">
      <c r="C78" s="1"/>
      <c r="D78" s="1"/>
      <c r="E78" s="1"/>
    </row>
    <row r="79" spans="2:19">
      <c r="C79" s="1"/>
      <c r="D79" s="1"/>
      <c r="E79" s="1"/>
    </row>
    <row r="80" spans="2:19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/>
  </sheetViews>
  <sheetFormatPr defaultColWidth="9.140625" defaultRowHeight="18"/>
  <cols>
    <col min="1" max="1" width="6.28515625" style="1" customWidth="1"/>
    <col min="2" max="2" width="38.42578125" style="2" customWidth="1"/>
    <col min="3" max="3" width="10.7109375" style="2" bestFit="1" customWidth="1"/>
    <col min="4" max="5" width="6.28515625" style="2" customWidth="1"/>
    <col min="6" max="6" width="15.28515625" style="1" bestFit="1" customWidth="1"/>
    <col min="7" max="7" width="12.5703125" style="1" bestFit="1" customWidth="1"/>
    <col min="8" max="8" width="11.85546875" style="1" bestFit="1" customWidth="1"/>
    <col min="9" max="9" width="9.85546875" style="1" bestFit="1" customWidth="1"/>
    <col min="10" max="10" width="8.71093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302</v>
      </c>
    </row>
    <row r="2" spans="2:98">
      <c r="B2" s="82" t="s">
        <v>303</v>
      </c>
    </row>
    <row r="3" spans="2:98">
      <c r="B3" s="82" t="s">
        <v>304</v>
      </c>
    </row>
    <row r="4" spans="2:98">
      <c r="B4" s="82" t="s">
        <v>305</v>
      </c>
    </row>
    <row r="6" spans="2:98" ht="26.25" customHeight="1">
      <c r="B6" s="171" t="s">
        <v>224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3"/>
    </row>
    <row r="7" spans="2:98" ht="26.25" customHeight="1">
      <c r="B7" s="171" t="s">
        <v>122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3"/>
    </row>
    <row r="8" spans="2:98" s="3" customFormat="1" ht="47.25">
      <c r="B8" s="20" t="s">
        <v>150</v>
      </c>
      <c r="C8" s="25" t="s">
        <v>50</v>
      </c>
      <c r="D8" s="47" t="s">
        <v>152</v>
      </c>
      <c r="E8" s="47" t="s">
        <v>151</v>
      </c>
      <c r="F8" s="77" t="s">
        <v>84</v>
      </c>
      <c r="G8" s="25" t="s">
        <v>134</v>
      </c>
      <c r="H8" s="25" t="s">
        <v>0</v>
      </c>
      <c r="I8" s="25" t="s">
        <v>138</v>
      </c>
      <c r="J8" s="25" t="s">
        <v>144</v>
      </c>
      <c r="K8" s="25" t="s">
        <v>72</v>
      </c>
      <c r="L8" s="47" t="s">
        <v>195</v>
      </c>
      <c r="M8" s="26" t="s">
        <v>197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6" t="s">
        <v>32</v>
      </c>
      <c r="C11" s="85"/>
      <c r="D11" s="85"/>
      <c r="E11" s="85"/>
      <c r="F11" s="85"/>
      <c r="G11" s="85"/>
      <c r="H11" s="84">
        <v>1482</v>
      </c>
      <c r="I11" s="84"/>
      <c r="J11" s="84">
        <v>26.54</v>
      </c>
      <c r="K11" s="84"/>
      <c r="L11" s="84"/>
      <c r="M11" s="84">
        <v>0.01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59" t="s">
        <v>259</v>
      </c>
      <c r="C12" s="88"/>
      <c r="D12" s="88"/>
      <c r="E12" s="88"/>
      <c r="F12" s="88"/>
      <c r="G12" s="88"/>
      <c r="H12" s="91">
        <v>1482</v>
      </c>
      <c r="I12" s="91"/>
      <c r="J12" s="91">
        <v>26.54</v>
      </c>
      <c r="K12" s="91"/>
      <c r="L12" s="91"/>
      <c r="M12" s="91">
        <v>0.01</v>
      </c>
    </row>
    <row r="13" spans="2:98" customFormat="1" ht="15.75">
      <c r="B13" s="60" t="s">
        <v>1399</v>
      </c>
      <c r="C13" s="90">
        <v>628099</v>
      </c>
      <c r="D13" s="90"/>
      <c r="E13" s="90">
        <v>644</v>
      </c>
      <c r="F13" s="90" t="s">
        <v>171</v>
      </c>
      <c r="G13" s="90" t="s">
        <v>186</v>
      </c>
      <c r="H13" s="114">
        <v>947</v>
      </c>
      <c r="I13" s="114">
        <v>0</v>
      </c>
      <c r="J13" s="114">
        <v>0</v>
      </c>
      <c r="K13" s="114">
        <v>0.01</v>
      </c>
      <c r="L13" s="114">
        <v>0</v>
      </c>
      <c r="M13" s="114">
        <v>0</v>
      </c>
    </row>
    <row r="14" spans="2:98" customFormat="1" ht="15.75">
      <c r="B14" s="60" t="s">
        <v>1400</v>
      </c>
      <c r="C14" s="90">
        <v>65100448</v>
      </c>
      <c r="D14" s="90"/>
      <c r="E14" s="90">
        <v>651</v>
      </c>
      <c r="F14" s="90" t="s">
        <v>356</v>
      </c>
      <c r="G14" s="90" t="s">
        <v>185</v>
      </c>
      <c r="H14" s="114">
        <v>535</v>
      </c>
      <c r="I14" s="114">
        <v>12.9</v>
      </c>
      <c r="J14" s="114">
        <v>26.54</v>
      </c>
      <c r="K14" s="114">
        <v>0</v>
      </c>
      <c r="L14" s="114">
        <v>100</v>
      </c>
      <c r="M14" s="114">
        <v>0.01</v>
      </c>
    </row>
    <row r="15" spans="2:98" customFormat="1" ht="15.75">
      <c r="B15" s="59" t="s">
        <v>258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59" t="s">
        <v>83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  <c r="M16" s="91"/>
    </row>
    <row r="17" spans="1:13" customFormat="1" ht="15.75">
      <c r="B17" s="60" t="s">
        <v>288</v>
      </c>
      <c r="C17" s="90"/>
      <c r="D17" s="90"/>
      <c r="E17" s="90"/>
      <c r="F17" s="90"/>
      <c r="G17" s="90"/>
      <c r="H17" s="114"/>
      <c r="I17" s="114"/>
      <c r="J17" s="114"/>
      <c r="K17" s="114"/>
      <c r="L17" s="114"/>
      <c r="M17" s="114"/>
    </row>
    <row r="18" spans="1:13" customFormat="1" ht="15.75">
      <c r="B18" s="59" t="s">
        <v>82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  <c r="M18" s="91"/>
    </row>
    <row r="19" spans="1:13" customFormat="1" ht="15.75">
      <c r="B19" s="113" t="s">
        <v>288</v>
      </c>
      <c r="C19" s="90"/>
      <c r="D19" s="90"/>
      <c r="E19" s="90"/>
      <c r="F19" s="90"/>
      <c r="G19" s="90"/>
      <c r="H19" s="114"/>
      <c r="I19" s="114"/>
      <c r="J19" s="114"/>
      <c r="K19" s="114"/>
      <c r="L19" s="114"/>
      <c r="M19" s="114"/>
    </row>
    <row r="20" spans="1:13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20:M20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2" customWidth="1"/>
    <col min="3" max="3" width="17" style="2" bestFit="1" customWidth="1"/>
    <col min="4" max="4" width="12.5703125" style="1" bestFit="1" customWidth="1"/>
    <col min="5" max="5" width="11.85546875" style="1" bestFit="1" customWidth="1"/>
    <col min="6" max="6" width="16.42578125" style="1" bestFit="1" customWidth="1"/>
    <col min="7" max="7" width="9.85546875" style="1" bestFit="1" customWidth="1"/>
    <col min="8" max="8" width="11.85546875" style="1" bestFit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302</v>
      </c>
    </row>
    <row r="2" spans="2:55">
      <c r="B2" s="82" t="s">
        <v>303</v>
      </c>
    </row>
    <row r="3" spans="2:55">
      <c r="B3" s="82" t="s">
        <v>304</v>
      </c>
    </row>
    <row r="4" spans="2:55">
      <c r="B4" s="82" t="s">
        <v>305</v>
      </c>
    </row>
    <row r="6" spans="2:55" ht="26.25" customHeight="1">
      <c r="B6" s="171" t="s">
        <v>224</v>
      </c>
      <c r="C6" s="172"/>
      <c r="D6" s="172"/>
      <c r="E6" s="172"/>
      <c r="F6" s="172"/>
      <c r="G6" s="172"/>
      <c r="H6" s="172"/>
      <c r="I6" s="172"/>
      <c r="J6" s="172"/>
      <c r="K6" s="173"/>
    </row>
    <row r="7" spans="2:55" ht="26.25" customHeight="1">
      <c r="B7" s="171" t="s">
        <v>129</v>
      </c>
      <c r="C7" s="172"/>
      <c r="D7" s="172"/>
      <c r="E7" s="172"/>
      <c r="F7" s="172"/>
      <c r="G7" s="172"/>
      <c r="H7" s="172"/>
      <c r="I7" s="172"/>
      <c r="J7" s="172"/>
      <c r="K7" s="173"/>
    </row>
    <row r="8" spans="2:55" s="3" customFormat="1" ht="47.25">
      <c r="B8" s="20" t="s">
        <v>150</v>
      </c>
      <c r="C8" s="25" t="s">
        <v>50</v>
      </c>
      <c r="D8" s="25" t="s">
        <v>134</v>
      </c>
      <c r="E8" s="25" t="s">
        <v>135</v>
      </c>
      <c r="F8" s="25" t="s">
        <v>0</v>
      </c>
      <c r="G8" s="25" t="s">
        <v>138</v>
      </c>
      <c r="H8" s="25" t="s">
        <v>144</v>
      </c>
      <c r="I8" s="25" t="s">
        <v>72</v>
      </c>
      <c r="J8" s="47" t="s">
        <v>195</v>
      </c>
      <c r="K8" s="26" t="s">
        <v>197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1" t="s">
        <v>1</v>
      </c>
      <c r="D10" s="61" t="s">
        <v>3</v>
      </c>
      <c r="E10" s="61" t="s">
        <v>4</v>
      </c>
      <c r="F10" s="61" t="s">
        <v>5</v>
      </c>
      <c r="G10" s="61" t="s">
        <v>6</v>
      </c>
      <c r="H10" s="61" t="s">
        <v>7</v>
      </c>
      <c r="I10" s="61" t="s">
        <v>8</v>
      </c>
      <c r="J10" s="61" t="s">
        <v>9</v>
      </c>
      <c r="K10" s="63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6" t="s">
        <v>63</v>
      </c>
      <c r="C11" s="85"/>
      <c r="D11" s="85"/>
      <c r="E11" s="96"/>
      <c r="F11" s="84">
        <v>1748362.06</v>
      </c>
      <c r="G11" s="84"/>
      <c r="H11" s="84">
        <v>1331.97</v>
      </c>
      <c r="I11" s="84"/>
      <c r="J11" s="84"/>
      <c r="K11" s="84">
        <v>0.27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7" t="s">
        <v>259</v>
      </c>
      <c r="C12" s="88"/>
      <c r="D12" s="88"/>
      <c r="E12" s="97"/>
      <c r="F12" s="91">
        <v>1731262.2</v>
      </c>
      <c r="G12" s="91"/>
      <c r="H12" s="91">
        <v>1303.19</v>
      </c>
      <c r="I12" s="91"/>
      <c r="J12" s="91"/>
      <c r="K12" s="91">
        <v>0.26</v>
      </c>
    </row>
    <row r="13" spans="2:55" customFormat="1" ht="15.75">
      <c r="B13" s="57" t="s">
        <v>249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0" t="s">
        <v>288</v>
      </c>
      <c r="C14" s="90"/>
      <c r="D14" s="90"/>
      <c r="E14" s="101"/>
      <c r="F14" s="114"/>
      <c r="G14" s="114"/>
      <c r="H14" s="114"/>
      <c r="I14" s="114"/>
      <c r="J14" s="114"/>
      <c r="K14" s="114"/>
    </row>
    <row r="15" spans="2:55" customFormat="1" ht="15.75">
      <c r="B15" s="57" t="s">
        <v>254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0" t="s">
        <v>288</v>
      </c>
      <c r="C16" s="90"/>
      <c r="D16" s="90"/>
      <c r="E16" s="101"/>
      <c r="F16" s="114"/>
      <c r="G16" s="114"/>
      <c r="H16" s="114"/>
      <c r="I16" s="114"/>
      <c r="J16" s="114"/>
      <c r="K16" s="114"/>
    </row>
    <row r="17" spans="2:11" customFormat="1" ht="15.75">
      <c r="B17" s="57" t="s">
        <v>255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2:11" customFormat="1" ht="15.75">
      <c r="B18" s="60" t="s">
        <v>288</v>
      </c>
      <c r="C18" s="90"/>
      <c r="D18" s="90"/>
      <c r="E18" s="101"/>
      <c r="F18" s="114"/>
      <c r="G18" s="114"/>
      <c r="H18" s="114"/>
      <c r="I18" s="114"/>
      <c r="J18" s="114"/>
      <c r="K18" s="114"/>
    </row>
    <row r="19" spans="2:11" customFormat="1" ht="15.75">
      <c r="B19" s="57" t="s">
        <v>256</v>
      </c>
      <c r="C19" s="88"/>
      <c r="D19" s="88"/>
      <c r="E19" s="97"/>
      <c r="F19" s="91">
        <v>1731262.2</v>
      </c>
      <c r="G19" s="91"/>
      <c r="H19" s="91">
        <v>1303.19</v>
      </c>
      <c r="I19" s="91"/>
      <c r="J19" s="91"/>
      <c r="K19" s="91">
        <v>0.26</v>
      </c>
    </row>
    <row r="20" spans="2:11" customFormat="1" ht="15.75">
      <c r="B20" s="60" t="s">
        <v>1401</v>
      </c>
      <c r="C20" s="90">
        <v>4007019</v>
      </c>
      <c r="D20" s="90" t="s">
        <v>185</v>
      </c>
      <c r="E20" s="101">
        <v>41595</v>
      </c>
      <c r="F20" s="114">
        <v>32313</v>
      </c>
      <c r="G20" s="114">
        <v>87.13</v>
      </c>
      <c r="H20" s="114">
        <v>108.25</v>
      </c>
      <c r="I20" s="114">
        <v>0</v>
      </c>
      <c r="J20" s="114">
        <v>8.1300000000000008</v>
      </c>
      <c r="K20" s="114">
        <v>0.02</v>
      </c>
    </row>
    <row r="21" spans="2:11" customFormat="1" ht="15.75">
      <c r="B21" s="60" t="s">
        <v>1402</v>
      </c>
      <c r="C21" s="90">
        <v>4030094</v>
      </c>
      <c r="D21" s="90" t="s">
        <v>186</v>
      </c>
      <c r="E21" s="101">
        <v>39946</v>
      </c>
      <c r="F21" s="114">
        <v>1101694.2</v>
      </c>
      <c r="G21" s="114">
        <v>49.45</v>
      </c>
      <c r="H21" s="114">
        <v>544.79</v>
      </c>
      <c r="I21" s="114">
        <v>0.11</v>
      </c>
      <c r="J21" s="114">
        <v>40.9</v>
      </c>
      <c r="K21" s="114">
        <v>0.11</v>
      </c>
    </row>
    <row r="22" spans="2:11" customFormat="1" ht="16.5" customHeight="1">
      <c r="B22" s="60" t="s">
        <v>1403</v>
      </c>
      <c r="C22" s="90">
        <v>1704147</v>
      </c>
      <c r="D22" s="90" t="s">
        <v>186</v>
      </c>
      <c r="E22" s="101">
        <v>41746</v>
      </c>
      <c r="F22" s="114">
        <v>480166</v>
      </c>
      <c r="G22" s="114">
        <v>105.12609999999999</v>
      </c>
      <c r="H22" s="114">
        <v>504.78</v>
      </c>
      <c r="I22" s="114">
        <v>2.5299999999999998</v>
      </c>
      <c r="J22" s="114">
        <v>37.9</v>
      </c>
      <c r="K22" s="114">
        <v>0.1</v>
      </c>
    </row>
    <row r="23" spans="2:11" customFormat="1" ht="16.5" customHeight="1">
      <c r="B23" s="60" t="s">
        <v>1404</v>
      </c>
      <c r="C23" s="90">
        <v>1804145</v>
      </c>
      <c r="D23" s="90" t="s">
        <v>186</v>
      </c>
      <c r="E23" s="101">
        <v>40638</v>
      </c>
      <c r="F23" s="114">
        <v>117089</v>
      </c>
      <c r="G23" s="114">
        <v>124.15</v>
      </c>
      <c r="H23" s="114">
        <v>145.37</v>
      </c>
      <c r="I23" s="114">
        <v>0.16</v>
      </c>
      <c r="J23" s="114">
        <v>10.91</v>
      </c>
      <c r="K23" s="114">
        <v>0.03</v>
      </c>
    </row>
    <row r="24" spans="2:11" customFormat="1" ht="16.5" customHeight="1">
      <c r="B24" s="57" t="s">
        <v>258</v>
      </c>
      <c r="C24" s="88"/>
      <c r="D24" s="88"/>
      <c r="E24" s="97"/>
      <c r="F24" s="91">
        <v>17099.86</v>
      </c>
      <c r="G24" s="91"/>
      <c r="H24" s="91">
        <v>28.78</v>
      </c>
      <c r="I24" s="91"/>
      <c r="J24" s="91"/>
      <c r="K24" s="91">
        <v>0.01</v>
      </c>
    </row>
    <row r="25" spans="2:11" customFormat="1" ht="15.75">
      <c r="B25" s="57" t="s">
        <v>249</v>
      </c>
      <c r="C25" s="88"/>
      <c r="D25" s="88"/>
      <c r="E25" s="97"/>
      <c r="F25" s="91"/>
      <c r="G25" s="91"/>
      <c r="H25" s="91"/>
      <c r="I25" s="91"/>
      <c r="J25" s="91"/>
      <c r="K25" s="91"/>
    </row>
    <row r="26" spans="2:11" customFormat="1" ht="15.75">
      <c r="B26" s="60" t="s">
        <v>288</v>
      </c>
      <c r="C26" s="90"/>
      <c r="D26" s="90"/>
      <c r="E26" s="101"/>
      <c r="F26" s="114"/>
      <c r="G26" s="114"/>
      <c r="H26" s="114"/>
      <c r="I26" s="114"/>
      <c r="J26" s="114"/>
      <c r="K26" s="114"/>
    </row>
    <row r="27" spans="2:11" customFormat="1" ht="15.75">
      <c r="B27" s="57" t="s">
        <v>254</v>
      </c>
      <c r="C27" s="88"/>
      <c r="D27" s="88"/>
      <c r="E27" s="97"/>
      <c r="F27" s="91"/>
      <c r="G27" s="91"/>
      <c r="H27" s="91"/>
      <c r="I27" s="91"/>
      <c r="J27" s="91"/>
      <c r="K27" s="91"/>
    </row>
    <row r="28" spans="2:11" customFormat="1" ht="15.75">
      <c r="B28" s="60" t="s">
        <v>288</v>
      </c>
      <c r="C28" s="90"/>
      <c r="D28" s="90"/>
      <c r="E28" s="101"/>
      <c r="F28" s="114"/>
      <c r="G28" s="114"/>
      <c r="H28" s="114"/>
      <c r="I28" s="114"/>
      <c r="J28" s="114"/>
      <c r="K28" s="114"/>
    </row>
    <row r="29" spans="2:11" customFormat="1" ht="15.75">
      <c r="B29" s="57" t="s">
        <v>255</v>
      </c>
      <c r="C29" s="88"/>
      <c r="D29" s="88"/>
      <c r="E29" s="97"/>
      <c r="F29" s="91">
        <v>9240</v>
      </c>
      <c r="G29" s="91"/>
      <c r="H29" s="91">
        <v>26.67</v>
      </c>
      <c r="I29" s="91"/>
      <c r="J29" s="91"/>
      <c r="K29" s="91">
        <v>0.01</v>
      </c>
    </row>
    <row r="30" spans="2:11" customFormat="1" ht="15.75">
      <c r="B30" s="60" t="s">
        <v>1405</v>
      </c>
      <c r="C30" s="90">
        <v>23952</v>
      </c>
      <c r="D30" s="90" t="s">
        <v>185</v>
      </c>
      <c r="E30" s="101">
        <v>39492</v>
      </c>
      <c r="F30" s="114">
        <v>9240</v>
      </c>
      <c r="G30" s="114">
        <v>75.078999999999994</v>
      </c>
      <c r="H30" s="114">
        <v>26.67</v>
      </c>
      <c r="I30" s="114">
        <v>0</v>
      </c>
      <c r="J30" s="114">
        <v>2</v>
      </c>
      <c r="K30" s="114">
        <v>0.01</v>
      </c>
    </row>
    <row r="31" spans="2:11" customFormat="1" ht="15.75">
      <c r="B31" s="57" t="s">
        <v>256</v>
      </c>
      <c r="C31" s="88"/>
      <c r="D31" s="88"/>
      <c r="E31" s="97"/>
      <c r="F31" s="91">
        <v>7859.86</v>
      </c>
      <c r="G31" s="91"/>
      <c r="H31" s="91">
        <v>2.11</v>
      </c>
      <c r="I31" s="91"/>
      <c r="J31" s="91"/>
      <c r="K31" s="91"/>
    </row>
    <row r="32" spans="2:11" customFormat="1" ht="15.75">
      <c r="B32" s="60" t="s">
        <v>1406</v>
      </c>
      <c r="C32" s="90" t="s">
        <v>1407</v>
      </c>
      <c r="D32" s="90" t="s">
        <v>185</v>
      </c>
      <c r="E32" s="101"/>
      <c r="F32" s="114">
        <v>27.06</v>
      </c>
      <c r="G32" s="114">
        <v>0</v>
      </c>
      <c r="H32" s="114">
        <v>0</v>
      </c>
      <c r="I32" s="114">
        <v>0</v>
      </c>
      <c r="J32" s="114">
        <v>0</v>
      </c>
      <c r="K32" s="114">
        <v>0</v>
      </c>
    </row>
    <row r="33" spans="2:11" customFormat="1" ht="15.75">
      <c r="B33" s="60" t="s">
        <v>1408</v>
      </c>
      <c r="C33" s="90" t="s">
        <v>1409</v>
      </c>
      <c r="D33" s="90" t="s">
        <v>185</v>
      </c>
      <c r="E33" s="101"/>
      <c r="F33" s="114">
        <v>22.25</v>
      </c>
      <c r="G33" s="114">
        <v>0</v>
      </c>
      <c r="H33" s="114">
        <v>0</v>
      </c>
      <c r="I33" s="114">
        <v>0</v>
      </c>
      <c r="J33" s="114">
        <v>0</v>
      </c>
      <c r="K33" s="114">
        <v>0</v>
      </c>
    </row>
    <row r="34" spans="2:11" customFormat="1" ht="15.75">
      <c r="B34" s="60" t="s">
        <v>1410</v>
      </c>
      <c r="C34" s="90">
        <v>7126675</v>
      </c>
      <c r="D34" s="90" t="s">
        <v>186</v>
      </c>
      <c r="E34" s="101"/>
      <c r="F34" s="114">
        <v>92.72</v>
      </c>
      <c r="G34" s="114">
        <v>0</v>
      </c>
      <c r="H34" s="114">
        <v>0</v>
      </c>
      <c r="I34" s="114">
        <v>0</v>
      </c>
      <c r="J34" s="114">
        <v>0</v>
      </c>
      <c r="K34" s="114">
        <v>0</v>
      </c>
    </row>
    <row r="35" spans="2:11" customFormat="1" ht="15.75">
      <c r="B35" s="60" t="s">
        <v>1411</v>
      </c>
      <c r="C35" s="90" t="s">
        <v>1412</v>
      </c>
      <c r="D35" s="90" t="s">
        <v>185</v>
      </c>
      <c r="E35" s="101"/>
      <c r="F35" s="114">
        <v>23</v>
      </c>
      <c r="G35" s="114">
        <v>0</v>
      </c>
      <c r="H35" s="114">
        <v>0</v>
      </c>
      <c r="I35" s="114">
        <v>0</v>
      </c>
      <c r="J35" s="114">
        <v>0</v>
      </c>
      <c r="K35" s="114">
        <v>0</v>
      </c>
    </row>
    <row r="36" spans="2:11" customFormat="1" ht="15.75">
      <c r="B36" s="60" t="s">
        <v>1413</v>
      </c>
      <c r="C36" s="90">
        <v>71268320</v>
      </c>
      <c r="D36" s="90" t="s">
        <v>186</v>
      </c>
      <c r="E36" s="101"/>
      <c r="F36" s="114">
        <v>92</v>
      </c>
      <c r="G36" s="114">
        <v>0</v>
      </c>
      <c r="H36" s="114">
        <v>0</v>
      </c>
      <c r="I36" s="114">
        <v>0</v>
      </c>
      <c r="J36" s="114">
        <v>0</v>
      </c>
      <c r="K36" s="114">
        <v>0</v>
      </c>
    </row>
    <row r="37" spans="2:11" customFormat="1" ht="15.75">
      <c r="B37" s="60" t="s">
        <v>1414</v>
      </c>
      <c r="C37" s="90" t="s">
        <v>1415</v>
      </c>
      <c r="D37" s="90" t="s">
        <v>185</v>
      </c>
      <c r="E37" s="101"/>
      <c r="F37" s="114">
        <v>18.829999999999998</v>
      </c>
      <c r="G37" s="114">
        <v>0</v>
      </c>
      <c r="H37" s="114">
        <v>0</v>
      </c>
      <c r="I37" s="114">
        <v>0</v>
      </c>
      <c r="J37" s="114">
        <v>0</v>
      </c>
      <c r="K37" s="114">
        <v>0</v>
      </c>
    </row>
    <row r="38" spans="2:11" customFormat="1" ht="15.75">
      <c r="B38" s="60" t="s">
        <v>1416</v>
      </c>
      <c r="C38" s="90" t="s">
        <v>1417</v>
      </c>
      <c r="D38" s="90" t="s">
        <v>185</v>
      </c>
      <c r="E38" s="101"/>
      <c r="F38" s="114">
        <v>15</v>
      </c>
      <c r="G38" s="114">
        <v>0</v>
      </c>
      <c r="H38" s="114">
        <v>0</v>
      </c>
      <c r="I38" s="114">
        <v>0</v>
      </c>
      <c r="J38" s="114">
        <v>0</v>
      </c>
      <c r="K38" s="114">
        <v>0</v>
      </c>
    </row>
    <row r="39" spans="2:11" customFormat="1" ht="15.75">
      <c r="B39" s="113" t="s">
        <v>1418</v>
      </c>
      <c r="C39" s="90">
        <v>40301921</v>
      </c>
      <c r="D39" s="90" t="s">
        <v>187</v>
      </c>
      <c r="E39" s="101">
        <v>42096</v>
      </c>
      <c r="F39" s="114">
        <v>7569</v>
      </c>
      <c r="G39" s="114">
        <v>6.88</v>
      </c>
      <c r="H39" s="114">
        <v>2.11</v>
      </c>
      <c r="I39" s="114">
        <v>0</v>
      </c>
      <c r="J39" s="114">
        <v>0.16</v>
      </c>
      <c r="K39" s="114">
        <v>0</v>
      </c>
    </row>
    <row r="40" spans="2:11">
      <c r="B40" s="6" t="s">
        <v>52</v>
      </c>
      <c r="C40" s="1"/>
    </row>
    <row r="41" spans="2:11">
      <c r="B41" s="6" t="s">
        <v>146</v>
      </c>
      <c r="C41" s="1"/>
    </row>
    <row r="42" spans="2:11">
      <c r="C42" s="1"/>
    </row>
    <row r="43" spans="2:11">
      <c r="C43" s="1"/>
    </row>
    <row r="44" spans="2:11">
      <c r="C44" s="1"/>
    </row>
    <row r="45" spans="2:11">
      <c r="C45" s="1"/>
    </row>
    <row r="46" spans="2:11">
      <c r="C46" s="1"/>
    </row>
    <row r="47" spans="2:11">
      <c r="C47" s="1"/>
    </row>
    <row r="48" spans="2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302</v>
      </c>
    </row>
    <row r="2" spans="1:59">
      <c r="B2" s="82" t="s">
        <v>303</v>
      </c>
    </row>
    <row r="3" spans="1:59">
      <c r="B3" s="82" t="s">
        <v>304</v>
      </c>
    </row>
    <row r="4" spans="1:59">
      <c r="B4" s="82" t="s">
        <v>305</v>
      </c>
    </row>
    <row r="6" spans="1:59" ht="26.25" customHeight="1">
      <c r="B6" s="171" t="s">
        <v>224</v>
      </c>
      <c r="C6" s="172"/>
      <c r="D6" s="172"/>
      <c r="E6" s="172"/>
      <c r="F6" s="172"/>
      <c r="G6" s="172"/>
      <c r="H6" s="172"/>
      <c r="I6" s="172"/>
      <c r="J6" s="172"/>
      <c r="K6" s="172"/>
      <c r="L6" s="173"/>
    </row>
    <row r="7" spans="1:59" ht="26.25" customHeight="1">
      <c r="B7" s="171" t="s">
        <v>130</v>
      </c>
      <c r="C7" s="172"/>
      <c r="D7" s="172"/>
      <c r="E7" s="172"/>
      <c r="F7" s="172"/>
      <c r="G7" s="172"/>
      <c r="H7" s="172"/>
      <c r="I7" s="172"/>
      <c r="J7" s="172"/>
      <c r="K7" s="172"/>
      <c r="L7" s="173"/>
    </row>
    <row r="8" spans="1:59" s="3" customFormat="1" ht="47.25">
      <c r="B8" s="20" t="s">
        <v>150</v>
      </c>
      <c r="C8" s="25" t="s">
        <v>50</v>
      </c>
      <c r="D8" s="47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7" t="s">
        <v>195</v>
      </c>
      <c r="L8" s="26" t="s">
        <v>197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1"/>
      <c r="N10" s="1"/>
      <c r="O10" s="1"/>
      <c r="P10" s="1"/>
      <c r="BG10" s="1"/>
    </row>
    <row r="11" spans="1:59" s="4" customFormat="1" ht="18" customHeight="1">
      <c r="B11" s="56" t="s">
        <v>55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59" t="s">
        <v>1321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288</v>
      </c>
      <c r="C13" s="90"/>
      <c r="D13" s="90"/>
      <c r="E13" s="90"/>
      <c r="F13" s="101"/>
      <c r="G13" s="114"/>
      <c r="H13" s="114"/>
      <c r="I13" s="114"/>
      <c r="J13" s="114"/>
      <c r="K13" s="114"/>
      <c r="L13" s="114"/>
    </row>
    <row r="14" spans="1:59" customFormat="1" ht="15.75">
      <c r="B14" s="59" t="s">
        <v>260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16" t="s">
        <v>288</v>
      </c>
      <c r="C15" s="90"/>
      <c r="D15" s="90"/>
      <c r="E15" s="90"/>
      <c r="F15" s="101"/>
      <c r="G15" s="114"/>
      <c r="H15" s="114"/>
      <c r="I15" s="114"/>
      <c r="J15" s="114"/>
      <c r="K15" s="114"/>
      <c r="L15" s="114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8.85546875" style="2" customWidth="1"/>
    <col min="5" max="5" width="12.5703125" style="1" bestFit="1" customWidth="1"/>
    <col min="6" max="6" width="11.7109375" style="1" customWidth="1"/>
    <col min="7" max="7" width="10.5703125" style="1" bestFit="1" customWidth="1"/>
    <col min="8" max="8" width="7.28515625" style="1" bestFit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302</v>
      </c>
    </row>
    <row r="2" spans="2:52">
      <c r="B2" s="82" t="s">
        <v>303</v>
      </c>
    </row>
    <row r="3" spans="2:52">
      <c r="B3" s="82" t="s">
        <v>304</v>
      </c>
    </row>
    <row r="4" spans="2:52">
      <c r="B4" s="82" t="s">
        <v>305</v>
      </c>
    </row>
    <row r="6" spans="2:52" ht="26.25" customHeight="1">
      <c r="B6" s="171" t="s">
        <v>224</v>
      </c>
      <c r="C6" s="172"/>
      <c r="D6" s="172"/>
      <c r="E6" s="172"/>
      <c r="F6" s="172"/>
      <c r="G6" s="172"/>
      <c r="H6" s="172"/>
      <c r="I6" s="172"/>
      <c r="J6" s="172"/>
      <c r="K6" s="172"/>
      <c r="L6" s="173"/>
    </row>
    <row r="7" spans="2:52" ht="26.25" customHeight="1">
      <c r="B7" s="171" t="s">
        <v>131</v>
      </c>
      <c r="C7" s="172"/>
      <c r="D7" s="172"/>
      <c r="E7" s="172"/>
      <c r="F7" s="172"/>
      <c r="G7" s="172"/>
      <c r="H7" s="172"/>
      <c r="I7" s="172"/>
      <c r="J7" s="172"/>
      <c r="K7" s="172"/>
      <c r="L7" s="173"/>
    </row>
    <row r="8" spans="2:52" s="3" customFormat="1" ht="47.25">
      <c r="B8" s="20" t="s">
        <v>150</v>
      </c>
      <c r="C8" s="25" t="s">
        <v>50</v>
      </c>
      <c r="D8" s="47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7" t="s">
        <v>195</v>
      </c>
      <c r="L8" s="26" t="s">
        <v>197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AZ10" s="1"/>
    </row>
    <row r="11" spans="2:52" s="4" customFormat="1" ht="18" customHeight="1">
      <c r="B11" s="56" t="s">
        <v>57</v>
      </c>
      <c r="C11" s="85"/>
      <c r="D11" s="85"/>
      <c r="E11" s="85"/>
      <c r="F11" s="96"/>
      <c r="G11" s="84">
        <v>-597</v>
      </c>
      <c r="H11" s="84"/>
      <c r="I11" s="84">
        <v>-0.89</v>
      </c>
      <c r="J11" s="84"/>
      <c r="K11" s="84"/>
      <c r="L11" s="84"/>
      <c r="AZ11" s="1"/>
    </row>
    <row r="12" spans="2:52" customFormat="1" ht="19.5" customHeight="1">
      <c r="B12" s="59" t="s">
        <v>262</v>
      </c>
      <c r="C12" s="88"/>
      <c r="D12" s="88"/>
      <c r="E12" s="88"/>
      <c r="F12" s="97"/>
      <c r="G12" s="91">
        <v>-597</v>
      </c>
      <c r="H12" s="91"/>
      <c r="I12" s="91">
        <v>-0.89</v>
      </c>
      <c r="J12" s="91"/>
      <c r="K12" s="91"/>
      <c r="L12" s="91"/>
    </row>
    <row r="13" spans="2:52" customFormat="1" ht="15.75">
      <c r="B13" s="59" t="s">
        <v>246</v>
      </c>
      <c r="C13" s="88"/>
      <c r="D13" s="88"/>
      <c r="E13" s="88"/>
      <c r="F13" s="97"/>
      <c r="G13" s="91">
        <v>-597</v>
      </c>
      <c r="H13" s="91"/>
      <c r="I13" s="91">
        <v>-0.89</v>
      </c>
      <c r="J13" s="91"/>
      <c r="K13" s="91"/>
      <c r="L13" s="91"/>
    </row>
    <row r="14" spans="2:52" customFormat="1" ht="15.75">
      <c r="B14" s="68" t="s">
        <v>1419</v>
      </c>
      <c r="C14" s="90">
        <v>7013790</v>
      </c>
      <c r="D14" s="90" t="s">
        <v>1332</v>
      </c>
      <c r="E14" s="90" t="s">
        <v>185</v>
      </c>
      <c r="F14" s="101"/>
      <c r="G14" s="114">
        <v>-84</v>
      </c>
      <c r="H14" s="114">
        <v>70</v>
      </c>
      <c r="I14" s="114">
        <v>-0.23</v>
      </c>
      <c r="J14" s="114">
        <v>0</v>
      </c>
      <c r="K14" s="114">
        <v>25.34</v>
      </c>
      <c r="L14" s="114">
        <v>0</v>
      </c>
    </row>
    <row r="15" spans="2:52" customFormat="1" ht="15.75">
      <c r="B15" s="68" t="s">
        <v>1420</v>
      </c>
      <c r="C15" s="90">
        <v>7013782</v>
      </c>
      <c r="D15" s="90" t="s">
        <v>1332</v>
      </c>
      <c r="E15" s="90" t="s">
        <v>185</v>
      </c>
      <c r="F15" s="101"/>
      <c r="G15" s="114">
        <v>-216</v>
      </c>
      <c r="H15" s="114">
        <v>32</v>
      </c>
      <c r="I15" s="114">
        <v>-0.27</v>
      </c>
      <c r="J15" s="114">
        <v>0</v>
      </c>
      <c r="K15" s="114">
        <v>29.82</v>
      </c>
      <c r="L15" s="114">
        <v>0</v>
      </c>
    </row>
    <row r="16" spans="2:52" customFormat="1" ht="15.75">
      <c r="B16" s="68" t="s">
        <v>1421</v>
      </c>
      <c r="C16" s="90">
        <v>7013774</v>
      </c>
      <c r="D16" s="90" t="s">
        <v>1332</v>
      </c>
      <c r="E16" s="90" t="s">
        <v>185</v>
      </c>
      <c r="F16" s="101"/>
      <c r="G16" s="114">
        <v>-297</v>
      </c>
      <c r="H16" s="114">
        <v>35</v>
      </c>
      <c r="I16" s="114">
        <v>-0.4</v>
      </c>
      <c r="J16" s="114">
        <v>0</v>
      </c>
      <c r="K16" s="114">
        <v>44.84</v>
      </c>
      <c r="L16" s="114">
        <v>0</v>
      </c>
    </row>
    <row r="17" spans="2:12" customFormat="1" ht="15.75">
      <c r="B17" s="59" t="s">
        <v>1422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288</v>
      </c>
      <c r="C18" s="90"/>
      <c r="D18" s="90"/>
      <c r="E18" s="90"/>
      <c r="F18" s="101"/>
      <c r="G18" s="114"/>
      <c r="H18" s="114"/>
      <c r="I18" s="114"/>
      <c r="J18" s="114"/>
      <c r="K18" s="114"/>
      <c r="L18" s="114"/>
    </row>
    <row r="19" spans="2:12" customFormat="1" ht="15.75">
      <c r="B19" s="59" t="s">
        <v>250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288</v>
      </c>
      <c r="C20" s="90"/>
      <c r="D20" s="90"/>
      <c r="E20" s="90"/>
      <c r="F20" s="101"/>
      <c r="G20" s="114"/>
      <c r="H20" s="114"/>
      <c r="I20" s="114"/>
      <c r="J20" s="114"/>
      <c r="K20" s="114"/>
      <c r="L20" s="114"/>
    </row>
    <row r="21" spans="2:12" customFormat="1" ht="15.75">
      <c r="B21" s="59" t="s">
        <v>247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288</v>
      </c>
      <c r="C22" s="90"/>
      <c r="D22" s="90"/>
      <c r="E22" s="90"/>
      <c r="F22" s="101"/>
      <c r="G22" s="114"/>
      <c r="H22" s="114"/>
      <c r="I22" s="114"/>
      <c r="J22" s="114"/>
      <c r="K22" s="114"/>
      <c r="L22" s="114"/>
    </row>
    <row r="23" spans="2:12" customFormat="1" ht="15.75">
      <c r="B23" s="59" t="s">
        <v>76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8" t="s">
        <v>288</v>
      </c>
      <c r="C24" s="90"/>
      <c r="D24" s="90"/>
      <c r="E24" s="90"/>
      <c r="F24" s="101"/>
      <c r="G24" s="114"/>
      <c r="H24" s="114"/>
      <c r="I24" s="114"/>
      <c r="J24" s="114"/>
      <c r="K24" s="114"/>
      <c r="L24" s="114"/>
    </row>
    <row r="25" spans="2:12" customFormat="1" ht="15.75">
      <c r="B25" s="59" t="s">
        <v>261</v>
      </c>
      <c r="C25" s="88"/>
      <c r="D25" s="88"/>
      <c r="E25" s="88"/>
      <c r="F25" s="97"/>
      <c r="G25" s="91"/>
      <c r="H25" s="91"/>
      <c r="I25" s="91"/>
      <c r="J25" s="91"/>
      <c r="K25" s="91"/>
      <c r="L25" s="91"/>
    </row>
    <row r="26" spans="2:12" customFormat="1" ht="15.75">
      <c r="B26" s="59" t="s">
        <v>246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288</v>
      </c>
      <c r="C27" s="90"/>
      <c r="D27" s="90"/>
      <c r="E27" s="90"/>
      <c r="F27" s="101"/>
      <c r="G27" s="114"/>
      <c r="H27" s="114"/>
      <c r="I27" s="114"/>
      <c r="J27" s="114"/>
      <c r="K27" s="114"/>
      <c r="L27" s="114"/>
    </row>
    <row r="28" spans="2:12" customFormat="1" ht="15.75">
      <c r="B28" s="59" t="s">
        <v>251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288</v>
      </c>
      <c r="C29" s="90"/>
      <c r="D29" s="90"/>
      <c r="E29" s="90"/>
      <c r="F29" s="101"/>
      <c r="G29" s="114"/>
      <c r="H29" s="114"/>
      <c r="I29" s="114"/>
      <c r="J29" s="114"/>
      <c r="K29" s="114"/>
      <c r="L29" s="114"/>
    </row>
    <row r="30" spans="2:12" customFormat="1" ht="15.75">
      <c r="B30" s="59" t="s">
        <v>247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288</v>
      </c>
      <c r="C31" s="90"/>
      <c r="D31" s="90"/>
      <c r="E31" s="90"/>
      <c r="F31" s="101"/>
      <c r="G31" s="114"/>
      <c r="H31" s="114"/>
      <c r="I31" s="114"/>
      <c r="J31" s="114"/>
      <c r="K31" s="114"/>
      <c r="L31" s="114"/>
    </row>
    <row r="32" spans="2:12" customFormat="1" ht="15.75">
      <c r="B32" s="59" t="s">
        <v>248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68" t="s">
        <v>288</v>
      </c>
      <c r="C33" s="90"/>
      <c r="D33" s="90"/>
      <c r="E33" s="90"/>
      <c r="F33" s="101"/>
      <c r="G33" s="114"/>
      <c r="H33" s="114"/>
      <c r="I33" s="114"/>
      <c r="J33" s="114"/>
      <c r="K33" s="114"/>
      <c r="L33" s="114"/>
    </row>
    <row r="34" spans="1:12" customFormat="1" ht="15.75">
      <c r="B34" s="59" t="s">
        <v>76</v>
      </c>
      <c r="C34" s="88"/>
      <c r="D34" s="88"/>
      <c r="E34" s="88"/>
      <c r="F34" s="97"/>
      <c r="G34" s="91"/>
      <c r="H34" s="91"/>
      <c r="I34" s="91"/>
      <c r="J34" s="91"/>
      <c r="K34" s="91"/>
      <c r="L34" s="91"/>
    </row>
    <row r="35" spans="1:12" customFormat="1" ht="15.75">
      <c r="B35" s="118" t="s">
        <v>288</v>
      </c>
      <c r="C35" s="90"/>
      <c r="D35" s="90"/>
      <c r="E35" s="90"/>
      <c r="F35" s="101"/>
      <c r="G35" s="114"/>
      <c r="H35" s="114"/>
      <c r="I35" s="114"/>
      <c r="J35" s="114"/>
      <c r="K35" s="114"/>
      <c r="L35" s="114"/>
    </row>
    <row r="36" spans="1:12" customFormat="1">
      <c r="A36" s="1"/>
      <c r="B36" s="6" t="s">
        <v>52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6" t="s">
        <v>146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6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J10" sqref="J10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9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3.140625" style="1" bestFit="1" customWidth="1"/>
    <col min="8" max="8" width="6.42578125" style="1" customWidth="1"/>
    <col min="9" max="9" width="7.5703125" style="1" bestFit="1" customWidth="1"/>
    <col min="10" max="10" width="13.1406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302</v>
      </c>
    </row>
    <row r="2" spans="2:13">
      <c r="B2" s="82" t="s">
        <v>303</v>
      </c>
    </row>
    <row r="3" spans="2:13">
      <c r="B3" s="82" t="s">
        <v>304</v>
      </c>
    </row>
    <row r="4" spans="2:13">
      <c r="B4" s="82" t="s">
        <v>305</v>
      </c>
    </row>
    <row r="5" spans="2:13">
      <c r="B5" s="83"/>
    </row>
    <row r="6" spans="2:13" ht="26.25" customHeight="1">
      <c r="B6" s="160" t="s">
        <v>222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2:13" s="3" customFormat="1" ht="47.25">
      <c r="B7" s="12" t="s">
        <v>149</v>
      </c>
      <c r="C7" s="13" t="s">
        <v>50</v>
      </c>
      <c r="D7" s="13" t="s">
        <v>151</v>
      </c>
      <c r="E7" s="13" t="s">
        <v>15</v>
      </c>
      <c r="F7" s="13" t="s">
        <v>85</v>
      </c>
      <c r="G7" s="13" t="s">
        <v>134</v>
      </c>
      <c r="H7" s="13" t="s">
        <v>17</v>
      </c>
      <c r="I7" s="13" t="s">
        <v>19</v>
      </c>
      <c r="J7" s="13" t="s">
        <v>78</v>
      </c>
      <c r="K7" s="13" t="s">
        <v>195</v>
      </c>
      <c r="L7" s="14" t="s">
        <v>196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3" t="s">
        <v>10</v>
      </c>
    </row>
    <row r="10" spans="2:13" s="4" customFormat="1" ht="18" customHeight="1">
      <c r="B10" s="56" t="s">
        <v>49</v>
      </c>
      <c r="C10" s="85"/>
      <c r="D10" s="86"/>
      <c r="E10" s="86"/>
      <c r="F10" s="86"/>
      <c r="G10" s="86"/>
      <c r="H10" s="84"/>
      <c r="I10" s="84"/>
      <c r="J10" s="84">
        <v>36126.94</v>
      </c>
      <c r="K10" s="84"/>
      <c r="L10" s="84">
        <v>7.17</v>
      </c>
    </row>
    <row r="11" spans="2:13" customFormat="1" ht="15.75">
      <c r="B11" s="57" t="s">
        <v>259</v>
      </c>
      <c r="C11" s="88"/>
      <c r="D11" s="88"/>
      <c r="E11" s="88"/>
      <c r="F11" s="88"/>
      <c r="G11" s="88"/>
      <c r="H11" s="91"/>
      <c r="I11" s="91"/>
      <c r="J11" s="91">
        <v>34999.440000000002</v>
      </c>
      <c r="K11" s="91"/>
      <c r="L11" s="91">
        <v>6.96</v>
      </c>
    </row>
    <row r="12" spans="2:13" customFormat="1" ht="15.75">
      <c r="B12" s="57" t="s">
        <v>267</v>
      </c>
      <c r="C12" s="88"/>
      <c r="D12" s="88"/>
      <c r="E12" s="88"/>
      <c r="F12" s="88"/>
      <c r="G12" s="88"/>
      <c r="H12" s="91"/>
      <c r="I12" s="91"/>
      <c r="J12" s="91">
        <v>23166.91</v>
      </c>
      <c r="K12" s="91"/>
      <c r="L12" s="91">
        <v>4.6100000000000003</v>
      </c>
    </row>
    <row r="13" spans="2:13" customFormat="1" ht="15.75">
      <c r="B13" s="58" t="s">
        <v>268</v>
      </c>
      <c r="C13" s="89">
        <v>300</v>
      </c>
      <c r="D13" s="89"/>
      <c r="E13" s="89"/>
      <c r="F13" s="89"/>
      <c r="G13" s="89" t="s">
        <v>186</v>
      </c>
      <c r="H13" s="92">
        <v>0</v>
      </c>
      <c r="I13" s="92">
        <v>0</v>
      </c>
      <c r="J13" s="92">
        <v>23166.91</v>
      </c>
      <c r="K13" s="92">
        <v>64.13</v>
      </c>
      <c r="L13" s="92">
        <v>4.6100000000000003</v>
      </c>
      <c r="M13" s="156"/>
    </row>
    <row r="14" spans="2:13" customFormat="1" ht="15.75">
      <c r="B14" s="57" t="s">
        <v>269</v>
      </c>
      <c r="C14" s="88"/>
      <c r="D14" s="88"/>
      <c r="E14" s="88"/>
      <c r="F14" s="88"/>
      <c r="G14" s="88"/>
      <c r="H14" s="91"/>
      <c r="I14" s="91"/>
      <c r="J14" s="91">
        <v>4153.5</v>
      </c>
      <c r="K14" s="91"/>
      <c r="L14" s="91">
        <v>0.83</v>
      </c>
      <c r="M14" s="156"/>
    </row>
    <row r="15" spans="2:13" customFormat="1" ht="15.75">
      <c r="B15" s="58" t="s">
        <v>270</v>
      </c>
      <c r="C15" s="89">
        <v>2</v>
      </c>
      <c r="D15" s="89"/>
      <c r="E15" s="89"/>
      <c r="F15" s="89"/>
      <c r="G15" s="89" t="s">
        <v>187</v>
      </c>
      <c r="H15" s="92">
        <v>0</v>
      </c>
      <c r="I15" s="92">
        <v>0</v>
      </c>
      <c r="J15" s="92">
        <v>1118.8399999999999</v>
      </c>
      <c r="K15" s="92">
        <v>3.1</v>
      </c>
      <c r="L15" s="92">
        <v>0.22</v>
      </c>
      <c r="M15" s="156"/>
    </row>
    <row r="16" spans="2:13" customFormat="1" ht="15.75">
      <c r="B16" s="58" t="s">
        <v>271</v>
      </c>
      <c r="C16" s="89">
        <v>7</v>
      </c>
      <c r="D16" s="89"/>
      <c r="E16" s="89"/>
      <c r="F16" s="89"/>
      <c r="G16" s="89" t="s">
        <v>189</v>
      </c>
      <c r="H16" s="92">
        <v>0</v>
      </c>
      <c r="I16" s="92">
        <v>0</v>
      </c>
      <c r="J16" s="92">
        <v>35.35</v>
      </c>
      <c r="K16" s="92">
        <v>0.1</v>
      </c>
      <c r="L16" s="92">
        <v>0.01</v>
      </c>
      <c r="M16" s="156"/>
    </row>
    <row r="17" spans="2:13" customFormat="1" ht="15.75">
      <c r="B17" s="58" t="s">
        <v>272</v>
      </c>
      <c r="C17" s="89">
        <v>1</v>
      </c>
      <c r="D17" s="89"/>
      <c r="E17" s="89"/>
      <c r="F17" s="89"/>
      <c r="G17" s="89" t="s">
        <v>185</v>
      </c>
      <c r="H17" s="92">
        <v>0</v>
      </c>
      <c r="I17" s="92">
        <v>0</v>
      </c>
      <c r="J17" s="92">
        <v>2615.66</v>
      </c>
      <c r="K17" s="92">
        <v>7.24</v>
      </c>
      <c r="L17" s="92">
        <v>0.52</v>
      </c>
      <c r="M17" s="156"/>
    </row>
    <row r="18" spans="2:13" customFormat="1" ht="15.75">
      <c r="B18" s="58" t="s">
        <v>273</v>
      </c>
      <c r="C18" s="89">
        <v>40</v>
      </c>
      <c r="D18" s="89"/>
      <c r="E18" s="89"/>
      <c r="F18" s="89"/>
      <c r="G18" s="89" t="s">
        <v>274</v>
      </c>
      <c r="H18" s="92">
        <v>0</v>
      </c>
      <c r="I18" s="92">
        <v>0</v>
      </c>
      <c r="J18" s="92">
        <v>35.200000000000003</v>
      </c>
      <c r="K18" s="92">
        <v>0.1</v>
      </c>
      <c r="L18" s="92">
        <v>0.01</v>
      </c>
      <c r="M18" s="156"/>
    </row>
    <row r="19" spans="2:13" customFormat="1" ht="15.75">
      <c r="B19" s="58" t="s">
        <v>275</v>
      </c>
      <c r="C19" s="89">
        <v>91</v>
      </c>
      <c r="D19" s="89"/>
      <c r="E19" s="89"/>
      <c r="F19" s="89"/>
      <c r="G19" s="89" t="s">
        <v>191</v>
      </c>
      <c r="H19" s="92">
        <v>0</v>
      </c>
      <c r="I19" s="92">
        <v>0</v>
      </c>
      <c r="J19" s="92">
        <v>0.8</v>
      </c>
      <c r="K19" s="92">
        <v>0</v>
      </c>
      <c r="L19" s="92">
        <v>0</v>
      </c>
      <c r="M19" s="156"/>
    </row>
    <row r="20" spans="2:13" customFormat="1" ht="15.75">
      <c r="B20" s="58" t="s">
        <v>276</v>
      </c>
      <c r="C20" s="89">
        <v>21</v>
      </c>
      <c r="D20" s="89"/>
      <c r="E20" s="89"/>
      <c r="F20" s="89"/>
      <c r="G20" s="89" t="s">
        <v>190</v>
      </c>
      <c r="H20" s="92">
        <v>0</v>
      </c>
      <c r="I20" s="92">
        <v>0</v>
      </c>
      <c r="J20" s="92">
        <v>0.49</v>
      </c>
      <c r="K20" s="92">
        <v>0</v>
      </c>
      <c r="L20" s="92">
        <v>0</v>
      </c>
      <c r="M20" s="156"/>
    </row>
    <row r="21" spans="2:13" customFormat="1" ht="15.75">
      <c r="B21" s="58" t="s">
        <v>277</v>
      </c>
      <c r="C21" s="89">
        <v>9</v>
      </c>
      <c r="D21" s="89"/>
      <c r="E21" s="89"/>
      <c r="F21" s="89"/>
      <c r="G21" s="89" t="s">
        <v>192</v>
      </c>
      <c r="H21" s="92">
        <v>0</v>
      </c>
      <c r="I21" s="92">
        <v>0</v>
      </c>
      <c r="J21" s="92">
        <v>1.29</v>
      </c>
      <c r="K21" s="92">
        <v>0</v>
      </c>
      <c r="L21" s="92">
        <v>0</v>
      </c>
      <c r="M21" s="156"/>
    </row>
    <row r="22" spans="2:13" customFormat="1" ht="15.75">
      <c r="B22" s="58" t="s">
        <v>278</v>
      </c>
      <c r="C22" s="89">
        <v>99</v>
      </c>
      <c r="D22" s="89"/>
      <c r="E22" s="89"/>
      <c r="F22" s="89"/>
      <c r="G22" s="89" t="s">
        <v>279</v>
      </c>
      <c r="H22" s="92">
        <v>0</v>
      </c>
      <c r="I22" s="92">
        <v>0</v>
      </c>
      <c r="J22" s="92">
        <v>0.19</v>
      </c>
      <c r="K22" s="92">
        <v>0</v>
      </c>
      <c r="L22" s="92">
        <v>0</v>
      </c>
      <c r="M22" s="156"/>
    </row>
    <row r="23" spans="2:13" customFormat="1" ht="15.75">
      <c r="B23" s="58" t="s">
        <v>280</v>
      </c>
      <c r="C23" s="89">
        <v>3</v>
      </c>
      <c r="D23" s="89"/>
      <c r="E23" s="89"/>
      <c r="F23" s="89"/>
      <c r="G23" s="89" t="s">
        <v>188</v>
      </c>
      <c r="H23" s="92">
        <v>0</v>
      </c>
      <c r="I23" s="92">
        <v>0</v>
      </c>
      <c r="J23" s="92">
        <v>314.12</v>
      </c>
      <c r="K23" s="92">
        <v>0.87</v>
      </c>
      <c r="L23" s="92">
        <v>0.06</v>
      </c>
      <c r="M23" s="156"/>
    </row>
    <row r="24" spans="2:13" customFormat="1" ht="15.75">
      <c r="B24" s="58" t="s">
        <v>281</v>
      </c>
      <c r="C24" s="89">
        <v>5</v>
      </c>
      <c r="D24" s="89"/>
      <c r="E24" s="89"/>
      <c r="F24" s="89"/>
      <c r="G24" s="89" t="s">
        <v>193</v>
      </c>
      <c r="H24" s="92">
        <v>0</v>
      </c>
      <c r="I24" s="92">
        <v>0</v>
      </c>
      <c r="J24" s="92">
        <v>15.67</v>
      </c>
      <c r="K24" s="92">
        <v>0.04</v>
      </c>
      <c r="L24" s="92">
        <v>0</v>
      </c>
      <c r="M24" s="156"/>
    </row>
    <row r="25" spans="2:13" customFormat="1" ht="15.75">
      <c r="B25" s="58" t="s">
        <v>282</v>
      </c>
      <c r="C25" s="89">
        <v>4</v>
      </c>
      <c r="D25" s="89"/>
      <c r="E25" s="89"/>
      <c r="F25" s="89"/>
      <c r="G25" s="89" t="s">
        <v>194</v>
      </c>
      <c r="H25" s="92">
        <v>0</v>
      </c>
      <c r="I25" s="92">
        <v>0</v>
      </c>
      <c r="J25" s="92">
        <v>15.89</v>
      </c>
      <c r="K25" s="92">
        <v>0.04</v>
      </c>
      <c r="L25" s="92">
        <v>0</v>
      </c>
      <c r="M25" s="156"/>
    </row>
    <row r="26" spans="2:13" customFormat="1" ht="15.75">
      <c r="B26" s="57" t="s">
        <v>283</v>
      </c>
      <c r="C26" s="88"/>
      <c r="D26" s="88"/>
      <c r="E26" s="88"/>
      <c r="F26" s="88"/>
      <c r="G26" s="88"/>
      <c r="H26" s="91"/>
      <c r="I26" s="91"/>
      <c r="J26" s="91">
        <v>6655.42</v>
      </c>
      <c r="K26" s="91"/>
      <c r="L26" s="91">
        <v>1.32</v>
      </c>
      <c r="M26" s="156"/>
    </row>
    <row r="27" spans="2:13" customFormat="1" ht="15.75">
      <c r="B27" s="58" t="s">
        <v>284</v>
      </c>
      <c r="C27" s="89">
        <v>1111</v>
      </c>
      <c r="D27" s="89"/>
      <c r="E27" s="89"/>
      <c r="F27" s="89"/>
      <c r="G27" s="89" t="s">
        <v>186</v>
      </c>
      <c r="H27" s="92">
        <v>0</v>
      </c>
      <c r="I27" s="92">
        <v>0</v>
      </c>
      <c r="J27" s="92">
        <v>6655.42</v>
      </c>
      <c r="K27" s="92">
        <v>18.420000000000002</v>
      </c>
      <c r="L27" s="92">
        <v>1.32</v>
      </c>
      <c r="M27" s="156"/>
    </row>
    <row r="28" spans="2:13" customFormat="1" ht="15.75">
      <c r="B28" s="57" t="s">
        <v>285</v>
      </c>
      <c r="C28" s="88"/>
      <c r="D28" s="88"/>
      <c r="E28" s="88"/>
      <c r="F28" s="88"/>
      <c r="G28" s="88"/>
      <c r="H28" s="91"/>
      <c r="I28" s="91"/>
      <c r="J28" s="91">
        <v>1023.61</v>
      </c>
      <c r="K28" s="91"/>
      <c r="L28" s="91">
        <v>0.2</v>
      </c>
      <c r="M28" s="156"/>
    </row>
    <row r="29" spans="2:13" customFormat="1" ht="15.75">
      <c r="B29" s="58" t="s">
        <v>286</v>
      </c>
      <c r="C29" s="89">
        <v>1333</v>
      </c>
      <c r="D29" s="89"/>
      <c r="E29" s="89"/>
      <c r="F29" s="89"/>
      <c r="G29" s="89" t="s">
        <v>186</v>
      </c>
      <c r="H29" s="92">
        <v>0</v>
      </c>
      <c r="I29" s="92">
        <v>0</v>
      </c>
      <c r="J29" s="92">
        <v>1023.61</v>
      </c>
      <c r="K29" s="92">
        <v>2.83</v>
      </c>
      <c r="L29" s="92">
        <v>0.2</v>
      </c>
      <c r="M29" s="156"/>
    </row>
    <row r="30" spans="2:13" customFormat="1" ht="15.75">
      <c r="B30" s="57" t="s">
        <v>287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156"/>
    </row>
    <row r="31" spans="2:13" customFormat="1" ht="15.75">
      <c r="B31" s="58" t="s">
        <v>288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156"/>
    </row>
    <row r="32" spans="2:13" customFormat="1" ht="31.5">
      <c r="B32" s="57" t="s">
        <v>289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156"/>
    </row>
    <row r="33" spans="2:13" customFormat="1" ht="15.75">
      <c r="B33" s="58" t="s">
        <v>288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156"/>
    </row>
    <row r="34" spans="2:13" customFormat="1" ht="15.75">
      <c r="B34" s="57" t="s">
        <v>290</v>
      </c>
      <c r="C34" s="88"/>
      <c r="D34" s="88"/>
      <c r="E34" s="88"/>
      <c r="F34" s="88"/>
      <c r="G34" s="88"/>
      <c r="H34" s="91"/>
      <c r="I34" s="91"/>
      <c r="J34" s="91"/>
      <c r="K34" s="91"/>
      <c r="L34" s="91"/>
      <c r="M34" s="156"/>
    </row>
    <row r="35" spans="2:13" customFormat="1" ht="15.75">
      <c r="B35" s="58" t="s">
        <v>288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156"/>
    </row>
    <row r="36" spans="2:13" customFormat="1" ht="15.75">
      <c r="B36" s="57" t="s">
        <v>258</v>
      </c>
      <c r="C36" s="88"/>
      <c r="D36" s="88"/>
      <c r="E36" s="88"/>
      <c r="F36" s="88"/>
      <c r="G36" s="88"/>
      <c r="H36" s="91"/>
      <c r="I36" s="91"/>
      <c r="J36" s="91">
        <v>1127.5</v>
      </c>
      <c r="K36" s="91"/>
      <c r="L36" s="91">
        <v>0.21</v>
      </c>
      <c r="M36" s="156"/>
    </row>
    <row r="37" spans="2:13" customFormat="1" ht="15.75">
      <c r="B37" s="57" t="s">
        <v>269</v>
      </c>
      <c r="C37" s="88"/>
      <c r="D37" s="88"/>
      <c r="E37" s="88"/>
      <c r="F37" s="88"/>
      <c r="G37" s="88"/>
      <c r="H37" s="91"/>
      <c r="I37" s="91"/>
      <c r="J37" s="91"/>
      <c r="K37" s="91"/>
      <c r="L37" s="91"/>
      <c r="M37" s="156"/>
    </row>
    <row r="38" spans="2:13" customFormat="1" ht="15.75">
      <c r="B38" s="58" t="s">
        <v>288</v>
      </c>
      <c r="C38" s="89"/>
      <c r="D38" s="89"/>
      <c r="E38" s="89"/>
      <c r="F38" s="89"/>
      <c r="G38" s="89"/>
      <c r="H38" s="92"/>
      <c r="I38" s="92"/>
      <c r="J38" s="92"/>
      <c r="K38" s="92"/>
      <c r="L38" s="92"/>
      <c r="M38" s="156"/>
    </row>
    <row r="39" spans="2:13" customFormat="1" ht="15.75">
      <c r="B39" s="57" t="s">
        <v>290</v>
      </c>
      <c r="C39" s="88"/>
      <c r="D39" s="88"/>
      <c r="E39" s="88"/>
      <c r="F39" s="88"/>
      <c r="G39" s="88"/>
      <c r="H39" s="91"/>
      <c r="I39" s="91"/>
      <c r="J39" s="91">
        <v>1127.5</v>
      </c>
      <c r="K39" s="91"/>
      <c r="L39" s="91">
        <v>0.21</v>
      </c>
      <c r="M39" s="156"/>
    </row>
    <row r="40" spans="2:13" customFormat="1" ht="15.75">
      <c r="B40" s="58" t="s">
        <v>291</v>
      </c>
      <c r="C40" s="89">
        <v>3337409</v>
      </c>
      <c r="D40" s="89"/>
      <c r="E40" s="89"/>
      <c r="F40" s="89"/>
      <c r="G40" s="89" t="s">
        <v>187</v>
      </c>
      <c r="H40" s="92">
        <v>0</v>
      </c>
      <c r="I40" s="92">
        <v>0</v>
      </c>
      <c r="J40" s="92">
        <v>15.16</v>
      </c>
      <c r="K40" s="92">
        <v>0.04</v>
      </c>
      <c r="L40" s="92">
        <v>0</v>
      </c>
      <c r="M40" s="156"/>
    </row>
    <row r="41" spans="2:13">
      <c r="B41" s="58" t="s">
        <v>292</v>
      </c>
      <c r="C41" s="89">
        <v>3354891</v>
      </c>
      <c r="D41" s="89"/>
      <c r="E41" s="89"/>
      <c r="F41" s="89"/>
      <c r="G41" s="89" t="s">
        <v>187</v>
      </c>
      <c r="H41" s="92">
        <v>0</v>
      </c>
      <c r="I41" s="92">
        <v>0</v>
      </c>
      <c r="J41" s="92">
        <v>13.61</v>
      </c>
      <c r="K41" s="92">
        <v>0.04</v>
      </c>
      <c r="L41" s="92">
        <v>0</v>
      </c>
      <c r="M41" s="156"/>
    </row>
    <row r="42" spans="2:13">
      <c r="B42" s="58" t="s">
        <v>293</v>
      </c>
      <c r="C42" s="89">
        <v>3337169</v>
      </c>
      <c r="D42" s="89"/>
      <c r="E42" s="89"/>
      <c r="F42" s="89"/>
      <c r="G42" s="89" t="s">
        <v>192</v>
      </c>
      <c r="H42" s="92">
        <v>0</v>
      </c>
      <c r="I42" s="92">
        <v>0</v>
      </c>
      <c r="J42" s="92">
        <v>13.52</v>
      </c>
      <c r="K42" s="92">
        <v>0.04</v>
      </c>
      <c r="L42" s="92">
        <v>0</v>
      </c>
      <c r="M42" s="156"/>
    </row>
    <row r="43" spans="2:13">
      <c r="B43" s="58" t="s">
        <v>294</v>
      </c>
      <c r="C43" s="89">
        <v>4153490</v>
      </c>
      <c r="D43" s="89"/>
      <c r="E43" s="89"/>
      <c r="F43" s="89"/>
      <c r="G43" s="89" t="s">
        <v>185</v>
      </c>
      <c r="H43" s="92">
        <v>0</v>
      </c>
      <c r="I43" s="92">
        <v>0</v>
      </c>
      <c r="J43" s="92">
        <v>1.92</v>
      </c>
      <c r="K43" s="92">
        <v>0.01</v>
      </c>
      <c r="L43" s="92">
        <v>0</v>
      </c>
      <c r="M43" s="156"/>
    </row>
    <row r="44" spans="2:13">
      <c r="B44" s="58" t="s">
        <v>295</v>
      </c>
      <c r="C44" s="89">
        <v>3337326</v>
      </c>
      <c r="D44" s="89"/>
      <c r="E44" s="89"/>
      <c r="F44" s="89"/>
      <c r="G44" s="89" t="s">
        <v>188</v>
      </c>
      <c r="H44" s="92">
        <v>0</v>
      </c>
      <c r="I44" s="92">
        <v>0</v>
      </c>
      <c r="J44" s="92">
        <v>9.7899999999999991</v>
      </c>
      <c r="K44" s="92">
        <v>0.03</v>
      </c>
      <c r="L44" s="92">
        <v>0</v>
      </c>
      <c r="M44" s="156"/>
    </row>
    <row r="45" spans="2:13">
      <c r="B45" s="58" t="s">
        <v>296</v>
      </c>
      <c r="C45" s="89">
        <v>3271145</v>
      </c>
      <c r="D45" s="89"/>
      <c r="E45" s="89"/>
      <c r="F45" s="89"/>
      <c r="G45" s="89" t="s">
        <v>188</v>
      </c>
      <c r="H45" s="92">
        <v>0</v>
      </c>
      <c r="I45" s="92">
        <v>0</v>
      </c>
      <c r="J45" s="92">
        <v>33.5</v>
      </c>
      <c r="K45" s="92">
        <v>0.09</v>
      </c>
      <c r="L45" s="92">
        <v>0.01</v>
      </c>
      <c r="M45" s="156"/>
    </row>
    <row r="46" spans="2:13">
      <c r="B46" s="58" t="s">
        <v>297</v>
      </c>
      <c r="C46" s="89">
        <v>3271061</v>
      </c>
      <c r="D46" s="89"/>
      <c r="E46" s="89"/>
      <c r="F46" s="89"/>
      <c r="G46" s="89" t="s">
        <v>190</v>
      </c>
      <c r="H46" s="92">
        <v>0</v>
      </c>
      <c r="I46" s="92">
        <v>0</v>
      </c>
      <c r="J46" s="92">
        <v>13.12</v>
      </c>
      <c r="K46" s="92">
        <v>0.04</v>
      </c>
      <c r="L46" s="92">
        <v>0</v>
      </c>
      <c r="M46" s="156"/>
    </row>
    <row r="47" spans="2:13">
      <c r="B47" s="58" t="s">
        <v>298</v>
      </c>
      <c r="C47" s="89">
        <v>3270725</v>
      </c>
      <c r="D47" s="89"/>
      <c r="E47" s="89"/>
      <c r="F47" s="89"/>
      <c r="G47" s="89" t="s">
        <v>192</v>
      </c>
      <c r="H47" s="92">
        <v>0</v>
      </c>
      <c r="I47" s="92">
        <v>0</v>
      </c>
      <c r="J47" s="92">
        <v>17.75</v>
      </c>
      <c r="K47" s="92">
        <v>0.05</v>
      </c>
      <c r="L47" s="92">
        <v>0</v>
      </c>
      <c r="M47" s="156"/>
    </row>
    <row r="48" spans="2:13">
      <c r="B48" s="58" t="s">
        <v>299</v>
      </c>
      <c r="C48" s="89">
        <v>4153235</v>
      </c>
      <c r="D48" s="89"/>
      <c r="E48" s="89"/>
      <c r="F48" s="89"/>
      <c r="G48" s="89" t="s">
        <v>185</v>
      </c>
      <c r="H48" s="92">
        <v>0</v>
      </c>
      <c r="I48" s="92">
        <v>0</v>
      </c>
      <c r="J48" s="92">
        <v>817.38</v>
      </c>
      <c r="K48" s="92">
        <v>2.2599999999999998</v>
      </c>
      <c r="L48" s="92">
        <v>0.16</v>
      </c>
      <c r="M48" s="156"/>
    </row>
    <row r="49" spans="2:13">
      <c r="B49" s="58" t="s">
        <v>300</v>
      </c>
      <c r="C49" s="89">
        <v>3270642</v>
      </c>
      <c r="D49" s="89"/>
      <c r="E49" s="89"/>
      <c r="F49" s="89"/>
      <c r="G49" s="89" t="s">
        <v>187</v>
      </c>
      <c r="H49" s="92">
        <v>0</v>
      </c>
      <c r="I49" s="92">
        <v>0</v>
      </c>
      <c r="J49" s="92">
        <v>139.22</v>
      </c>
      <c r="K49" s="92">
        <v>0.39</v>
      </c>
      <c r="L49" s="92">
        <v>0.03</v>
      </c>
      <c r="M49" s="156"/>
    </row>
    <row r="50" spans="2:13">
      <c r="B50" s="112" t="s">
        <v>301</v>
      </c>
      <c r="C50" s="89">
        <v>3690419</v>
      </c>
      <c r="D50" s="89"/>
      <c r="E50" s="89"/>
      <c r="F50" s="89"/>
      <c r="G50" s="89" t="s">
        <v>187</v>
      </c>
      <c r="H50" s="92">
        <v>0</v>
      </c>
      <c r="I50" s="92">
        <v>0</v>
      </c>
      <c r="J50" s="92">
        <v>52.53</v>
      </c>
      <c r="K50" s="92">
        <v>0.15</v>
      </c>
      <c r="L50" s="92">
        <v>0.01</v>
      </c>
      <c r="M50" s="156"/>
    </row>
    <row r="51" spans="2:13">
      <c r="B51" s="6" t="s">
        <v>52</v>
      </c>
      <c r="D51" s="1"/>
    </row>
    <row r="52" spans="2:13">
      <c r="D52" s="1"/>
    </row>
    <row r="53" spans="2:13">
      <c r="D53" s="1"/>
    </row>
    <row r="54" spans="2:13">
      <c r="D54" s="1"/>
    </row>
    <row r="55" spans="2:13">
      <c r="D55" s="1"/>
    </row>
    <row r="56" spans="2:13">
      <c r="D56" s="1"/>
    </row>
    <row r="57" spans="2:13">
      <c r="D57" s="1"/>
    </row>
    <row r="58" spans="2:13">
      <c r="D58" s="1"/>
    </row>
    <row r="59" spans="2:13">
      <c r="D59" s="1"/>
    </row>
    <row r="60" spans="2:13">
      <c r="D60" s="1"/>
    </row>
    <row r="61" spans="2:13">
      <c r="D61" s="1"/>
    </row>
    <row r="62" spans="2:13">
      <c r="D62" s="1"/>
    </row>
    <row r="63" spans="2:13">
      <c r="D63" s="1"/>
    </row>
    <row r="64" spans="2:13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8.42578125" style="1" bestFit="1" customWidth="1"/>
    <col min="8" max="8" width="10.85546875" style="1" bestFit="1" customWidth="1"/>
    <col min="9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302</v>
      </c>
    </row>
    <row r="2" spans="2:49">
      <c r="B2" s="82" t="s">
        <v>303</v>
      </c>
    </row>
    <row r="3" spans="2:49">
      <c r="B3" s="82" t="s">
        <v>304</v>
      </c>
    </row>
    <row r="4" spans="2:49">
      <c r="B4" s="82" t="s">
        <v>305</v>
      </c>
    </row>
    <row r="6" spans="2:49" ht="26.25" customHeight="1">
      <c r="B6" s="171" t="s">
        <v>224</v>
      </c>
      <c r="C6" s="172"/>
      <c r="D6" s="172"/>
      <c r="E6" s="172"/>
      <c r="F6" s="172"/>
      <c r="G6" s="172"/>
      <c r="H6" s="172"/>
      <c r="I6" s="172"/>
      <c r="J6" s="172"/>
      <c r="K6" s="173"/>
    </row>
    <row r="7" spans="2:49" ht="26.25" customHeight="1">
      <c r="B7" s="171" t="s">
        <v>132</v>
      </c>
      <c r="C7" s="172"/>
      <c r="D7" s="172"/>
      <c r="E7" s="172"/>
      <c r="F7" s="172"/>
      <c r="G7" s="172"/>
      <c r="H7" s="172"/>
      <c r="I7" s="172"/>
      <c r="J7" s="172"/>
      <c r="K7" s="173"/>
    </row>
    <row r="8" spans="2:49" s="3" customFormat="1" ht="47.25">
      <c r="B8" s="20" t="s">
        <v>150</v>
      </c>
      <c r="C8" s="25" t="s">
        <v>50</v>
      </c>
      <c r="D8" s="47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47" t="s">
        <v>195</v>
      </c>
      <c r="K8" s="26" t="s">
        <v>197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3" t="s">
        <v>8</v>
      </c>
      <c r="K10" s="63" t="s">
        <v>9</v>
      </c>
      <c r="AW10" s="1"/>
    </row>
    <row r="11" spans="2:49" s="4" customFormat="1" ht="18" customHeight="1">
      <c r="B11" s="56" t="s">
        <v>64</v>
      </c>
      <c r="C11" s="85"/>
      <c r="D11" s="85"/>
      <c r="E11" s="85"/>
      <c r="F11" s="96"/>
      <c r="G11" s="84">
        <v>-46476564.5</v>
      </c>
      <c r="H11" s="84"/>
      <c r="I11" s="84">
        <v>1279.7</v>
      </c>
      <c r="J11" s="84"/>
      <c r="K11" s="84">
        <v>0.25</v>
      </c>
      <c r="AW11" s="1"/>
    </row>
    <row r="12" spans="2:49" customFormat="1" ht="19.5" customHeight="1">
      <c r="B12" s="59" t="s">
        <v>1423</v>
      </c>
      <c r="C12" s="88"/>
      <c r="D12" s="88"/>
      <c r="E12" s="88"/>
      <c r="F12" s="97"/>
      <c r="G12" s="91">
        <v>-46476564.5</v>
      </c>
      <c r="H12" s="91"/>
      <c r="I12" s="91">
        <v>1279.7</v>
      </c>
      <c r="J12" s="91"/>
      <c r="K12" s="91">
        <v>0.25</v>
      </c>
    </row>
    <row r="13" spans="2:49" customFormat="1" ht="15.75">
      <c r="B13" s="59" t="s">
        <v>246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288</v>
      </c>
      <c r="C14" s="90"/>
      <c r="D14" s="90"/>
      <c r="E14" s="90"/>
      <c r="F14" s="101"/>
      <c r="G14" s="114"/>
      <c r="H14" s="114"/>
      <c r="I14" s="114"/>
      <c r="J14" s="114"/>
      <c r="K14" s="114"/>
    </row>
    <row r="15" spans="2:49" customFormat="1" ht="15.75">
      <c r="B15" s="59" t="s">
        <v>1422</v>
      </c>
      <c r="C15" s="88"/>
      <c r="D15" s="88"/>
      <c r="E15" s="88"/>
      <c r="F15" s="97"/>
      <c r="G15" s="91">
        <v>-46477338.310000002</v>
      </c>
      <c r="H15" s="91"/>
      <c r="I15" s="91">
        <v>335.87</v>
      </c>
      <c r="J15" s="91"/>
      <c r="K15" s="91">
        <v>7.0000000000000007E-2</v>
      </c>
    </row>
    <row r="16" spans="2:49" customFormat="1" ht="15.75">
      <c r="B16" s="68" t="s">
        <v>1424</v>
      </c>
      <c r="C16" s="90">
        <v>9916958</v>
      </c>
      <c r="D16" s="90" t="s">
        <v>1332</v>
      </c>
      <c r="E16" s="90" t="s">
        <v>186</v>
      </c>
      <c r="F16" s="101">
        <v>42676</v>
      </c>
      <c r="G16" s="114">
        <v>-75000</v>
      </c>
      <c r="H16" s="114">
        <v>0.99029</v>
      </c>
      <c r="I16" s="114">
        <v>-0.74</v>
      </c>
      <c r="J16" s="114">
        <v>-0.06</v>
      </c>
      <c r="K16" s="114">
        <v>0</v>
      </c>
    </row>
    <row r="17" spans="2:11" customFormat="1" ht="15.75">
      <c r="B17" s="68" t="s">
        <v>1425</v>
      </c>
      <c r="C17" s="90">
        <v>9916966</v>
      </c>
      <c r="D17" s="90" t="s">
        <v>1332</v>
      </c>
      <c r="E17" s="90" t="s">
        <v>186</v>
      </c>
      <c r="F17" s="101">
        <v>42676</v>
      </c>
      <c r="G17" s="114">
        <v>92062.5</v>
      </c>
      <c r="H17" s="114">
        <v>0</v>
      </c>
      <c r="I17" s="114">
        <v>0</v>
      </c>
      <c r="J17" s="114">
        <v>0</v>
      </c>
      <c r="K17" s="114">
        <v>0</v>
      </c>
    </row>
    <row r="18" spans="2:11" customFormat="1" ht="15.75">
      <c r="B18" s="68" t="s">
        <v>1426</v>
      </c>
      <c r="C18" s="90">
        <v>9917089</v>
      </c>
      <c r="D18" s="90" t="s">
        <v>1332</v>
      </c>
      <c r="E18" s="90" t="s">
        <v>186</v>
      </c>
      <c r="F18" s="101">
        <v>42695</v>
      </c>
      <c r="G18" s="114">
        <v>-82000</v>
      </c>
      <c r="H18" s="114">
        <v>-4.9944800000000003</v>
      </c>
      <c r="I18" s="114">
        <v>4.0999999999999996</v>
      </c>
      <c r="J18" s="114">
        <v>0.32</v>
      </c>
      <c r="K18" s="114">
        <v>0</v>
      </c>
    </row>
    <row r="19" spans="2:11" customFormat="1" ht="15.75">
      <c r="B19" s="68" t="s">
        <v>1427</v>
      </c>
      <c r="C19" s="90">
        <v>9916925</v>
      </c>
      <c r="D19" s="90" t="s">
        <v>1332</v>
      </c>
      <c r="E19" s="90" t="s">
        <v>186</v>
      </c>
      <c r="F19" s="101">
        <v>42677</v>
      </c>
      <c r="G19" s="114">
        <v>-849000</v>
      </c>
      <c r="H19" s="114">
        <v>-22.873719999999999</v>
      </c>
      <c r="I19" s="114">
        <v>194.2</v>
      </c>
      <c r="J19" s="114">
        <v>15.18</v>
      </c>
      <c r="K19" s="114">
        <v>0.04</v>
      </c>
    </row>
    <row r="20" spans="2:11" customFormat="1" ht="15.75">
      <c r="B20" s="68" t="s">
        <v>1428</v>
      </c>
      <c r="C20" s="90">
        <v>9916933</v>
      </c>
      <c r="D20" s="90" t="s">
        <v>1332</v>
      </c>
      <c r="E20" s="90" t="s">
        <v>186</v>
      </c>
      <c r="F20" s="101">
        <v>42677</v>
      </c>
      <c r="G20" s="114">
        <v>945429.42</v>
      </c>
      <c r="H20" s="114">
        <v>0</v>
      </c>
      <c r="I20" s="114">
        <v>0</v>
      </c>
      <c r="J20" s="114">
        <v>0</v>
      </c>
      <c r="K20" s="114">
        <v>0</v>
      </c>
    </row>
    <row r="21" spans="2:11" customFormat="1" ht="15.75">
      <c r="B21" s="68" t="s">
        <v>1429</v>
      </c>
      <c r="C21" s="90">
        <v>9917071</v>
      </c>
      <c r="D21" s="90" t="s">
        <v>1332</v>
      </c>
      <c r="E21" s="90" t="s">
        <v>186</v>
      </c>
      <c r="F21" s="101">
        <v>42695</v>
      </c>
      <c r="G21" s="114">
        <v>87497.279999999999</v>
      </c>
      <c r="H21" s="114">
        <v>0</v>
      </c>
      <c r="I21" s="114">
        <v>0</v>
      </c>
      <c r="J21" s="114">
        <v>0</v>
      </c>
      <c r="K21" s="114">
        <v>0</v>
      </c>
    </row>
    <row r="22" spans="2:11" customFormat="1" ht="15.75">
      <c r="B22" s="68" t="s">
        <v>1430</v>
      </c>
      <c r="C22" s="90">
        <v>9916941</v>
      </c>
      <c r="D22" s="90" t="s">
        <v>1332</v>
      </c>
      <c r="E22" s="90" t="s">
        <v>186</v>
      </c>
      <c r="F22" s="101">
        <v>42677</v>
      </c>
      <c r="G22" s="114">
        <v>-983000</v>
      </c>
      <c r="H22" s="114">
        <v>4.12216</v>
      </c>
      <c r="I22" s="114">
        <v>-40.520000000000003</v>
      </c>
      <c r="J22" s="114">
        <v>-3.17</v>
      </c>
      <c r="K22" s="114">
        <v>-0.01</v>
      </c>
    </row>
    <row r="23" spans="2:11" customFormat="1" ht="15.75">
      <c r="B23" s="68" t="s">
        <v>1431</v>
      </c>
      <c r="C23" s="90">
        <v>9917055</v>
      </c>
      <c r="D23" s="90" t="s">
        <v>1332</v>
      </c>
      <c r="E23" s="90" t="s">
        <v>186</v>
      </c>
      <c r="F23" s="101">
        <v>42690</v>
      </c>
      <c r="G23" s="114">
        <v>-5474000</v>
      </c>
      <c r="H23" s="114">
        <v>0</v>
      </c>
      <c r="I23" s="114">
        <v>0</v>
      </c>
      <c r="J23" s="114">
        <v>0</v>
      </c>
      <c r="K23" s="114">
        <v>0</v>
      </c>
    </row>
    <row r="24" spans="2:11" customFormat="1" ht="15.75">
      <c r="B24" s="68" t="s">
        <v>1432</v>
      </c>
      <c r="C24" s="90">
        <v>9916784</v>
      </c>
      <c r="D24" s="90" t="s">
        <v>1332</v>
      </c>
      <c r="E24" s="90" t="s">
        <v>186</v>
      </c>
      <c r="F24" s="101">
        <v>42656</v>
      </c>
      <c r="G24" s="114">
        <v>-38812000</v>
      </c>
      <c r="H24" s="114">
        <v>0</v>
      </c>
      <c r="I24" s="114">
        <v>0</v>
      </c>
      <c r="J24" s="114">
        <v>0</v>
      </c>
      <c r="K24" s="114">
        <v>0</v>
      </c>
    </row>
    <row r="25" spans="2:11" customFormat="1" ht="15.75">
      <c r="B25" s="68" t="s">
        <v>1433</v>
      </c>
      <c r="C25" s="90">
        <v>9916792</v>
      </c>
      <c r="D25" s="90" t="s">
        <v>1332</v>
      </c>
      <c r="E25" s="90" t="s">
        <v>186</v>
      </c>
      <c r="F25" s="101">
        <v>42656</v>
      </c>
      <c r="G25" s="114">
        <v>376450</v>
      </c>
      <c r="H25" s="114">
        <v>45.656689999999998</v>
      </c>
      <c r="I25" s="114">
        <v>171.87</v>
      </c>
      <c r="J25" s="114">
        <v>13.43</v>
      </c>
      <c r="K25" s="114">
        <v>0.03</v>
      </c>
    </row>
    <row r="26" spans="2:11" customFormat="1" ht="15.75">
      <c r="B26" s="68" t="s">
        <v>1434</v>
      </c>
      <c r="C26" s="90">
        <v>9917048</v>
      </c>
      <c r="D26" s="90" t="s">
        <v>1332</v>
      </c>
      <c r="E26" s="90" t="s">
        <v>186</v>
      </c>
      <c r="F26" s="101">
        <v>42690</v>
      </c>
      <c r="G26" s="114">
        <v>50222.49</v>
      </c>
      <c r="H26" s="114">
        <v>26.290939999999999</v>
      </c>
      <c r="I26" s="114">
        <v>13.2</v>
      </c>
      <c r="J26" s="114">
        <v>1.03</v>
      </c>
      <c r="K26" s="114">
        <v>0</v>
      </c>
    </row>
    <row r="27" spans="2:11" customFormat="1" ht="15.75">
      <c r="B27" s="68" t="s">
        <v>1435</v>
      </c>
      <c r="C27" s="90">
        <v>9917147</v>
      </c>
      <c r="D27" s="90" t="s">
        <v>1332</v>
      </c>
      <c r="E27" s="90" t="s">
        <v>186</v>
      </c>
      <c r="F27" s="101">
        <v>42723</v>
      </c>
      <c r="G27" s="114">
        <v>-893000</v>
      </c>
      <c r="H27" s="114">
        <v>-1.891</v>
      </c>
      <c r="I27" s="114">
        <v>16.89</v>
      </c>
      <c r="J27" s="114">
        <v>1.32</v>
      </c>
      <c r="K27" s="114">
        <v>0</v>
      </c>
    </row>
    <row r="28" spans="2:11" customFormat="1" ht="15.75">
      <c r="B28" s="68" t="s">
        <v>1436</v>
      </c>
      <c r="C28" s="90">
        <v>9914854</v>
      </c>
      <c r="D28" s="90" t="s">
        <v>1332</v>
      </c>
      <c r="E28" s="90" t="s">
        <v>186</v>
      </c>
      <c r="F28" s="101">
        <v>42712</v>
      </c>
      <c r="G28" s="114">
        <v>-450000</v>
      </c>
      <c r="H28" s="114">
        <v>5.9069399999999996</v>
      </c>
      <c r="I28" s="114">
        <v>-26.58</v>
      </c>
      <c r="J28" s="114">
        <v>-2.08</v>
      </c>
      <c r="K28" s="114">
        <v>-0.01</v>
      </c>
    </row>
    <row r="29" spans="2:11" customFormat="1" ht="15.75">
      <c r="B29" s="68" t="s">
        <v>1437</v>
      </c>
      <c r="C29" s="90">
        <v>9917097</v>
      </c>
      <c r="D29" s="90" t="s">
        <v>1332</v>
      </c>
      <c r="E29" s="90" t="s">
        <v>186</v>
      </c>
      <c r="F29" s="101">
        <v>42695</v>
      </c>
      <c r="G29" s="114">
        <v>-1235000</v>
      </c>
      <c r="H29" s="114">
        <v>-1.70296</v>
      </c>
      <c r="I29" s="114">
        <v>21.03</v>
      </c>
      <c r="J29" s="114">
        <v>1.64</v>
      </c>
      <c r="K29" s="114">
        <v>0</v>
      </c>
    </row>
    <row r="30" spans="2:11" customFormat="1" ht="15.75">
      <c r="B30" s="68" t="s">
        <v>1438</v>
      </c>
      <c r="C30" s="90">
        <v>9917121</v>
      </c>
      <c r="D30" s="90" t="s">
        <v>1332</v>
      </c>
      <c r="E30" s="90" t="s">
        <v>186</v>
      </c>
      <c r="F30" s="101">
        <v>42697</v>
      </c>
      <c r="G30" s="114">
        <v>824000</v>
      </c>
      <c r="H30" s="114">
        <v>-2.1329500000000001</v>
      </c>
      <c r="I30" s="114">
        <v>-17.579999999999998</v>
      </c>
      <c r="J30" s="114">
        <v>-1.37</v>
      </c>
      <c r="K30" s="114">
        <v>0</v>
      </c>
    </row>
    <row r="31" spans="2:11" customFormat="1" ht="15.75">
      <c r="B31" s="59" t="s">
        <v>250</v>
      </c>
      <c r="C31" s="88"/>
      <c r="D31" s="88"/>
      <c r="E31" s="88"/>
      <c r="F31" s="97"/>
      <c r="G31" s="91"/>
      <c r="H31" s="91"/>
      <c r="I31" s="91"/>
      <c r="J31" s="91"/>
      <c r="K31" s="91"/>
    </row>
    <row r="32" spans="2:11" customFormat="1" ht="15.75">
      <c r="B32" s="68" t="s">
        <v>288</v>
      </c>
      <c r="C32" s="90"/>
      <c r="D32" s="90"/>
      <c r="E32" s="90"/>
      <c r="F32" s="101"/>
      <c r="G32" s="114"/>
      <c r="H32" s="114"/>
      <c r="I32" s="114"/>
      <c r="J32" s="114"/>
      <c r="K32" s="114"/>
    </row>
    <row r="33" spans="2:11" customFormat="1" ht="15.75">
      <c r="B33" s="59" t="s">
        <v>247</v>
      </c>
      <c r="C33" s="88"/>
      <c r="D33" s="88"/>
      <c r="E33" s="88"/>
      <c r="F33" s="97"/>
      <c r="G33" s="91">
        <v>773.81</v>
      </c>
      <c r="H33" s="91"/>
      <c r="I33" s="91">
        <v>943.84</v>
      </c>
      <c r="J33" s="91"/>
      <c r="K33" s="91">
        <v>0.19</v>
      </c>
    </row>
    <row r="34" spans="2:11" customFormat="1" ht="15.75">
      <c r="B34" s="68" t="s">
        <v>1439</v>
      </c>
      <c r="C34" s="90">
        <v>8965055</v>
      </c>
      <c r="D34" s="90" t="s">
        <v>1332</v>
      </c>
      <c r="E34" s="90" t="s">
        <v>187</v>
      </c>
      <c r="F34" s="101">
        <v>40252</v>
      </c>
      <c r="G34" s="114">
        <v>773.81</v>
      </c>
      <c r="H34" s="114">
        <v>30162.827000000001</v>
      </c>
      <c r="I34" s="114">
        <v>943.84</v>
      </c>
      <c r="J34" s="114">
        <v>73.75</v>
      </c>
      <c r="K34" s="114">
        <v>0.19</v>
      </c>
    </row>
    <row r="35" spans="2:11" customFormat="1" ht="15.75">
      <c r="B35" s="59" t="s">
        <v>76</v>
      </c>
      <c r="C35" s="88"/>
      <c r="D35" s="88"/>
      <c r="E35" s="88"/>
      <c r="F35" s="97"/>
      <c r="G35" s="91"/>
      <c r="H35" s="91"/>
      <c r="I35" s="91"/>
      <c r="J35" s="91"/>
      <c r="K35" s="91"/>
    </row>
    <row r="36" spans="2:11" customFormat="1" ht="15.75">
      <c r="B36" s="68" t="s">
        <v>288</v>
      </c>
      <c r="C36" s="90"/>
      <c r="D36" s="90"/>
      <c r="E36" s="90"/>
      <c r="F36" s="101"/>
      <c r="G36" s="114"/>
      <c r="H36" s="114"/>
      <c r="I36" s="114"/>
      <c r="J36" s="114"/>
      <c r="K36" s="114"/>
    </row>
    <row r="37" spans="2:11" customFormat="1" ht="15.75">
      <c r="B37" s="59" t="s">
        <v>263</v>
      </c>
      <c r="C37" s="88"/>
      <c r="D37" s="88"/>
      <c r="E37" s="88"/>
      <c r="F37" s="97"/>
      <c r="G37" s="91"/>
      <c r="H37" s="91"/>
      <c r="I37" s="91"/>
      <c r="J37" s="91"/>
      <c r="K37" s="91"/>
    </row>
    <row r="38" spans="2:11" customFormat="1" ht="15.75">
      <c r="B38" s="59" t="s">
        <v>246</v>
      </c>
      <c r="C38" s="88"/>
      <c r="D38" s="88"/>
      <c r="E38" s="88"/>
      <c r="F38" s="97"/>
      <c r="G38" s="91"/>
      <c r="H38" s="91"/>
      <c r="I38" s="91"/>
      <c r="J38" s="91"/>
      <c r="K38" s="91"/>
    </row>
    <row r="39" spans="2:11" customFormat="1" ht="15.75">
      <c r="B39" s="68" t="s">
        <v>288</v>
      </c>
      <c r="C39" s="90"/>
      <c r="D39" s="90"/>
      <c r="E39" s="90"/>
      <c r="F39" s="101"/>
      <c r="G39" s="114"/>
      <c r="H39" s="114"/>
      <c r="I39" s="114"/>
      <c r="J39" s="114"/>
      <c r="K39" s="114"/>
    </row>
    <row r="40" spans="2:11" customFormat="1" ht="15.75">
      <c r="B40" s="59" t="s">
        <v>251</v>
      </c>
      <c r="C40" s="88"/>
      <c r="D40" s="88"/>
      <c r="E40" s="88"/>
      <c r="F40" s="97"/>
      <c r="G40" s="91"/>
      <c r="H40" s="91"/>
      <c r="I40" s="91"/>
      <c r="J40" s="91"/>
      <c r="K40" s="91"/>
    </row>
    <row r="41" spans="2:11" customFormat="1" ht="15.75">
      <c r="B41" s="68" t="s">
        <v>288</v>
      </c>
      <c r="C41" s="90"/>
      <c r="D41" s="90"/>
      <c r="E41" s="90"/>
      <c r="F41" s="101"/>
      <c r="G41" s="114"/>
      <c r="H41" s="114"/>
      <c r="I41" s="114"/>
      <c r="J41" s="114"/>
      <c r="K41" s="114"/>
    </row>
    <row r="42" spans="2:11" customFormat="1" ht="15.75">
      <c r="B42" s="59" t="s">
        <v>247</v>
      </c>
      <c r="C42" s="88"/>
      <c r="D42" s="88"/>
      <c r="E42" s="88"/>
      <c r="F42" s="97"/>
      <c r="G42" s="91"/>
      <c r="H42" s="91"/>
      <c r="I42" s="91"/>
      <c r="J42" s="91"/>
      <c r="K42" s="91"/>
    </row>
    <row r="43" spans="2:11">
      <c r="B43" s="68" t="s">
        <v>288</v>
      </c>
      <c r="C43" s="90"/>
      <c r="D43" s="90"/>
      <c r="E43" s="90"/>
      <c r="F43" s="101"/>
      <c r="G43" s="114"/>
      <c r="H43" s="114"/>
      <c r="I43" s="114"/>
      <c r="J43" s="114"/>
      <c r="K43" s="114"/>
    </row>
    <row r="44" spans="2:11">
      <c r="B44" s="59" t="s">
        <v>76</v>
      </c>
      <c r="C44" s="88"/>
      <c r="D44" s="88"/>
      <c r="E44" s="88"/>
      <c r="F44" s="97"/>
      <c r="G44" s="91"/>
      <c r="H44" s="91"/>
      <c r="I44" s="91"/>
      <c r="J44" s="91"/>
      <c r="K44" s="91"/>
    </row>
    <row r="45" spans="2:11">
      <c r="B45" s="118" t="s">
        <v>288</v>
      </c>
      <c r="C45" s="90"/>
      <c r="D45" s="90"/>
      <c r="E45" s="90"/>
      <c r="F45" s="101"/>
      <c r="G45" s="114"/>
      <c r="H45" s="114"/>
      <c r="I45" s="114"/>
      <c r="J45" s="114"/>
      <c r="K45" s="114"/>
    </row>
    <row r="46" spans="2:11">
      <c r="B46" s="6" t="s">
        <v>52</v>
      </c>
      <c r="C46" s="1"/>
      <c r="D46" s="1"/>
    </row>
    <row r="47" spans="2:11">
      <c r="B47" s="6" t="s">
        <v>146</v>
      </c>
      <c r="C47" s="1"/>
      <c r="D47" s="1"/>
    </row>
    <row r="48" spans="2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zoomScale="115" zoomScaleNormal="115" workbookViewId="0"/>
  </sheetViews>
  <sheetFormatPr defaultColWidth="9.140625" defaultRowHeight="18"/>
  <cols>
    <col min="1" max="1" width="6.28515625" style="1" customWidth="1"/>
    <col min="2" max="2" width="37" style="2" customWidth="1"/>
    <col min="3" max="3" width="9.7109375" style="2" bestFit="1" customWidth="1"/>
    <col min="4" max="4" width="10.85546875" style="2" bestFit="1" customWidth="1"/>
    <col min="5" max="5" width="5.85546875" style="1" bestFit="1" customWidth="1"/>
    <col min="6" max="6" width="7.42578125" style="1" bestFit="1" customWidth="1"/>
    <col min="7" max="7" width="11.7109375" style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710937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302</v>
      </c>
    </row>
    <row r="2" spans="2:78">
      <c r="B2" s="82" t="s">
        <v>303</v>
      </c>
    </row>
    <row r="3" spans="2:78">
      <c r="B3" s="82" t="s">
        <v>304</v>
      </c>
    </row>
    <row r="4" spans="2:78">
      <c r="B4" s="82" t="s">
        <v>305</v>
      </c>
    </row>
    <row r="6" spans="2:78" ht="26.25" customHeight="1">
      <c r="B6" s="171" t="s">
        <v>224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3"/>
    </row>
    <row r="7" spans="2:78" ht="26.25" customHeight="1">
      <c r="B7" s="171" t="s">
        <v>133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3"/>
    </row>
    <row r="8" spans="2:78" s="3" customFormat="1" ht="47.25">
      <c r="B8" s="20" t="s">
        <v>150</v>
      </c>
      <c r="C8" s="25" t="s">
        <v>50</v>
      </c>
      <c r="D8" s="78" t="s">
        <v>61</v>
      </c>
      <c r="E8" s="25" t="s">
        <v>15</v>
      </c>
      <c r="F8" s="25" t="s">
        <v>85</v>
      </c>
      <c r="G8" s="25" t="s">
        <v>135</v>
      </c>
      <c r="H8" s="78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144</v>
      </c>
      <c r="O8" s="25" t="s">
        <v>72</v>
      </c>
      <c r="P8" s="47" t="s">
        <v>195</v>
      </c>
      <c r="Q8" s="26" t="s">
        <v>197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3" t="s">
        <v>14</v>
      </c>
      <c r="Q10" s="63" t="s">
        <v>147</v>
      </c>
      <c r="R10" s="1"/>
      <c r="S10" s="1"/>
      <c r="T10" s="1"/>
      <c r="U10" s="1"/>
      <c r="V10" s="1"/>
    </row>
    <row r="11" spans="2:78" s="4" customFormat="1" ht="18" customHeight="1">
      <c r="B11" s="56" t="s">
        <v>60</v>
      </c>
      <c r="C11" s="85"/>
      <c r="D11" s="85"/>
      <c r="E11" s="85"/>
      <c r="F11" s="85"/>
      <c r="G11" s="96"/>
      <c r="H11" s="85">
        <v>0.01</v>
      </c>
      <c r="I11" s="85"/>
      <c r="J11" s="84"/>
      <c r="K11" s="84">
        <v>0.01</v>
      </c>
      <c r="L11" s="84">
        <v>37671.629999999997</v>
      </c>
      <c r="M11" s="84"/>
      <c r="N11" s="84">
        <v>18.600000000000001</v>
      </c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59" t="s">
        <v>259</v>
      </c>
      <c r="C12" s="88"/>
      <c r="D12" s="88"/>
      <c r="E12" s="88"/>
      <c r="F12" s="88"/>
      <c r="G12" s="97"/>
      <c r="H12" s="88">
        <v>0.01</v>
      </c>
      <c r="I12" s="88"/>
      <c r="J12" s="91"/>
      <c r="K12" s="91">
        <v>0.01</v>
      </c>
      <c r="L12" s="91">
        <v>37671.629999999997</v>
      </c>
      <c r="M12" s="91"/>
      <c r="N12" s="91">
        <v>18.600000000000001</v>
      </c>
      <c r="O12" s="91"/>
      <c r="P12" s="91"/>
      <c r="Q12" s="91"/>
    </row>
    <row r="13" spans="2:78" customFormat="1" ht="15.75">
      <c r="B13" s="59" t="s">
        <v>58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288</v>
      </c>
      <c r="C14" s="90"/>
      <c r="D14" s="90"/>
      <c r="E14" s="90"/>
      <c r="F14" s="90"/>
      <c r="G14" s="101"/>
      <c r="H14" s="90"/>
      <c r="I14" s="90"/>
      <c r="J14" s="114"/>
      <c r="K14" s="114"/>
      <c r="L14" s="114"/>
      <c r="M14" s="114"/>
      <c r="N14" s="114"/>
      <c r="O14" s="114"/>
      <c r="P14" s="114"/>
      <c r="Q14" s="114"/>
    </row>
    <row r="15" spans="2:78" customFormat="1" ht="15.75">
      <c r="B15" s="59" t="s">
        <v>59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288</v>
      </c>
      <c r="C16" s="90"/>
      <c r="D16" s="90"/>
      <c r="E16" s="90"/>
      <c r="F16" s="90"/>
      <c r="G16" s="101"/>
      <c r="H16" s="90"/>
      <c r="I16" s="90"/>
      <c r="J16" s="114"/>
      <c r="K16" s="114"/>
      <c r="L16" s="114"/>
      <c r="M16" s="114"/>
      <c r="N16" s="114"/>
      <c r="O16" s="114"/>
      <c r="P16" s="114"/>
      <c r="Q16" s="114"/>
    </row>
    <row r="17" spans="1:17" customFormat="1" ht="15.75">
      <c r="B17" s="59" t="s">
        <v>77</v>
      </c>
      <c r="C17" s="88"/>
      <c r="D17" s="88"/>
      <c r="E17" s="88"/>
      <c r="F17" s="88"/>
      <c r="G17" s="97"/>
      <c r="H17" s="88">
        <v>0.01</v>
      </c>
      <c r="I17" s="88"/>
      <c r="J17" s="91"/>
      <c r="K17" s="91">
        <v>0.01</v>
      </c>
      <c r="L17" s="91">
        <v>37671.629999999997</v>
      </c>
      <c r="M17" s="91"/>
      <c r="N17" s="91">
        <v>18.600000000000001</v>
      </c>
      <c r="O17" s="91"/>
      <c r="P17" s="91"/>
      <c r="Q17" s="91"/>
    </row>
    <row r="18" spans="1:17" customFormat="1" ht="15.75">
      <c r="B18" s="68" t="s">
        <v>288</v>
      </c>
      <c r="C18" s="90"/>
      <c r="D18" s="90"/>
      <c r="E18" s="90"/>
      <c r="F18" s="90"/>
      <c r="G18" s="101"/>
      <c r="H18" s="90"/>
      <c r="I18" s="90"/>
      <c r="J18" s="114"/>
      <c r="K18" s="114"/>
      <c r="L18" s="114"/>
      <c r="M18" s="114"/>
      <c r="N18" s="114"/>
      <c r="O18" s="114"/>
      <c r="P18" s="114"/>
      <c r="Q18" s="114"/>
    </row>
    <row r="19" spans="1:17" customFormat="1" ht="15.75">
      <c r="B19" s="68" t="s">
        <v>288</v>
      </c>
      <c r="C19" s="90"/>
      <c r="D19" s="90"/>
      <c r="E19" s="90"/>
      <c r="F19" s="90"/>
      <c r="G19" s="101"/>
      <c r="H19" s="90"/>
      <c r="I19" s="90"/>
      <c r="J19" s="114"/>
      <c r="K19" s="114"/>
      <c r="L19" s="114"/>
      <c r="M19" s="114"/>
      <c r="N19" s="114"/>
      <c r="O19" s="114"/>
      <c r="P19" s="114"/>
      <c r="Q19" s="114"/>
    </row>
    <row r="20" spans="1:17" customFormat="1" ht="15.75">
      <c r="A20" s="55" t="s">
        <v>1055</v>
      </c>
      <c r="B20" s="68" t="s">
        <v>1440</v>
      </c>
      <c r="C20" s="90">
        <v>1116037</v>
      </c>
      <c r="D20" s="90" t="s">
        <v>1342</v>
      </c>
      <c r="E20" s="90" t="s">
        <v>699</v>
      </c>
      <c r="F20" s="90" t="s">
        <v>182</v>
      </c>
      <c r="G20" s="101">
        <v>40126</v>
      </c>
      <c r="H20" s="90">
        <v>0.01</v>
      </c>
      <c r="I20" s="90" t="s">
        <v>186</v>
      </c>
      <c r="J20" s="114">
        <v>4.0999999999999996</v>
      </c>
      <c r="K20" s="114">
        <v>0.01</v>
      </c>
      <c r="L20" s="114">
        <v>37671.629999999997</v>
      </c>
      <c r="M20" s="114">
        <v>49.38</v>
      </c>
      <c r="N20" s="114">
        <v>18.600000000000001</v>
      </c>
      <c r="O20" s="114">
        <v>0.05</v>
      </c>
      <c r="P20" s="114">
        <v>100</v>
      </c>
      <c r="Q20" s="114">
        <v>0</v>
      </c>
    </row>
    <row r="21" spans="1:17" customFormat="1" ht="15.75">
      <c r="B21" s="68" t="s">
        <v>288</v>
      </c>
      <c r="C21" s="90"/>
      <c r="D21" s="90"/>
      <c r="E21" s="90"/>
      <c r="F21" s="90"/>
      <c r="G21" s="101"/>
      <c r="H21" s="90"/>
      <c r="I21" s="90"/>
      <c r="J21" s="114"/>
      <c r="K21" s="114"/>
      <c r="L21" s="114"/>
      <c r="M21" s="114"/>
      <c r="N21" s="114"/>
      <c r="O21" s="114"/>
      <c r="P21" s="114"/>
      <c r="Q21" s="114"/>
    </row>
    <row r="22" spans="1:17" customFormat="1" ht="15.75">
      <c r="B22" s="59" t="s">
        <v>258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59" t="s">
        <v>58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288</v>
      </c>
      <c r="C24" s="90"/>
      <c r="D24" s="90"/>
      <c r="E24" s="90"/>
      <c r="F24" s="90"/>
      <c r="G24" s="101"/>
      <c r="H24" s="90"/>
      <c r="I24" s="90"/>
      <c r="J24" s="114"/>
      <c r="K24" s="114"/>
      <c r="L24" s="114"/>
      <c r="M24" s="114"/>
      <c r="N24" s="114"/>
      <c r="O24" s="114"/>
      <c r="P24" s="114"/>
      <c r="Q24" s="114"/>
    </row>
    <row r="25" spans="1:17" customFormat="1" ht="15.75">
      <c r="B25" s="59" t="s">
        <v>59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288</v>
      </c>
      <c r="C26" s="90"/>
      <c r="D26" s="90"/>
      <c r="E26" s="90"/>
      <c r="F26" s="90"/>
      <c r="G26" s="101"/>
      <c r="H26" s="90"/>
      <c r="I26" s="90"/>
      <c r="J26" s="114"/>
      <c r="K26" s="114"/>
      <c r="L26" s="114"/>
      <c r="M26" s="114"/>
      <c r="N26" s="114"/>
      <c r="O26" s="114"/>
      <c r="P26" s="114"/>
      <c r="Q26" s="114"/>
    </row>
    <row r="27" spans="1:17" customFormat="1" ht="15.75">
      <c r="B27" s="59" t="s">
        <v>77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288</v>
      </c>
      <c r="C28" s="90"/>
      <c r="D28" s="90"/>
      <c r="E28" s="90"/>
      <c r="F28" s="90"/>
      <c r="G28" s="101"/>
      <c r="H28" s="90"/>
      <c r="I28" s="90"/>
      <c r="J28" s="114"/>
      <c r="K28" s="114"/>
      <c r="L28" s="114"/>
      <c r="M28" s="114"/>
      <c r="N28" s="114"/>
      <c r="O28" s="114"/>
      <c r="P28" s="114"/>
      <c r="Q28" s="114"/>
    </row>
    <row r="29" spans="1:17" customFormat="1" ht="15.75">
      <c r="B29" s="68" t="s">
        <v>288</v>
      </c>
      <c r="C29" s="90"/>
      <c r="D29" s="90"/>
      <c r="E29" s="90"/>
      <c r="F29" s="90"/>
      <c r="G29" s="101"/>
      <c r="H29" s="90"/>
      <c r="I29" s="90"/>
      <c r="J29" s="114"/>
      <c r="K29" s="114"/>
      <c r="L29" s="114"/>
      <c r="M29" s="114"/>
      <c r="N29" s="114"/>
      <c r="O29" s="114"/>
      <c r="P29" s="114"/>
      <c r="Q29" s="114"/>
    </row>
    <row r="30" spans="1:17" customFormat="1" ht="15.75">
      <c r="B30" s="68" t="s">
        <v>288</v>
      </c>
      <c r="C30" s="90"/>
      <c r="D30" s="90"/>
      <c r="E30" s="90"/>
      <c r="F30" s="90"/>
      <c r="G30" s="101"/>
      <c r="H30" s="90"/>
      <c r="I30" s="90"/>
      <c r="J30" s="114"/>
      <c r="K30" s="114"/>
      <c r="L30" s="114"/>
      <c r="M30" s="114"/>
      <c r="N30" s="114"/>
      <c r="O30" s="114"/>
      <c r="P30" s="114"/>
      <c r="Q30" s="114"/>
    </row>
    <row r="31" spans="1:17" customFormat="1" ht="15.75">
      <c r="B31" s="118" t="s">
        <v>288</v>
      </c>
      <c r="C31" s="90"/>
      <c r="D31" s="90"/>
      <c r="E31" s="90"/>
      <c r="F31" s="90"/>
      <c r="G31" s="101"/>
      <c r="H31" s="90"/>
      <c r="I31" s="90"/>
      <c r="J31" s="114"/>
      <c r="K31" s="114"/>
      <c r="L31" s="114"/>
      <c r="M31" s="114"/>
      <c r="N31" s="114"/>
      <c r="O31" s="114"/>
      <c r="P31" s="114"/>
      <c r="Q31" s="114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L21" sqref="L21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11.7109375" style="2" bestFit="1" customWidth="1"/>
    <col min="5" max="5" width="5.85546875" style="1" bestFit="1" customWidth="1"/>
    <col min="6" max="6" width="8.28515625" style="1" customWidth="1"/>
    <col min="7" max="7" width="8.140625" style="1" bestFit="1" customWidth="1"/>
    <col min="8" max="8" width="12.5703125" style="1" bestFit="1" customWidth="1"/>
    <col min="9" max="9" width="6.42578125" style="1" customWidth="1"/>
    <col min="10" max="10" width="7.5703125" style="1" bestFit="1" customWidth="1"/>
    <col min="11" max="11" width="16.42578125" style="1" bestFit="1" customWidth="1"/>
    <col min="12" max="12" width="8.28515625" style="1" bestFit="1" customWidth="1"/>
    <col min="13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2" t="s">
        <v>302</v>
      </c>
    </row>
    <row r="2" spans="2:59">
      <c r="B2" s="82" t="s">
        <v>303</v>
      </c>
    </row>
    <row r="3" spans="2:59">
      <c r="B3" s="82" t="s">
        <v>304</v>
      </c>
    </row>
    <row r="4" spans="2:59">
      <c r="B4" s="82" t="s">
        <v>305</v>
      </c>
    </row>
    <row r="6" spans="2:59" ht="26.25" customHeight="1">
      <c r="B6" s="171" t="s">
        <v>225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3"/>
    </row>
    <row r="7" spans="2:59" s="3" customFormat="1" ht="78.75">
      <c r="B7" s="20" t="s">
        <v>150</v>
      </c>
      <c r="C7" s="25" t="s">
        <v>242</v>
      </c>
      <c r="D7" s="25" t="s">
        <v>50</v>
      </c>
      <c r="E7" s="25" t="s">
        <v>15</v>
      </c>
      <c r="F7" s="25" t="s">
        <v>85</v>
      </c>
      <c r="G7" s="78" t="s">
        <v>18</v>
      </c>
      <c r="H7" s="25" t="s">
        <v>134</v>
      </c>
      <c r="I7" s="13" t="s">
        <v>38</v>
      </c>
      <c r="J7" s="47" t="s">
        <v>19</v>
      </c>
      <c r="K7" s="25" t="s">
        <v>0</v>
      </c>
      <c r="L7" s="25" t="s">
        <v>138</v>
      </c>
      <c r="M7" s="25" t="s">
        <v>144</v>
      </c>
      <c r="N7" s="47" t="s">
        <v>195</v>
      </c>
      <c r="O7" s="26" t="s">
        <v>197</v>
      </c>
      <c r="P7" s="1"/>
      <c r="Q7" s="1"/>
      <c r="R7" s="1"/>
      <c r="S7" s="1"/>
      <c r="T7" s="1"/>
      <c r="U7" s="1"/>
      <c r="BF7" s="3" t="s">
        <v>184</v>
      </c>
      <c r="BG7" s="3" t="s">
        <v>186</v>
      </c>
    </row>
    <row r="8" spans="2:59" s="3" customFormat="1" ht="24" customHeight="1">
      <c r="B8" s="15"/>
      <c r="C8" s="46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182</v>
      </c>
      <c r="BG8" s="3" t="s">
        <v>185</v>
      </c>
    </row>
    <row r="9" spans="2:59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3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  <c r="BF9" s="4" t="s">
        <v>183</v>
      </c>
      <c r="BG9" s="4" t="s">
        <v>187</v>
      </c>
    </row>
    <row r="10" spans="2:59" s="4" customFormat="1" ht="18" customHeight="1">
      <c r="B10" s="56" t="s">
        <v>45</v>
      </c>
      <c r="C10" s="85"/>
      <c r="D10" s="85"/>
      <c r="E10" s="85"/>
      <c r="F10" s="85"/>
      <c r="G10" s="85">
        <v>4.71</v>
      </c>
      <c r="H10" s="85"/>
      <c r="I10" s="84"/>
      <c r="J10" s="84">
        <v>3.98</v>
      </c>
      <c r="K10" s="84">
        <v>4142140.21</v>
      </c>
      <c r="L10" s="84"/>
      <c r="M10" s="84">
        <v>6202.28</v>
      </c>
      <c r="N10" s="84"/>
      <c r="O10" s="84">
        <v>1.23</v>
      </c>
      <c r="P10" s="1"/>
      <c r="Q10" s="1"/>
      <c r="R10" s="1"/>
      <c r="S10" s="1"/>
      <c r="T10" s="1"/>
      <c r="U10" s="1"/>
      <c r="BF10" s="1" t="s">
        <v>28</v>
      </c>
      <c r="BG10" s="4" t="s">
        <v>188</v>
      </c>
    </row>
    <row r="11" spans="2:59" customFormat="1" ht="21.75" customHeight="1">
      <c r="B11" s="59" t="s">
        <v>26</v>
      </c>
      <c r="C11" s="88"/>
      <c r="D11" s="88"/>
      <c r="E11" s="88"/>
      <c r="F11" s="88"/>
      <c r="G11" s="88">
        <v>4.71</v>
      </c>
      <c r="H11" s="88"/>
      <c r="I11" s="91"/>
      <c r="J11" s="91">
        <v>3.98</v>
      </c>
      <c r="K11" s="91">
        <v>4142140.21</v>
      </c>
      <c r="L11" s="91"/>
      <c r="M11" s="91">
        <v>6202.28</v>
      </c>
      <c r="N11" s="91"/>
      <c r="O11" s="91">
        <v>1.23</v>
      </c>
    </row>
    <row r="12" spans="2:59" customFormat="1" ht="15.75">
      <c r="B12" s="59" t="s">
        <v>115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59" customFormat="1" ht="15.75">
      <c r="B13" s="68" t="s">
        <v>288</v>
      </c>
      <c r="C13" s="90"/>
      <c r="D13" s="90"/>
      <c r="E13" s="90"/>
      <c r="F13" s="90"/>
      <c r="G13" s="90"/>
      <c r="H13" s="90"/>
      <c r="I13" s="114"/>
      <c r="J13" s="114"/>
      <c r="K13" s="114"/>
      <c r="L13" s="114"/>
      <c r="M13" s="114"/>
      <c r="N13" s="114"/>
      <c r="O13" s="114"/>
    </row>
    <row r="14" spans="2:59" customFormat="1" ht="31.5">
      <c r="B14" s="59" t="s">
        <v>39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59" customFormat="1" ht="15.75">
      <c r="B15" s="68" t="s">
        <v>288</v>
      </c>
      <c r="C15" s="90"/>
      <c r="D15" s="90"/>
      <c r="E15" s="90"/>
      <c r="F15" s="90"/>
      <c r="G15" s="90"/>
      <c r="H15" s="90"/>
      <c r="I15" s="114"/>
      <c r="J15" s="114"/>
      <c r="K15" s="114"/>
      <c r="L15" s="114"/>
      <c r="M15" s="114"/>
      <c r="N15" s="114"/>
      <c r="O15" s="114"/>
    </row>
    <row r="16" spans="2:59" customFormat="1" ht="15.75">
      <c r="B16" s="59" t="s">
        <v>41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2:15" customFormat="1" ht="15.75">
      <c r="B17" s="68" t="s">
        <v>288</v>
      </c>
      <c r="C17" s="90"/>
      <c r="D17" s="90"/>
      <c r="E17" s="90"/>
      <c r="F17" s="90"/>
      <c r="G17" s="90"/>
      <c r="H17" s="90"/>
      <c r="I17" s="114"/>
      <c r="J17" s="114"/>
      <c r="K17" s="114"/>
      <c r="L17" s="114"/>
      <c r="M17" s="114"/>
      <c r="N17" s="114"/>
      <c r="O17" s="114"/>
    </row>
    <row r="18" spans="2:15" customFormat="1" ht="15.75">
      <c r="B18" s="59" t="s">
        <v>42</v>
      </c>
      <c r="C18" s="88"/>
      <c r="D18" s="88"/>
      <c r="E18" s="88"/>
      <c r="F18" s="88"/>
      <c r="G18" s="88">
        <v>4.71</v>
      </c>
      <c r="H18" s="88"/>
      <c r="I18" s="91"/>
      <c r="J18" s="91">
        <v>3.98</v>
      </c>
      <c r="K18" s="91">
        <v>4142140.21</v>
      </c>
      <c r="L18" s="91"/>
      <c r="M18" s="91">
        <v>6202.28</v>
      </c>
      <c r="N18" s="91"/>
      <c r="O18" s="91">
        <v>1.23</v>
      </c>
    </row>
    <row r="19" spans="2:15" customFormat="1" ht="15.75">
      <c r="B19" s="68" t="s">
        <v>1441</v>
      </c>
      <c r="C19" s="90" t="s">
        <v>1442</v>
      </c>
      <c r="D19" s="90">
        <v>90150720</v>
      </c>
      <c r="E19" s="90" t="s">
        <v>386</v>
      </c>
      <c r="F19" s="90" t="s">
        <v>182</v>
      </c>
      <c r="G19" s="90">
        <v>4.8</v>
      </c>
      <c r="H19" s="90" t="s">
        <v>186</v>
      </c>
      <c r="I19" s="114">
        <v>7</v>
      </c>
      <c r="J19" s="114">
        <v>4.6500000000000004</v>
      </c>
      <c r="K19" s="114">
        <v>2451743.34</v>
      </c>
      <c r="L19" s="114">
        <v>152.43</v>
      </c>
      <c r="M19" s="114">
        <v>3737.19</v>
      </c>
      <c r="N19" s="114">
        <v>60.26</v>
      </c>
      <c r="O19" s="114">
        <v>0.74</v>
      </c>
    </row>
    <row r="20" spans="2:15" customFormat="1" ht="15.75">
      <c r="B20" s="68" t="s">
        <v>1443</v>
      </c>
      <c r="C20" s="90" t="s">
        <v>1444</v>
      </c>
      <c r="D20" s="90">
        <v>92321020</v>
      </c>
      <c r="E20" s="90" t="s">
        <v>386</v>
      </c>
      <c r="F20" s="90" t="s">
        <v>184</v>
      </c>
      <c r="G20" s="90">
        <v>1.71</v>
      </c>
      <c r="H20" s="90" t="s">
        <v>185</v>
      </c>
      <c r="I20" s="114">
        <v>3.524</v>
      </c>
      <c r="J20" s="114">
        <v>1.47</v>
      </c>
      <c r="K20" s="114">
        <v>72165.899999999994</v>
      </c>
      <c r="L20" s="114">
        <v>103.54</v>
      </c>
      <c r="M20" s="114">
        <v>287.31</v>
      </c>
      <c r="N20" s="114">
        <v>4.63</v>
      </c>
      <c r="O20" s="114">
        <v>0.06</v>
      </c>
    </row>
    <row r="21" spans="2:15" customFormat="1" ht="15.75">
      <c r="B21" s="68" t="s">
        <v>1445</v>
      </c>
      <c r="C21" s="90" t="s">
        <v>1442</v>
      </c>
      <c r="D21" s="90">
        <v>90150300</v>
      </c>
      <c r="E21" s="90" t="s">
        <v>418</v>
      </c>
      <c r="F21" s="90" t="s">
        <v>182</v>
      </c>
      <c r="G21" s="90">
        <v>6.22</v>
      </c>
      <c r="H21" s="90" t="s">
        <v>186</v>
      </c>
      <c r="I21" s="114">
        <v>4.7039999999999997</v>
      </c>
      <c r="J21" s="114">
        <v>-2.09</v>
      </c>
      <c r="K21" s="114">
        <v>377451.35</v>
      </c>
      <c r="L21" s="114">
        <v>141.52000000000001</v>
      </c>
      <c r="M21" s="114">
        <v>534.16999999999996</v>
      </c>
      <c r="N21" s="114">
        <v>8.61</v>
      </c>
      <c r="O21" s="114">
        <v>0.11</v>
      </c>
    </row>
    <row r="22" spans="2:15" customFormat="1" ht="15.75">
      <c r="B22" s="68" t="s">
        <v>1446</v>
      </c>
      <c r="C22" s="90" t="s">
        <v>1442</v>
      </c>
      <c r="D22" s="90">
        <v>3333317</v>
      </c>
      <c r="E22" s="90" t="s">
        <v>418</v>
      </c>
      <c r="F22" s="90" t="s">
        <v>182</v>
      </c>
      <c r="G22" s="90">
        <v>0.57999999999999996</v>
      </c>
      <c r="H22" s="90" t="s">
        <v>186</v>
      </c>
      <c r="I22" s="114">
        <v>4.17</v>
      </c>
      <c r="J22" s="114">
        <v>1.97</v>
      </c>
      <c r="K22" s="114">
        <v>136823.37</v>
      </c>
      <c r="L22" s="114">
        <v>102.3</v>
      </c>
      <c r="M22" s="114">
        <v>139.97</v>
      </c>
      <c r="N22" s="114">
        <v>2.2599999999999998</v>
      </c>
      <c r="O22" s="114">
        <v>0.03</v>
      </c>
    </row>
    <row r="23" spans="2:15" customFormat="1" ht="15.75">
      <c r="B23" s="68" t="s">
        <v>1447</v>
      </c>
      <c r="C23" s="90" t="s">
        <v>1442</v>
      </c>
      <c r="D23" s="90">
        <v>901502000</v>
      </c>
      <c r="E23" s="90" t="s">
        <v>354</v>
      </c>
      <c r="F23" s="90" t="s">
        <v>182</v>
      </c>
      <c r="G23" s="90">
        <v>5.04</v>
      </c>
      <c r="H23" s="90" t="s">
        <v>186</v>
      </c>
      <c r="I23" s="114">
        <v>7.15</v>
      </c>
      <c r="J23" s="114">
        <v>6.39</v>
      </c>
      <c r="K23" s="114">
        <v>792700.65</v>
      </c>
      <c r="L23" s="114">
        <v>141.19999999999999</v>
      </c>
      <c r="M23" s="114">
        <v>1119.29</v>
      </c>
      <c r="N23" s="114">
        <v>18.05</v>
      </c>
      <c r="O23" s="114">
        <v>0.22</v>
      </c>
    </row>
    <row r="24" spans="2:15" customFormat="1" ht="15.75">
      <c r="B24" s="68" t="s">
        <v>1448</v>
      </c>
      <c r="C24" s="90" t="s">
        <v>1442</v>
      </c>
      <c r="D24" s="90">
        <v>901501000</v>
      </c>
      <c r="E24" s="90" t="s">
        <v>354</v>
      </c>
      <c r="F24" s="90" t="s">
        <v>182</v>
      </c>
      <c r="G24" s="90">
        <v>2.4900000000000002</v>
      </c>
      <c r="H24" s="90" t="s">
        <v>186</v>
      </c>
      <c r="I24" s="114">
        <v>7.09</v>
      </c>
      <c r="J24" s="114">
        <v>1.19</v>
      </c>
      <c r="K24" s="114">
        <v>55851.9</v>
      </c>
      <c r="L24" s="114">
        <v>141.15</v>
      </c>
      <c r="M24" s="114">
        <v>78.84</v>
      </c>
      <c r="N24" s="114">
        <v>1.27</v>
      </c>
      <c r="O24" s="114">
        <v>0.02</v>
      </c>
    </row>
    <row r="25" spans="2:15" customFormat="1" ht="15.75">
      <c r="B25" s="68" t="s">
        <v>1449</v>
      </c>
      <c r="C25" s="90" t="s">
        <v>1442</v>
      </c>
      <c r="D25" s="90">
        <v>2222214</v>
      </c>
      <c r="E25" s="90" t="s">
        <v>502</v>
      </c>
      <c r="F25" s="90" t="s">
        <v>184</v>
      </c>
      <c r="G25" s="90">
        <v>4.95</v>
      </c>
      <c r="H25" s="90" t="s">
        <v>186</v>
      </c>
      <c r="I25" s="114">
        <v>5.15</v>
      </c>
      <c r="J25" s="114">
        <v>1.59</v>
      </c>
      <c r="K25" s="114">
        <v>85134.55</v>
      </c>
      <c r="L25" s="114">
        <v>119.62</v>
      </c>
      <c r="M25" s="114">
        <v>101.84</v>
      </c>
      <c r="N25" s="114">
        <v>1.64</v>
      </c>
      <c r="O25" s="114">
        <v>0.02</v>
      </c>
    </row>
    <row r="26" spans="2:15" customFormat="1" ht="15.75">
      <c r="B26" s="68" t="s">
        <v>1449</v>
      </c>
      <c r="C26" s="90" t="s">
        <v>1442</v>
      </c>
      <c r="D26" s="90">
        <v>2222214</v>
      </c>
      <c r="E26" s="90" t="s">
        <v>502</v>
      </c>
      <c r="F26" s="90" t="s">
        <v>184</v>
      </c>
      <c r="G26" s="90">
        <v>4.95</v>
      </c>
      <c r="H26" s="90" t="s">
        <v>186</v>
      </c>
      <c r="I26" s="114">
        <v>5.15</v>
      </c>
      <c r="J26" s="114">
        <v>1.59</v>
      </c>
      <c r="K26" s="114">
        <v>170269.15</v>
      </c>
      <c r="L26" s="114">
        <v>119.62</v>
      </c>
      <c r="M26" s="114">
        <v>203.68</v>
      </c>
      <c r="N26" s="114">
        <v>3.28</v>
      </c>
      <c r="O26" s="114">
        <v>0.04</v>
      </c>
    </row>
    <row r="27" spans="2:15" customFormat="1" ht="15.75">
      <c r="B27" s="59" t="s">
        <v>40</v>
      </c>
      <c r="C27" s="88"/>
      <c r="D27" s="88"/>
      <c r="E27" s="88"/>
      <c r="F27" s="88"/>
      <c r="G27" s="88"/>
      <c r="H27" s="88"/>
      <c r="I27" s="91"/>
      <c r="J27" s="91"/>
      <c r="K27" s="91"/>
      <c r="L27" s="91"/>
      <c r="M27" s="91"/>
      <c r="N27" s="91"/>
      <c r="O27" s="91"/>
    </row>
    <row r="28" spans="2:15" customFormat="1" ht="15.75">
      <c r="B28" s="68" t="s">
        <v>288</v>
      </c>
      <c r="C28" s="90"/>
      <c r="D28" s="90"/>
      <c r="E28" s="90"/>
      <c r="F28" s="90"/>
      <c r="G28" s="90"/>
      <c r="H28" s="90"/>
      <c r="I28" s="114"/>
      <c r="J28" s="114"/>
      <c r="K28" s="114"/>
      <c r="L28" s="114"/>
      <c r="M28" s="114"/>
      <c r="N28" s="114"/>
      <c r="O28" s="114"/>
    </row>
    <row r="29" spans="2:15" customFormat="1" ht="15.75">
      <c r="B29" s="59" t="s">
        <v>43</v>
      </c>
      <c r="C29" s="88"/>
      <c r="D29" s="88"/>
      <c r="E29" s="88"/>
      <c r="F29" s="88"/>
      <c r="G29" s="88"/>
      <c r="H29" s="88"/>
      <c r="I29" s="91"/>
      <c r="J29" s="91"/>
      <c r="K29" s="91"/>
      <c r="L29" s="91"/>
      <c r="M29" s="91"/>
      <c r="N29" s="91"/>
      <c r="O29" s="91"/>
    </row>
    <row r="30" spans="2:15" customFormat="1" ht="15.75">
      <c r="B30" s="68" t="s">
        <v>288</v>
      </c>
      <c r="C30" s="90"/>
      <c r="D30" s="90"/>
      <c r="E30" s="90"/>
      <c r="F30" s="90"/>
      <c r="G30" s="90"/>
      <c r="H30" s="90"/>
      <c r="I30" s="114"/>
      <c r="J30" s="114"/>
      <c r="K30" s="114"/>
      <c r="L30" s="114"/>
      <c r="M30" s="114"/>
      <c r="N30" s="114"/>
      <c r="O30" s="114"/>
    </row>
    <row r="31" spans="2:15" customFormat="1" ht="15.75">
      <c r="B31" s="68" t="s">
        <v>288</v>
      </c>
      <c r="C31" s="90"/>
      <c r="D31" s="90"/>
      <c r="E31" s="90"/>
      <c r="F31" s="90"/>
      <c r="G31" s="90"/>
      <c r="H31" s="90"/>
      <c r="I31" s="114"/>
      <c r="J31" s="114"/>
      <c r="K31" s="114"/>
      <c r="L31" s="114"/>
      <c r="M31" s="114"/>
      <c r="N31" s="114"/>
      <c r="O31" s="114"/>
    </row>
    <row r="32" spans="2:15" customFormat="1" ht="15.75">
      <c r="B32" s="59" t="s">
        <v>97</v>
      </c>
      <c r="C32" s="88"/>
      <c r="D32" s="88"/>
      <c r="E32" s="88"/>
      <c r="F32" s="88"/>
      <c r="G32" s="88"/>
      <c r="H32" s="88"/>
      <c r="I32" s="91"/>
      <c r="J32" s="91"/>
      <c r="K32" s="91"/>
      <c r="L32" s="91"/>
      <c r="M32" s="91"/>
      <c r="N32" s="91"/>
      <c r="O32" s="91"/>
    </row>
    <row r="33" spans="1:15" customFormat="1" ht="15.75">
      <c r="B33" s="68" t="s">
        <v>288</v>
      </c>
      <c r="C33" s="90"/>
      <c r="D33" s="90"/>
      <c r="E33" s="90"/>
      <c r="F33" s="90"/>
      <c r="G33" s="90"/>
      <c r="H33" s="90"/>
      <c r="I33" s="114"/>
      <c r="J33" s="114"/>
      <c r="K33" s="114"/>
      <c r="L33" s="114"/>
      <c r="M33" s="114"/>
      <c r="N33" s="114"/>
      <c r="O33" s="114"/>
    </row>
    <row r="34" spans="1:15" customFormat="1" ht="15.75">
      <c r="B34" s="59" t="s">
        <v>44</v>
      </c>
      <c r="C34" s="88"/>
      <c r="D34" s="88"/>
      <c r="E34" s="88"/>
      <c r="F34" s="88"/>
      <c r="G34" s="88"/>
      <c r="H34" s="88"/>
      <c r="I34" s="91"/>
      <c r="J34" s="91"/>
      <c r="K34" s="91"/>
      <c r="L34" s="91"/>
      <c r="M34" s="91"/>
      <c r="N34" s="91"/>
      <c r="O34" s="91"/>
    </row>
    <row r="35" spans="1:15" customFormat="1" ht="15.75">
      <c r="B35" s="68" t="s">
        <v>288</v>
      </c>
      <c r="C35" s="90"/>
      <c r="D35" s="90"/>
      <c r="E35" s="90"/>
      <c r="F35" s="90"/>
      <c r="G35" s="90"/>
      <c r="H35" s="90"/>
      <c r="I35" s="114"/>
      <c r="J35" s="114"/>
      <c r="K35" s="114"/>
      <c r="L35" s="114"/>
      <c r="M35" s="114"/>
      <c r="N35" s="114"/>
      <c r="O35" s="114"/>
    </row>
    <row r="36" spans="1:15" customFormat="1" ht="15.75">
      <c r="B36" s="59" t="s">
        <v>47</v>
      </c>
      <c r="C36" s="88"/>
      <c r="D36" s="88"/>
      <c r="E36" s="88"/>
      <c r="F36" s="88"/>
      <c r="G36" s="88"/>
      <c r="H36" s="88"/>
      <c r="I36" s="91"/>
      <c r="J36" s="91"/>
      <c r="K36" s="91"/>
      <c r="L36" s="91"/>
      <c r="M36" s="91"/>
      <c r="N36" s="91"/>
      <c r="O36" s="91"/>
    </row>
    <row r="37" spans="1:15" customFormat="1" ht="31.5">
      <c r="B37" s="59" t="s">
        <v>39</v>
      </c>
      <c r="C37" s="88"/>
      <c r="D37" s="88"/>
      <c r="E37" s="88"/>
      <c r="F37" s="88"/>
      <c r="G37" s="88"/>
      <c r="H37" s="88"/>
      <c r="I37" s="91"/>
      <c r="J37" s="91"/>
      <c r="K37" s="91"/>
      <c r="L37" s="91"/>
      <c r="M37" s="91"/>
      <c r="N37" s="91"/>
      <c r="O37" s="91"/>
    </row>
    <row r="38" spans="1:15" customFormat="1" ht="15.75">
      <c r="B38" s="68" t="s">
        <v>288</v>
      </c>
      <c r="C38" s="90"/>
      <c r="D38" s="90"/>
      <c r="E38" s="90"/>
      <c r="F38" s="90"/>
      <c r="G38" s="90"/>
      <c r="H38" s="90"/>
      <c r="I38" s="114"/>
      <c r="J38" s="114"/>
      <c r="K38" s="114"/>
      <c r="L38" s="114"/>
      <c r="M38" s="114"/>
      <c r="N38" s="114"/>
      <c r="O38" s="114"/>
    </row>
    <row r="39" spans="1:15" customFormat="1" ht="15.75">
      <c r="B39" s="59" t="s">
        <v>41</v>
      </c>
      <c r="C39" s="88"/>
      <c r="D39" s="88"/>
      <c r="E39" s="88"/>
      <c r="F39" s="88"/>
      <c r="G39" s="88"/>
      <c r="H39" s="88"/>
      <c r="I39" s="91"/>
      <c r="J39" s="91"/>
      <c r="K39" s="91"/>
      <c r="L39" s="91"/>
      <c r="M39" s="91"/>
      <c r="N39" s="91"/>
      <c r="O39" s="91"/>
    </row>
    <row r="40" spans="1:15" customFormat="1" ht="15.75">
      <c r="B40" s="68" t="s">
        <v>288</v>
      </c>
      <c r="C40" s="90"/>
      <c r="D40" s="90"/>
      <c r="E40" s="90"/>
      <c r="F40" s="90"/>
      <c r="G40" s="90"/>
      <c r="H40" s="90"/>
      <c r="I40" s="114"/>
      <c r="J40" s="114"/>
      <c r="K40" s="114"/>
      <c r="L40" s="114"/>
      <c r="M40" s="114"/>
      <c r="N40" s="114"/>
      <c r="O40" s="114"/>
    </row>
    <row r="41" spans="1:15" customFormat="1" ht="15.75">
      <c r="B41" s="59" t="s">
        <v>42</v>
      </c>
      <c r="C41" s="88"/>
      <c r="D41" s="88"/>
      <c r="E41" s="88"/>
      <c r="F41" s="88"/>
      <c r="G41" s="88"/>
      <c r="H41" s="88"/>
      <c r="I41" s="91"/>
      <c r="J41" s="91"/>
      <c r="K41" s="91"/>
      <c r="L41" s="91"/>
      <c r="M41" s="91"/>
      <c r="N41" s="91"/>
      <c r="O41" s="91"/>
    </row>
    <row r="42" spans="1:15" customFormat="1" ht="15.75">
      <c r="B42" s="68" t="s">
        <v>288</v>
      </c>
      <c r="C42" s="90"/>
      <c r="D42" s="90"/>
      <c r="E42" s="90"/>
      <c r="F42" s="90"/>
      <c r="G42" s="90"/>
      <c r="H42" s="90"/>
      <c r="I42" s="114"/>
      <c r="J42" s="114"/>
      <c r="K42" s="114"/>
      <c r="L42" s="114"/>
      <c r="M42" s="114"/>
      <c r="N42" s="114"/>
      <c r="O42" s="114"/>
    </row>
    <row r="43" spans="1:15" customFormat="1" ht="15.75">
      <c r="B43" s="59" t="s">
        <v>44</v>
      </c>
      <c r="C43" s="88"/>
      <c r="D43" s="88"/>
      <c r="E43" s="88"/>
      <c r="F43" s="88"/>
      <c r="G43" s="88"/>
      <c r="H43" s="88"/>
      <c r="I43" s="91"/>
      <c r="J43" s="91"/>
      <c r="K43" s="91"/>
      <c r="L43" s="91"/>
      <c r="M43" s="91"/>
      <c r="N43" s="91"/>
      <c r="O43" s="91"/>
    </row>
    <row r="44" spans="1:15" customFormat="1" ht="15.75">
      <c r="B44" s="118" t="s">
        <v>288</v>
      </c>
      <c r="C44" s="90"/>
      <c r="D44" s="90"/>
      <c r="E44" s="90"/>
      <c r="F44" s="90"/>
      <c r="G44" s="90"/>
      <c r="H44" s="90"/>
      <c r="I44" s="114"/>
      <c r="J44" s="114"/>
      <c r="K44" s="114"/>
      <c r="L44" s="114"/>
      <c r="M44" s="114"/>
      <c r="N44" s="114"/>
      <c r="O44" s="114"/>
    </row>
    <row r="45" spans="1:15" customFormat="1">
      <c r="A45" s="1"/>
      <c r="B45" s="6" t="s">
        <v>52</v>
      </c>
      <c r="C45" s="6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customFormat="1">
      <c r="A46" s="1"/>
      <c r="B46" s="6" t="s">
        <v>146</v>
      </c>
      <c r="C46" s="6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45:O4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zoomScale="115" zoomScaleNormal="115" workbookViewId="0"/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302</v>
      </c>
    </row>
    <row r="2" spans="2:64">
      <c r="B2" s="82" t="s">
        <v>303</v>
      </c>
    </row>
    <row r="3" spans="2:64">
      <c r="B3" s="82" t="s">
        <v>304</v>
      </c>
    </row>
    <row r="4" spans="2:64">
      <c r="B4" s="82" t="s">
        <v>305</v>
      </c>
    </row>
    <row r="6" spans="2:64" ht="26.25" customHeight="1">
      <c r="B6" s="171" t="s">
        <v>226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3"/>
    </row>
    <row r="7" spans="2:64" s="3" customFormat="1" ht="47.25">
      <c r="B7" s="37" t="s">
        <v>150</v>
      </c>
      <c r="C7" s="38" t="s">
        <v>50</v>
      </c>
      <c r="D7" s="38" t="s">
        <v>151</v>
      </c>
      <c r="E7" s="38" t="s">
        <v>15</v>
      </c>
      <c r="F7" s="38" t="s">
        <v>85</v>
      </c>
      <c r="G7" s="81" t="s">
        <v>18</v>
      </c>
      <c r="H7" s="38" t="s">
        <v>134</v>
      </c>
      <c r="I7" s="38" t="s">
        <v>65</v>
      </c>
      <c r="J7" s="38" t="s">
        <v>19</v>
      </c>
      <c r="K7" s="38" t="s">
        <v>0</v>
      </c>
      <c r="L7" s="38" t="s">
        <v>138</v>
      </c>
      <c r="M7" s="38" t="s">
        <v>144</v>
      </c>
      <c r="N7" s="51" t="s">
        <v>195</v>
      </c>
      <c r="O7" s="40" t="s">
        <v>197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6" t="s">
        <v>46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59" t="s">
        <v>259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59" t="s">
        <v>252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288</v>
      </c>
      <c r="C13" s="90"/>
      <c r="D13" s="90"/>
      <c r="E13" s="90"/>
      <c r="F13" s="90"/>
      <c r="G13" s="90"/>
      <c r="H13" s="90"/>
      <c r="I13" s="114"/>
      <c r="J13" s="114"/>
      <c r="K13" s="114"/>
      <c r="L13" s="114"/>
      <c r="M13" s="114"/>
      <c r="N13" s="114"/>
      <c r="O13" s="114"/>
    </row>
    <row r="14" spans="2:64" customFormat="1" ht="15.75">
      <c r="B14" s="59" t="s">
        <v>75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288</v>
      </c>
      <c r="C15" s="90"/>
      <c r="D15" s="90"/>
      <c r="E15" s="90"/>
      <c r="F15" s="90"/>
      <c r="G15" s="90"/>
      <c r="H15" s="90"/>
      <c r="I15" s="114"/>
      <c r="J15" s="114"/>
      <c r="K15" s="114"/>
      <c r="L15" s="114"/>
      <c r="M15" s="114"/>
      <c r="N15" s="114"/>
      <c r="O15" s="114"/>
    </row>
    <row r="16" spans="2:64" customFormat="1" ht="15.75">
      <c r="B16" s="59" t="s">
        <v>253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288</v>
      </c>
      <c r="C17" s="90"/>
      <c r="D17" s="90"/>
      <c r="E17" s="90"/>
      <c r="F17" s="90"/>
      <c r="G17" s="90"/>
      <c r="H17" s="90"/>
      <c r="I17" s="114"/>
      <c r="J17" s="114"/>
      <c r="K17" s="114"/>
      <c r="L17" s="114"/>
      <c r="M17" s="114"/>
      <c r="N17" s="114"/>
      <c r="O17" s="114"/>
    </row>
    <row r="18" spans="1:15" customFormat="1" ht="15.75">
      <c r="B18" s="59" t="s">
        <v>257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288</v>
      </c>
      <c r="C19" s="90"/>
      <c r="D19" s="90"/>
      <c r="E19" s="90"/>
      <c r="F19" s="90"/>
      <c r="G19" s="90"/>
      <c r="H19" s="90"/>
      <c r="I19" s="114"/>
      <c r="J19" s="114"/>
      <c r="K19" s="114"/>
      <c r="L19" s="114"/>
      <c r="M19" s="114"/>
      <c r="N19" s="114"/>
      <c r="O19" s="114"/>
    </row>
    <row r="20" spans="1:15" customFormat="1" ht="15.75">
      <c r="B20" s="59" t="s">
        <v>76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288</v>
      </c>
      <c r="C21" s="90"/>
      <c r="D21" s="90"/>
      <c r="E21" s="90"/>
      <c r="F21" s="90"/>
      <c r="G21" s="90"/>
      <c r="H21" s="90"/>
      <c r="I21" s="114"/>
      <c r="J21" s="114"/>
      <c r="K21" s="114"/>
      <c r="L21" s="114"/>
      <c r="M21" s="114"/>
      <c r="N21" s="114"/>
      <c r="O21" s="114"/>
    </row>
    <row r="22" spans="1:15" customFormat="1" ht="15.75">
      <c r="B22" s="59" t="s">
        <v>258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18" t="s">
        <v>288</v>
      </c>
      <c r="C23" s="90"/>
      <c r="D23" s="90"/>
      <c r="E23" s="90"/>
      <c r="F23" s="90"/>
      <c r="G23" s="90"/>
      <c r="H23" s="90"/>
      <c r="I23" s="114"/>
      <c r="J23" s="114"/>
      <c r="K23" s="114"/>
      <c r="L23" s="114"/>
      <c r="M23" s="114"/>
      <c r="N23" s="114"/>
      <c r="O23" s="114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302</v>
      </c>
    </row>
    <row r="2" spans="2:55">
      <c r="B2" s="82" t="s">
        <v>303</v>
      </c>
    </row>
    <row r="3" spans="2:55">
      <c r="B3" s="82" t="s">
        <v>304</v>
      </c>
    </row>
    <row r="4" spans="2:55">
      <c r="B4" s="82" t="s">
        <v>305</v>
      </c>
    </row>
    <row r="6" spans="2:55" ht="26.25" customHeight="1">
      <c r="B6" s="171" t="s">
        <v>227</v>
      </c>
      <c r="C6" s="172"/>
      <c r="D6" s="172"/>
      <c r="E6" s="172"/>
      <c r="F6" s="172"/>
      <c r="G6" s="172"/>
      <c r="H6" s="172"/>
      <c r="I6" s="173"/>
    </row>
    <row r="7" spans="2:55" s="3" customFormat="1" ht="63">
      <c r="B7" s="37" t="s">
        <v>150</v>
      </c>
      <c r="C7" s="39" t="s">
        <v>67</v>
      </c>
      <c r="D7" s="39" t="s">
        <v>116</v>
      </c>
      <c r="E7" s="39" t="s">
        <v>68</v>
      </c>
      <c r="F7" s="39" t="s">
        <v>134</v>
      </c>
      <c r="G7" s="39" t="s">
        <v>243</v>
      </c>
      <c r="H7" s="52" t="s">
        <v>195</v>
      </c>
      <c r="I7" s="41" t="s">
        <v>196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235</v>
      </c>
      <c r="H8" s="27" t="s">
        <v>20</v>
      </c>
      <c r="I8" s="17" t="s">
        <v>20</v>
      </c>
    </row>
    <row r="9" spans="2:55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3" t="s">
        <v>6</v>
      </c>
      <c r="I9" s="63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6" t="s">
        <v>48</v>
      </c>
      <c r="C10" s="96"/>
      <c r="D10" s="85"/>
      <c r="E10" s="85"/>
      <c r="F10" s="85"/>
      <c r="G10" s="84"/>
      <c r="H10" s="84"/>
      <c r="I10" s="8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59" t="s">
        <v>264</v>
      </c>
      <c r="C11" s="99"/>
      <c r="D11" s="93"/>
      <c r="E11" s="93"/>
      <c r="F11" s="93"/>
      <c r="G11" s="87"/>
      <c r="H11" s="87"/>
      <c r="I11" s="87"/>
    </row>
    <row r="12" spans="2:55" customFormat="1" ht="15.75">
      <c r="B12" s="59" t="s">
        <v>117</v>
      </c>
      <c r="C12" s="99"/>
      <c r="D12" s="93"/>
      <c r="E12" s="93"/>
      <c r="F12" s="93"/>
      <c r="G12" s="87"/>
      <c r="H12" s="87"/>
      <c r="I12" s="87"/>
    </row>
    <row r="13" spans="2:55" customFormat="1" ht="15.75">
      <c r="B13" s="68" t="s">
        <v>288</v>
      </c>
      <c r="C13" s="100"/>
      <c r="D13" s="94"/>
      <c r="E13" s="94"/>
      <c r="F13" s="94"/>
      <c r="G13" s="95"/>
      <c r="H13" s="95"/>
      <c r="I13" s="95"/>
    </row>
    <row r="14" spans="2:55" customFormat="1" ht="15.75">
      <c r="B14" s="59" t="s">
        <v>118</v>
      </c>
      <c r="C14" s="99"/>
      <c r="D14" s="93"/>
      <c r="E14" s="93"/>
      <c r="F14" s="93"/>
      <c r="G14" s="87"/>
      <c r="H14" s="87"/>
      <c r="I14" s="87"/>
    </row>
    <row r="15" spans="2:55" customFormat="1" ht="15.75">
      <c r="B15" s="68" t="s">
        <v>288</v>
      </c>
      <c r="C15" s="100"/>
      <c r="D15" s="94"/>
      <c r="E15" s="94"/>
      <c r="F15" s="94"/>
      <c r="G15" s="95"/>
      <c r="H15" s="95"/>
      <c r="I15" s="95"/>
    </row>
    <row r="16" spans="2:55" customFormat="1" ht="15.75">
      <c r="B16" s="59" t="s">
        <v>265</v>
      </c>
      <c r="C16" s="99"/>
      <c r="D16" s="93"/>
      <c r="E16" s="93"/>
      <c r="F16" s="93"/>
      <c r="G16" s="87"/>
      <c r="H16" s="87"/>
      <c r="I16" s="87"/>
    </row>
    <row r="17" spans="2:9" customFormat="1" ht="15.75">
      <c r="B17" s="59" t="s">
        <v>117</v>
      </c>
      <c r="C17" s="99"/>
      <c r="D17" s="93"/>
      <c r="E17" s="93"/>
      <c r="F17" s="93"/>
      <c r="G17" s="87"/>
      <c r="H17" s="87"/>
      <c r="I17" s="87"/>
    </row>
    <row r="18" spans="2:9" customFormat="1" ht="15.75">
      <c r="B18" s="68" t="s">
        <v>288</v>
      </c>
      <c r="C18" s="100"/>
      <c r="D18" s="94"/>
      <c r="E18" s="94"/>
      <c r="F18" s="94"/>
      <c r="G18" s="95"/>
      <c r="H18" s="95"/>
      <c r="I18" s="95"/>
    </row>
    <row r="19" spans="2:9" customFormat="1" ht="15.75">
      <c r="B19" s="59" t="s">
        <v>118</v>
      </c>
      <c r="C19" s="99"/>
      <c r="D19" s="93"/>
      <c r="E19" s="93"/>
      <c r="F19" s="93"/>
      <c r="G19" s="87"/>
      <c r="H19" s="87"/>
      <c r="I19" s="87"/>
    </row>
    <row r="20" spans="2:9" customFormat="1" ht="15.75">
      <c r="B20" s="118" t="s">
        <v>288</v>
      </c>
      <c r="C20" s="100"/>
      <c r="D20" s="94"/>
      <c r="E20" s="94"/>
      <c r="F20" s="94"/>
      <c r="G20" s="95"/>
      <c r="H20" s="95"/>
      <c r="I20" s="95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302</v>
      </c>
    </row>
    <row r="2" spans="2:60">
      <c r="B2" s="82" t="s">
        <v>303</v>
      </c>
    </row>
    <row r="3" spans="2:60">
      <c r="B3" s="82" t="s">
        <v>304</v>
      </c>
    </row>
    <row r="4" spans="2:60">
      <c r="B4" s="82" t="s">
        <v>305</v>
      </c>
    </row>
    <row r="6" spans="2:60" ht="26.25" customHeight="1">
      <c r="B6" s="171" t="s">
        <v>228</v>
      </c>
      <c r="C6" s="172"/>
      <c r="D6" s="172"/>
      <c r="E6" s="172"/>
      <c r="F6" s="172"/>
      <c r="G6" s="172"/>
      <c r="H6" s="172"/>
      <c r="I6" s="172"/>
      <c r="J6" s="172"/>
      <c r="K6" s="173"/>
    </row>
    <row r="7" spans="2:60" s="3" customFormat="1" ht="49.5">
      <c r="B7" s="37" t="s">
        <v>150</v>
      </c>
      <c r="C7" s="37" t="s">
        <v>151</v>
      </c>
      <c r="D7" s="37" t="s">
        <v>15</v>
      </c>
      <c r="E7" s="37" t="s">
        <v>16</v>
      </c>
      <c r="F7" s="37" t="s">
        <v>70</v>
      </c>
      <c r="G7" s="37" t="s">
        <v>134</v>
      </c>
      <c r="H7" s="37" t="s">
        <v>66</v>
      </c>
      <c r="I7" s="37" t="s">
        <v>144</v>
      </c>
      <c r="J7" s="53" t="s">
        <v>195</v>
      </c>
      <c r="K7" s="119" t="s">
        <v>196</v>
      </c>
    </row>
    <row r="8" spans="2:60" s="3" customFormat="1" ht="21.75" customHeight="1">
      <c r="B8" s="15"/>
      <c r="C8" s="4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3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241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259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288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59" t="s">
        <v>258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16" t="s">
        <v>288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M29" sqref="M29:N29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10" style="1" bestFit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302</v>
      </c>
    </row>
    <row r="2" spans="2:60">
      <c r="B2" s="82" t="s">
        <v>303</v>
      </c>
    </row>
    <row r="3" spans="2:60">
      <c r="B3" s="82" t="s">
        <v>304</v>
      </c>
    </row>
    <row r="4" spans="2:60">
      <c r="B4" s="82" t="s">
        <v>305</v>
      </c>
    </row>
    <row r="6" spans="2:60" ht="26.25" customHeight="1">
      <c r="B6" s="171" t="s">
        <v>229</v>
      </c>
      <c r="C6" s="172"/>
      <c r="D6" s="172"/>
      <c r="E6" s="172"/>
      <c r="F6" s="172"/>
      <c r="G6" s="172"/>
      <c r="H6" s="172"/>
      <c r="I6" s="172"/>
      <c r="J6" s="172"/>
      <c r="K6" s="173"/>
    </row>
    <row r="7" spans="2:60" s="3" customFormat="1" ht="47.25">
      <c r="B7" s="37" t="s">
        <v>150</v>
      </c>
      <c r="C7" s="52" t="s">
        <v>266</v>
      </c>
      <c r="D7" s="39" t="s">
        <v>15</v>
      </c>
      <c r="E7" s="39" t="s">
        <v>16</v>
      </c>
      <c r="F7" s="39" t="s">
        <v>70</v>
      </c>
      <c r="G7" s="39" t="s">
        <v>134</v>
      </c>
      <c r="H7" s="39" t="s">
        <v>66</v>
      </c>
      <c r="I7" s="39" t="s">
        <v>144</v>
      </c>
      <c r="J7" s="52" t="s">
        <v>195</v>
      </c>
      <c r="K7" s="41" t="s">
        <v>196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3" t="s">
        <v>8</v>
      </c>
      <c r="K9" s="63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69</v>
      </c>
      <c r="C10" s="85"/>
      <c r="D10" s="85"/>
      <c r="E10" s="85"/>
      <c r="F10" s="85"/>
      <c r="G10" s="85"/>
      <c r="H10" s="84"/>
      <c r="I10" s="84">
        <v>583.13</v>
      </c>
      <c r="J10" s="84"/>
      <c r="K10" s="84">
        <v>0.12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259</v>
      </c>
      <c r="C11" s="88"/>
      <c r="D11" s="88"/>
      <c r="E11" s="88"/>
      <c r="F11" s="88"/>
      <c r="G11" s="88"/>
      <c r="H11" s="91"/>
      <c r="I11" s="91">
        <v>347.9</v>
      </c>
      <c r="J11" s="91"/>
      <c r="K11" s="91">
        <v>7.0000000000000007E-2</v>
      </c>
    </row>
    <row r="12" spans="2:60" customFormat="1" ht="15.75">
      <c r="B12" s="66" t="s">
        <v>1450</v>
      </c>
      <c r="C12" s="90">
        <v>410</v>
      </c>
      <c r="D12" s="90">
        <v>0</v>
      </c>
      <c r="E12" s="90" t="s">
        <v>307</v>
      </c>
      <c r="F12" s="90">
        <v>0</v>
      </c>
      <c r="G12" s="90" t="s">
        <v>186</v>
      </c>
      <c r="H12" s="114">
        <v>0</v>
      </c>
      <c r="I12" s="114">
        <v>347.9</v>
      </c>
      <c r="J12" s="114">
        <v>59.66</v>
      </c>
      <c r="K12" s="114">
        <v>7.0000000000000007E-2</v>
      </c>
      <c r="L12" s="156"/>
    </row>
    <row r="13" spans="2:60" customFormat="1" ht="15.75">
      <c r="B13" s="59" t="s">
        <v>258</v>
      </c>
      <c r="C13" s="88"/>
      <c r="D13" s="88"/>
      <c r="E13" s="88"/>
      <c r="F13" s="88"/>
      <c r="G13" s="88"/>
      <c r="H13" s="91"/>
      <c r="I13" s="91">
        <v>235.23</v>
      </c>
      <c r="J13" s="91"/>
      <c r="K13" s="91">
        <v>0.05</v>
      </c>
      <c r="L13" s="156"/>
    </row>
    <row r="14" spans="2:60" customFormat="1" ht="15.75">
      <c r="B14" s="116" t="s">
        <v>1462</v>
      </c>
      <c r="C14" s="90"/>
      <c r="D14" s="90"/>
      <c r="E14" s="90"/>
      <c r="F14" s="90"/>
      <c r="G14" s="90"/>
      <c r="H14" s="114"/>
      <c r="I14" s="114">
        <v>235.23</v>
      </c>
      <c r="J14" s="114">
        <v>40.340000000000003</v>
      </c>
      <c r="K14" s="114">
        <v>0.05</v>
      </c>
      <c r="L14" s="15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K50"/>
  <sheetViews>
    <sheetView rightToLeft="1" workbookViewId="0">
      <selection activeCell="C11" sqref="C11"/>
    </sheetView>
  </sheetViews>
  <sheetFormatPr defaultRowHeight="18"/>
  <cols>
    <col min="1" max="1" width="6.28515625" style="121" customWidth="1"/>
    <col min="2" max="2" width="47.28515625" style="125" customWidth="1"/>
    <col min="3" max="3" width="17.28515625" style="121" bestFit="1" customWidth="1"/>
    <col min="4" max="4" width="11.85546875" style="121" bestFit="1" customWidth="1"/>
    <col min="5" max="5" width="22" style="123" bestFit="1" customWidth="1"/>
    <col min="6" max="8" width="5.7109375" style="121" customWidth="1"/>
    <col min="9" max="9" width="22" style="121" bestFit="1" customWidth="1"/>
    <col min="10" max="10" width="5.7109375" style="121" customWidth="1"/>
    <col min="11" max="11" width="12" style="124" bestFit="1" customWidth="1"/>
    <col min="12" max="14" width="5.7109375" style="121" customWidth="1"/>
    <col min="15" max="256" width="9.140625" style="121"/>
    <col min="257" max="257" width="6.28515625" style="121" customWidth="1"/>
    <col min="258" max="258" width="47.28515625" style="121" customWidth="1"/>
    <col min="259" max="259" width="17.28515625" style="121" bestFit="1" customWidth="1"/>
    <col min="260" max="260" width="11.85546875" style="121" bestFit="1" customWidth="1"/>
    <col min="261" max="261" width="22" style="121" bestFit="1" customWidth="1"/>
    <col min="262" max="264" width="5.7109375" style="121" customWidth="1"/>
    <col min="265" max="265" width="22" style="121" bestFit="1" customWidth="1"/>
    <col min="266" max="266" width="5.7109375" style="121" customWidth="1"/>
    <col min="267" max="267" width="12" style="121" bestFit="1" customWidth="1"/>
    <col min="268" max="270" width="5.7109375" style="121" customWidth="1"/>
    <col min="271" max="512" width="9.140625" style="121"/>
    <col min="513" max="513" width="6.28515625" style="121" customWidth="1"/>
    <col min="514" max="514" width="47.28515625" style="121" customWidth="1"/>
    <col min="515" max="515" width="17.28515625" style="121" bestFit="1" customWidth="1"/>
    <col min="516" max="516" width="11.85546875" style="121" bestFit="1" customWidth="1"/>
    <col min="517" max="517" width="22" style="121" bestFit="1" customWidth="1"/>
    <col min="518" max="520" width="5.7109375" style="121" customWidth="1"/>
    <col min="521" max="521" width="22" style="121" bestFit="1" customWidth="1"/>
    <col min="522" max="522" width="5.7109375" style="121" customWidth="1"/>
    <col min="523" max="523" width="12" style="121" bestFit="1" customWidth="1"/>
    <col min="524" max="526" width="5.7109375" style="121" customWidth="1"/>
    <col min="527" max="768" width="9.140625" style="121"/>
    <col min="769" max="769" width="6.28515625" style="121" customWidth="1"/>
    <col min="770" max="770" width="47.28515625" style="121" customWidth="1"/>
    <col min="771" max="771" width="17.28515625" style="121" bestFit="1" customWidth="1"/>
    <col min="772" max="772" width="11.85546875" style="121" bestFit="1" customWidth="1"/>
    <col min="773" max="773" width="22" style="121" bestFit="1" customWidth="1"/>
    <col min="774" max="776" width="5.7109375" style="121" customWidth="1"/>
    <col min="777" max="777" width="22" style="121" bestFit="1" customWidth="1"/>
    <col min="778" max="778" width="5.7109375" style="121" customWidth="1"/>
    <col min="779" max="779" width="12" style="121" bestFit="1" customWidth="1"/>
    <col min="780" max="782" width="5.7109375" style="121" customWidth="1"/>
    <col min="783" max="1024" width="9.140625" style="121"/>
    <col min="1025" max="1025" width="6.28515625" style="121" customWidth="1"/>
    <col min="1026" max="1026" width="47.28515625" style="121" customWidth="1"/>
    <col min="1027" max="1027" width="17.28515625" style="121" bestFit="1" customWidth="1"/>
    <col min="1028" max="1028" width="11.85546875" style="121" bestFit="1" customWidth="1"/>
    <col min="1029" max="1029" width="22" style="121" bestFit="1" customWidth="1"/>
    <col min="1030" max="1032" width="5.7109375" style="121" customWidth="1"/>
    <col min="1033" max="1033" width="22" style="121" bestFit="1" customWidth="1"/>
    <col min="1034" max="1034" width="5.7109375" style="121" customWidth="1"/>
    <col min="1035" max="1035" width="12" style="121" bestFit="1" customWidth="1"/>
    <col min="1036" max="1038" width="5.7109375" style="121" customWidth="1"/>
    <col min="1039" max="1280" width="9.140625" style="121"/>
    <col min="1281" max="1281" width="6.28515625" style="121" customWidth="1"/>
    <col min="1282" max="1282" width="47.28515625" style="121" customWidth="1"/>
    <col min="1283" max="1283" width="17.28515625" style="121" bestFit="1" customWidth="1"/>
    <col min="1284" max="1284" width="11.85546875" style="121" bestFit="1" customWidth="1"/>
    <col min="1285" max="1285" width="22" style="121" bestFit="1" customWidth="1"/>
    <col min="1286" max="1288" width="5.7109375" style="121" customWidth="1"/>
    <col min="1289" max="1289" width="22" style="121" bestFit="1" customWidth="1"/>
    <col min="1290" max="1290" width="5.7109375" style="121" customWidth="1"/>
    <col min="1291" max="1291" width="12" style="121" bestFit="1" customWidth="1"/>
    <col min="1292" max="1294" width="5.7109375" style="121" customWidth="1"/>
    <col min="1295" max="1536" width="9.140625" style="121"/>
    <col min="1537" max="1537" width="6.28515625" style="121" customWidth="1"/>
    <col min="1538" max="1538" width="47.28515625" style="121" customWidth="1"/>
    <col min="1539" max="1539" width="17.28515625" style="121" bestFit="1" customWidth="1"/>
    <col min="1540" max="1540" width="11.85546875" style="121" bestFit="1" customWidth="1"/>
    <col min="1541" max="1541" width="22" style="121" bestFit="1" customWidth="1"/>
    <col min="1542" max="1544" width="5.7109375" style="121" customWidth="1"/>
    <col min="1545" max="1545" width="22" style="121" bestFit="1" customWidth="1"/>
    <col min="1546" max="1546" width="5.7109375" style="121" customWidth="1"/>
    <col min="1547" max="1547" width="12" style="121" bestFit="1" customWidth="1"/>
    <col min="1548" max="1550" width="5.7109375" style="121" customWidth="1"/>
    <col min="1551" max="1792" width="9.140625" style="121"/>
    <col min="1793" max="1793" width="6.28515625" style="121" customWidth="1"/>
    <col min="1794" max="1794" width="47.28515625" style="121" customWidth="1"/>
    <col min="1795" max="1795" width="17.28515625" style="121" bestFit="1" customWidth="1"/>
    <col min="1796" max="1796" width="11.85546875" style="121" bestFit="1" customWidth="1"/>
    <col min="1797" max="1797" width="22" style="121" bestFit="1" customWidth="1"/>
    <col min="1798" max="1800" width="5.7109375" style="121" customWidth="1"/>
    <col min="1801" max="1801" width="22" style="121" bestFit="1" customWidth="1"/>
    <col min="1802" max="1802" width="5.7109375" style="121" customWidth="1"/>
    <col min="1803" max="1803" width="12" style="121" bestFit="1" customWidth="1"/>
    <col min="1804" max="1806" width="5.7109375" style="121" customWidth="1"/>
    <col min="1807" max="2048" width="9.140625" style="121"/>
    <col min="2049" max="2049" width="6.28515625" style="121" customWidth="1"/>
    <col min="2050" max="2050" width="47.28515625" style="121" customWidth="1"/>
    <col min="2051" max="2051" width="17.28515625" style="121" bestFit="1" customWidth="1"/>
    <col min="2052" max="2052" width="11.85546875" style="121" bestFit="1" customWidth="1"/>
    <col min="2053" max="2053" width="22" style="121" bestFit="1" customWidth="1"/>
    <col min="2054" max="2056" width="5.7109375" style="121" customWidth="1"/>
    <col min="2057" max="2057" width="22" style="121" bestFit="1" customWidth="1"/>
    <col min="2058" max="2058" width="5.7109375" style="121" customWidth="1"/>
    <col min="2059" max="2059" width="12" style="121" bestFit="1" customWidth="1"/>
    <col min="2060" max="2062" width="5.7109375" style="121" customWidth="1"/>
    <col min="2063" max="2304" width="9.140625" style="121"/>
    <col min="2305" max="2305" width="6.28515625" style="121" customWidth="1"/>
    <col min="2306" max="2306" width="47.28515625" style="121" customWidth="1"/>
    <col min="2307" max="2307" width="17.28515625" style="121" bestFit="1" customWidth="1"/>
    <col min="2308" max="2308" width="11.85546875" style="121" bestFit="1" customWidth="1"/>
    <col min="2309" max="2309" width="22" style="121" bestFit="1" customWidth="1"/>
    <col min="2310" max="2312" width="5.7109375" style="121" customWidth="1"/>
    <col min="2313" max="2313" width="22" style="121" bestFit="1" customWidth="1"/>
    <col min="2314" max="2314" width="5.7109375" style="121" customWidth="1"/>
    <col min="2315" max="2315" width="12" style="121" bestFit="1" customWidth="1"/>
    <col min="2316" max="2318" width="5.7109375" style="121" customWidth="1"/>
    <col min="2319" max="2560" width="9.140625" style="121"/>
    <col min="2561" max="2561" width="6.28515625" style="121" customWidth="1"/>
    <col min="2562" max="2562" width="47.28515625" style="121" customWidth="1"/>
    <col min="2563" max="2563" width="17.28515625" style="121" bestFit="1" customWidth="1"/>
    <col min="2564" max="2564" width="11.85546875" style="121" bestFit="1" customWidth="1"/>
    <col min="2565" max="2565" width="22" style="121" bestFit="1" customWidth="1"/>
    <col min="2566" max="2568" width="5.7109375" style="121" customWidth="1"/>
    <col min="2569" max="2569" width="22" style="121" bestFit="1" customWidth="1"/>
    <col min="2570" max="2570" width="5.7109375" style="121" customWidth="1"/>
    <col min="2571" max="2571" width="12" style="121" bestFit="1" customWidth="1"/>
    <col min="2572" max="2574" width="5.7109375" style="121" customWidth="1"/>
    <col min="2575" max="2816" width="9.140625" style="121"/>
    <col min="2817" max="2817" width="6.28515625" style="121" customWidth="1"/>
    <col min="2818" max="2818" width="47.28515625" style="121" customWidth="1"/>
    <col min="2819" max="2819" width="17.28515625" style="121" bestFit="1" customWidth="1"/>
    <col min="2820" max="2820" width="11.85546875" style="121" bestFit="1" customWidth="1"/>
    <col min="2821" max="2821" width="22" style="121" bestFit="1" customWidth="1"/>
    <col min="2822" max="2824" width="5.7109375" style="121" customWidth="1"/>
    <col min="2825" max="2825" width="22" style="121" bestFit="1" customWidth="1"/>
    <col min="2826" max="2826" width="5.7109375" style="121" customWidth="1"/>
    <col min="2827" max="2827" width="12" style="121" bestFit="1" customWidth="1"/>
    <col min="2828" max="2830" width="5.7109375" style="121" customWidth="1"/>
    <col min="2831" max="3072" width="9.140625" style="121"/>
    <col min="3073" max="3073" width="6.28515625" style="121" customWidth="1"/>
    <col min="3074" max="3074" width="47.28515625" style="121" customWidth="1"/>
    <col min="3075" max="3075" width="17.28515625" style="121" bestFit="1" customWidth="1"/>
    <col min="3076" max="3076" width="11.85546875" style="121" bestFit="1" customWidth="1"/>
    <col min="3077" max="3077" width="22" style="121" bestFit="1" customWidth="1"/>
    <col min="3078" max="3080" width="5.7109375" style="121" customWidth="1"/>
    <col min="3081" max="3081" width="22" style="121" bestFit="1" customWidth="1"/>
    <col min="3082" max="3082" width="5.7109375" style="121" customWidth="1"/>
    <col min="3083" max="3083" width="12" style="121" bestFit="1" customWidth="1"/>
    <col min="3084" max="3086" width="5.7109375" style="121" customWidth="1"/>
    <col min="3087" max="3328" width="9.140625" style="121"/>
    <col min="3329" max="3329" width="6.28515625" style="121" customWidth="1"/>
    <col min="3330" max="3330" width="47.28515625" style="121" customWidth="1"/>
    <col min="3331" max="3331" width="17.28515625" style="121" bestFit="1" customWidth="1"/>
    <col min="3332" max="3332" width="11.85546875" style="121" bestFit="1" customWidth="1"/>
    <col min="3333" max="3333" width="22" style="121" bestFit="1" customWidth="1"/>
    <col min="3334" max="3336" width="5.7109375" style="121" customWidth="1"/>
    <col min="3337" max="3337" width="22" style="121" bestFit="1" customWidth="1"/>
    <col min="3338" max="3338" width="5.7109375" style="121" customWidth="1"/>
    <col min="3339" max="3339" width="12" style="121" bestFit="1" customWidth="1"/>
    <col min="3340" max="3342" width="5.7109375" style="121" customWidth="1"/>
    <col min="3343" max="3584" width="9.140625" style="121"/>
    <col min="3585" max="3585" width="6.28515625" style="121" customWidth="1"/>
    <col min="3586" max="3586" width="47.28515625" style="121" customWidth="1"/>
    <col min="3587" max="3587" width="17.28515625" style="121" bestFit="1" customWidth="1"/>
    <col min="3588" max="3588" width="11.85546875" style="121" bestFit="1" customWidth="1"/>
    <col min="3589" max="3589" width="22" style="121" bestFit="1" customWidth="1"/>
    <col min="3590" max="3592" width="5.7109375" style="121" customWidth="1"/>
    <col min="3593" max="3593" width="22" style="121" bestFit="1" customWidth="1"/>
    <col min="3594" max="3594" width="5.7109375" style="121" customWidth="1"/>
    <col min="3595" max="3595" width="12" style="121" bestFit="1" customWidth="1"/>
    <col min="3596" max="3598" width="5.7109375" style="121" customWidth="1"/>
    <col min="3599" max="3840" width="9.140625" style="121"/>
    <col min="3841" max="3841" width="6.28515625" style="121" customWidth="1"/>
    <col min="3842" max="3842" width="47.28515625" style="121" customWidth="1"/>
    <col min="3843" max="3843" width="17.28515625" style="121" bestFit="1" customWidth="1"/>
    <col min="3844" max="3844" width="11.85546875" style="121" bestFit="1" customWidth="1"/>
    <col min="3845" max="3845" width="22" style="121" bestFit="1" customWidth="1"/>
    <col min="3846" max="3848" width="5.7109375" style="121" customWidth="1"/>
    <col min="3849" max="3849" width="22" style="121" bestFit="1" customWidth="1"/>
    <col min="3850" max="3850" width="5.7109375" style="121" customWidth="1"/>
    <col min="3851" max="3851" width="12" style="121" bestFit="1" customWidth="1"/>
    <col min="3852" max="3854" width="5.7109375" style="121" customWidth="1"/>
    <col min="3855" max="4096" width="9.140625" style="121"/>
    <col min="4097" max="4097" width="6.28515625" style="121" customWidth="1"/>
    <col min="4098" max="4098" width="47.28515625" style="121" customWidth="1"/>
    <col min="4099" max="4099" width="17.28515625" style="121" bestFit="1" customWidth="1"/>
    <col min="4100" max="4100" width="11.85546875" style="121" bestFit="1" customWidth="1"/>
    <col min="4101" max="4101" width="22" style="121" bestFit="1" customWidth="1"/>
    <col min="4102" max="4104" width="5.7109375" style="121" customWidth="1"/>
    <col min="4105" max="4105" width="22" style="121" bestFit="1" customWidth="1"/>
    <col min="4106" max="4106" width="5.7109375" style="121" customWidth="1"/>
    <col min="4107" max="4107" width="12" style="121" bestFit="1" customWidth="1"/>
    <col min="4108" max="4110" width="5.7109375" style="121" customWidth="1"/>
    <col min="4111" max="4352" width="9.140625" style="121"/>
    <col min="4353" max="4353" width="6.28515625" style="121" customWidth="1"/>
    <col min="4354" max="4354" width="47.28515625" style="121" customWidth="1"/>
    <col min="4355" max="4355" width="17.28515625" style="121" bestFit="1" customWidth="1"/>
    <col min="4356" max="4356" width="11.85546875" style="121" bestFit="1" customWidth="1"/>
    <col min="4357" max="4357" width="22" style="121" bestFit="1" customWidth="1"/>
    <col min="4358" max="4360" width="5.7109375" style="121" customWidth="1"/>
    <col min="4361" max="4361" width="22" style="121" bestFit="1" customWidth="1"/>
    <col min="4362" max="4362" width="5.7109375" style="121" customWidth="1"/>
    <col min="4363" max="4363" width="12" style="121" bestFit="1" customWidth="1"/>
    <col min="4364" max="4366" width="5.7109375" style="121" customWidth="1"/>
    <col min="4367" max="4608" width="9.140625" style="121"/>
    <col min="4609" max="4609" width="6.28515625" style="121" customWidth="1"/>
    <col min="4610" max="4610" width="47.28515625" style="121" customWidth="1"/>
    <col min="4611" max="4611" width="17.28515625" style="121" bestFit="1" customWidth="1"/>
    <col min="4612" max="4612" width="11.85546875" style="121" bestFit="1" customWidth="1"/>
    <col min="4613" max="4613" width="22" style="121" bestFit="1" customWidth="1"/>
    <col min="4614" max="4616" width="5.7109375" style="121" customWidth="1"/>
    <col min="4617" max="4617" width="22" style="121" bestFit="1" customWidth="1"/>
    <col min="4618" max="4618" width="5.7109375" style="121" customWidth="1"/>
    <col min="4619" max="4619" width="12" style="121" bestFit="1" customWidth="1"/>
    <col min="4620" max="4622" width="5.7109375" style="121" customWidth="1"/>
    <col min="4623" max="4864" width="9.140625" style="121"/>
    <col min="4865" max="4865" width="6.28515625" style="121" customWidth="1"/>
    <col min="4866" max="4866" width="47.28515625" style="121" customWidth="1"/>
    <col min="4867" max="4867" width="17.28515625" style="121" bestFit="1" customWidth="1"/>
    <col min="4868" max="4868" width="11.85546875" style="121" bestFit="1" customWidth="1"/>
    <col min="4869" max="4869" width="22" style="121" bestFit="1" customWidth="1"/>
    <col min="4870" max="4872" width="5.7109375" style="121" customWidth="1"/>
    <col min="4873" max="4873" width="22" style="121" bestFit="1" customWidth="1"/>
    <col min="4874" max="4874" width="5.7109375" style="121" customWidth="1"/>
    <col min="4875" max="4875" width="12" style="121" bestFit="1" customWidth="1"/>
    <col min="4876" max="4878" width="5.7109375" style="121" customWidth="1"/>
    <col min="4879" max="5120" width="9.140625" style="121"/>
    <col min="5121" max="5121" width="6.28515625" style="121" customWidth="1"/>
    <col min="5122" max="5122" width="47.28515625" style="121" customWidth="1"/>
    <col min="5123" max="5123" width="17.28515625" style="121" bestFit="1" customWidth="1"/>
    <col min="5124" max="5124" width="11.85546875" style="121" bestFit="1" customWidth="1"/>
    <col min="5125" max="5125" width="22" style="121" bestFit="1" customWidth="1"/>
    <col min="5126" max="5128" width="5.7109375" style="121" customWidth="1"/>
    <col min="5129" max="5129" width="22" style="121" bestFit="1" customWidth="1"/>
    <col min="5130" max="5130" width="5.7109375" style="121" customWidth="1"/>
    <col min="5131" max="5131" width="12" style="121" bestFit="1" customWidth="1"/>
    <col min="5132" max="5134" width="5.7109375" style="121" customWidth="1"/>
    <col min="5135" max="5376" width="9.140625" style="121"/>
    <col min="5377" max="5377" width="6.28515625" style="121" customWidth="1"/>
    <col min="5378" max="5378" width="47.28515625" style="121" customWidth="1"/>
    <col min="5379" max="5379" width="17.28515625" style="121" bestFit="1" customWidth="1"/>
    <col min="5380" max="5380" width="11.85546875" style="121" bestFit="1" customWidth="1"/>
    <col min="5381" max="5381" width="22" style="121" bestFit="1" customWidth="1"/>
    <col min="5382" max="5384" width="5.7109375" style="121" customWidth="1"/>
    <col min="5385" max="5385" width="22" style="121" bestFit="1" customWidth="1"/>
    <col min="5386" max="5386" width="5.7109375" style="121" customWidth="1"/>
    <col min="5387" max="5387" width="12" style="121" bestFit="1" customWidth="1"/>
    <col min="5388" max="5390" width="5.7109375" style="121" customWidth="1"/>
    <col min="5391" max="5632" width="9.140625" style="121"/>
    <col min="5633" max="5633" width="6.28515625" style="121" customWidth="1"/>
    <col min="5634" max="5634" width="47.28515625" style="121" customWidth="1"/>
    <col min="5635" max="5635" width="17.28515625" style="121" bestFit="1" customWidth="1"/>
    <col min="5636" max="5636" width="11.85546875" style="121" bestFit="1" customWidth="1"/>
    <col min="5637" max="5637" width="22" style="121" bestFit="1" customWidth="1"/>
    <col min="5638" max="5640" width="5.7109375" style="121" customWidth="1"/>
    <col min="5641" max="5641" width="22" style="121" bestFit="1" customWidth="1"/>
    <col min="5642" max="5642" width="5.7109375" style="121" customWidth="1"/>
    <col min="5643" max="5643" width="12" style="121" bestFit="1" customWidth="1"/>
    <col min="5644" max="5646" width="5.7109375" style="121" customWidth="1"/>
    <col min="5647" max="5888" width="9.140625" style="121"/>
    <col min="5889" max="5889" width="6.28515625" style="121" customWidth="1"/>
    <col min="5890" max="5890" width="47.28515625" style="121" customWidth="1"/>
    <col min="5891" max="5891" width="17.28515625" style="121" bestFit="1" customWidth="1"/>
    <col min="5892" max="5892" width="11.85546875" style="121" bestFit="1" customWidth="1"/>
    <col min="5893" max="5893" width="22" style="121" bestFit="1" customWidth="1"/>
    <col min="5894" max="5896" width="5.7109375" style="121" customWidth="1"/>
    <col min="5897" max="5897" width="22" style="121" bestFit="1" customWidth="1"/>
    <col min="5898" max="5898" width="5.7109375" style="121" customWidth="1"/>
    <col min="5899" max="5899" width="12" style="121" bestFit="1" customWidth="1"/>
    <col min="5900" max="5902" width="5.7109375" style="121" customWidth="1"/>
    <col min="5903" max="6144" width="9.140625" style="121"/>
    <col min="6145" max="6145" width="6.28515625" style="121" customWidth="1"/>
    <col min="6146" max="6146" width="47.28515625" style="121" customWidth="1"/>
    <col min="6147" max="6147" width="17.28515625" style="121" bestFit="1" customWidth="1"/>
    <col min="6148" max="6148" width="11.85546875" style="121" bestFit="1" customWidth="1"/>
    <col min="6149" max="6149" width="22" style="121" bestFit="1" customWidth="1"/>
    <col min="6150" max="6152" width="5.7109375" style="121" customWidth="1"/>
    <col min="6153" max="6153" width="22" style="121" bestFit="1" customWidth="1"/>
    <col min="6154" max="6154" width="5.7109375" style="121" customWidth="1"/>
    <col min="6155" max="6155" width="12" style="121" bestFit="1" customWidth="1"/>
    <col min="6156" max="6158" width="5.7109375" style="121" customWidth="1"/>
    <col min="6159" max="6400" width="9.140625" style="121"/>
    <col min="6401" max="6401" width="6.28515625" style="121" customWidth="1"/>
    <col min="6402" max="6402" width="47.28515625" style="121" customWidth="1"/>
    <col min="6403" max="6403" width="17.28515625" style="121" bestFit="1" customWidth="1"/>
    <col min="6404" max="6404" width="11.85546875" style="121" bestFit="1" customWidth="1"/>
    <col min="6405" max="6405" width="22" style="121" bestFit="1" customWidth="1"/>
    <col min="6406" max="6408" width="5.7109375" style="121" customWidth="1"/>
    <col min="6409" max="6409" width="22" style="121" bestFit="1" customWidth="1"/>
    <col min="6410" max="6410" width="5.7109375" style="121" customWidth="1"/>
    <col min="6411" max="6411" width="12" style="121" bestFit="1" customWidth="1"/>
    <col min="6412" max="6414" width="5.7109375" style="121" customWidth="1"/>
    <col min="6415" max="6656" width="9.140625" style="121"/>
    <col min="6657" max="6657" width="6.28515625" style="121" customWidth="1"/>
    <col min="6658" max="6658" width="47.28515625" style="121" customWidth="1"/>
    <col min="6659" max="6659" width="17.28515625" style="121" bestFit="1" customWidth="1"/>
    <col min="6660" max="6660" width="11.85546875" style="121" bestFit="1" customWidth="1"/>
    <col min="6661" max="6661" width="22" style="121" bestFit="1" customWidth="1"/>
    <col min="6662" max="6664" width="5.7109375" style="121" customWidth="1"/>
    <col min="6665" max="6665" width="22" style="121" bestFit="1" customWidth="1"/>
    <col min="6666" max="6666" width="5.7109375" style="121" customWidth="1"/>
    <col min="6667" max="6667" width="12" style="121" bestFit="1" customWidth="1"/>
    <col min="6668" max="6670" width="5.7109375" style="121" customWidth="1"/>
    <col min="6671" max="6912" width="9.140625" style="121"/>
    <col min="6913" max="6913" width="6.28515625" style="121" customWidth="1"/>
    <col min="6914" max="6914" width="47.28515625" style="121" customWidth="1"/>
    <col min="6915" max="6915" width="17.28515625" style="121" bestFit="1" customWidth="1"/>
    <col min="6916" max="6916" width="11.85546875" style="121" bestFit="1" customWidth="1"/>
    <col min="6917" max="6917" width="22" style="121" bestFit="1" customWidth="1"/>
    <col min="6918" max="6920" width="5.7109375" style="121" customWidth="1"/>
    <col min="6921" max="6921" width="22" style="121" bestFit="1" customWidth="1"/>
    <col min="6922" max="6922" width="5.7109375" style="121" customWidth="1"/>
    <col min="6923" max="6923" width="12" style="121" bestFit="1" customWidth="1"/>
    <col min="6924" max="6926" width="5.7109375" style="121" customWidth="1"/>
    <col min="6927" max="7168" width="9.140625" style="121"/>
    <col min="7169" max="7169" width="6.28515625" style="121" customWidth="1"/>
    <col min="7170" max="7170" width="47.28515625" style="121" customWidth="1"/>
    <col min="7171" max="7171" width="17.28515625" style="121" bestFit="1" customWidth="1"/>
    <col min="7172" max="7172" width="11.85546875" style="121" bestFit="1" customWidth="1"/>
    <col min="7173" max="7173" width="22" style="121" bestFit="1" customWidth="1"/>
    <col min="7174" max="7176" width="5.7109375" style="121" customWidth="1"/>
    <col min="7177" max="7177" width="22" style="121" bestFit="1" customWidth="1"/>
    <col min="7178" max="7178" width="5.7109375" style="121" customWidth="1"/>
    <col min="7179" max="7179" width="12" style="121" bestFit="1" customWidth="1"/>
    <col min="7180" max="7182" width="5.7109375" style="121" customWidth="1"/>
    <col min="7183" max="7424" width="9.140625" style="121"/>
    <col min="7425" max="7425" width="6.28515625" style="121" customWidth="1"/>
    <col min="7426" max="7426" width="47.28515625" style="121" customWidth="1"/>
    <col min="7427" max="7427" width="17.28515625" style="121" bestFit="1" customWidth="1"/>
    <col min="7428" max="7428" width="11.85546875" style="121" bestFit="1" customWidth="1"/>
    <col min="7429" max="7429" width="22" style="121" bestFit="1" customWidth="1"/>
    <col min="7430" max="7432" width="5.7109375" style="121" customWidth="1"/>
    <col min="7433" max="7433" width="22" style="121" bestFit="1" customWidth="1"/>
    <col min="7434" max="7434" width="5.7109375" style="121" customWidth="1"/>
    <col min="7435" max="7435" width="12" style="121" bestFit="1" customWidth="1"/>
    <col min="7436" max="7438" width="5.7109375" style="121" customWidth="1"/>
    <col min="7439" max="7680" width="9.140625" style="121"/>
    <col min="7681" max="7681" width="6.28515625" style="121" customWidth="1"/>
    <col min="7682" max="7682" width="47.28515625" style="121" customWidth="1"/>
    <col min="7683" max="7683" width="17.28515625" style="121" bestFit="1" customWidth="1"/>
    <col min="7684" max="7684" width="11.85546875" style="121" bestFit="1" customWidth="1"/>
    <col min="7685" max="7685" width="22" style="121" bestFit="1" customWidth="1"/>
    <col min="7686" max="7688" width="5.7109375" style="121" customWidth="1"/>
    <col min="7689" max="7689" width="22" style="121" bestFit="1" customWidth="1"/>
    <col min="7690" max="7690" width="5.7109375" style="121" customWidth="1"/>
    <col min="7691" max="7691" width="12" style="121" bestFit="1" customWidth="1"/>
    <col min="7692" max="7694" width="5.7109375" style="121" customWidth="1"/>
    <col min="7695" max="7936" width="9.140625" style="121"/>
    <col min="7937" max="7937" width="6.28515625" style="121" customWidth="1"/>
    <col min="7938" max="7938" width="47.28515625" style="121" customWidth="1"/>
    <col min="7939" max="7939" width="17.28515625" style="121" bestFit="1" customWidth="1"/>
    <col min="7940" max="7940" width="11.85546875" style="121" bestFit="1" customWidth="1"/>
    <col min="7941" max="7941" width="22" style="121" bestFit="1" customWidth="1"/>
    <col min="7942" max="7944" width="5.7109375" style="121" customWidth="1"/>
    <col min="7945" max="7945" width="22" style="121" bestFit="1" customWidth="1"/>
    <col min="7946" max="7946" width="5.7109375" style="121" customWidth="1"/>
    <col min="7947" max="7947" width="12" style="121" bestFit="1" customWidth="1"/>
    <col min="7948" max="7950" width="5.7109375" style="121" customWidth="1"/>
    <col min="7951" max="8192" width="9.140625" style="121"/>
    <col min="8193" max="8193" width="6.28515625" style="121" customWidth="1"/>
    <col min="8194" max="8194" width="47.28515625" style="121" customWidth="1"/>
    <col min="8195" max="8195" width="17.28515625" style="121" bestFit="1" customWidth="1"/>
    <col min="8196" max="8196" width="11.85546875" style="121" bestFit="1" customWidth="1"/>
    <col min="8197" max="8197" width="22" style="121" bestFit="1" customWidth="1"/>
    <col min="8198" max="8200" width="5.7109375" style="121" customWidth="1"/>
    <col min="8201" max="8201" width="22" style="121" bestFit="1" customWidth="1"/>
    <col min="8202" max="8202" width="5.7109375" style="121" customWidth="1"/>
    <col min="8203" max="8203" width="12" style="121" bestFit="1" customWidth="1"/>
    <col min="8204" max="8206" width="5.7109375" style="121" customWidth="1"/>
    <col min="8207" max="8448" width="9.140625" style="121"/>
    <col min="8449" max="8449" width="6.28515625" style="121" customWidth="1"/>
    <col min="8450" max="8450" width="47.28515625" style="121" customWidth="1"/>
    <col min="8451" max="8451" width="17.28515625" style="121" bestFit="1" customWidth="1"/>
    <col min="8452" max="8452" width="11.85546875" style="121" bestFit="1" customWidth="1"/>
    <col min="8453" max="8453" width="22" style="121" bestFit="1" customWidth="1"/>
    <col min="8454" max="8456" width="5.7109375" style="121" customWidth="1"/>
    <col min="8457" max="8457" width="22" style="121" bestFit="1" customWidth="1"/>
    <col min="8458" max="8458" width="5.7109375" style="121" customWidth="1"/>
    <col min="8459" max="8459" width="12" style="121" bestFit="1" customWidth="1"/>
    <col min="8460" max="8462" width="5.7109375" style="121" customWidth="1"/>
    <col min="8463" max="8704" width="9.140625" style="121"/>
    <col min="8705" max="8705" width="6.28515625" style="121" customWidth="1"/>
    <col min="8706" max="8706" width="47.28515625" style="121" customWidth="1"/>
    <col min="8707" max="8707" width="17.28515625" style="121" bestFit="1" customWidth="1"/>
    <col min="8708" max="8708" width="11.85546875" style="121" bestFit="1" customWidth="1"/>
    <col min="8709" max="8709" width="22" style="121" bestFit="1" customWidth="1"/>
    <col min="8710" max="8712" width="5.7109375" style="121" customWidth="1"/>
    <col min="8713" max="8713" width="22" style="121" bestFit="1" customWidth="1"/>
    <col min="8714" max="8714" width="5.7109375" style="121" customWidth="1"/>
    <col min="8715" max="8715" width="12" style="121" bestFit="1" customWidth="1"/>
    <col min="8716" max="8718" width="5.7109375" style="121" customWidth="1"/>
    <col min="8719" max="8960" width="9.140625" style="121"/>
    <col min="8961" max="8961" width="6.28515625" style="121" customWidth="1"/>
    <col min="8962" max="8962" width="47.28515625" style="121" customWidth="1"/>
    <col min="8963" max="8963" width="17.28515625" style="121" bestFit="1" customWidth="1"/>
    <col min="8964" max="8964" width="11.85546875" style="121" bestFit="1" customWidth="1"/>
    <col min="8965" max="8965" width="22" style="121" bestFit="1" customWidth="1"/>
    <col min="8966" max="8968" width="5.7109375" style="121" customWidth="1"/>
    <col min="8969" max="8969" width="22" style="121" bestFit="1" customWidth="1"/>
    <col min="8970" max="8970" width="5.7109375" style="121" customWidth="1"/>
    <col min="8971" max="8971" width="12" style="121" bestFit="1" customWidth="1"/>
    <col min="8972" max="8974" width="5.7109375" style="121" customWidth="1"/>
    <col min="8975" max="9216" width="9.140625" style="121"/>
    <col min="9217" max="9217" width="6.28515625" style="121" customWidth="1"/>
    <col min="9218" max="9218" width="47.28515625" style="121" customWidth="1"/>
    <col min="9219" max="9219" width="17.28515625" style="121" bestFit="1" customWidth="1"/>
    <col min="9220" max="9220" width="11.85546875" style="121" bestFit="1" customWidth="1"/>
    <col min="9221" max="9221" width="22" style="121" bestFit="1" customWidth="1"/>
    <col min="9222" max="9224" width="5.7109375" style="121" customWidth="1"/>
    <col min="9225" max="9225" width="22" style="121" bestFit="1" customWidth="1"/>
    <col min="9226" max="9226" width="5.7109375" style="121" customWidth="1"/>
    <col min="9227" max="9227" width="12" style="121" bestFit="1" customWidth="1"/>
    <col min="9228" max="9230" width="5.7109375" style="121" customWidth="1"/>
    <col min="9231" max="9472" width="9.140625" style="121"/>
    <col min="9473" max="9473" width="6.28515625" style="121" customWidth="1"/>
    <col min="9474" max="9474" width="47.28515625" style="121" customWidth="1"/>
    <col min="9475" max="9475" width="17.28515625" style="121" bestFit="1" customWidth="1"/>
    <col min="9476" max="9476" width="11.85546875" style="121" bestFit="1" customWidth="1"/>
    <col min="9477" max="9477" width="22" style="121" bestFit="1" customWidth="1"/>
    <col min="9478" max="9480" width="5.7109375" style="121" customWidth="1"/>
    <col min="9481" max="9481" width="22" style="121" bestFit="1" customWidth="1"/>
    <col min="9482" max="9482" width="5.7109375" style="121" customWidth="1"/>
    <col min="9483" max="9483" width="12" style="121" bestFit="1" customWidth="1"/>
    <col min="9484" max="9486" width="5.7109375" style="121" customWidth="1"/>
    <col min="9487" max="9728" width="9.140625" style="121"/>
    <col min="9729" max="9729" width="6.28515625" style="121" customWidth="1"/>
    <col min="9730" max="9730" width="47.28515625" style="121" customWidth="1"/>
    <col min="9731" max="9731" width="17.28515625" style="121" bestFit="1" customWidth="1"/>
    <col min="9732" max="9732" width="11.85546875" style="121" bestFit="1" customWidth="1"/>
    <col min="9733" max="9733" width="22" style="121" bestFit="1" customWidth="1"/>
    <col min="9734" max="9736" width="5.7109375" style="121" customWidth="1"/>
    <col min="9737" max="9737" width="22" style="121" bestFit="1" customWidth="1"/>
    <col min="9738" max="9738" width="5.7109375" style="121" customWidth="1"/>
    <col min="9739" max="9739" width="12" style="121" bestFit="1" customWidth="1"/>
    <col min="9740" max="9742" width="5.7109375" style="121" customWidth="1"/>
    <col min="9743" max="9984" width="9.140625" style="121"/>
    <col min="9985" max="9985" width="6.28515625" style="121" customWidth="1"/>
    <col min="9986" max="9986" width="47.28515625" style="121" customWidth="1"/>
    <col min="9987" max="9987" width="17.28515625" style="121" bestFit="1" customWidth="1"/>
    <col min="9988" max="9988" width="11.85546875" style="121" bestFit="1" customWidth="1"/>
    <col min="9989" max="9989" width="22" style="121" bestFit="1" customWidth="1"/>
    <col min="9990" max="9992" width="5.7109375" style="121" customWidth="1"/>
    <col min="9993" max="9993" width="22" style="121" bestFit="1" customWidth="1"/>
    <col min="9994" max="9994" width="5.7109375" style="121" customWidth="1"/>
    <col min="9995" max="9995" width="12" style="121" bestFit="1" customWidth="1"/>
    <col min="9996" max="9998" width="5.7109375" style="121" customWidth="1"/>
    <col min="9999" max="10240" width="9.140625" style="121"/>
    <col min="10241" max="10241" width="6.28515625" style="121" customWidth="1"/>
    <col min="10242" max="10242" width="47.28515625" style="121" customWidth="1"/>
    <col min="10243" max="10243" width="17.28515625" style="121" bestFit="1" customWidth="1"/>
    <col min="10244" max="10244" width="11.85546875" style="121" bestFit="1" customWidth="1"/>
    <col min="10245" max="10245" width="22" style="121" bestFit="1" customWidth="1"/>
    <col min="10246" max="10248" width="5.7109375" style="121" customWidth="1"/>
    <col min="10249" max="10249" width="22" style="121" bestFit="1" customWidth="1"/>
    <col min="10250" max="10250" width="5.7109375" style="121" customWidth="1"/>
    <col min="10251" max="10251" width="12" style="121" bestFit="1" customWidth="1"/>
    <col min="10252" max="10254" width="5.7109375" style="121" customWidth="1"/>
    <col min="10255" max="10496" width="9.140625" style="121"/>
    <col min="10497" max="10497" width="6.28515625" style="121" customWidth="1"/>
    <col min="10498" max="10498" width="47.28515625" style="121" customWidth="1"/>
    <col min="10499" max="10499" width="17.28515625" style="121" bestFit="1" customWidth="1"/>
    <col min="10500" max="10500" width="11.85546875" style="121" bestFit="1" customWidth="1"/>
    <col min="10501" max="10501" width="22" style="121" bestFit="1" customWidth="1"/>
    <col min="10502" max="10504" width="5.7109375" style="121" customWidth="1"/>
    <col min="10505" max="10505" width="22" style="121" bestFit="1" customWidth="1"/>
    <col min="10506" max="10506" width="5.7109375" style="121" customWidth="1"/>
    <col min="10507" max="10507" width="12" style="121" bestFit="1" customWidth="1"/>
    <col min="10508" max="10510" width="5.7109375" style="121" customWidth="1"/>
    <col min="10511" max="10752" width="9.140625" style="121"/>
    <col min="10753" max="10753" width="6.28515625" style="121" customWidth="1"/>
    <col min="10754" max="10754" width="47.28515625" style="121" customWidth="1"/>
    <col min="10755" max="10755" width="17.28515625" style="121" bestFit="1" customWidth="1"/>
    <col min="10756" max="10756" width="11.85546875" style="121" bestFit="1" customWidth="1"/>
    <col min="10757" max="10757" width="22" style="121" bestFit="1" customWidth="1"/>
    <col min="10758" max="10760" width="5.7109375" style="121" customWidth="1"/>
    <col min="10761" max="10761" width="22" style="121" bestFit="1" customWidth="1"/>
    <col min="10762" max="10762" width="5.7109375" style="121" customWidth="1"/>
    <col min="10763" max="10763" width="12" style="121" bestFit="1" customWidth="1"/>
    <col min="10764" max="10766" width="5.7109375" style="121" customWidth="1"/>
    <col min="10767" max="11008" width="9.140625" style="121"/>
    <col min="11009" max="11009" width="6.28515625" style="121" customWidth="1"/>
    <col min="11010" max="11010" width="47.28515625" style="121" customWidth="1"/>
    <col min="11011" max="11011" width="17.28515625" style="121" bestFit="1" customWidth="1"/>
    <col min="11012" max="11012" width="11.85546875" style="121" bestFit="1" customWidth="1"/>
    <col min="11013" max="11013" width="22" style="121" bestFit="1" customWidth="1"/>
    <col min="11014" max="11016" width="5.7109375" style="121" customWidth="1"/>
    <col min="11017" max="11017" width="22" style="121" bestFit="1" customWidth="1"/>
    <col min="11018" max="11018" width="5.7109375" style="121" customWidth="1"/>
    <col min="11019" max="11019" width="12" style="121" bestFit="1" customWidth="1"/>
    <col min="11020" max="11022" width="5.7109375" style="121" customWidth="1"/>
    <col min="11023" max="11264" width="9.140625" style="121"/>
    <col min="11265" max="11265" width="6.28515625" style="121" customWidth="1"/>
    <col min="11266" max="11266" width="47.28515625" style="121" customWidth="1"/>
    <col min="11267" max="11267" width="17.28515625" style="121" bestFit="1" customWidth="1"/>
    <col min="11268" max="11268" width="11.85546875" style="121" bestFit="1" customWidth="1"/>
    <col min="11269" max="11269" width="22" style="121" bestFit="1" customWidth="1"/>
    <col min="11270" max="11272" width="5.7109375" style="121" customWidth="1"/>
    <col min="11273" max="11273" width="22" style="121" bestFit="1" customWidth="1"/>
    <col min="11274" max="11274" width="5.7109375" style="121" customWidth="1"/>
    <col min="11275" max="11275" width="12" style="121" bestFit="1" customWidth="1"/>
    <col min="11276" max="11278" width="5.7109375" style="121" customWidth="1"/>
    <col min="11279" max="11520" width="9.140625" style="121"/>
    <col min="11521" max="11521" width="6.28515625" style="121" customWidth="1"/>
    <col min="11522" max="11522" width="47.28515625" style="121" customWidth="1"/>
    <col min="11523" max="11523" width="17.28515625" style="121" bestFit="1" customWidth="1"/>
    <col min="11524" max="11524" width="11.85546875" style="121" bestFit="1" customWidth="1"/>
    <col min="11525" max="11525" width="22" style="121" bestFit="1" customWidth="1"/>
    <col min="11526" max="11528" width="5.7109375" style="121" customWidth="1"/>
    <col min="11529" max="11529" width="22" style="121" bestFit="1" customWidth="1"/>
    <col min="11530" max="11530" width="5.7109375" style="121" customWidth="1"/>
    <col min="11531" max="11531" width="12" style="121" bestFit="1" customWidth="1"/>
    <col min="11532" max="11534" width="5.7109375" style="121" customWidth="1"/>
    <col min="11535" max="11776" width="9.140625" style="121"/>
    <col min="11777" max="11777" width="6.28515625" style="121" customWidth="1"/>
    <col min="11778" max="11778" width="47.28515625" style="121" customWidth="1"/>
    <col min="11779" max="11779" width="17.28515625" style="121" bestFit="1" customWidth="1"/>
    <col min="11780" max="11780" width="11.85546875" style="121" bestFit="1" customWidth="1"/>
    <col min="11781" max="11781" width="22" style="121" bestFit="1" customWidth="1"/>
    <col min="11782" max="11784" width="5.7109375" style="121" customWidth="1"/>
    <col min="11785" max="11785" width="22" style="121" bestFit="1" customWidth="1"/>
    <col min="11786" max="11786" width="5.7109375" style="121" customWidth="1"/>
    <col min="11787" max="11787" width="12" style="121" bestFit="1" customWidth="1"/>
    <col min="11788" max="11790" width="5.7109375" style="121" customWidth="1"/>
    <col min="11791" max="12032" width="9.140625" style="121"/>
    <col min="12033" max="12033" width="6.28515625" style="121" customWidth="1"/>
    <col min="12034" max="12034" width="47.28515625" style="121" customWidth="1"/>
    <col min="12035" max="12035" width="17.28515625" style="121" bestFit="1" customWidth="1"/>
    <col min="12036" max="12036" width="11.85546875" style="121" bestFit="1" customWidth="1"/>
    <col min="12037" max="12037" width="22" style="121" bestFit="1" customWidth="1"/>
    <col min="12038" max="12040" width="5.7109375" style="121" customWidth="1"/>
    <col min="12041" max="12041" width="22" style="121" bestFit="1" customWidth="1"/>
    <col min="12042" max="12042" width="5.7109375" style="121" customWidth="1"/>
    <col min="12043" max="12043" width="12" style="121" bestFit="1" customWidth="1"/>
    <col min="12044" max="12046" width="5.7109375" style="121" customWidth="1"/>
    <col min="12047" max="12288" width="9.140625" style="121"/>
    <col min="12289" max="12289" width="6.28515625" style="121" customWidth="1"/>
    <col min="12290" max="12290" width="47.28515625" style="121" customWidth="1"/>
    <col min="12291" max="12291" width="17.28515625" style="121" bestFit="1" customWidth="1"/>
    <col min="12292" max="12292" width="11.85546875" style="121" bestFit="1" customWidth="1"/>
    <col min="12293" max="12293" width="22" style="121" bestFit="1" customWidth="1"/>
    <col min="12294" max="12296" width="5.7109375" style="121" customWidth="1"/>
    <col min="12297" max="12297" width="22" style="121" bestFit="1" customWidth="1"/>
    <col min="12298" max="12298" width="5.7109375" style="121" customWidth="1"/>
    <col min="12299" max="12299" width="12" style="121" bestFit="1" customWidth="1"/>
    <col min="12300" max="12302" width="5.7109375" style="121" customWidth="1"/>
    <col min="12303" max="12544" width="9.140625" style="121"/>
    <col min="12545" max="12545" width="6.28515625" style="121" customWidth="1"/>
    <col min="12546" max="12546" width="47.28515625" style="121" customWidth="1"/>
    <col min="12547" max="12547" width="17.28515625" style="121" bestFit="1" customWidth="1"/>
    <col min="12548" max="12548" width="11.85546875" style="121" bestFit="1" customWidth="1"/>
    <col min="12549" max="12549" width="22" style="121" bestFit="1" customWidth="1"/>
    <col min="12550" max="12552" width="5.7109375" style="121" customWidth="1"/>
    <col min="12553" max="12553" width="22" style="121" bestFit="1" customWidth="1"/>
    <col min="12554" max="12554" width="5.7109375" style="121" customWidth="1"/>
    <col min="12555" max="12555" width="12" style="121" bestFit="1" customWidth="1"/>
    <col min="12556" max="12558" width="5.7109375" style="121" customWidth="1"/>
    <col min="12559" max="12800" width="9.140625" style="121"/>
    <col min="12801" max="12801" width="6.28515625" style="121" customWidth="1"/>
    <col min="12802" max="12802" width="47.28515625" style="121" customWidth="1"/>
    <col min="12803" max="12803" width="17.28515625" style="121" bestFit="1" customWidth="1"/>
    <col min="12804" max="12804" width="11.85546875" style="121" bestFit="1" customWidth="1"/>
    <col min="12805" max="12805" width="22" style="121" bestFit="1" customWidth="1"/>
    <col min="12806" max="12808" width="5.7109375" style="121" customWidth="1"/>
    <col min="12809" max="12809" width="22" style="121" bestFit="1" customWidth="1"/>
    <col min="12810" max="12810" width="5.7109375" style="121" customWidth="1"/>
    <col min="12811" max="12811" width="12" style="121" bestFit="1" customWidth="1"/>
    <col min="12812" max="12814" width="5.7109375" style="121" customWidth="1"/>
    <col min="12815" max="13056" width="9.140625" style="121"/>
    <col min="13057" max="13057" width="6.28515625" style="121" customWidth="1"/>
    <col min="13058" max="13058" width="47.28515625" style="121" customWidth="1"/>
    <col min="13059" max="13059" width="17.28515625" style="121" bestFit="1" customWidth="1"/>
    <col min="13060" max="13060" width="11.85546875" style="121" bestFit="1" customWidth="1"/>
    <col min="13061" max="13061" width="22" style="121" bestFit="1" customWidth="1"/>
    <col min="13062" max="13064" width="5.7109375" style="121" customWidth="1"/>
    <col min="13065" max="13065" width="22" style="121" bestFit="1" customWidth="1"/>
    <col min="13066" max="13066" width="5.7109375" style="121" customWidth="1"/>
    <col min="13067" max="13067" width="12" style="121" bestFit="1" customWidth="1"/>
    <col min="13068" max="13070" width="5.7109375" style="121" customWidth="1"/>
    <col min="13071" max="13312" width="9.140625" style="121"/>
    <col min="13313" max="13313" width="6.28515625" style="121" customWidth="1"/>
    <col min="13314" max="13314" width="47.28515625" style="121" customWidth="1"/>
    <col min="13315" max="13315" width="17.28515625" style="121" bestFit="1" customWidth="1"/>
    <col min="13316" max="13316" width="11.85546875" style="121" bestFit="1" customWidth="1"/>
    <col min="13317" max="13317" width="22" style="121" bestFit="1" customWidth="1"/>
    <col min="13318" max="13320" width="5.7109375" style="121" customWidth="1"/>
    <col min="13321" max="13321" width="22" style="121" bestFit="1" customWidth="1"/>
    <col min="13322" max="13322" width="5.7109375" style="121" customWidth="1"/>
    <col min="13323" max="13323" width="12" style="121" bestFit="1" customWidth="1"/>
    <col min="13324" max="13326" width="5.7109375" style="121" customWidth="1"/>
    <col min="13327" max="13568" width="9.140625" style="121"/>
    <col min="13569" max="13569" width="6.28515625" style="121" customWidth="1"/>
    <col min="13570" max="13570" width="47.28515625" style="121" customWidth="1"/>
    <col min="13571" max="13571" width="17.28515625" style="121" bestFit="1" customWidth="1"/>
    <col min="13572" max="13572" width="11.85546875" style="121" bestFit="1" customWidth="1"/>
    <col min="13573" max="13573" width="22" style="121" bestFit="1" customWidth="1"/>
    <col min="13574" max="13576" width="5.7109375" style="121" customWidth="1"/>
    <col min="13577" max="13577" width="22" style="121" bestFit="1" customWidth="1"/>
    <col min="13578" max="13578" width="5.7109375" style="121" customWidth="1"/>
    <col min="13579" max="13579" width="12" style="121" bestFit="1" customWidth="1"/>
    <col min="13580" max="13582" width="5.7109375" style="121" customWidth="1"/>
    <col min="13583" max="13824" width="9.140625" style="121"/>
    <col min="13825" max="13825" width="6.28515625" style="121" customWidth="1"/>
    <col min="13826" max="13826" width="47.28515625" style="121" customWidth="1"/>
    <col min="13827" max="13827" width="17.28515625" style="121" bestFit="1" customWidth="1"/>
    <col min="13828" max="13828" width="11.85546875" style="121" bestFit="1" customWidth="1"/>
    <col min="13829" max="13829" width="22" style="121" bestFit="1" customWidth="1"/>
    <col min="13830" max="13832" width="5.7109375" style="121" customWidth="1"/>
    <col min="13833" max="13833" width="22" style="121" bestFit="1" customWidth="1"/>
    <col min="13834" max="13834" width="5.7109375" style="121" customWidth="1"/>
    <col min="13835" max="13835" width="12" style="121" bestFit="1" customWidth="1"/>
    <col min="13836" max="13838" width="5.7109375" style="121" customWidth="1"/>
    <col min="13839" max="14080" width="9.140625" style="121"/>
    <col min="14081" max="14081" width="6.28515625" style="121" customWidth="1"/>
    <col min="14082" max="14082" width="47.28515625" style="121" customWidth="1"/>
    <col min="14083" max="14083" width="17.28515625" style="121" bestFit="1" customWidth="1"/>
    <col min="14084" max="14084" width="11.85546875" style="121" bestFit="1" customWidth="1"/>
    <col min="14085" max="14085" width="22" style="121" bestFit="1" customWidth="1"/>
    <col min="14086" max="14088" width="5.7109375" style="121" customWidth="1"/>
    <col min="14089" max="14089" width="22" style="121" bestFit="1" customWidth="1"/>
    <col min="14090" max="14090" width="5.7109375" style="121" customWidth="1"/>
    <col min="14091" max="14091" width="12" style="121" bestFit="1" customWidth="1"/>
    <col min="14092" max="14094" width="5.7109375" style="121" customWidth="1"/>
    <col min="14095" max="14336" width="9.140625" style="121"/>
    <col min="14337" max="14337" width="6.28515625" style="121" customWidth="1"/>
    <col min="14338" max="14338" width="47.28515625" style="121" customWidth="1"/>
    <col min="14339" max="14339" width="17.28515625" style="121" bestFit="1" customWidth="1"/>
    <col min="14340" max="14340" width="11.85546875" style="121" bestFit="1" customWidth="1"/>
    <col min="14341" max="14341" width="22" style="121" bestFit="1" customWidth="1"/>
    <col min="14342" max="14344" width="5.7109375" style="121" customWidth="1"/>
    <col min="14345" max="14345" width="22" style="121" bestFit="1" customWidth="1"/>
    <col min="14346" max="14346" width="5.7109375" style="121" customWidth="1"/>
    <col min="14347" max="14347" width="12" style="121" bestFit="1" customWidth="1"/>
    <col min="14348" max="14350" width="5.7109375" style="121" customWidth="1"/>
    <col min="14351" max="14592" width="9.140625" style="121"/>
    <col min="14593" max="14593" width="6.28515625" style="121" customWidth="1"/>
    <col min="14594" max="14594" width="47.28515625" style="121" customWidth="1"/>
    <col min="14595" max="14595" width="17.28515625" style="121" bestFit="1" customWidth="1"/>
    <col min="14596" max="14596" width="11.85546875" style="121" bestFit="1" customWidth="1"/>
    <col min="14597" max="14597" width="22" style="121" bestFit="1" customWidth="1"/>
    <col min="14598" max="14600" width="5.7109375" style="121" customWidth="1"/>
    <col min="14601" max="14601" width="22" style="121" bestFit="1" customWidth="1"/>
    <col min="14602" max="14602" width="5.7109375" style="121" customWidth="1"/>
    <col min="14603" max="14603" width="12" style="121" bestFit="1" customWidth="1"/>
    <col min="14604" max="14606" width="5.7109375" style="121" customWidth="1"/>
    <col min="14607" max="14848" width="9.140625" style="121"/>
    <col min="14849" max="14849" width="6.28515625" style="121" customWidth="1"/>
    <col min="14850" max="14850" width="47.28515625" style="121" customWidth="1"/>
    <col min="14851" max="14851" width="17.28515625" style="121" bestFit="1" customWidth="1"/>
    <col min="14852" max="14852" width="11.85546875" style="121" bestFit="1" customWidth="1"/>
    <col min="14853" max="14853" width="22" style="121" bestFit="1" customWidth="1"/>
    <col min="14854" max="14856" width="5.7109375" style="121" customWidth="1"/>
    <col min="14857" max="14857" width="22" style="121" bestFit="1" customWidth="1"/>
    <col min="14858" max="14858" width="5.7109375" style="121" customWidth="1"/>
    <col min="14859" max="14859" width="12" style="121" bestFit="1" customWidth="1"/>
    <col min="14860" max="14862" width="5.7109375" style="121" customWidth="1"/>
    <col min="14863" max="15104" width="9.140625" style="121"/>
    <col min="15105" max="15105" width="6.28515625" style="121" customWidth="1"/>
    <col min="15106" max="15106" width="47.28515625" style="121" customWidth="1"/>
    <col min="15107" max="15107" width="17.28515625" style="121" bestFit="1" customWidth="1"/>
    <col min="15108" max="15108" width="11.85546875" style="121" bestFit="1" customWidth="1"/>
    <col min="15109" max="15109" width="22" style="121" bestFit="1" customWidth="1"/>
    <col min="15110" max="15112" width="5.7109375" style="121" customWidth="1"/>
    <col min="15113" max="15113" width="22" style="121" bestFit="1" customWidth="1"/>
    <col min="15114" max="15114" width="5.7109375" style="121" customWidth="1"/>
    <col min="15115" max="15115" width="12" style="121" bestFit="1" customWidth="1"/>
    <col min="15116" max="15118" width="5.7109375" style="121" customWidth="1"/>
    <col min="15119" max="15360" width="9.140625" style="121"/>
    <col min="15361" max="15361" width="6.28515625" style="121" customWidth="1"/>
    <col min="15362" max="15362" width="47.28515625" style="121" customWidth="1"/>
    <col min="15363" max="15363" width="17.28515625" style="121" bestFit="1" customWidth="1"/>
    <col min="15364" max="15364" width="11.85546875" style="121" bestFit="1" customWidth="1"/>
    <col min="15365" max="15365" width="22" style="121" bestFit="1" customWidth="1"/>
    <col min="15366" max="15368" width="5.7109375" style="121" customWidth="1"/>
    <col min="15369" max="15369" width="22" style="121" bestFit="1" customWidth="1"/>
    <col min="15370" max="15370" width="5.7109375" style="121" customWidth="1"/>
    <col min="15371" max="15371" width="12" style="121" bestFit="1" customWidth="1"/>
    <col min="15372" max="15374" width="5.7109375" style="121" customWidth="1"/>
    <col min="15375" max="15616" width="9.140625" style="121"/>
    <col min="15617" max="15617" width="6.28515625" style="121" customWidth="1"/>
    <col min="15618" max="15618" width="47.28515625" style="121" customWidth="1"/>
    <col min="15619" max="15619" width="17.28515625" style="121" bestFit="1" customWidth="1"/>
    <col min="15620" max="15620" width="11.85546875" style="121" bestFit="1" customWidth="1"/>
    <col min="15621" max="15621" width="22" style="121" bestFit="1" customWidth="1"/>
    <col min="15622" max="15624" width="5.7109375" style="121" customWidth="1"/>
    <col min="15625" max="15625" width="22" style="121" bestFit="1" customWidth="1"/>
    <col min="15626" max="15626" width="5.7109375" style="121" customWidth="1"/>
    <col min="15627" max="15627" width="12" style="121" bestFit="1" customWidth="1"/>
    <col min="15628" max="15630" width="5.7109375" style="121" customWidth="1"/>
    <col min="15631" max="15872" width="9.140625" style="121"/>
    <col min="15873" max="15873" width="6.28515625" style="121" customWidth="1"/>
    <col min="15874" max="15874" width="47.28515625" style="121" customWidth="1"/>
    <col min="15875" max="15875" width="17.28515625" style="121" bestFit="1" customWidth="1"/>
    <col min="15876" max="15876" width="11.85546875" style="121" bestFit="1" customWidth="1"/>
    <col min="15877" max="15877" width="22" style="121" bestFit="1" customWidth="1"/>
    <col min="15878" max="15880" width="5.7109375" style="121" customWidth="1"/>
    <col min="15881" max="15881" width="22" style="121" bestFit="1" customWidth="1"/>
    <col min="15882" max="15882" width="5.7109375" style="121" customWidth="1"/>
    <col min="15883" max="15883" width="12" style="121" bestFit="1" customWidth="1"/>
    <col min="15884" max="15886" width="5.7109375" style="121" customWidth="1"/>
    <col min="15887" max="16128" width="9.140625" style="121"/>
    <col min="16129" max="16129" width="6.28515625" style="121" customWidth="1"/>
    <col min="16130" max="16130" width="47.28515625" style="121" customWidth="1"/>
    <col min="16131" max="16131" width="17.28515625" style="121" bestFit="1" customWidth="1"/>
    <col min="16132" max="16132" width="11.85546875" style="121" bestFit="1" customWidth="1"/>
    <col min="16133" max="16133" width="22" style="121" bestFit="1" customWidth="1"/>
    <col min="16134" max="16136" width="5.7109375" style="121" customWidth="1"/>
    <col min="16137" max="16137" width="22" style="121" bestFit="1" customWidth="1"/>
    <col min="16138" max="16138" width="5.7109375" style="121" customWidth="1"/>
    <col min="16139" max="16139" width="12" style="121" bestFit="1" customWidth="1"/>
    <col min="16140" max="16142" width="5.7109375" style="121" customWidth="1"/>
    <col min="16143" max="16384" width="9.140625" style="121"/>
  </cols>
  <sheetData>
    <row r="1" spans="2:11">
      <c r="B1" s="122" t="s">
        <v>1451</v>
      </c>
    </row>
    <row r="2" spans="2:11">
      <c r="B2" s="82" t="s">
        <v>303</v>
      </c>
    </row>
    <row r="3" spans="2:11">
      <c r="B3" s="82" t="s">
        <v>304</v>
      </c>
    </row>
    <row r="4" spans="2:11">
      <c r="B4" s="82" t="s">
        <v>305</v>
      </c>
    </row>
    <row r="6" spans="2:11" ht="26.25" customHeight="1">
      <c r="B6" s="174" t="s">
        <v>230</v>
      </c>
      <c r="C6" s="175"/>
      <c r="D6" s="176"/>
    </row>
    <row r="7" spans="2:11" s="123" customFormat="1" ht="31.5">
      <c r="B7" s="37" t="s">
        <v>150</v>
      </c>
      <c r="C7" s="126" t="s">
        <v>141</v>
      </c>
      <c r="D7" s="127" t="s">
        <v>140</v>
      </c>
      <c r="K7" s="128"/>
    </row>
    <row r="8" spans="2:11" s="123" customFormat="1">
      <c r="B8" s="129"/>
      <c r="C8" s="130" t="s">
        <v>23</v>
      </c>
      <c r="D8" s="131" t="s">
        <v>24</v>
      </c>
      <c r="K8" s="128"/>
    </row>
    <row r="9" spans="2:11" s="132" customFormat="1" ht="18" customHeight="1">
      <c r="B9" s="133"/>
      <c r="C9" s="134" t="s">
        <v>1</v>
      </c>
      <c r="D9" s="135" t="s">
        <v>2</v>
      </c>
      <c r="E9" s="123"/>
      <c r="K9" s="136"/>
    </row>
    <row r="10" spans="2:11" s="132" customFormat="1" ht="18" customHeight="1">
      <c r="B10" s="137" t="s">
        <v>139</v>
      </c>
      <c r="C10" s="138">
        <f>C11+C19</f>
        <v>756.83999999999992</v>
      </c>
      <c r="D10" s="139"/>
      <c r="E10" s="123"/>
      <c r="K10" s="136"/>
    </row>
    <row r="11" spans="2:11" s="140" customFormat="1" ht="15">
      <c r="B11" s="141" t="s">
        <v>1452</v>
      </c>
      <c r="C11" s="138">
        <f>SUM(C12:C18)</f>
        <v>404.96</v>
      </c>
      <c r="D11" s="139"/>
      <c r="K11" s="142"/>
    </row>
    <row r="12" spans="2:11" s="140" customFormat="1" ht="15">
      <c r="B12" s="141"/>
      <c r="C12" s="143"/>
      <c r="D12" s="144"/>
      <c r="K12" s="142"/>
    </row>
    <row r="13" spans="2:11" s="140" customFormat="1" ht="15">
      <c r="B13" s="145" t="s">
        <v>1453</v>
      </c>
      <c r="C13" s="146">
        <v>258.31</v>
      </c>
      <c r="D13" s="147">
        <v>42490</v>
      </c>
      <c r="K13" s="142"/>
    </row>
    <row r="14" spans="2:11" s="140" customFormat="1" ht="30">
      <c r="B14" s="148" t="s">
        <v>1454</v>
      </c>
      <c r="C14" s="149">
        <v>119.83</v>
      </c>
      <c r="D14" s="147"/>
      <c r="K14" s="142"/>
    </row>
    <row r="15" spans="2:11" s="140" customFormat="1" ht="15">
      <c r="B15" s="148" t="s">
        <v>1455</v>
      </c>
      <c r="C15" s="146">
        <v>1.59</v>
      </c>
      <c r="D15" s="147">
        <v>44287</v>
      </c>
      <c r="K15" s="142"/>
    </row>
    <row r="16" spans="2:11" s="140" customFormat="1" ht="30">
      <c r="B16" s="148" t="s">
        <v>1456</v>
      </c>
      <c r="C16" s="150">
        <v>25.23</v>
      </c>
      <c r="D16" s="151"/>
      <c r="K16" s="142"/>
    </row>
    <row r="17" spans="2:11" s="140" customFormat="1" ht="15">
      <c r="B17" s="148"/>
      <c r="C17" s="152"/>
      <c r="D17" s="151"/>
      <c r="K17" s="142"/>
    </row>
    <row r="18" spans="2:11" s="140" customFormat="1" ht="15">
      <c r="B18" s="148"/>
      <c r="C18" s="152"/>
      <c r="D18" s="151"/>
      <c r="K18" s="142"/>
    </row>
    <row r="19" spans="2:11" s="140" customFormat="1" ht="15">
      <c r="B19" s="148" t="s">
        <v>1457</v>
      </c>
      <c r="C19" s="153">
        <f>SUM(C21:C22)</f>
        <v>351.88</v>
      </c>
      <c r="D19" s="139"/>
      <c r="K19" s="142"/>
    </row>
    <row r="20" spans="2:11" s="140" customFormat="1" ht="15">
      <c r="B20" s="148"/>
      <c r="C20" s="152"/>
      <c r="D20" s="151"/>
      <c r="K20" s="142"/>
    </row>
    <row r="21" spans="2:11" s="140" customFormat="1" ht="15">
      <c r="B21" s="148" t="s">
        <v>1458</v>
      </c>
      <c r="C21" s="146">
        <v>2.37</v>
      </c>
      <c r="D21" s="147">
        <v>42429</v>
      </c>
      <c r="K21" s="142"/>
    </row>
    <row r="22" spans="2:11" s="140" customFormat="1" ht="15">
      <c r="B22" s="148" t="s">
        <v>1459</v>
      </c>
      <c r="C22" s="150">
        <v>349.51</v>
      </c>
      <c r="D22" s="147"/>
      <c r="K22" s="142"/>
    </row>
    <row r="23" spans="2:11" s="140" customFormat="1" ht="15">
      <c r="B23" s="148"/>
      <c r="C23" s="152"/>
      <c r="D23" s="151"/>
      <c r="K23" s="142"/>
    </row>
    <row r="24" spans="2:11" s="140" customFormat="1" ht="12.75">
      <c r="K24" s="142"/>
    </row>
    <row r="25" spans="2:11" s="140" customFormat="1" ht="12.75">
      <c r="K25" s="142"/>
    </row>
    <row r="26" spans="2:11" s="140" customFormat="1" ht="12.75">
      <c r="K26" s="142"/>
    </row>
    <row r="27" spans="2:11" s="140" customFormat="1" ht="12.75">
      <c r="K27" s="142"/>
    </row>
    <row r="28" spans="2:11" s="140" customFormat="1" ht="12.75">
      <c r="K28" s="142"/>
    </row>
    <row r="29" spans="2:11" s="140" customFormat="1" ht="12.75">
      <c r="K29" s="142"/>
    </row>
    <row r="30" spans="2:11" s="140" customFormat="1" ht="12.75">
      <c r="K30" s="142"/>
    </row>
    <row r="31" spans="2:11" s="140" customFormat="1" ht="12.75">
      <c r="K31" s="142"/>
    </row>
    <row r="32" spans="2:11" s="140" customFormat="1" ht="12.75">
      <c r="K32" s="142"/>
    </row>
    <row r="33" spans="11:11" s="140" customFormat="1" ht="12.75">
      <c r="K33" s="142"/>
    </row>
    <row r="34" spans="11:11" s="140" customFormat="1" ht="12.75">
      <c r="K34" s="142"/>
    </row>
    <row r="35" spans="11:11" s="140" customFormat="1" ht="12.75">
      <c r="K35" s="142"/>
    </row>
    <row r="36" spans="11:11" s="140" customFormat="1" ht="12.75">
      <c r="K36" s="142"/>
    </row>
    <row r="37" spans="11:11" s="140" customFormat="1" ht="12.75">
      <c r="K37" s="142"/>
    </row>
    <row r="38" spans="11:11" s="140" customFormat="1" ht="12.75">
      <c r="K38" s="142"/>
    </row>
    <row r="39" spans="11:11" s="140" customFormat="1" ht="12.75">
      <c r="K39" s="142"/>
    </row>
    <row r="40" spans="11:11" s="140" customFormat="1" ht="12.75">
      <c r="K40" s="142"/>
    </row>
    <row r="41" spans="11:11" s="140" customFormat="1" ht="12.75">
      <c r="K41" s="142"/>
    </row>
    <row r="42" spans="11:11" s="140" customFormat="1" ht="12.75">
      <c r="K42" s="142"/>
    </row>
    <row r="43" spans="11:11" s="140" customFormat="1" ht="12.75">
      <c r="K43" s="142"/>
    </row>
    <row r="44" spans="11:11" s="140" customFormat="1" ht="12.75">
      <c r="K44" s="142"/>
    </row>
    <row r="45" spans="11:11" s="140" customFormat="1" ht="12.75">
      <c r="K45" s="142"/>
    </row>
    <row r="46" spans="11:11" s="140" customFormat="1" ht="12.75">
      <c r="K46" s="142"/>
    </row>
    <row r="47" spans="11:11" s="140" customFormat="1" ht="12.75">
      <c r="K47" s="142"/>
    </row>
    <row r="48" spans="11:11" s="140" customFormat="1" ht="12.75">
      <c r="K48" s="142"/>
    </row>
    <row r="49" spans="11:11" s="140" customFormat="1" ht="12.75">
      <c r="K49" s="142"/>
    </row>
    <row r="50" spans="11:11" s="140" customFormat="1" ht="12.75">
      <c r="K50" s="142"/>
    </row>
  </sheetData>
  <mergeCells count="1">
    <mergeCell ref="B6:D6"/>
  </mergeCells>
  <phoneticPr fontId="3" type="noConversion"/>
  <dataValidations count="1">
    <dataValidation allowBlank="1" showInputMessage="1" showErrorMessage="1" sqref="C11:D11 IY11:IZ11 SU11:SV11 ACQ11:ACR11 AMM11:AMN11 AWI11:AWJ11 BGE11:BGF11 BQA11:BQB11 BZW11:BZX11 CJS11:CJT11 CTO11:CTP11 DDK11:DDL11 DNG11:DNH11 DXC11:DXD11 EGY11:EGZ11 EQU11:EQV11 FAQ11:FAR11 FKM11:FKN11 FUI11:FUJ11 GEE11:GEF11 GOA11:GOB11 GXW11:GXX11 HHS11:HHT11 HRO11:HRP11 IBK11:IBL11 ILG11:ILH11 IVC11:IVD11 JEY11:JEZ11 JOU11:JOV11 JYQ11:JYR11 KIM11:KIN11 KSI11:KSJ11 LCE11:LCF11 LMA11:LMB11 LVW11:LVX11 MFS11:MFT11 MPO11:MPP11 MZK11:MZL11 NJG11:NJH11 NTC11:NTD11 OCY11:OCZ11 OMU11:OMV11 OWQ11:OWR11 PGM11:PGN11 PQI11:PQJ11 QAE11:QAF11 QKA11:QKB11 QTW11:QTX11 RDS11:RDT11 RNO11:RNP11 RXK11:RXL11 SHG11:SHH11 SRC11:SRD11 TAY11:TAZ11 TKU11:TKV11 TUQ11:TUR11 UEM11:UEN11 UOI11:UOJ11 UYE11:UYF11 VIA11:VIB11 VRW11:VRX11 WBS11:WBT11 WLO11:WLP11 WVK11:WVL11 C65546:D65546 IY65546:IZ65546 SU65546:SV65546 ACQ65546:ACR65546 AMM65546:AMN65546 AWI65546:AWJ65546 BGE65546:BGF65546 BQA65546:BQB65546 BZW65546:BZX65546 CJS65546:CJT65546 CTO65546:CTP65546 DDK65546:DDL65546 DNG65546:DNH65546 DXC65546:DXD65546 EGY65546:EGZ65546 EQU65546:EQV65546 FAQ65546:FAR65546 FKM65546:FKN65546 FUI65546:FUJ65546 GEE65546:GEF65546 GOA65546:GOB65546 GXW65546:GXX65546 HHS65546:HHT65546 HRO65546:HRP65546 IBK65546:IBL65546 ILG65546:ILH65546 IVC65546:IVD65546 JEY65546:JEZ65546 JOU65546:JOV65546 JYQ65546:JYR65546 KIM65546:KIN65546 KSI65546:KSJ65546 LCE65546:LCF65546 LMA65546:LMB65546 LVW65546:LVX65546 MFS65546:MFT65546 MPO65546:MPP65546 MZK65546:MZL65546 NJG65546:NJH65546 NTC65546:NTD65546 OCY65546:OCZ65546 OMU65546:OMV65546 OWQ65546:OWR65546 PGM65546:PGN65546 PQI65546:PQJ65546 QAE65546:QAF65546 QKA65546:QKB65546 QTW65546:QTX65546 RDS65546:RDT65546 RNO65546:RNP65546 RXK65546:RXL65546 SHG65546:SHH65546 SRC65546:SRD65546 TAY65546:TAZ65546 TKU65546:TKV65546 TUQ65546:TUR65546 UEM65546:UEN65546 UOI65546:UOJ65546 UYE65546:UYF65546 VIA65546:VIB65546 VRW65546:VRX65546 WBS65546:WBT65546 WLO65546:WLP65546 WVK65546:WVL65546 C131082:D131082 IY131082:IZ131082 SU131082:SV131082 ACQ131082:ACR131082 AMM131082:AMN131082 AWI131082:AWJ131082 BGE131082:BGF131082 BQA131082:BQB131082 BZW131082:BZX131082 CJS131082:CJT131082 CTO131082:CTP131082 DDK131082:DDL131082 DNG131082:DNH131082 DXC131082:DXD131082 EGY131082:EGZ131082 EQU131082:EQV131082 FAQ131082:FAR131082 FKM131082:FKN131082 FUI131082:FUJ131082 GEE131082:GEF131082 GOA131082:GOB131082 GXW131082:GXX131082 HHS131082:HHT131082 HRO131082:HRP131082 IBK131082:IBL131082 ILG131082:ILH131082 IVC131082:IVD131082 JEY131082:JEZ131082 JOU131082:JOV131082 JYQ131082:JYR131082 KIM131082:KIN131082 KSI131082:KSJ131082 LCE131082:LCF131082 LMA131082:LMB131082 LVW131082:LVX131082 MFS131082:MFT131082 MPO131082:MPP131082 MZK131082:MZL131082 NJG131082:NJH131082 NTC131082:NTD131082 OCY131082:OCZ131082 OMU131082:OMV131082 OWQ131082:OWR131082 PGM131082:PGN131082 PQI131082:PQJ131082 QAE131082:QAF131082 QKA131082:QKB131082 QTW131082:QTX131082 RDS131082:RDT131082 RNO131082:RNP131082 RXK131082:RXL131082 SHG131082:SHH131082 SRC131082:SRD131082 TAY131082:TAZ131082 TKU131082:TKV131082 TUQ131082:TUR131082 UEM131082:UEN131082 UOI131082:UOJ131082 UYE131082:UYF131082 VIA131082:VIB131082 VRW131082:VRX131082 WBS131082:WBT131082 WLO131082:WLP131082 WVK131082:WVL131082 C196618:D196618 IY196618:IZ196618 SU196618:SV196618 ACQ196618:ACR196618 AMM196618:AMN196618 AWI196618:AWJ196618 BGE196618:BGF196618 BQA196618:BQB196618 BZW196618:BZX196618 CJS196618:CJT196618 CTO196618:CTP196618 DDK196618:DDL196618 DNG196618:DNH196618 DXC196618:DXD196618 EGY196618:EGZ196618 EQU196618:EQV196618 FAQ196618:FAR196618 FKM196618:FKN196618 FUI196618:FUJ196618 GEE196618:GEF196618 GOA196618:GOB196618 GXW196618:GXX196618 HHS196618:HHT196618 HRO196618:HRP196618 IBK196618:IBL196618 ILG196618:ILH196618 IVC196618:IVD196618 JEY196618:JEZ196618 JOU196618:JOV196618 JYQ196618:JYR196618 KIM196618:KIN196618 KSI196618:KSJ196618 LCE196618:LCF196618 LMA196618:LMB196618 LVW196618:LVX196618 MFS196618:MFT196618 MPO196618:MPP196618 MZK196618:MZL196618 NJG196618:NJH196618 NTC196618:NTD196618 OCY196618:OCZ196618 OMU196618:OMV196618 OWQ196618:OWR196618 PGM196618:PGN196618 PQI196618:PQJ196618 QAE196618:QAF196618 QKA196618:QKB196618 QTW196618:QTX196618 RDS196618:RDT196618 RNO196618:RNP196618 RXK196618:RXL196618 SHG196618:SHH196618 SRC196618:SRD196618 TAY196618:TAZ196618 TKU196618:TKV196618 TUQ196618:TUR196618 UEM196618:UEN196618 UOI196618:UOJ196618 UYE196618:UYF196618 VIA196618:VIB196618 VRW196618:VRX196618 WBS196618:WBT196618 WLO196618:WLP196618 WVK196618:WVL196618 C262154:D262154 IY262154:IZ262154 SU262154:SV262154 ACQ262154:ACR262154 AMM262154:AMN262154 AWI262154:AWJ262154 BGE262154:BGF262154 BQA262154:BQB262154 BZW262154:BZX262154 CJS262154:CJT262154 CTO262154:CTP262154 DDK262154:DDL262154 DNG262154:DNH262154 DXC262154:DXD262154 EGY262154:EGZ262154 EQU262154:EQV262154 FAQ262154:FAR262154 FKM262154:FKN262154 FUI262154:FUJ262154 GEE262154:GEF262154 GOA262154:GOB262154 GXW262154:GXX262154 HHS262154:HHT262154 HRO262154:HRP262154 IBK262154:IBL262154 ILG262154:ILH262154 IVC262154:IVD262154 JEY262154:JEZ262154 JOU262154:JOV262154 JYQ262154:JYR262154 KIM262154:KIN262154 KSI262154:KSJ262154 LCE262154:LCF262154 LMA262154:LMB262154 LVW262154:LVX262154 MFS262154:MFT262154 MPO262154:MPP262154 MZK262154:MZL262154 NJG262154:NJH262154 NTC262154:NTD262154 OCY262154:OCZ262154 OMU262154:OMV262154 OWQ262154:OWR262154 PGM262154:PGN262154 PQI262154:PQJ262154 QAE262154:QAF262154 QKA262154:QKB262154 QTW262154:QTX262154 RDS262154:RDT262154 RNO262154:RNP262154 RXK262154:RXL262154 SHG262154:SHH262154 SRC262154:SRD262154 TAY262154:TAZ262154 TKU262154:TKV262154 TUQ262154:TUR262154 UEM262154:UEN262154 UOI262154:UOJ262154 UYE262154:UYF262154 VIA262154:VIB262154 VRW262154:VRX262154 WBS262154:WBT262154 WLO262154:WLP262154 WVK262154:WVL262154 C327690:D327690 IY327690:IZ327690 SU327690:SV327690 ACQ327690:ACR327690 AMM327690:AMN327690 AWI327690:AWJ327690 BGE327690:BGF327690 BQA327690:BQB327690 BZW327690:BZX327690 CJS327690:CJT327690 CTO327690:CTP327690 DDK327690:DDL327690 DNG327690:DNH327690 DXC327690:DXD327690 EGY327690:EGZ327690 EQU327690:EQV327690 FAQ327690:FAR327690 FKM327690:FKN327690 FUI327690:FUJ327690 GEE327690:GEF327690 GOA327690:GOB327690 GXW327690:GXX327690 HHS327690:HHT327690 HRO327690:HRP327690 IBK327690:IBL327690 ILG327690:ILH327690 IVC327690:IVD327690 JEY327690:JEZ327690 JOU327690:JOV327690 JYQ327690:JYR327690 KIM327690:KIN327690 KSI327690:KSJ327690 LCE327690:LCF327690 LMA327690:LMB327690 LVW327690:LVX327690 MFS327690:MFT327690 MPO327690:MPP327690 MZK327690:MZL327690 NJG327690:NJH327690 NTC327690:NTD327690 OCY327690:OCZ327690 OMU327690:OMV327690 OWQ327690:OWR327690 PGM327690:PGN327690 PQI327690:PQJ327690 QAE327690:QAF327690 QKA327690:QKB327690 QTW327690:QTX327690 RDS327690:RDT327690 RNO327690:RNP327690 RXK327690:RXL327690 SHG327690:SHH327690 SRC327690:SRD327690 TAY327690:TAZ327690 TKU327690:TKV327690 TUQ327690:TUR327690 UEM327690:UEN327690 UOI327690:UOJ327690 UYE327690:UYF327690 VIA327690:VIB327690 VRW327690:VRX327690 WBS327690:WBT327690 WLO327690:WLP327690 WVK327690:WVL327690 C393226:D393226 IY393226:IZ393226 SU393226:SV393226 ACQ393226:ACR393226 AMM393226:AMN393226 AWI393226:AWJ393226 BGE393226:BGF393226 BQA393226:BQB393226 BZW393226:BZX393226 CJS393226:CJT393226 CTO393226:CTP393226 DDK393226:DDL393226 DNG393226:DNH393226 DXC393226:DXD393226 EGY393226:EGZ393226 EQU393226:EQV393226 FAQ393226:FAR393226 FKM393226:FKN393226 FUI393226:FUJ393226 GEE393226:GEF393226 GOA393226:GOB393226 GXW393226:GXX393226 HHS393226:HHT393226 HRO393226:HRP393226 IBK393226:IBL393226 ILG393226:ILH393226 IVC393226:IVD393226 JEY393226:JEZ393226 JOU393226:JOV393226 JYQ393226:JYR393226 KIM393226:KIN393226 KSI393226:KSJ393226 LCE393226:LCF393226 LMA393226:LMB393226 LVW393226:LVX393226 MFS393226:MFT393226 MPO393226:MPP393226 MZK393226:MZL393226 NJG393226:NJH393226 NTC393226:NTD393226 OCY393226:OCZ393226 OMU393226:OMV393226 OWQ393226:OWR393226 PGM393226:PGN393226 PQI393226:PQJ393226 QAE393226:QAF393226 QKA393226:QKB393226 QTW393226:QTX393226 RDS393226:RDT393226 RNO393226:RNP393226 RXK393226:RXL393226 SHG393226:SHH393226 SRC393226:SRD393226 TAY393226:TAZ393226 TKU393226:TKV393226 TUQ393226:TUR393226 UEM393226:UEN393226 UOI393226:UOJ393226 UYE393226:UYF393226 VIA393226:VIB393226 VRW393226:VRX393226 WBS393226:WBT393226 WLO393226:WLP393226 WVK393226:WVL393226 C458762:D458762 IY458762:IZ458762 SU458762:SV458762 ACQ458762:ACR458762 AMM458762:AMN458762 AWI458762:AWJ458762 BGE458762:BGF458762 BQA458762:BQB458762 BZW458762:BZX458762 CJS458762:CJT458762 CTO458762:CTP458762 DDK458762:DDL458762 DNG458762:DNH458762 DXC458762:DXD458762 EGY458762:EGZ458762 EQU458762:EQV458762 FAQ458762:FAR458762 FKM458762:FKN458762 FUI458762:FUJ458762 GEE458762:GEF458762 GOA458762:GOB458762 GXW458762:GXX458762 HHS458762:HHT458762 HRO458762:HRP458762 IBK458762:IBL458762 ILG458762:ILH458762 IVC458762:IVD458762 JEY458762:JEZ458762 JOU458762:JOV458762 JYQ458762:JYR458762 KIM458762:KIN458762 KSI458762:KSJ458762 LCE458762:LCF458762 LMA458762:LMB458762 LVW458762:LVX458762 MFS458762:MFT458762 MPO458762:MPP458762 MZK458762:MZL458762 NJG458762:NJH458762 NTC458762:NTD458762 OCY458762:OCZ458762 OMU458762:OMV458762 OWQ458762:OWR458762 PGM458762:PGN458762 PQI458762:PQJ458762 QAE458762:QAF458762 QKA458762:QKB458762 QTW458762:QTX458762 RDS458762:RDT458762 RNO458762:RNP458762 RXK458762:RXL458762 SHG458762:SHH458762 SRC458762:SRD458762 TAY458762:TAZ458762 TKU458762:TKV458762 TUQ458762:TUR458762 UEM458762:UEN458762 UOI458762:UOJ458762 UYE458762:UYF458762 VIA458762:VIB458762 VRW458762:VRX458762 WBS458762:WBT458762 WLO458762:WLP458762 WVK458762:WVL458762 C524298:D524298 IY524298:IZ524298 SU524298:SV524298 ACQ524298:ACR524298 AMM524298:AMN524298 AWI524298:AWJ524298 BGE524298:BGF524298 BQA524298:BQB524298 BZW524298:BZX524298 CJS524298:CJT524298 CTO524298:CTP524298 DDK524298:DDL524298 DNG524298:DNH524298 DXC524298:DXD524298 EGY524298:EGZ524298 EQU524298:EQV524298 FAQ524298:FAR524298 FKM524298:FKN524298 FUI524298:FUJ524298 GEE524298:GEF524298 GOA524298:GOB524298 GXW524298:GXX524298 HHS524298:HHT524298 HRO524298:HRP524298 IBK524298:IBL524298 ILG524298:ILH524298 IVC524298:IVD524298 JEY524298:JEZ524298 JOU524298:JOV524298 JYQ524298:JYR524298 KIM524298:KIN524298 KSI524298:KSJ524298 LCE524298:LCF524298 LMA524298:LMB524298 LVW524298:LVX524298 MFS524298:MFT524298 MPO524298:MPP524298 MZK524298:MZL524298 NJG524298:NJH524298 NTC524298:NTD524298 OCY524298:OCZ524298 OMU524298:OMV524298 OWQ524298:OWR524298 PGM524298:PGN524298 PQI524298:PQJ524298 QAE524298:QAF524298 QKA524298:QKB524298 QTW524298:QTX524298 RDS524298:RDT524298 RNO524298:RNP524298 RXK524298:RXL524298 SHG524298:SHH524298 SRC524298:SRD524298 TAY524298:TAZ524298 TKU524298:TKV524298 TUQ524298:TUR524298 UEM524298:UEN524298 UOI524298:UOJ524298 UYE524298:UYF524298 VIA524298:VIB524298 VRW524298:VRX524298 WBS524298:WBT524298 WLO524298:WLP524298 WVK524298:WVL524298 C589834:D589834 IY589834:IZ589834 SU589834:SV589834 ACQ589834:ACR589834 AMM589834:AMN589834 AWI589834:AWJ589834 BGE589834:BGF589834 BQA589834:BQB589834 BZW589834:BZX589834 CJS589834:CJT589834 CTO589834:CTP589834 DDK589834:DDL589834 DNG589834:DNH589834 DXC589834:DXD589834 EGY589834:EGZ589834 EQU589834:EQV589834 FAQ589834:FAR589834 FKM589834:FKN589834 FUI589834:FUJ589834 GEE589834:GEF589834 GOA589834:GOB589834 GXW589834:GXX589834 HHS589834:HHT589834 HRO589834:HRP589834 IBK589834:IBL589834 ILG589834:ILH589834 IVC589834:IVD589834 JEY589834:JEZ589834 JOU589834:JOV589834 JYQ589834:JYR589834 KIM589834:KIN589834 KSI589834:KSJ589834 LCE589834:LCF589834 LMA589834:LMB589834 LVW589834:LVX589834 MFS589834:MFT589834 MPO589834:MPP589834 MZK589834:MZL589834 NJG589834:NJH589834 NTC589834:NTD589834 OCY589834:OCZ589834 OMU589834:OMV589834 OWQ589834:OWR589834 PGM589834:PGN589834 PQI589834:PQJ589834 QAE589834:QAF589834 QKA589834:QKB589834 QTW589834:QTX589834 RDS589834:RDT589834 RNO589834:RNP589834 RXK589834:RXL589834 SHG589834:SHH589834 SRC589834:SRD589834 TAY589834:TAZ589834 TKU589834:TKV589834 TUQ589834:TUR589834 UEM589834:UEN589834 UOI589834:UOJ589834 UYE589834:UYF589834 VIA589834:VIB589834 VRW589834:VRX589834 WBS589834:WBT589834 WLO589834:WLP589834 WVK589834:WVL589834 C655370:D655370 IY655370:IZ655370 SU655370:SV655370 ACQ655370:ACR655370 AMM655370:AMN655370 AWI655370:AWJ655370 BGE655370:BGF655370 BQA655370:BQB655370 BZW655370:BZX655370 CJS655370:CJT655370 CTO655370:CTP655370 DDK655370:DDL655370 DNG655370:DNH655370 DXC655370:DXD655370 EGY655370:EGZ655370 EQU655370:EQV655370 FAQ655370:FAR655370 FKM655370:FKN655370 FUI655370:FUJ655370 GEE655370:GEF655370 GOA655370:GOB655370 GXW655370:GXX655370 HHS655370:HHT655370 HRO655370:HRP655370 IBK655370:IBL655370 ILG655370:ILH655370 IVC655370:IVD655370 JEY655370:JEZ655370 JOU655370:JOV655370 JYQ655370:JYR655370 KIM655370:KIN655370 KSI655370:KSJ655370 LCE655370:LCF655370 LMA655370:LMB655370 LVW655370:LVX655370 MFS655370:MFT655370 MPO655370:MPP655370 MZK655370:MZL655370 NJG655370:NJH655370 NTC655370:NTD655370 OCY655370:OCZ655370 OMU655370:OMV655370 OWQ655370:OWR655370 PGM655370:PGN655370 PQI655370:PQJ655370 QAE655370:QAF655370 QKA655370:QKB655370 QTW655370:QTX655370 RDS655370:RDT655370 RNO655370:RNP655370 RXK655370:RXL655370 SHG655370:SHH655370 SRC655370:SRD655370 TAY655370:TAZ655370 TKU655370:TKV655370 TUQ655370:TUR655370 UEM655370:UEN655370 UOI655370:UOJ655370 UYE655370:UYF655370 VIA655370:VIB655370 VRW655370:VRX655370 WBS655370:WBT655370 WLO655370:WLP655370 WVK655370:WVL655370 C720906:D720906 IY720906:IZ720906 SU720906:SV720906 ACQ720906:ACR720906 AMM720906:AMN720906 AWI720906:AWJ720906 BGE720906:BGF720906 BQA720906:BQB720906 BZW720906:BZX720906 CJS720906:CJT720906 CTO720906:CTP720906 DDK720906:DDL720906 DNG720906:DNH720906 DXC720906:DXD720906 EGY720906:EGZ720906 EQU720906:EQV720906 FAQ720906:FAR720906 FKM720906:FKN720906 FUI720906:FUJ720906 GEE720906:GEF720906 GOA720906:GOB720906 GXW720906:GXX720906 HHS720906:HHT720906 HRO720906:HRP720906 IBK720906:IBL720906 ILG720906:ILH720906 IVC720906:IVD720906 JEY720906:JEZ720906 JOU720906:JOV720906 JYQ720906:JYR720906 KIM720906:KIN720906 KSI720906:KSJ720906 LCE720906:LCF720906 LMA720906:LMB720906 LVW720906:LVX720906 MFS720906:MFT720906 MPO720906:MPP720906 MZK720906:MZL720906 NJG720906:NJH720906 NTC720906:NTD720906 OCY720906:OCZ720906 OMU720906:OMV720906 OWQ720906:OWR720906 PGM720906:PGN720906 PQI720906:PQJ720906 QAE720906:QAF720906 QKA720906:QKB720906 QTW720906:QTX720906 RDS720906:RDT720906 RNO720906:RNP720906 RXK720906:RXL720906 SHG720906:SHH720906 SRC720906:SRD720906 TAY720906:TAZ720906 TKU720906:TKV720906 TUQ720906:TUR720906 UEM720906:UEN720906 UOI720906:UOJ720906 UYE720906:UYF720906 VIA720906:VIB720906 VRW720906:VRX720906 WBS720906:WBT720906 WLO720906:WLP720906 WVK720906:WVL720906 C786442:D786442 IY786442:IZ786442 SU786442:SV786442 ACQ786442:ACR786442 AMM786442:AMN786442 AWI786442:AWJ786442 BGE786442:BGF786442 BQA786442:BQB786442 BZW786442:BZX786442 CJS786442:CJT786442 CTO786442:CTP786442 DDK786442:DDL786442 DNG786442:DNH786442 DXC786442:DXD786442 EGY786442:EGZ786442 EQU786442:EQV786442 FAQ786442:FAR786442 FKM786442:FKN786442 FUI786442:FUJ786442 GEE786442:GEF786442 GOA786442:GOB786442 GXW786442:GXX786442 HHS786442:HHT786442 HRO786442:HRP786442 IBK786442:IBL786442 ILG786442:ILH786442 IVC786442:IVD786442 JEY786442:JEZ786442 JOU786442:JOV786442 JYQ786442:JYR786442 KIM786442:KIN786442 KSI786442:KSJ786442 LCE786442:LCF786442 LMA786442:LMB786442 LVW786442:LVX786442 MFS786442:MFT786442 MPO786442:MPP786442 MZK786442:MZL786442 NJG786442:NJH786442 NTC786442:NTD786442 OCY786442:OCZ786442 OMU786442:OMV786442 OWQ786442:OWR786442 PGM786442:PGN786442 PQI786442:PQJ786442 QAE786442:QAF786442 QKA786442:QKB786442 QTW786442:QTX786442 RDS786442:RDT786442 RNO786442:RNP786442 RXK786442:RXL786442 SHG786442:SHH786442 SRC786442:SRD786442 TAY786442:TAZ786442 TKU786442:TKV786442 TUQ786442:TUR786442 UEM786442:UEN786442 UOI786442:UOJ786442 UYE786442:UYF786442 VIA786442:VIB786442 VRW786442:VRX786442 WBS786442:WBT786442 WLO786442:WLP786442 WVK786442:WVL786442 C851978:D851978 IY851978:IZ851978 SU851978:SV851978 ACQ851978:ACR851978 AMM851978:AMN851978 AWI851978:AWJ851978 BGE851978:BGF851978 BQA851978:BQB851978 BZW851978:BZX851978 CJS851978:CJT851978 CTO851978:CTP851978 DDK851978:DDL851978 DNG851978:DNH851978 DXC851978:DXD851978 EGY851978:EGZ851978 EQU851978:EQV851978 FAQ851978:FAR851978 FKM851978:FKN851978 FUI851978:FUJ851978 GEE851978:GEF851978 GOA851978:GOB851978 GXW851978:GXX851978 HHS851978:HHT851978 HRO851978:HRP851978 IBK851978:IBL851978 ILG851978:ILH851978 IVC851978:IVD851978 JEY851978:JEZ851978 JOU851978:JOV851978 JYQ851978:JYR851978 KIM851978:KIN851978 KSI851978:KSJ851978 LCE851978:LCF851978 LMA851978:LMB851978 LVW851978:LVX851978 MFS851978:MFT851978 MPO851978:MPP851978 MZK851978:MZL851978 NJG851978:NJH851978 NTC851978:NTD851978 OCY851978:OCZ851978 OMU851978:OMV851978 OWQ851978:OWR851978 PGM851978:PGN851978 PQI851978:PQJ851978 QAE851978:QAF851978 QKA851978:QKB851978 QTW851978:QTX851978 RDS851978:RDT851978 RNO851978:RNP851978 RXK851978:RXL851978 SHG851978:SHH851978 SRC851978:SRD851978 TAY851978:TAZ851978 TKU851978:TKV851978 TUQ851978:TUR851978 UEM851978:UEN851978 UOI851978:UOJ851978 UYE851978:UYF851978 VIA851978:VIB851978 VRW851978:VRX851978 WBS851978:WBT851978 WLO851978:WLP851978 WVK851978:WVL851978 C917514:D917514 IY917514:IZ917514 SU917514:SV917514 ACQ917514:ACR917514 AMM917514:AMN917514 AWI917514:AWJ917514 BGE917514:BGF917514 BQA917514:BQB917514 BZW917514:BZX917514 CJS917514:CJT917514 CTO917514:CTP917514 DDK917514:DDL917514 DNG917514:DNH917514 DXC917514:DXD917514 EGY917514:EGZ917514 EQU917514:EQV917514 FAQ917514:FAR917514 FKM917514:FKN917514 FUI917514:FUJ917514 GEE917514:GEF917514 GOA917514:GOB917514 GXW917514:GXX917514 HHS917514:HHT917514 HRO917514:HRP917514 IBK917514:IBL917514 ILG917514:ILH917514 IVC917514:IVD917514 JEY917514:JEZ917514 JOU917514:JOV917514 JYQ917514:JYR917514 KIM917514:KIN917514 KSI917514:KSJ917514 LCE917514:LCF917514 LMA917514:LMB917514 LVW917514:LVX917514 MFS917514:MFT917514 MPO917514:MPP917514 MZK917514:MZL917514 NJG917514:NJH917514 NTC917514:NTD917514 OCY917514:OCZ917514 OMU917514:OMV917514 OWQ917514:OWR917514 PGM917514:PGN917514 PQI917514:PQJ917514 QAE917514:QAF917514 QKA917514:QKB917514 QTW917514:QTX917514 RDS917514:RDT917514 RNO917514:RNP917514 RXK917514:RXL917514 SHG917514:SHH917514 SRC917514:SRD917514 TAY917514:TAZ917514 TKU917514:TKV917514 TUQ917514:TUR917514 UEM917514:UEN917514 UOI917514:UOJ917514 UYE917514:UYF917514 VIA917514:VIB917514 VRW917514:VRX917514 WBS917514:WBT917514 WLO917514:WLP917514 WVK917514:WVL917514 C983050:D983050 IY983050:IZ983050 SU983050:SV983050 ACQ983050:ACR983050 AMM983050:AMN983050 AWI983050:AWJ983050 BGE983050:BGF983050 BQA983050:BQB983050 BZW983050:BZX983050 CJS983050:CJT983050 CTO983050:CTP983050 DDK983050:DDL983050 DNG983050:DNH983050 DXC983050:DXD983050 EGY983050:EGZ983050 EQU983050:EQV983050 FAQ983050:FAR983050 FKM983050:FKN983050 FUI983050:FUJ983050 GEE983050:GEF983050 GOA983050:GOB983050 GXW983050:GXX983050 HHS983050:HHT983050 HRO983050:HRP983050 IBK983050:IBL983050 ILG983050:ILH983050 IVC983050:IVD983050 JEY983050:JEZ983050 JOU983050:JOV983050 JYQ983050:JYR983050 KIM983050:KIN983050 KSI983050:KSJ983050 LCE983050:LCF983050 LMA983050:LMB983050 LVW983050:LVX983050 MFS983050:MFT983050 MPO983050:MPP983050 MZK983050:MZL983050 NJG983050:NJH983050 NTC983050:NTD983050 OCY983050:OCZ983050 OMU983050:OMV983050 OWQ983050:OWR983050 PGM983050:PGN983050 PQI983050:PQJ983050 QAE983050:QAF983050 QKA983050:QKB983050 QTW983050:QTX983050 RDS983050:RDT983050 RNO983050:RNP983050 RXK983050:RXL983050 SHG983050:SHH983050 SRC983050:SRD983050 TAY983050:TAZ983050 TKU983050:TKV983050 TUQ983050:TUR983050 UEM983050:UEN983050 UOI983050:UOJ983050 UYE983050:UYF983050 VIA983050:VIB983050 VRW983050:VRX983050 WBS983050:WBT983050 WLO983050:WLP983050 WVK983050:WVL983050 C19:D19 IY19:IZ19 SU19:SV19 ACQ19:ACR19 AMM19:AMN19 AWI19:AWJ19 BGE19:BGF19 BQA19:BQB19 BZW19:BZX19 CJS19:CJT19 CTO19:CTP19 DDK19:DDL19 DNG19:DNH19 DXC19:DXD19 EGY19:EGZ19 EQU19:EQV19 FAQ19:FAR19 FKM19:FKN19 FUI19:FUJ19 GEE19:GEF19 GOA19:GOB19 GXW19:GXX19 HHS19:HHT19 HRO19:HRP19 IBK19:IBL19 ILG19:ILH19 IVC19:IVD19 JEY19:JEZ19 JOU19:JOV19 JYQ19:JYR19 KIM19:KIN19 KSI19:KSJ19 LCE19:LCF19 LMA19:LMB19 LVW19:LVX19 MFS19:MFT19 MPO19:MPP19 MZK19:MZL19 NJG19:NJH19 NTC19:NTD19 OCY19:OCZ19 OMU19:OMV19 OWQ19:OWR19 PGM19:PGN19 PQI19:PQJ19 QAE19:QAF19 QKA19:QKB19 QTW19:QTX19 RDS19:RDT19 RNO19:RNP19 RXK19:RXL19 SHG19:SHH19 SRC19:SRD19 TAY19:TAZ19 TKU19:TKV19 TUQ19:TUR19 UEM19:UEN19 UOI19:UOJ19 UYE19:UYF19 VIA19:VIB19 VRW19:VRX19 WBS19:WBT19 WLO19:WLP19 WVK19:WVL19 C65554:D65554 IY65554:IZ65554 SU65554:SV65554 ACQ65554:ACR65554 AMM65554:AMN65554 AWI65554:AWJ65554 BGE65554:BGF65554 BQA65554:BQB65554 BZW65554:BZX65554 CJS65554:CJT65554 CTO65554:CTP65554 DDK65554:DDL65554 DNG65554:DNH65554 DXC65554:DXD65554 EGY65554:EGZ65554 EQU65554:EQV65554 FAQ65554:FAR65554 FKM65554:FKN65554 FUI65554:FUJ65554 GEE65554:GEF65554 GOA65554:GOB65554 GXW65554:GXX65554 HHS65554:HHT65554 HRO65554:HRP65554 IBK65554:IBL65554 ILG65554:ILH65554 IVC65554:IVD65554 JEY65554:JEZ65554 JOU65554:JOV65554 JYQ65554:JYR65554 KIM65554:KIN65554 KSI65554:KSJ65554 LCE65554:LCF65554 LMA65554:LMB65554 LVW65554:LVX65554 MFS65554:MFT65554 MPO65554:MPP65554 MZK65554:MZL65554 NJG65554:NJH65554 NTC65554:NTD65554 OCY65554:OCZ65554 OMU65554:OMV65554 OWQ65554:OWR65554 PGM65554:PGN65554 PQI65554:PQJ65554 QAE65554:QAF65554 QKA65554:QKB65554 QTW65554:QTX65554 RDS65554:RDT65554 RNO65554:RNP65554 RXK65554:RXL65554 SHG65554:SHH65554 SRC65554:SRD65554 TAY65554:TAZ65554 TKU65554:TKV65554 TUQ65554:TUR65554 UEM65554:UEN65554 UOI65554:UOJ65554 UYE65554:UYF65554 VIA65554:VIB65554 VRW65554:VRX65554 WBS65554:WBT65554 WLO65554:WLP65554 WVK65554:WVL65554 C131090:D131090 IY131090:IZ131090 SU131090:SV131090 ACQ131090:ACR131090 AMM131090:AMN131090 AWI131090:AWJ131090 BGE131090:BGF131090 BQA131090:BQB131090 BZW131090:BZX131090 CJS131090:CJT131090 CTO131090:CTP131090 DDK131090:DDL131090 DNG131090:DNH131090 DXC131090:DXD131090 EGY131090:EGZ131090 EQU131090:EQV131090 FAQ131090:FAR131090 FKM131090:FKN131090 FUI131090:FUJ131090 GEE131090:GEF131090 GOA131090:GOB131090 GXW131090:GXX131090 HHS131090:HHT131090 HRO131090:HRP131090 IBK131090:IBL131090 ILG131090:ILH131090 IVC131090:IVD131090 JEY131090:JEZ131090 JOU131090:JOV131090 JYQ131090:JYR131090 KIM131090:KIN131090 KSI131090:KSJ131090 LCE131090:LCF131090 LMA131090:LMB131090 LVW131090:LVX131090 MFS131090:MFT131090 MPO131090:MPP131090 MZK131090:MZL131090 NJG131090:NJH131090 NTC131090:NTD131090 OCY131090:OCZ131090 OMU131090:OMV131090 OWQ131090:OWR131090 PGM131090:PGN131090 PQI131090:PQJ131090 QAE131090:QAF131090 QKA131090:QKB131090 QTW131090:QTX131090 RDS131090:RDT131090 RNO131090:RNP131090 RXK131090:RXL131090 SHG131090:SHH131090 SRC131090:SRD131090 TAY131090:TAZ131090 TKU131090:TKV131090 TUQ131090:TUR131090 UEM131090:UEN131090 UOI131090:UOJ131090 UYE131090:UYF131090 VIA131090:VIB131090 VRW131090:VRX131090 WBS131090:WBT131090 WLO131090:WLP131090 WVK131090:WVL131090 C196626:D196626 IY196626:IZ196626 SU196626:SV196626 ACQ196626:ACR196626 AMM196626:AMN196626 AWI196626:AWJ196626 BGE196626:BGF196626 BQA196626:BQB196626 BZW196626:BZX196626 CJS196626:CJT196626 CTO196626:CTP196626 DDK196626:DDL196626 DNG196626:DNH196626 DXC196626:DXD196626 EGY196626:EGZ196626 EQU196626:EQV196626 FAQ196626:FAR196626 FKM196626:FKN196626 FUI196626:FUJ196626 GEE196626:GEF196626 GOA196626:GOB196626 GXW196626:GXX196626 HHS196626:HHT196626 HRO196626:HRP196626 IBK196626:IBL196626 ILG196626:ILH196626 IVC196626:IVD196626 JEY196626:JEZ196626 JOU196626:JOV196626 JYQ196626:JYR196626 KIM196626:KIN196626 KSI196626:KSJ196626 LCE196626:LCF196626 LMA196626:LMB196626 LVW196626:LVX196626 MFS196626:MFT196626 MPO196626:MPP196626 MZK196626:MZL196626 NJG196626:NJH196626 NTC196626:NTD196626 OCY196626:OCZ196626 OMU196626:OMV196626 OWQ196626:OWR196626 PGM196626:PGN196626 PQI196626:PQJ196626 QAE196626:QAF196626 QKA196626:QKB196626 QTW196626:QTX196626 RDS196626:RDT196626 RNO196626:RNP196626 RXK196626:RXL196626 SHG196626:SHH196626 SRC196626:SRD196626 TAY196626:TAZ196626 TKU196626:TKV196626 TUQ196626:TUR196626 UEM196626:UEN196626 UOI196626:UOJ196626 UYE196626:UYF196626 VIA196626:VIB196626 VRW196626:VRX196626 WBS196626:WBT196626 WLO196626:WLP196626 WVK196626:WVL196626 C262162:D262162 IY262162:IZ262162 SU262162:SV262162 ACQ262162:ACR262162 AMM262162:AMN262162 AWI262162:AWJ262162 BGE262162:BGF262162 BQA262162:BQB262162 BZW262162:BZX262162 CJS262162:CJT262162 CTO262162:CTP262162 DDK262162:DDL262162 DNG262162:DNH262162 DXC262162:DXD262162 EGY262162:EGZ262162 EQU262162:EQV262162 FAQ262162:FAR262162 FKM262162:FKN262162 FUI262162:FUJ262162 GEE262162:GEF262162 GOA262162:GOB262162 GXW262162:GXX262162 HHS262162:HHT262162 HRO262162:HRP262162 IBK262162:IBL262162 ILG262162:ILH262162 IVC262162:IVD262162 JEY262162:JEZ262162 JOU262162:JOV262162 JYQ262162:JYR262162 KIM262162:KIN262162 KSI262162:KSJ262162 LCE262162:LCF262162 LMA262162:LMB262162 LVW262162:LVX262162 MFS262162:MFT262162 MPO262162:MPP262162 MZK262162:MZL262162 NJG262162:NJH262162 NTC262162:NTD262162 OCY262162:OCZ262162 OMU262162:OMV262162 OWQ262162:OWR262162 PGM262162:PGN262162 PQI262162:PQJ262162 QAE262162:QAF262162 QKA262162:QKB262162 QTW262162:QTX262162 RDS262162:RDT262162 RNO262162:RNP262162 RXK262162:RXL262162 SHG262162:SHH262162 SRC262162:SRD262162 TAY262162:TAZ262162 TKU262162:TKV262162 TUQ262162:TUR262162 UEM262162:UEN262162 UOI262162:UOJ262162 UYE262162:UYF262162 VIA262162:VIB262162 VRW262162:VRX262162 WBS262162:WBT262162 WLO262162:WLP262162 WVK262162:WVL262162 C327698:D327698 IY327698:IZ327698 SU327698:SV327698 ACQ327698:ACR327698 AMM327698:AMN327698 AWI327698:AWJ327698 BGE327698:BGF327698 BQA327698:BQB327698 BZW327698:BZX327698 CJS327698:CJT327698 CTO327698:CTP327698 DDK327698:DDL327698 DNG327698:DNH327698 DXC327698:DXD327698 EGY327698:EGZ327698 EQU327698:EQV327698 FAQ327698:FAR327698 FKM327698:FKN327698 FUI327698:FUJ327698 GEE327698:GEF327698 GOA327698:GOB327698 GXW327698:GXX327698 HHS327698:HHT327698 HRO327698:HRP327698 IBK327698:IBL327698 ILG327698:ILH327698 IVC327698:IVD327698 JEY327698:JEZ327698 JOU327698:JOV327698 JYQ327698:JYR327698 KIM327698:KIN327698 KSI327698:KSJ327698 LCE327698:LCF327698 LMA327698:LMB327698 LVW327698:LVX327698 MFS327698:MFT327698 MPO327698:MPP327698 MZK327698:MZL327698 NJG327698:NJH327698 NTC327698:NTD327698 OCY327698:OCZ327698 OMU327698:OMV327698 OWQ327698:OWR327698 PGM327698:PGN327698 PQI327698:PQJ327698 QAE327698:QAF327698 QKA327698:QKB327698 QTW327698:QTX327698 RDS327698:RDT327698 RNO327698:RNP327698 RXK327698:RXL327698 SHG327698:SHH327698 SRC327698:SRD327698 TAY327698:TAZ327698 TKU327698:TKV327698 TUQ327698:TUR327698 UEM327698:UEN327698 UOI327698:UOJ327698 UYE327698:UYF327698 VIA327698:VIB327698 VRW327698:VRX327698 WBS327698:WBT327698 WLO327698:WLP327698 WVK327698:WVL327698 C393234:D393234 IY393234:IZ393234 SU393234:SV393234 ACQ393234:ACR393234 AMM393234:AMN393234 AWI393234:AWJ393234 BGE393234:BGF393234 BQA393234:BQB393234 BZW393234:BZX393234 CJS393234:CJT393234 CTO393234:CTP393234 DDK393234:DDL393234 DNG393234:DNH393234 DXC393234:DXD393234 EGY393234:EGZ393234 EQU393234:EQV393234 FAQ393234:FAR393234 FKM393234:FKN393234 FUI393234:FUJ393234 GEE393234:GEF393234 GOA393234:GOB393234 GXW393234:GXX393234 HHS393234:HHT393234 HRO393234:HRP393234 IBK393234:IBL393234 ILG393234:ILH393234 IVC393234:IVD393234 JEY393234:JEZ393234 JOU393234:JOV393234 JYQ393234:JYR393234 KIM393234:KIN393234 KSI393234:KSJ393234 LCE393234:LCF393234 LMA393234:LMB393234 LVW393234:LVX393234 MFS393234:MFT393234 MPO393234:MPP393234 MZK393234:MZL393234 NJG393234:NJH393234 NTC393234:NTD393234 OCY393234:OCZ393234 OMU393234:OMV393234 OWQ393234:OWR393234 PGM393234:PGN393234 PQI393234:PQJ393234 QAE393234:QAF393234 QKA393234:QKB393234 QTW393234:QTX393234 RDS393234:RDT393234 RNO393234:RNP393234 RXK393234:RXL393234 SHG393234:SHH393234 SRC393234:SRD393234 TAY393234:TAZ393234 TKU393234:TKV393234 TUQ393234:TUR393234 UEM393234:UEN393234 UOI393234:UOJ393234 UYE393234:UYF393234 VIA393234:VIB393234 VRW393234:VRX393234 WBS393234:WBT393234 WLO393234:WLP393234 WVK393234:WVL393234 C458770:D458770 IY458770:IZ458770 SU458770:SV458770 ACQ458770:ACR458770 AMM458770:AMN458770 AWI458770:AWJ458770 BGE458770:BGF458770 BQA458770:BQB458770 BZW458770:BZX458770 CJS458770:CJT458770 CTO458770:CTP458770 DDK458770:DDL458770 DNG458770:DNH458770 DXC458770:DXD458770 EGY458770:EGZ458770 EQU458770:EQV458770 FAQ458770:FAR458770 FKM458770:FKN458770 FUI458770:FUJ458770 GEE458770:GEF458770 GOA458770:GOB458770 GXW458770:GXX458770 HHS458770:HHT458770 HRO458770:HRP458770 IBK458770:IBL458770 ILG458770:ILH458770 IVC458770:IVD458770 JEY458770:JEZ458770 JOU458770:JOV458770 JYQ458770:JYR458770 KIM458770:KIN458770 KSI458770:KSJ458770 LCE458770:LCF458770 LMA458770:LMB458770 LVW458770:LVX458770 MFS458770:MFT458770 MPO458770:MPP458770 MZK458770:MZL458770 NJG458770:NJH458770 NTC458770:NTD458770 OCY458770:OCZ458770 OMU458770:OMV458770 OWQ458770:OWR458770 PGM458770:PGN458770 PQI458770:PQJ458770 QAE458770:QAF458770 QKA458770:QKB458770 QTW458770:QTX458770 RDS458770:RDT458770 RNO458770:RNP458770 RXK458770:RXL458770 SHG458770:SHH458770 SRC458770:SRD458770 TAY458770:TAZ458770 TKU458770:TKV458770 TUQ458770:TUR458770 UEM458770:UEN458770 UOI458770:UOJ458770 UYE458770:UYF458770 VIA458770:VIB458770 VRW458770:VRX458770 WBS458770:WBT458770 WLO458770:WLP458770 WVK458770:WVL458770 C524306:D524306 IY524306:IZ524306 SU524306:SV524306 ACQ524306:ACR524306 AMM524306:AMN524306 AWI524306:AWJ524306 BGE524306:BGF524306 BQA524306:BQB524306 BZW524306:BZX524306 CJS524306:CJT524306 CTO524306:CTP524306 DDK524306:DDL524306 DNG524306:DNH524306 DXC524306:DXD524306 EGY524306:EGZ524306 EQU524306:EQV524306 FAQ524306:FAR524306 FKM524306:FKN524306 FUI524306:FUJ524306 GEE524306:GEF524306 GOA524306:GOB524306 GXW524306:GXX524306 HHS524306:HHT524306 HRO524306:HRP524306 IBK524306:IBL524306 ILG524306:ILH524306 IVC524306:IVD524306 JEY524306:JEZ524306 JOU524306:JOV524306 JYQ524306:JYR524306 KIM524306:KIN524306 KSI524306:KSJ524306 LCE524306:LCF524306 LMA524306:LMB524306 LVW524306:LVX524306 MFS524306:MFT524306 MPO524306:MPP524306 MZK524306:MZL524306 NJG524306:NJH524306 NTC524306:NTD524306 OCY524306:OCZ524306 OMU524306:OMV524306 OWQ524306:OWR524306 PGM524306:PGN524306 PQI524306:PQJ524306 QAE524306:QAF524306 QKA524306:QKB524306 QTW524306:QTX524306 RDS524306:RDT524306 RNO524306:RNP524306 RXK524306:RXL524306 SHG524306:SHH524306 SRC524306:SRD524306 TAY524306:TAZ524306 TKU524306:TKV524306 TUQ524306:TUR524306 UEM524306:UEN524306 UOI524306:UOJ524306 UYE524306:UYF524306 VIA524306:VIB524306 VRW524306:VRX524306 WBS524306:WBT524306 WLO524306:WLP524306 WVK524306:WVL524306 C589842:D589842 IY589842:IZ589842 SU589842:SV589842 ACQ589842:ACR589842 AMM589842:AMN589842 AWI589842:AWJ589842 BGE589842:BGF589842 BQA589842:BQB589842 BZW589842:BZX589842 CJS589842:CJT589842 CTO589842:CTP589842 DDK589842:DDL589842 DNG589842:DNH589842 DXC589842:DXD589842 EGY589842:EGZ589842 EQU589842:EQV589842 FAQ589842:FAR589842 FKM589842:FKN589842 FUI589842:FUJ589842 GEE589842:GEF589842 GOA589842:GOB589842 GXW589842:GXX589842 HHS589842:HHT589842 HRO589842:HRP589842 IBK589842:IBL589842 ILG589842:ILH589842 IVC589842:IVD589842 JEY589842:JEZ589842 JOU589842:JOV589842 JYQ589842:JYR589842 KIM589842:KIN589842 KSI589842:KSJ589842 LCE589842:LCF589842 LMA589842:LMB589842 LVW589842:LVX589842 MFS589842:MFT589842 MPO589842:MPP589842 MZK589842:MZL589842 NJG589842:NJH589842 NTC589842:NTD589842 OCY589842:OCZ589842 OMU589842:OMV589842 OWQ589842:OWR589842 PGM589842:PGN589842 PQI589842:PQJ589842 QAE589842:QAF589842 QKA589842:QKB589842 QTW589842:QTX589842 RDS589842:RDT589842 RNO589842:RNP589842 RXK589842:RXL589842 SHG589842:SHH589842 SRC589842:SRD589842 TAY589842:TAZ589842 TKU589842:TKV589842 TUQ589842:TUR589842 UEM589842:UEN589842 UOI589842:UOJ589842 UYE589842:UYF589842 VIA589842:VIB589842 VRW589842:VRX589842 WBS589842:WBT589842 WLO589842:WLP589842 WVK589842:WVL589842 C655378:D655378 IY655378:IZ655378 SU655378:SV655378 ACQ655378:ACR655378 AMM655378:AMN655378 AWI655378:AWJ655378 BGE655378:BGF655378 BQA655378:BQB655378 BZW655378:BZX655378 CJS655378:CJT655378 CTO655378:CTP655378 DDK655378:DDL655378 DNG655378:DNH655378 DXC655378:DXD655378 EGY655378:EGZ655378 EQU655378:EQV655378 FAQ655378:FAR655378 FKM655378:FKN655378 FUI655378:FUJ655378 GEE655378:GEF655378 GOA655378:GOB655378 GXW655378:GXX655378 HHS655378:HHT655378 HRO655378:HRP655378 IBK655378:IBL655378 ILG655378:ILH655378 IVC655378:IVD655378 JEY655378:JEZ655378 JOU655378:JOV655378 JYQ655378:JYR655378 KIM655378:KIN655378 KSI655378:KSJ655378 LCE655378:LCF655378 LMA655378:LMB655378 LVW655378:LVX655378 MFS655378:MFT655378 MPO655378:MPP655378 MZK655378:MZL655378 NJG655378:NJH655378 NTC655378:NTD655378 OCY655378:OCZ655378 OMU655378:OMV655378 OWQ655378:OWR655378 PGM655378:PGN655378 PQI655378:PQJ655378 QAE655378:QAF655378 QKA655378:QKB655378 QTW655378:QTX655378 RDS655378:RDT655378 RNO655378:RNP655378 RXK655378:RXL655378 SHG655378:SHH655378 SRC655378:SRD655378 TAY655378:TAZ655378 TKU655378:TKV655378 TUQ655378:TUR655378 UEM655378:UEN655378 UOI655378:UOJ655378 UYE655378:UYF655378 VIA655378:VIB655378 VRW655378:VRX655378 WBS655378:WBT655378 WLO655378:WLP655378 WVK655378:WVL655378 C720914:D720914 IY720914:IZ720914 SU720914:SV720914 ACQ720914:ACR720914 AMM720914:AMN720914 AWI720914:AWJ720914 BGE720914:BGF720914 BQA720914:BQB720914 BZW720914:BZX720914 CJS720914:CJT720914 CTO720914:CTP720914 DDK720914:DDL720914 DNG720914:DNH720914 DXC720914:DXD720914 EGY720914:EGZ720914 EQU720914:EQV720914 FAQ720914:FAR720914 FKM720914:FKN720914 FUI720914:FUJ720914 GEE720914:GEF720914 GOA720914:GOB720914 GXW720914:GXX720914 HHS720914:HHT720914 HRO720914:HRP720914 IBK720914:IBL720914 ILG720914:ILH720914 IVC720914:IVD720914 JEY720914:JEZ720914 JOU720914:JOV720914 JYQ720914:JYR720914 KIM720914:KIN720914 KSI720914:KSJ720914 LCE720914:LCF720914 LMA720914:LMB720914 LVW720914:LVX720914 MFS720914:MFT720914 MPO720914:MPP720914 MZK720914:MZL720914 NJG720914:NJH720914 NTC720914:NTD720914 OCY720914:OCZ720914 OMU720914:OMV720914 OWQ720914:OWR720914 PGM720914:PGN720914 PQI720914:PQJ720914 QAE720914:QAF720914 QKA720914:QKB720914 QTW720914:QTX720914 RDS720914:RDT720914 RNO720914:RNP720914 RXK720914:RXL720914 SHG720914:SHH720914 SRC720914:SRD720914 TAY720914:TAZ720914 TKU720914:TKV720914 TUQ720914:TUR720914 UEM720914:UEN720914 UOI720914:UOJ720914 UYE720914:UYF720914 VIA720914:VIB720914 VRW720914:VRX720914 WBS720914:WBT720914 WLO720914:WLP720914 WVK720914:WVL720914 C786450:D786450 IY786450:IZ786450 SU786450:SV786450 ACQ786450:ACR786450 AMM786450:AMN786450 AWI786450:AWJ786450 BGE786450:BGF786450 BQA786450:BQB786450 BZW786450:BZX786450 CJS786450:CJT786450 CTO786450:CTP786450 DDK786450:DDL786450 DNG786450:DNH786450 DXC786450:DXD786450 EGY786450:EGZ786450 EQU786450:EQV786450 FAQ786450:FAR786450 FKM786450:FKN786450 FUI786450:FUJ786450 GEE786450:GEF786450 GOA786450:GOB786450 GXW786450:GXX786450 HHS786450:HHT786450 HRO786450:HRP786450 IBK786450:IBL786450 ILG786450:ILH786450 IVC786450:IVD786450 JEY786450:JEZ786450 JOU786450:JOV786450 JYQ786450:JYR786450 KIM786450:KIN786450 KSI786450:KSJ786450 LCE786450:LCF786450 LMA786450:LMB786450 LVW786450:LVX786450 MFS786450:MFT786450 MPO786450:MPP786450 MZK786450:MZL786450 NJG786450:NJH786450 NTC786450:NTD786450 OCY786450:OCZ786450 OMU786450:OMV786450 OWQ786450:OWR786450 PGM786450:PGN786450 PQI786450:PQJ786450 QAE786450:QAF786450 QKA786450:QKB786450 QTW786450:QTX786450 RDS786450:RDT786450 RNO786450:RNP786450 RXK786450:RXL786450 SHG786450:SHH786450 SRC786450:SRD786450 TAY786450:TAZ786450 TKU786450:TKV786450 TUQ786450:TUR786450 UEM786450:UEN786450 UOI786450:UOJ786450 UYE786450:UYF786450 VIA786450:VIB786450 VRW786450:VRX786450 WBS786450:WBT786450 WLO786450:WLP786450 WVK786450:WVL786450 C851986:D851986 IY851986:IZ851986 SU851986:SV851986 ACQ851986:ACR851986 AMM851986:AMN851986 AWI851986:AWJ851986 BGE851986:BGF851986 BQA851986:BQB851986 BZW851986:BZX851986 CJS851986:CJT851986 CTO851986:CTP851986 DDK851986:DDL851986 DNG851986:DNH851986 DXC851986:DXD851986 EGY851986:EGZ851986 EQU851986:EQV851986 FAQ851986:FAR851986 FKM851986:FKN851986 FUI851986:FUJ851986 GEE851986:GEF851986 GOA851986:GOB851986 GXW851986:GXX851986 HHS851986:HHT851986 HRO851986:HRP851986 IBK851986:IBL851986 ILG851986:ILH851986 IVC851986:IVD851986 JEY851986:JEZ851986 JOU851986:JOV851986 JYQ851986:JYR851986 KIM851986:KIN851986 KSI851986:KSJ851986 LCE851986:LCF851986 LMA851986:LMB851986 LVW851986:LVX851986 MFS851986:MFT851986 MPO851986:MPP851986 MZK851986:MZL851986 NJG851986:NJH851986 NTC851986:NTD851986 OCY851986:OCZ851986 OMU851986:OMV851986 OWQ851986:OWR851986 PGM851986:PGN851986 PQI851986:PQJ851986 QAE851986:QAF851986 QKA851986:QKB851986 QTW851986:QTX851986 RDS851986:RDT851986 RNO851986:RNP851986 RXK851986:RXL851986 SHG851986:SHH851986 SRC851986:SRD851986 TAY851986:TAZ851986 TKU851986:TKV851986 TUQ851986:TUR851986 UEM851986:UEN851986 UOI851986:UOJ851986 UYE851986:UYF851986 VIA851986:VIB851986 VRW851986:VRX851986 WBS851986:WBT851986 WLO851986:WLP851986 WVK851986:WVL851986 C917522:D917522 IY917522:IZ917522 SU917522:SV917522 ACQ917522:ACR917522 AMM917522:AMN917522 AWI917522:AWJ917522 BGE917522:BGF917522 BQA917522:BQB917522 BZW917522:BZX917522 CJS917522:CJT917522 CTO917522:CTP917522 DDK917522:DDL917522 DNG917522:DNH917522 DXC917522:DXD917522 EGY917522:EGZ917522 EQU917522:EQV917522 FAQ917522:FAR917522 FKM917522:FKN917522 FUI917522:FUJ917522 GEE917522:GEF917522 GOA917522:GOB917522 GXW917522:GXX917522 HHS917522:HHT917522 HRO917522:HRP917522 IBK917522:IBL917522 ILG917522:ILH917522 IVC917522:IVD917522 JEY917522:JEZ917522 JOU917522:JOV917522 JYQ917522:JYR917522 KIM917522:KIN917522 KSI917522:KSJ917522 LCE917522:LCF917522 LMA917522:LMB917522 LVW917522:LVX917522 MFS917522:MFT917522 MPO917522:MPP917522 MZK917522:MZL917522 NJG917522:NJH917522 NTC917522:NTD917522 OCY917522:OCZ917522 OMU917522:OMV917522 OWQ917522:OWR917522 PGM917522:PGN917522 PQI917522:PQJ917522 QAE917522:QAF917522 QKA917522:QKB917522 QTW917522:QTX917522 RDS917522:RDT917522 RNO917522:RNP917522 RXK917522:RXL917522 SHG917522:SHH917522 SRC917522:SRD917522 TAY917522:TAZ917522 TKU917522:TKV917522 TUQ917522:TUR917522 UEM917522:UEN917522 UOI917522:UOJ917522 UYE917522:UYF917522 VIA917522:VIB917522 VRW917522:VRX917522 WBS917522:WBT917522 WLO917522:WLP917522 WVK917522:WVL917522 C983058:D983058 IY983058:IZ983058 SU983058:SV983058 ACQ983058:ACR983058 AMM983058:AMN983058 AWI983058:AWJ983058 BGE983058:BGF983058 BQA983058:BQB983058 BZW983058:BZX983058 CJS983058:CJT983058 CTO983058:CTP983058 DDK983058:DDL983058 DNG983058:DNH983058 DXC983058:DXD983058 EGY983058:EGZ983058 EQU983058:EQV983058 FAQ983058:FAR983058 FKM983058:FKN983058 FUI983058:FUJ983058 GEE983058:GEF983058 GOA983058:GOB983058 GXW983058:GXX983058 HHS983058:HHT983058 HRO983058:HRP983058 IBK983058:IBL983058 ILG983058:ILH983058 IVC983058:IVD983058 JEY983058:JEZ983058 JOU983058:JOV983058 JYQ983058:JYR983058 KIM983058:KIN983058 KSI983058:KSJ983058 LCE983058:LCF983058 LMA983058:LMB983058 LVW983058:LVX983058 MFS983058:MFT983058 MPO983058:MPP983058 MZK983058:MZL983058 NJG983058:NJH983058 NTC983058:NTD983058 OCY983058:OCZ983058 OMU983058:OMV983058 OWQ983058:OWR983058 PGM983058:PGN983058 PQI983058:PQJ983058 QAE983058:QAF983058 QKA983058:QKB983058 QTW983058:QTX983058 RDS983058:RDT983058 RNO983058:RNP983058 RXK983058:RXL983058 SHG983058:SHH983058 SRC983058:SRD983058 TAY983058:TAZ983058 TKU983058:TKV983058 TUQ983058:TUR983058 UEM983058:UEN983058 UOI983058:UOJ983058 UYE983058:UYF983058 VIA983058:VIB983058 VRW983058:VRX983058 WBS983058:WBT983058 WLO983058:WLP983058 WVK983058:WVL983058 A5:XFD10 A65540:XFD65545 A131076:XFD131081 A196612:XFD196617 A262148:XFD262153 A327684:XFD327689 A393220:XFD393225 A458756:XFD458761 A524292:XFD524297 A589828:XFD589833 A655364:XFD655369 A720900:XFD720905 A786436:XFD786441 A851972:XFD851977 A917508:XFD917513 A983044:XFD983049 A51:XFD65535 A65587:XFD131071 A131123:XFD196607 A196659:XFD262143 A262195:XFD327679 A327731:XFD393215 A393267:XFD458751 A458803:XFD524287 A524339:XFD589823 A589875:XFD655359 A655411:XFD720895 A720947:XFD786431 A786483:XFD851967 A852019:XFD917503 A917555:XFD983039 A98309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302</v>
      </c>
    </row>
    <row r="2" spans="2:18">
      <c r="B2" s="82" t="s">
        <v>303</v>
      </c>
    </row>
    <row r="3" spans="2:18">
      <c r="B3" s="82" t="s">
        <v>304</v>
      </c>
    </row>
    <row r="4" spans="2:18">
      <c r="B4" s="82" t="s">
        <v>305</v>
      </c>
    </row>
    <row r="6" spans="2:18" ht="26.25" customHeight="1">
      <c r="B6" s="171" t="s">
        <v>233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3"/>
    </row>
    <row r="7" spans="2:18" s="3" customFormat="1" ht="47.25">
      <c r="B7" s="20" t="s">
        <v>150</v>
      </c>
      <c r="C7" s="25" t="s">
        <v>50</v>
      </c>
      <c r="D7" s="77" t="s">
        <v>84</v>
      </c>
      <c r="E7" s="25" t="s">
        <v>15</v>
      </c>
      <c r="F7" s="25" t="s">
        <v>85</v>
      </c>
      <c r="G7" s="25" t="s">
        <v>135</v>
      </c>
      <c r="H7" s="78" t="s">
        <v>18</v>
      </c>
      <c r="I7" s="25" t="s">
        <v>134</v>
      </c>
      <c r="J7" s="25" t="s">
        <v>17</v>
      </c>
      <c r="K7" s="25" t="s">
        <v>231</v>
      </c>
      <c r="L7" s="25" t="s">
        <v>0</v>
      </c>
      <c r="M7" s="78" t="s">
        <v>232</v>
      </c>
      <c r="N7" s="25" t="s">
        <v>72</v>
      </c>
      <c r="O7" s="47" t="s">
        <v>195</v>
      </c>
      <c r="P7" s="26" t="s">
        <v>197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3" t="s">
        <v>13</v>
      </c>
      <c r="P9" s="63" t="s">
        <v>14</v>
      </c>
      <c r="Q9" s="5"/>
    </row>
    <row r="10" spans="2:18" s="4" customFormat="1" ht="18" customHeight="1">
      <c r="B10" s="56" t="s">
        <v>237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59" t="s">
        <v>259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59" t="s">
        <v>35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288</v>
      </c>
      <c r="C13" s="90"/>
      <c r="D13" s="90"/>
      <c r="E13" s="90"/>
      <c r="F13" s="90"/>
      <c r="G13" s="101"/>
      <c r="H13" s="90"/>
      <c r="I13" s="90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59" t="s">
        <v>53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288</v>
      </c>
      <c r="C15" s="90"/>
      <c r="D15" s="90"/>
      <c r="E15" s="90"/>
      <c r="F15" s="90"/>
      <c r="G15" s="101"/>
      <c r="H15" s="90"/>
      <c r="I15" s="90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59" t="s">
        <v>54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288</v>
      </c>
      <c r="C17" s="90"/>
      <c r="D17" s="90"/>
      <c r="E17" s="90"/>
      <c r="F17" s="90"/>
      <c r="G17" s="101"/>
      <c r="H17" s="90"/>
      <c r="I17" s="90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59" t="s">
        <v>36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118" t="s">
        <v>288</v>
      </c>
      <c r="C19" s="90"/>
      <c r="D19" s="90"/>
      <c r="E19" s="90"/>
      <c r="F19" s="90"/>
      <c r="G19" s="101"/>
      <c r="H19" s="90"/>
      <c r="I19" s="90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302</v>
      </c>
    </row>
    <row r="2" spans="2:18">
      <c r="B2" s="82" t="s">
        <v>303</v>
      </c>
    </row>
    <row r="3" spans="2:18">
      <c r="B3" s="82" t="s">
        <v>304</v>
      </c>
    </row>
    <row r="4" spans="2:18">
      <c r="B4" s="82" t="s">
        <v>305</v>
      </c>
    </row>
    <row r="6" spans="2:18" ht="26.25" customHeight="1">
      <c r="B6" s="171" t="s">
        <v>234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3"/>
    </row>
    <row r="7" spans="2:18" s="3" customFormat="1" ht="47.25">
      <c r="B7" s="20" t="s">
        <v>150</v>
      </c>
      <c r="C7" s="25" t="s">
        <v>50</v>
      </c>
      <c r="D7" s="77" t="s">
        <v>84</v>
      </c>
      <c r="E7" s="25" t="s">
        <v>15</v>
      </c>
      <c r="F7" s="25" t="s">
        <v>85</v>
      </c>
      <c r="G7" s="25" t="s">
        <v>135</v>
      </c>
      <c r="H7" s="78" t="s">
        <v>18</v>
      </c>
      <c r="I7" s="25" t="s">
        <v>134</v>
      </c>
      <c r="J7" s="25" t="s">
        <v>17</v>
      </c>
      <c r="K7" s="25" t="s">
        <v>231</v>
      </c>
      <c r="L7" s="25" t="s">
        <v>0</v>
      </c>
      <c r="M7" s="25" t="s">
        <v>232</v>
      </c>
      <c r="N7" s="25" t="s">
        <v>72</v>
      </c>
      <c r="O7" s="47" t="s">
        <v>195</v>
      </c>
      <c r="P7" s="26" t="s">
        <v>197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238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59" t="s">
        <v>259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59" t="s">
        <v>35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288</v>
      </c>
      <c r="C13" s="90"/>
      <c r="D13" s="90"/>
      <c r="E13" s="90"/>
      <c r="F13" s="90"/>
      <c r="G13" s="101"/>
      <c r="H13" s="90"/>
      <c r="I13" s="90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59" t="s">
        <v>53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288</v>
      </c>
      <c r="C15" s="90"/>
      <c r="D15" s="90"/>
      <c r="E15" s="90"/>
      <c r="F15" s="90"/>
      <c r="G15" s="101"/>
      <c r="H15" s="90"/>
      <c r="I15" s="90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59" t="s">
        <v>54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288</v>
      </c>
      <c r="C17" s="90"/>
      <c r="D17" s="90"/>
      <c r="E17" s="90"/>
      <c r="F17" s="90"/>
      <c r="G17" s="101"/>
      <c r="H17" s="90"/>
      <c r="I17" s="90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59" t="s">
        <v>76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118" t="s">
        <v>288</v>
      </c>
      <c r="C19" s="90"/>
      <c r="D19" s="90"/>
      <c r="E19" s="90"/>
      <c r="F19" s="90"/>
      <c r="G19" s="101"/>
      <c r="H19" s="90"/>
      <c r="I19" s="90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/>
  </sheetViews>
  <sheetFormatPr defaultColWidth="9.140625" defaultRowHeight="18"/>
  <cols>
    <col min="1" max="1" width="6.28515625" style="1" customWidth="1"/>
    <col min="2" max="2" width="38.42578125" style="2" customWidth="1"/>
    <col min="3" max="3" width="16.85546875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7.28515625" style="1" bestFit="1" customWidth="1"/>
    <col min="11" max="11" width="7.5703125" style="1" bestFit="1" customWidth="1"/>
    <col min="12" max="12" width="19.140625" style="1" bestFit="1" customWidth="1"/>
    <col min="13" max="13" width="10.85546875" style="1" bestFit="1" customWidth="1"/>
    <col min="14" max="14" width="14.570312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302</v>
      </c>
    </row>
    <row r="2" spans="2:52">
      <c r="B2" s="82" t="s">
        <v>303</v>
      </c>
    </row>
    <row r="3" spans="2:52">
      <c r="B3" s="82" t="s">
        <v>304</v>
      </c>
    </row>
    <row r="4" spans="2:52">
      <c r="B4" s="82" t="s">
        <v>305</v>
      </c>
    </row>
    <row r="6" spans="2:52" ht="21.75" customHeight="1">
      <c r="B6" s="163" t="s">
        <v>223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52" ht="27.75" customHeight="1">
      <c r="B7" s="166" t="s">
        <v>119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8"/>
      <c r="AT7" s="3"/>
      <c r="AU7" s="3"/>
    </row>
    <row r="8" spans="2:52" s="3" customFormat="1" ht="55.5" customHeight="1">
      <c r="B8" s="20" t="s">
        <v>149</v>
      </c>
      <c r="C8" s="25" t="s">
        <v>50</v>
      </c>
      <c r="D8" s="77" t="s">
        <v>154</v>
      </c>
      <c r="E8" s="25" t="s">
        <v>15</v>
      </c>
      <c r="F8" s="25" t="s">
        <v>85</v>
      </c>
      <c r="G8" s="25" t="s">
        <v>135</v>
      </c>
      <c r="H8" s="78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7" t="s">
        <v>195</v>
      </c>
      <c r="Q8" s="48" t="s">
        <v>197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2" t="s">
        <v>1</v>
      </c>
      <c r="D10" s="62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6" t="s">
        <v>27</v>
      </c>
      <c r="C11" s="85"/>
      <c r="D11" s="85"/>
      <c r="E11" s="85"/>
      <c r="F11" s="85"/>
      <c r="G11" s="96"/>
      <c r="H11" s="85">
        <v>3.71</v>
      </c>
      <c r="I11" s="85"/>
      <c r="J11" s="84"/>
      <c r="K11" s="84">
        <v>0.68</v>
      </c>
      <c r="L11" s="84">
        <v>214202328.99000001</v>
      </c>
      <c r="M11" s="84"/>
      <c r="N11" s="84">
        <v>250155.80000000002</v>
      </c>
      <c r="O11" s="84"/>
      <c r="P11" s="84"/>
      <c r="Q11" s="84">
        <v>49.77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59" t="s">
        <v>259</v>
      </c>
      <c r="C12" s="88"/>
      <c r="D12" s="88"/>
      <c r="E12" s="88"/>
      <c r="F12" s="88"/>
      <c r="G12" s="97"/>
      <c r="H12" s="88">
        <v>3.68</v>
      </c>
      <c r="I12" s="88"/>
      <c r="J12" s="91"/>
      <c r="K12" s="91">
        <v>0.63</v>
      </c>
      <c r="L12" s="91">
        <v>211608328.99000001</v>
      </c>
      <c r="M12" s="91"/>
      <c r="N12" s="91">
        <v>246038.14</v>
      </c>
      <c r="O12" s="91"/>
      <c r="P12" s="91"/>
      <c r="Q12" s="91">
        <v>48.95</v>
      </c>
    </row>
    <row r="13" spans="2:52" customFormat="1" ht="15.75">
      <c r="B13" s="59" t="s">
        <v>25</v>
      </c>
      <c r="C13" s="88"/>
      <c r="D13" s="88"/>
      <c r="E13" s="88"/>
      <c r="F13" s="88"/>
      <c r="G13" s="97"/>
      <c r="H13" s="88">
        <v>3.5</v>
      </c>
      <c r="I13" s="88"/>
      <c r="J13" s="91"/>
      <c r="K13" s="91">
        <v>0.26</v>
      </c>
      <c r="L13" s="91">
        <v>74921649</v>
      </c>
      <c r="M13" s="91"/>
      <c r="N13" s="91">
        <v>96154.07</v>
      </c>
      <c r="O13" s="91"/>
      <c r="P13" s="91"/>
      <c r="Q13" s="91">
        <v>19.13</v>
      </c>
    </row>
    <row r="14" spans="2:52" customFormat="1" ht="15.75">
      <c r="B14" s="60" t="s">
        <v>306</v>
      </c>
      <c r="C14" s="89">
        <v>9590332</v>
      </c>
      <c r="D14" s="89" t="s">
        <v>155</v>
      </c>
      <c r="E14" s="89">
        <v>0</v>
      </c>
      <c r="F14" s="89" t="s">
        <v>307</v>
      </c>
      <c r="G14" s="98"/>
      <c r="H14" s="89">
        <v>4.25</v>
      </c>
      <c r="I14" s="89" t="s">
        <v>186</v>
      </c>
      <c r="J14" s="92">
        <v>4</v>
      </c>
      <c r="K14" s="92">
        <v>7.0000000000000007E-2</v>
      </c>
      <c r="L14" s="92">
        <v>15435247</v>
      </c>
      <c r="M14" s="92">
        <v>154.33000000000001</v>
      </c>
      <c r="N14" s="92">
        <v>23821.22</v>
      </c>
      <c r="O14" s="92">
        <v>0.1</v>
      </c>
      <c r="P14" s="92">
        <v>9.52</v>
      </c>
      <c r="Q14" s="92">
        <v>4.74</v>
      </c>
    </row>
    <row r="15" spans="2:52" customFormat="1" ht="15.75">
      <c r="B15" s="60" t="s">
        <v>308</v>
      </c>
      <c r="C15" s="89">
        <v>9590431</v>
      </c>
      <c r="D15" s="89" t="s">
        <v>155</v>
      </c>
      <c r="E15" s="89">
        <v>0</v>
      </c>
      <c r="F15" s="89" t="s">
        <v>307</v>
      </c>
      <c r="G15" s="98"/>
      <c r="H15" s="89">
        <v>6.72</v>
      </c>
      <c r="I15" s="89" t="s">
        <v>186</v>
      </c>
      <c r="J15" s="92">
        <v>4</v>
      </c>
      <c r="K15" s="92">
        <v>0.49</v>
      </c>
      <c r="L15" s="92">
        <v>7389023</v>
      </c>
      <c r="M15" s="92">
        <v>155.97999999999999</v>
      </c>
      <c r="N15" s="92">
        <v>11525.4</v>
      </c>
      <c r="O15" s="92">
        <v>7.0000000000000007E-2</v>
      </c>
      <c r="P15" s="92">
        <v>4.6100000000000003</v>
      </c>
      <c r="Q15" s="92">
        <v>2.29</v>
      </c>
    </row>
    <row r="16" spans="2:52" customFormat="1" ht="15.75">
      <c r="B16" s="60" t="s">
        <v>309</v>
      </c>
      <c r="C16" s="89">
        <v>1108927</v>
      </c>
      <c r="D16" s="89" t="s">
        <v>155</v>
      </c>
      <c r="E16" s="89">
        <v>0</v>
      </c>
      <c r="F16" s="89" t="s">
        <v>307</v>
      </c>
      <c r="G16" s="98"/>
      <c r="H16" s="89">
        <v>1.3</v>
      </c>
      <c r="I16" s="89" t="s">
        <v>186</v>
      </c>
      <c r="J16" s="92">
        <v>3.5</v>
      </c>
      <c r="K16" s="92">
        <v>0.3</v>
      </c>
      <c r="L16" s="92">
        <v>18223233</v>
      </c>
      <c r="M16" s="92">
        <v>123.8</v>
      </c>
      <c r="N16" s="92">
        <v>22560.36</v>
      </c>
      <c r="O16" s="92">
        <v>0.09</v>
      </c>
      <c r="P16" s="92">
        <v>9.02</v>
      </c>
      <c r="Q16" s="92">
        <v>4.49</v>
      </c>
    </row>
    <row r="17" spans="2:17" customFormat="1" ht="15.75">
      <c r="B17" s="60" t="s">
        <v>310</v>
      </c>
      <c r="C17" s="89">
        <v>1114750</v>
      </c>
      <c r="D17" s="89" t="s">
        <v>155</v>
      </c>
      <c r="E17" s="89">
        <v>0</v>
      </c>
      <c r="F17" s="89" t="s">
        <v>307</v>
      </c>
      <c r="G17" s="98"/>
      <c r="H17" s="89">
        <v>2.75</v>
      </c>
      <c r="I17" s="89" t="s">
        <v>186</v>
      </c>
      <c r="J17" s="92">
        <v>3</v>
      </c>
      <c r="K17" s="92">
        <v>-7.0000000000000007E-2</v>
      </c>
      <c r="L17" s="92">
        <v>9289331</v>
      </c>
      <c r="M17" s="92">
        <v>118.92</v>
      </c>
      <c r="N17" s="92">
        <v>11046.87</v>
      </c>
      <c r="O17" s="92">
        <v>0.06</v>
      </c>
      <c r="P17" s="92">
        <v>4.42</v>
      </c>
      <c r="Q17" s="92">
        <v>2.2000000000000002</v>
      </c>
    </row>
    <row r="18" spans="2:17" customFormat="1" ht="15.75">
      <c r="B18" s="60" t="s">
        <v>311</v>
      </c>
      <c r="C18" s="89">
        <v>1120583</v>
      </c>
      <c r="D18" s="89" t="s">
        <v>155</v>
      </c>
      <c r="E18" s="89">
        <v>0</v>
      </c>
      <c r="F18" s="89" t="s">
        <v>307</v>
      </c>
      <c r="G18" s="98"/>
      <c r="H18" s="89">
        <v>18.989999999999998</v>
      </c>
      <c r="I18" s="89" t="s">
        <v>186</v>
      </c>
      <c r="J18" s="92">
        <v>2.75</v>
      </c>
      <c r="K18" s="92">
        <v>1.35</v>
      </c>
      <c r="L18" s="92">
        <v>85160</v>
      </c>
      <c r="M18" s="92">
        <v>137.66999999999999</v>
      </c>
      <c r="N18" s="92">
        <v>117.24</v>
      </c>
      <c r="O18" s="92">
        <v>0</v>
      </c>
      <c r="P18" s="92">
        <v>0.05</v>
      </c>
      <c r="Q18" s="92">
        <v>0.02</v>
      </c>
    </row>
    <row r="19" spans="2:17" customFormat="1" ht="15.75">
      <c r="B19" s="60" t="s">
        <v>312</v>
      </c>
      <c r="C19" s="89">
        <v>1125905</v>
      </c>
      <c r="D19" s="89" t="s">
        <v>155</v>
      </c>
      <c r="E19" s="89">
        <v>0</v>
      </c>
      <c r="F19" s="89" t="s">
        <v>307</v>
      </c>
      <c r="G19" s="98"/>
      <c r="H19" s="89">
        <v>0.41</v>
      </c>
      <c r="I19" s="89" t="s">
        <v>186</v>
      </c>
      <c r="J19" s="92">
        <v>1</v>
      </c>
      <c r="K19" s="92">
        <v>0.78</v>
      </c>
      <c r="L19" s="92">
        <v>9651681</v>
      </c>
      <c r="M19" s="92">
        <v>102.73</v>
      </c>
      <c r="N19" s="92">
        <v>9915.17</v>
      </c>
      <c r="O19" s="92">
        <v>7.0000000000000007E-2</v>
      </c>
      <c r="P19" s="92">
        <v>3.96</v>
      </c>
      <c r="Q19" s="92">
        <v>1.97</v>
      </c>
    </row>
    <row r="20" spans="2:17" customFormat="1" ht="15.75">
      <c r="B20" s="60" t="s">
        <v>313</v>
      </c>
      <c r="C20" s="89">
        <v>1128081</v>
      </c>
      <c r="D20" s="89" t="s">
        <v>155</v>
      </c>
      <c r="E20" s="89">
        <v>0</v>
      </c>
      <c r="F20" s="89" t="s">
        <v>307</v>
      </c>
      <c r="G20" s="98"/>
      <c r="H20" s="89">
        <v>6.42</v>
      </c>
      <c r="I20" s="89" t="s">
        <v>186</v>
      </c>
      <c r="J20" s="92">
        <v>1.75</v>
      </c>
      <c r="K20" s="92">
        <v>0.4</v>
      </c>
      <c r="L20" s="92">
        <v>78033</v>
      </c>
      <c r="M20" s="92">
        <v>110.03</v>
      </c>
      <c r="N20" s="92">
        <v>85.86</v>
      </c>
      <c r="O20" s="92">
        <v>0</v>
      </c>
      <c r="P20" s="92">
        <v>0.03</v>
      </c>
      <c r="Q20" s="92">
        <v>0.02</v>
      </c>
    </row>
    <row r="21" spans="2:17" customFormat="1" ht="15.75">
      <c r="B21" s="60" t="s">
        <v>314</v>
      </c>
      <c r="C21" s="89">
        <v>1134865</v>
      </c>
      <c r="D21" s="89" t="s">
        <v>155</v>
      </c>
      <c r="E21" s="89">
        <v>0</v>
      </c>
      <c r="F21" s="89" t="s">
        <v>307</v>
      </c>
      <c r="G21" s="98"/>
      <c r="H21" s="89">
        <v>24.49</v>
      </c>
      <c r="I21" s="89" t="s">
        <v>186</v>
      </c>
      <c r="J21" s="92">
        <v>1</v>
      </c>
      <c r="K21" s="92">
        <v>1.44</v>
      </c>
      <c r="L21" s="92">
        <v>13963</v>
      </c>
      <c r="M21" s="92">
        <v>89.98</v>
      </c>
      <c r="N21" s="92">
        <v>12.57</v>
      </c>
      <c r="O21" s="92">
        <v>0</v>
      </c>
      <c r="P21" s="92">
        <v>0.01</v>
      </c>
      <c r="Q21" s="92">
        <v>0</v>
      </c>
    </row>
    <row r="22" spans="2:17" customFormat="1" ht="15.75">
      <c r="B22" s="60" t="s">
        <v>315</v>
      </c>
      <c r="C22" s="89">
        <v>1135912</v>
      </c>
      <c r="D22" s="89" t="s">
        <v>155</v>
      </c>
      <c r="E22" s="89">
        <v>0</v>
      </c>
      <c r="F22" s="89" t="s">
        <v>307</v>
      </c>
      <c r="G22" s="98"/>
      <c r="H22" s="89">
        <v>8.58</v>
      </c>
      <c r="I22" s="89" t="s">
        <v>186</v>
      </c>
      <c r="J22" s="92">
        <v>0.75</v>
      </c>
      <c r="K22" s="92">
        <v>0.56999999999999995</v>
      </c>
      <c r="L22" s="92">
        <v>7879</v>
      </c>
      <c r="M22" s="92">
        <v>100.95</v>
      </c>
      <c r="N22" s="92">
        <v>7.95</v>
      </c>
      <c r="O22" s="92">
        <v>0</v>
      </c>
      <c r="P22" s="92">
        <v>0</v>
      </c>
      <c r="Q22" s="92">
        <v>0</v>
      </c>
    </row>
    <row r="23" spans="2:17" customFormat="1" ht="15.75">
      <c r="B23" s="60" t="s">
        <v>316</v>
      </c>
      <c r="C23" s="89">
        <v>1137181</v>
      </c>
      <c r="D23" s="89" t="s">
        <v>155</v>
      </c>
      <c r="E23" s="89">
        <v>0</v>
      </c>
      <c r="F23" s="89" t="s">
        <v>307</v>
      </c>
      <c r="G23" s="98"/>
      <c r="H23" s="89">
        <v>3.83</v>
      </c>
      <c r="I23" s="89" t="s">
        <v>186</v>
      </c>
      <c r="J23" s="92">
        <v>0.1</v>
      </c>
      <c r="K23" s="92">
        <v>0</v>
      </c>
      <c r="L23" s="92">
        <v>2172830</v>
      </c>
      <c r="M23" s="92">
        <v>100.08</v>
      </c>
      <c r="N23" s="92">
        <v>2174.5700000000002</v>
      </c>
      <c r="O23" s="92">
        <v>0.03</v>
      </c>
      <c r="P23" s="92">
        <v>0.87</v>
      </c>
      <c r="Q23" s="92">
        <v>0.43</v>
      </c>
    </row>
    <row r="24" spans="2:17" customFormat="1" ht="15.75">
      <c r="B24" s="60" t="s">
        <v>317</v>
      </c>
      <c r="C24" s="89">
        <v>1097708</v>
      </c>
      <c r="D24" s="89" t="s">
        <v>155</v>
      </c>
      <c r="E24" s="89">
        <v>0</v>
      </c>
      <c r="F24" s="89" t="s">
        <v>307</v>
      </c>
      <c r="G24" s="98"/>
      <c r="H24" s="89">
        <v>14.77</v>
      </c>
      <c r="I24" s="89" t="s">
        <v>186</v>
      </c>
      <c r="J24" s="92">
        <v>4</v>
      </c>
      <c r="K24" s="92">
        <v>1.1399999999999999</v>
      </c>
      <c r="L24" s="92">
        <v>110093</v>
      </c>
      <c r="M24" s="92">
        <v>178.62</v>
      </c>
      <c r="N24" s="92">
        <v>196.65</v>
      </c>
      <c r="O24" s="92">
        <v>0</v>
      </c>
      <c r="P24" s="92">
        <v>0.08</v>
      </c>
      <c r="Q24" s="92">
        <v>0.04</v>
      </c>
    </row>
    <row r="25" spans="2:17" customFormat="1" ht="15.75">
      <c r="B25" s="60" t="s">
        <v>318</v>
      </c>
      <c r="C25" s="89">
        <v>1124056</v>
      </c>
      <c r="D25" s="89" t="s">
        <v>155</v>
      </c>
      <c r="E25" s="89">
        <v>0</v>
      </c>
      <c r="F25" s="89" t="s">
        <v>307</v>
      </c>
      <c r="G25" s="98"/>
      <c r="H25" s="89">
        <v>5.4</v>
      </c>
      <c r="I25" s="89" t="s">
        <v>186</v>
      </c>
      <c r="J25" s="92">
        <v>2.75</v>
      </c>
      <c r="K25" s="92">
        <v>0.23</v>
      </c>
      <c r="L25" s="92">
        <v>12465176</v>
      </c>
      <c r="M25" s="92">
        <v>117.85</v>
      </c>
      <c r="N25" s="92">
        <v>14690.21</v>
      </c>
      <c r="O25" s="92">
        <v>0.08</v>
      </c>
      <c r="P25" s="92">
        <v>5.87</v>
      </c>
      <c r="Q25" s="92">
        <v>2.92</v>
      </c>
    </row>
    <row r="26" spans="2:17" customFormat="1" ht="15.75">
      <c r="B26" s="59" t="s">
        <v>53</v>
      </c>
      <c r="C26" s="88"/>
      <c r="D26" s="88"/>
      <c r="E26" s="88"/>
      <c r="F26" s="88"/>
      <c r="G26" s="97"/>
      <c r="H26" s="88">
        <v>3.8</v>
      </c>
      <c r="I26" s="88"/>
      <c r="J26" s="91"/>
      <c r="K26" s="91">
        <v>0.86</v>
      </c>
      <c r="L26" s="91">
        <v>136686679.99000001</v>
      </c>
      <c r="M26" s="91"/>
      <c r="N26" s="91">
        <v>149884.07</v>
      </c>
      <c r="O26" s="91"/>
      <c r="P26" s="91"/>
      <c r="Q26" s="91">
        <v>29.82</v>
      </c>
    </row>
    <row r="27" spans="2:17" customFormat="1" ht="15.75">
      <c r="B27" s="60" t="s">
        <v>319</v>
      </c>
      <c r="C27" s="89">
        <v>8170813</v>
      </c>
      <c r="D27" s="89" t="s">
        <v>155</v>
      </c>
      <c r="E27" s="89">
        <v>0</v>
      </c>
      <c r="F27" s="89" t="s">
        <v>307</v>
      </c>
      <c r="G27" s="98"/>
      <c r="H27" s="89">
        <v>0.59</v>
      </c>
      <c r="I27" s="89" t="s">
        <v>186</v>
      </c>
      <c r="J27" s="92">
        <v>0</v>
      </c>
      <c r="K27" s="92">
        <v>0.15</v>
      </c>
      <c r="L27" s="92">
        <v>2499396</v>
      </c>
      <c r="M27" s="92">
        <v>99.91</v>
      </c>
      <c r="N27" s="92">
        <v>2497.15</v>
      </c>
      <c r="O27" s="92">
        <v>0.03</v>
      </c>
      <c r="P27" s="92">
        <v>1</v>
      </c>
      <c r="Q27" s="92">
        <v>0.5</v>
      </c>
    </row>
    <row r="28" spans="2:17" customFormat="1" ht="15.75">
      <c r="B28" s="60" t="s">
        <v>320</v>
      </c>
      <c r="C28" s="89">
        <v>8171217</v>
      </c>
      <c r="D28" s="89" t="s">
        <v>155</v>
      </c>
      <c r="E28" s="89">
        <v>0</v>
      </c>
      <c r="F28" s="89" t="s">
        <v>307</v>
      </c>
      <c r="G28" s="98"/>
      <c r="H28" s="89">
        <v>0.93</v>
      </c>
      <c r="I28" s="89" t="s">
        <v>186</v>
      </c>
      <c r="J28" s="92">
        <v>0</v>
      </c>
      <c r="K28" s="92">
        <v>0.14000000000000001</v>
      </c>
      <c r="L28" s="92">
        <v>5214116</v>
      </c>
      <c r="M28" s="92">
        <v>99.87</v>
      </c>
      <c r="N28" s="92">
        <v>5207.34</v>
      </c>
      <c r="O28" s="92">
        <v>7.0000000000000007E-2</v>
      </c>
      <c r="P28" s="92">
        <v>2.08</v>
      </c>
      <c r="Q28" s="92">
        <v>1.04</v>
      </c>
    </row>
    <row r="29" spans="2:17" customFormat="1" ht="15.75">
      <c r="B29" s="60" t="s">
        <v>321</v>
      </c>
      <c r="C29" s="89">
        <v>8170110</v>
      </c>
      <c r="D29" s="89" t="s">
        <v>155</v>
      </c>
      <c r="E29" s="89">
        <v>0</v>
      </c>
      <c r="F29" s="89" t="s">
        <v>307</v>
      </c>
      <c r="G29" s="98"/>
      <c r="H29" s="89">
        <v>0.01</v>
      </c>
      <c r="I29" s="89" t="s">
        <v>186</v>
      </c>
      <c r="J29" s="92">
        <v>0</v>
      </c>
      <c r="K29" s="92">
        <v>0.73</v>
      </c>
      <c r="L29" s="92">
        <v>7657387</v>
      </c>
      <c r="M29" s="92">
        <v>99.99</v>
      </c>
      <c r="N29" s="92">
        <v>7656.62</v>
      </c>
      <c r="O29" s="92">
        <v>0.08</v>
      </c>
      <c r="P29" s="92">
        <v>3.06</v>
      </c>
      <c r="Q29" s="92">
        <v>1.52</v>
      </c>
    </row>
    <row r="30" spans="2:17" customFormat="1" ht="15.75">
      <c r="B30" s="60" t="s">
        <v>322</v>
      </c>
      <c r="C30" s="89">
        <v>8170227</v>
      </c>
      <c r="D30" s="89" t="s">
        <v>155</v>
      </c>
      <c r="E30" s="89">
        <v>0</v>
      </c>
      <c r="F30" s="89" t="s">
        <v>307</v>
      </c>
      <c r="G30" s="98"/>
      <c r="H30" s="89">
        <v>0.11</v>
      </c>
      <c r="I30" s="89" t="s">
        <v>186</v>
      </c>
      <c r="J30" s="92">
        <v>0</v>
      </c>
      <c r="K30" s="92">
        <v>0.18</v>
      </c>
      <c r="L30" s="92">
        <v>5600680</v>
      </c>
      <c r="M30" s="92">
        <v>99.98</v>
      </c>
      <c r="N30" s="92">
        <v>5599.56</v>
      </c>
      <c r="O30" s="92">
        <v>0.06</v>
      </c>
      <c r="P30" s="92">
        <v>2.2400000000000002</v>
      </c>
      <c r="Q30" s="92">
        <v>1.1100000000000001</v>
      </c>
    </row>
    <row r="31" spans="2:17">
      <c r="B31" s="60" t="s">
        <v>323</v>
      </c>
      <c r="C31" s="89">
        <v>8170326</v>
      </c>
      <c r="D31" s="89" t="s">
        <v>155</v>
      </c>
      <c r="E31" s="89">
        <v>0</v>
      </c>
      <c r="F31" s="89" t="s">
        <v>307</v>
      </c>
      <c r="G31" s="98"/>
      <c r="H31" s="89">
        <v>0.19</v>
      </c>
      <c r="I31" s="89" t="s">
        <v>186</v>
      </c>
      <c r="J31" s="92">
        <v>0</v>
      </c>
      <c r="K31" s="92">
        <v>0.11</v>
      </c>
      <c r="L31" s="92">
        <v>47000</v>
      </c>
      <c r="M31" s="92">
        <v>99.98</v>
      </c>
      <c r="N31" s="92">
        <v>46.99</v>
      </c>
      <c r="O31" s="92">
        <v>0</v>
      </c>
      <c r="P31" s="92">
        <v>0.02</v>
      </c>
      <c r="Q31" s="92">
        <v>0.01</v>
      </c>
    </row>
    <row r="32" spans="2:17">
      <c r="B32" s="60" t="s">
        <v>324</v>
      </c>
      <c r="C32" s="89">
        <v>8170417</v>
      </c>
      <c r="D32" s="89" t="s">
        <v>155</v>
      </c>
      <c r="E32" s="89">
        <v>0</v>
      </c>
      <c r="F32" s="89" t="s">
        <v>307</v>
      </c>
      <c r="G32" s="98"/>
      <c r="H32" s="89">
        <v>0.26</v>
      </c>
      <c r="I32" s="89" t="s">
        <v>186</v>
      </c>
      <c r="J32" s="92">
        <v>0</v>
      </c>
      <c r="K32" s="92">
        <v>0.15</v>
      </c>
      <c r="L32" s="92">
        <v>993000</v>
      </c>
      <c r="M32" s="92">
        <v>99.96</v>
      </c>
      <c r="N32" s="92">
        <v>992.6</v>
      </c>
      <c r="O32" s="92">
        <v>0.01</v>
      </c>
      <c r="P32" s="92">
        <v>0.4</v>
      </c>
      <c r="Q32" s="92">
        <v>0.2</v>
      </c>
    </row>
    <row r="33" spans="2:17">
      <c r="B33" s="60" t="s">
        <v>325</v>
      </c>
      <c r="C33" s="89">
        <v>8170516</v>
      </c>
      <c r="D33" s="89" t="s">
        <v>155</v>
      </c>
      <c r="E33" s="89">
        <v>0</v>
      </c>
      <c r="F33" s="89" t="s">
        <v>307</v>
      </c>
      <c r="G33" s="98"/>
      <c r="H33" s="89">
        <v>0.34</v>
      </c>
      <c r="I33" s="89" t="s">
        <v>186</v>
      </c>
      <c r="J33" s="92">
        <v>0</v>
      </c>
      <c r="K33" s="92">
        <v>0.18</v>
      </c>
      <c r="L33" s="92">
        <v>203108</v>
      </c>
      <c r="M33" s="92">
        <v>99.94</v>
      </c>
      <c r="N33" s="92">
        <v>202.99</v>
      </c>
      <c r="O33" s="92">
        <v>0</v>
      </c>
      <c r="P33" s="92">
        <v>0.08</v>
      </c>
      <c r="Q33" s="92">
        <v>0.04</v>
      </c>
    </row>
    <row r="34" spans="2:17">
      <c r="B34" s="60" t="s">
        <v>326</v>
      </c>
      <c r="C34" s="89">
        <v>8170615</v>
      </c>
      <c r="D34" s="89" t="s">
        <v>155</v>
      </c>
      <c r="E34" s="89">
        <v>0</v>
      </c>
      <c r="F34" s="89" t="s">
        <v>307</v>
      </c>
      <c r="G34" s="98"/>
      <c r="H34" s="89">
        <v>0.44</v>
      </c>
      <c r="I34" s="89" t="s">
        <v>186</v>
      </c>
      <c r="J34" s="92">
        <v>0</v>
      </c>
      <c r="K34" s="92">
        <v>0.14000000000000001</v>
      </c>
      <c r="L34" s="92">
        <v>341758.7</v>
      </c>
      <c r="M34" s="92">
        <v>99.94</v>
      </c>
      <c r="N34" s="92">
        <v>341.55</v>
      </c>
      <c r="O34" s="92">
        <v>0</v>
      </c>
      <c r="P34" s="92">
        <v>0.14000000000000001</v>
      </c>
      <c r="Q34" s="92">
        <v>7.0000000000000007E-2</v>
      </c>
    </row>
    <row r="35" spans="2:17">
      <c r="B35" s="60" t="s">
        <v>327</v>
      </c>
      <c r="C35" s="89">
        <v>8170714</v>
      </c>
      <c r="D35" s="89" t="s">
        <v>155</v>
      </c>
      <c r="E35" s="89">
        <v>0</v>
      </c>
      <c r="F35" s="89" t="s">
        <v>307</v>
      </c>
      <c r="G35" s="98"/>
      <c r="H35" s="89">
        <v>0.51</v>
      </c>
      <c r="I35" s="89" t="s">
        <v>186</v>
      </c>
      <c r="J35" s="92">
        <v>0</v>
      </c>
      <c r="K35" s="92">
        <v>0.14000000000000001</v>
      </c>
      <c r="L35" s="92">
        <v>915029</v>
      </c>
      <c r="M35" s="92">
        <v>99.93</v>
      </c>
      <c r="N35" s="92">
        <v>914.39</v>
      </c>
      <c r="O35" s="92">
        <v>0.01</v>
      </c>
      <c r="P35" s="92">
        <v>0.37</v>
      </c>
      <c r="Q35" s="92">
        <v>0.18</v>
      </c>
    </row>
    <row r="36" spans="2:17">
      <c r="B36" s="60" t="s">
        <v>328</v>
      </c>
      <c r="C36" s="89">
        <v>8170912</v>
      </c>
      <c r="D36" s="89" t="s">
        <v>155</v>
      </c>
      <c r="E36" s="89">
        <v>0</v>
      </c>
      <c r="F36" s="89" t="s">
        <v>307</v>
      </c>
      <c r="G36" s="98"/>
      <c r="H36" s="89">
        <v>0.68</v>
      </c>
      <c r="I36" s="89" t="s">
        <v>186</v>
      </c>
      <c r="J36" s="92">
        <v>0</v>
      </c>
      <c r="K36" s="92">
        <v>0.16</v>
      </c>
      <c r="L36" s="92">
        <v>648088</v>
      </c>
      <c r="M36" s="92">
        <v>99.89</v>
      </c>
      <c r="N36" s="92">
        <v>647.38</v>
      </c>
      <c r="O36" s="92">
        <v>0.01</v>
      </c>
      <c r="P36" s="92">
        <v>0.26</v>
      </c>
      <c r="Q36" s="92">
        <v>0.13</v>
      </c>
    </row>
    <row r="37" spans="2:17">
      <c r="B37" s="60" t="s">
        <v>329</v>
      </c>
      <c r="C37" s="89">
        <v>8171019</v>
      </c>
      <c r="D37" s="89" t="s">
        <v>155</v>
      </c>
      <c r="E37" s="89">
        <v>0</v>
      </c>
      <c r="F37" s="89" t="s">
        <v>307</v>
      </c>
      <c r="G37" s="98"/>
      <c r="H37" s="89">
        <v>0.76</v>
      </c>
      <c r="I37" s="89" t="s">
        <v>186</v>
      </c>
      <c r="J37" s="92">
        <v>0</v>
      </c>
      <c r="K37" s="92">
        <v>0.14000000000000001</v>
      </c>
      <c r="L37" s="92">
        <v>3070000</v>
      </c>
      <c r="M37" s="92">
        <v>99.89</v>
      </c>
      <c r="N37" s="92">
        <v>3066.62</v>
      </c>
      <c r="O37" s="92">
        <v>0.03</v>
      </c>
      <c r="P37" s="92">
        <v>1.23</v>
      </c>
      <c r="Q37" s="92">
        <v>0.61</v>
      </c>
    </row>
    <row r="38" spans="2:17">
      <c r="B38" s="60" t="s">
        <v>330</v>
      </c>
      <c r="C38" s="89">
        <v>8171126</v>
      </c>
      <c r="D38" s="89" t="s">
        <v>155</v>
      </c>
      <c r="E38" s="89">
        <v>0</v>
      </c>
      <c r="F38" s="89" t="s">
        <v>307</v>
      </c>
      <c r="G38" s="98"/>
      <c r="H38" s="89">
        <v>0.86</v>
      </c>
      <c r="I38" s="89" t="s">
        <v>186</v>
      </c>
      <c r="J38" s="92">
        <v>0</v>
      </c>
      <c r="K38" s="92">
        <v>0.15</v>
      </c>
      <c r="L38" s="92">
        <v>3433099</v>
      </c>
      <c r="M38" s="92">
        <v>99.87</v>
      </c>
      <c r="N38" s="92">
        <v>3428.64</v>
      </c>
      <c r="O38" s="92">
        <v>0.05</v>
      </c>
      <c r="P38" s="92">
        <v>1.37</v>
      </c>
      <c r="Q38" s="92">
        <v>0.68</v>
      </c>
    </row>
    <row r="39" spans="2:17">
      <c r="B39" s="60" t="s">
        <v>331</v>
      </c>
      <c r="C39" s="89">
        <v>1099456</v>
      </c>
      <c r="D39" s="89" t="s">
        <v>155</v>
      </c>
      <c r="E39" s="89">
        <v>0</v>
      </c>
      <c r="F39" s="89" t="s">
        <v>307</v>
      </c>
      <c r="G39" s="98"/>
      <c r="H39" s="89">
        <v>7.94</v>
      </c>
      <c r="I39" s="89" t="s">
        <v>186</v>
      </c>
      <c r="J39" s="92">
        <v>6.25</v>
      </c>
      <c r="K39" s="92">
        <v>2.09</v>
      </c>
      <c r="L39" s="92">
        <v>5195475</v>
      </c>
      <c r="M39" s="92">
        <v>137.69999999999999</v>
      </c>
      <c r="N39" s="92">
        <v>7154.17</v>
      </c>
      <c r="O39" s="92">
        <v>0.03</v>
      </c>
      <c r="P39" s="92">
        <v>2.86</v>
      </c>
      <c r="Q39" s="92">
        <v>1.42</v>
      </c>
    </row>
    <row r="40" spans="2:17">
      <c r="B40" s="60" t="s">
        <v>332</v>
      </c>
      <c r="C40" s="89">
        <v>1101575</v>
      </c>
      <c r="D40" s="89" t="s">
        <v>155</v>
      </c>
      <c r="E40" s="89">
        <v>0</v>
      </c>
      <c r="F40" s="89" t="s">
        <v>307</v>
      </c>
      <c r="G40" s="98"/>
      <c r="H40" s="89">
        <v>0.16</v>
      </c>
      <c r="I40" s="89" t="s">
        <v>186</v>
      </c>
      <c r="J40" s="92">
        <v>5.5</v>
      </c>
      <c r="K40" s="92">
        <v>0.17</v>
      </c>
      <c r="L40" s="92">
        <v>4440617</v>
      </c>
      <c r="M40" s="92">
        <v>105.47</v>
      </c>
      <c r="N40" s="92">
        <v>4683.5200000000004</v>
      </c>
      <c r="O40" s="92">
        <v>0.03</v>
      </c>
      <c r="P40" s="92">
        <v>1.87</v>
      </c>
      <c r="Q40" s="92">
        <v>0.93</v>
      </c>
    </row>
    <row r="41" spans="2:17">
      <c r="B41" s="60" t="s">
        <v>333</v>
      </c>
      <c r="C41" s="89">
        <v>1110907</v>
      </c>
      <c r="D41" s="89" t="s">
        <v>155</v>
      </c>
      <c r="E41" s="89">
        <v>0</v>
      </c>
      <c r="F41" s="89" t="s">
        <v>307</v>
      </c>
      <c r="G41" s="98"/>
      <c r="H41" s="89">
        <v>2.0099999999999998</v>
      </c>
      <c r="I41" s="89" t="s">
        <v>186</v>
      </c>
      <c r="J41" s="92">
        <v>6</v>
      </c>
      <c r="K41" s="92">
        <v>0.38</v>
      </c>
      <c r="L41" s="92">
        <v>3423355</v>
      </c>
      <c r="M41" s="92">
        <v>117.11</v>
      </c>
      <c r="N41" s="92">
        <v>4009.09</v>
      </c>
      <c r="O41" s="92">
        <v>0.02</v>
      </c>
      <c r="P41" s="92">
        <v>1.6</v>
      </c>
      <c r="Q41" s="92">
        <v>0.8</v>
      </c>
    </row>
    <row r="42" spans="2:17">
      <c r="B42" s="60" t="s">
        <v>334</v>
      </c>
      <c r="C42" s="89">
        <v>1115773</v>
      </c>
      <c r="D42" s="89" t="s">
        <v>155</v>
      </c>
      <c r="E42" s="89">
        <v>0</v>
      </c>
      <c r="F42" s="89" t="s">
        <v>307</v>
      </c>
      <c r="G42" s="98"/>
      <c r="H42" s="89">
        <v>2.83</v>
      </c>
      <c r="I42" s="89" t="s">
        <v>186</v>
      </c>
      <c r="J42" s="92">
        <v>5</v>
      </c>
      <c r="K42" s="92">
        <v>0.63</v>
      </c>
      <c r="L42" s="92">
        <v>454529</v>
      </c>
      <c r="M42" s="92">
        <v>117.91</v>
      </c>
      <c r="N42" s="92">
        <v>535.94000000000005</v>
      </c>
      <c r="O42" s="92">
        <v>0</v>
      </c>
      <c r="P42" s="92">
        <v>0.21</v>
      </c>
      <c r="Q42" s="92">
        <v>0.11</v>
      </c>
    </row>
    <row r="43" spans="2:17">
      <c r="B43" s="60" t="s">
        <v>335</v>
      </c>
      <c r="C43" s="89">
        <v>1123272</v>
      </c>
      <c r="D43" s="89" t="s">
        <v>155</v>
      </c>
      <c r="E43" s="89">
        <v>0</v>
      </c>
      <c r="F43" s="89" t="s">
        <v>307</v>
      </c>
      <c r="G43" s="98"/>
      <c r="H43" s="89">
        <v>4.45</v>
      </c>
      <c r="I43" s="89" t="s">
        <v>186</v>
      </c>
      <c r="J43" s="92">
        <v>5.5</v>
      </c>
      <c r="K43" s="92">
        <v>1.1299999999999999</v>
      </c>
      <c r="L43" s="92">
        <v>11852530</v>
      </c>
      <c r="M43" s="92">
        <v>126.49</v>
      </c>
      <c r="N43" s="92">
        <v>14992.26</v>
      </c>
      <c r="O43" s="92">
        <v>7.0000000000000007E-2</v>
      </c>
      <c r="P43" s="92">
        <v>5.99</v>
      </c>
      <c r="Q43" s="92">
        <v>2.98</v>
      </c>
    </row>
    <row r="44" spans="2:17">
      <c r="B44" s="60" t="s">
        <v>336</v>
      </c>
      <c r="C44" s="89">
        <v>1125400</v>
      </c>
      <c r="D44" s="89" t="s">
        <v>155</v>
      </c>
      <c r="E44" s="89">
        <v>0</v>
      </c>
      <c r="F44" s="89" t="s">
        <v>307</v>
      </c>
      <c r="G44" s="98"/>
      <c r="H44" s="89">
        <v>15.3</v>
      </c>
      <c r="I44" s="89" t="s">
        <v>186</v>
      </c>
      <c r="J44" s="92">
        <v>5.5</v>
      </c>
      <c r="K44" s="92">
        <v>3.23</v>
      </c>
      <c r="L44" s="92">
        <v>6686947</v>
      </c>
      <c r="M44" s="92">
        <v>143.6</v>
      </c>
      <c r="N44" s="92">
        <v>9602.4599999999991</v>
      </c>
      <c r="O44" s="92">
        <v>0.04</v>
      </c>
      <c r="P44" s="92">
        <v>3.84</v>
      </c>
      <c r="Q44" s="92">
        <v>1.91</v>
      </c>
    </row>
    <row r="45" spans="2:17">
      <c r="B45" s="60" t="s">
        <v>337</v>
      </c>
      <c r="C45" s="89">
        <v>1139344</v>
      </c>
      <c r="D45" s="89" t="s">
        <v>155</v>
      </c>
      <c r="E45" s="89">
        <v>0</v>
      </c>
      <c r="F45" s="89" t="s">
        <v>307</v>
      </c>
      <c r="G45" s="98"/>
      <c r="H45" s="89">
        <v>9.33</v>
      </c>
      <c r="I45" s="89" t="s">
        <v>186</v>
      </c>
      <c r="J45" s="92">
        <v>2</v>
      </c>
      <c r="K45" s="92">
        <v>2.2400000000000002</v>
      </c>
      <c r="L45" s="92">
        <v>54359</v>
      </c>
      <c r="M45" s="92">
        <v>98.08</v>
      </c>
      <c r="N45" s="92">
        <v>53.32</v>
      </c>
      <c r="O45" s="92">
        <v>0</v>
      </c>
      <c r="P45" s="92">
        <v>0.02</v>
      </c>
      <c r="Q45" s="92">
        <v>0.01</v>
      </c>
    </row>
    <row r="46" spans="2:17">
      <c r="B46" s="60" t="s">
        <v>338</v>
      </c>
      <c r="C46" s="89">
        <v>1126218</v>
      </c>
      <c r="D46" s="89" t="s">
        <v>155</v>
      </c>
      <c r="E46" s="89">
        <v>0</v>
      </c>
      <c r="F46" s="89" t="s">
        <v>307</v>
      </c>
      <c r="G46" s="98"/>
      <c r="H46" s="89">
        <v>1.05</v>
      </c>
      <c r="I46" s="89" t="s">
        <v>186</v>
      </c>
      <c r="J46" s="92">
        <v>4</v>
      </c>
      <c r="K46" s="92">
        <v>0.2</v>
      </c>
      <c r="L46" s="92">
        <v>4306150</v>
      </c>
      <c r="M46" s="92">
        <v>107.78</v>
      </c>
      <c r="N46" s="92">
        <v>4641.17</v>
      </c>
      <c r="O46" s="92">
        <v>0.03</v>
      </c>
      <c r="P46" s="92">
        <v>1.86</v>
      </c>
      <c r="Q46" s="92">
        <v>0.92</v>
      </c>
    </row>
    <row r="47" spans="2:17">
      <c r="B47" s="60" t="s">
        <v>339</v>
      </c>
      <c r="C47" s="89">
        <v>1126747</v>
      </c>
      <c r="D47" s="89" t="s">
        <v>155</v>
      </c>
      <c r="E47" s="89">
        <v>0</v>
      </c>
      <c r="F47" s="89" t="s">
        <v>307</v>
      </c>
      <c r="G47" s="98"/>
      <c r="H47" s="89">
        <v>5.53</v>
      </c>
      <c r="I47" s="89" t="s">
        <v>186</v>
      </c>
      <c r="J47" s="92">
        <v>4.25</v>
      </c>
      <c r="K47" s="92">
        <v>1.45</v>
      </c>
      <c r="L47" s="92">
        <v>17584646</v>
      </c>
      <c r="M47" s="92">
        <v>119.77</v>
      </c>
      <c r="N47" s="92">
        <v>21061.13</v>
      </c>
      <c r="O47" s="92">
        <v>0.1</v>
      </c>
      <c r="P47" s="92">
        <v>8.42</v>
      </c>
      <c r="Q47" s="92">
        <v>4.1900000000000004</v>
      </c>
    </row>
    <row r="48" spans="2:17">
      <c r="B48" s="60" t="s">
        <v>340</v>
      </c>
      <c r="C48" s="89">
        <v>1130848</v>
      </c>
      <c r="D48" s="89" t="s">
        <v>155</v>
      </c>
      <c r="E48" s="89">
        <v>0</v>
      </c>
      <c r="F48" s="89" t="s">
        <v>307</v>
      </c>
      <c r="G48" s="98"/>
      <c r="H48" s="89">
        <v>6.39</v>
      </c>
      <c r="I48" s="89" t="s">
        <v>186</v>
      </c>
      <c r="J48" s="92">
        <v>3.75</v>
      </c>
      <c r="K48" s="92">
        <v>1.7</v>
      </c>
      <c r="L48" s="92">
        <v>3453595.29</v>
      </c>
      <c r="M48" s="92">
        <v>116.64</v>
      </c>
      <c r="N48" s="92">
        <v>4028.27</v>
      </c>
      <c r="O48" s="92">
        <v>0.02</v>
      </c>
      <c r="P48" s="92">
        <v>1.61</v>
      </c>
      <c r="Q48" s="92">
        <v>0.8</v>
      </c>
    </row>
    <row r="49" spans="2:17">
      <c r="B49" s="60" t="s">
        <v>341</v>
      </c>
      <c r="C49" s="89">
        <v>1131770</v>
      </c>
      <c r="D49" s="89" t="s">
        <v>155</v>
      </c>
      <c r="E49" s="89">
        <v>0</v>
      </c>
      <c r="F49" s="89" t="s">
        <v>307</v>
      </c>
      <c r="G49" s="98"/>
      <c r="H49" s="89">
        <v>2.35</v>
      </c>
      <c r="I49" s="89" t="s">
        <v>186</v>
      </c>
      <c r="J49" s="92">
        <v>2.25</v>
      </c>
      <c r="K49" s="92">
        <v>0.45</v>
      </c>
      <c r="L49" s="92">
        <v>17834</v>
      </c>
      <c r="M49" s="92">
        <v>105.61</v>
      </c>
      <c r="N49" s="92">
        <v>18.84</v>
      </c>
      <c r="O49" s="92">
        <v>0</v>
      </c>
      <c r="P49" s="92">
        <v>0.01</v>
      </c>
      <c r="Q49" s="92">
        <v>0</v>
      </c>
    </row>
    <row r="50" spans="2:17">
      <c r="B50" s="60" t="s">
        <v>342</v>
      </c>
      <c r="C50" s="89">
        <v>1136548</v>
      </c>
      <c r="D50" s="89" t="s">
        <v>155</v>
      </c>
      <c r="E50" s="89">
        <v>0</v>
      </c>
      <c r="F50" s="89" t="s">
        <v>307</v>
      </c>
      <c r="G50" s="98"/>
      <c r="H50" s="89">
        <v>1.83</v>
      </c>
      <c r="I50" s="89" t="s">
        <v>186</v>
      </c>
      <c r="J50" s="92">
        <v>0.5</v>
      </c>
      <c r="K50" s="92">
        <v>0.32</v>
      </c>
      <c r="L50" s="92">
        <v>7066177</v>
      </c>
      <c r="M50" s="92">
        <v>100.42</v>
      </c>
      <c r="N50" s="92">
        <v>7095.86</v>
      </c>
      <c r="O50" s="92">
        <v>0.05</v>
      </c>
      <c r="P50" s="92">
        <v>2.84</v>
      </c>
      <c r="Q50" s="92">
        <v>1.41</v>
      </c>
    </row>
    <row r="51" spans="2:17">
      <c r="B51" s="60" t="s">
        <v>343</v>
      </c>
      <c r="C51" s="89">
        <v>1138130</v>
      </c>
      <c r="D51" s="89" t="s">
        <v>155</v>
      </c>
      <c r="E51" s="89">
        <v>0</v>
      </c>
      <c r="F51" s="89" t="s">
        <v>307</v>
      </c>
      <c r="G51" s="98"/>
      <c r="H51" s="89">
        <v>4.24</v>
      </c>
      <c r="I51" s="89" t="s">
        <v>186</v>
      </c>
      <c r="J51" s="92">
        <v>1</v>
      </c>
      <c r="K51" s="92">
        <v>0.99</v>
      </c>
      <c r="L51" s="92">
        <v>2498623</v>
      </c>
      <c r="M51" s="92">
        <v>100.71</v>
      </c>
      <c r="N51" s="92">
        <v>2516.36</v>
      </c>
      <c r="O51" s="92">
        <v>0.03</v>
      </c>
      <c r="P51" s="92">
        <v>1.01</v>
      </c>
      <c r="Q51" s="92">
        <v>0.5</v>
      </c>
    </row>
    <row r="52" spans="2:17">
      <c r="B52" s="60" t="s">
        <v>344</v>
      </c>
      <c r="C52" s="89">
        <v>1132786</v>
      </c>
      <c r="D52" s="89" t="s">
        <v>155</v>
      </c>
      <c r="E52" s="89">
        <v>0</v>
      </c>
      <c r="F52" s="89" t="s">
        <v>307</v>
      </c>
      <c r="G52" s="98"/>
      <c r="H52" s="89">
        <v>0.84</v>
      </c>
      <c r="I52" s="89" t="s">
        <v>186</v>
      </c>
      <c r="J52" s="92">
        <v>1.25</v>
      </c>
      <c r="K52" s="92">
        <v>0.18</v>
      </c>
      <c r="L52" s="92">
        <v>4224521</v>
      </c>
      <c r="M52" s="92">
        <v>101.1</v>
      </c>
      <c r="N52" s="92">
        <v>4270.99</v>
      </c>
      <c r="O52" s="92">
        <v>0.04</v>
      </c>
      <c r="P52" s="92">
        <v>1.71</v>
      </c>
      <c r="Q52" s="92">
        <v>0.85</v>
      </c>
    </row>
    <row r="53" spans="2:17">
      <c r="B53" s="60" t="s">
        <v>345</v>
      </c>
      <c r="C53" s="89">
        <v>1106970</v>
      </c>
      <c r="D53" s="89" t="s">
        <v>155</v>
      </c>
      <c r="E53" s="89">
        <v>0</v>
      </c>
      <c r="F53" s="89" t="s">
        <v>307</v>
      </c>
      <c r="G53" s="98"/>
      <c r="H53" s="89">
        <v>0.67</v>
      </c>
      <c r="I53" s="89" t="s">
        <v>186</v>
      </c>
      <c r="J53" s="92">
        <v>4.49</v>
      </c>
      <c r="K53" s="92">
        <v>0.21</v>
      </c>
      <c r="L53" s="92">
        <v>11510896</v>
      </c>
      <c r="M53" s="92">
        <v>99.98</v>
      </c>
      <c r="N53" s="92">
        <v>11508.6</v>
      </c>
      <c r="O53" s="92">
        <v>7.0000000000000007E-2</v>
      </c>
      <c r="P53" s="92">
        <v>4.5999999999999996</v>
      </c>
      <c r="Q53" s="92">
        <v>2.29</v>
      </c>
    </row>
    <row r="54" spans="2:17">
      <c r="B54" s="60" t="s">
        <v>346</v>
      </c>
      <c r="C54" s="89">
        <v>1116193</v>
      </c>
      <c r="D54" s="89" t="s">
        <v>155</v>
      </c>
      <c r="E54" s="89">
        <v>0</v>
      </c>
      <c r="F54" s="89" t="s">
        <v>307</v>
      </c>
      <c r="G54" s="98"/>
      <c r="H54" s="89">
        <v>3.41</v>
      </c>
      <c r="I54" s="89" t="s">
        <v>186</v>
      </c>
      <c r="J54" s="92">
        <v>2.13</v>
      </c>
      <c r="K54" s="92">
        <v>0.33</v>
      </c>
      <c r="L54" s="92">
        <v>14110579</v>
      </c>
      <c r="M54" s="92">
        <v>99.37</v>
      </c>
      <c r="N54" s="92">
        <v>14021.68</v>
      </c>
      <c r="O54" s="92">
        <v>0.08</v>
      </c>
      <c r="P54" s="92">
        <v>5.61</v>
      </c>
      <c r="Q54" s="92">
        <v>2.79</v>
      </c>
    </row>
    <row r="55" spans="2:17">
      <c r="B55" s="60" t="s">
        <v>347</v>
      </c>
      <c r="C55" s="89">
        <v>1127646</v>
      </c>
      <c r="D55" s="89" t="s">
        <v>155</v>
      </c>
      <c r="E55" s="89">
        <v>0</v>
      </c>
      <c r="F55" s="89" t="s">
        <v>307</v>
      </c>
      <c r="G55" s="98"/>
      <c r="H55" s="89">
        <v>4.9000000000000004</v>
      </c>
      <c r="I55" s="89" t="s">
        <v>186</v>
      </c>
      <c r="J55" s="92">
        <v>1.68</v>
      </c>
      <c r="K55" s="92">
        <v>0.36</v>
      </c>
      <c r="L55" s="92">
        <v>9183185</v>
      </c>
      <c r="M55" s="92">
        <v>98.97</v>
      </c>
      <c r="N55" s="92">
        <v>9088.6</v>
      </c>
      <c r="O55" s="92">
        <v>0.09</v>
      </c>
      <c r="P55" s="92">
        <v>3.63</v>
      </c>
      <c r="Q55" s="92">
        <v>1.81</v>
      </c>
    </row>
    <row r="56" spans="2:17">
      <c r="B56" s="59" t="s">
        <v>71</v>
      </c>
      <c r="C56" s="88"/>
      <c r="D56" s="88"/>
      <c r="E56" s="88"/>
      <c r="F56" s="88"/>
      <c r="G56" s="97"/>
      <c r="H56" s="88"/>
      <c r="I56" s="88"/>
      <c r="J56" s="91"/>
      <c r="K56" s="91"/>
      <c r="L56" s="91"/>
      <c r="M56" s="91"/>
      <c r="N56" s="91"/>
      <c r="O56" s="91"/>
      <c r="P56" s="91"/>
      <c r="Q56" s="91"/>
    </row>
    <row r="57" spans="2:17">
      <c r="B57" s="60" t="s">
        <v>288</v>
      </c>
      <c r="C57" s="89"/>
      <c r="D57" s="89"/>
      <c r="E57" s="89"/>
      <c r="F57" s="89"/>
      <c r="G57" s="98"/>
      <c r="H57" s="89"/>
      <c r="I57" s="89"/>
      <c r="J57" s="92"/>
      <c r="K57" s="92"/>
      <c r="L57" s="92"/>
      <c r="M57" s="92"/>
      <c r="N57" s="92"/>
      <c r="O57" s="92"/>
      <c r="P57" s="92"/>
      <c r="Q57" s="92"/>
    </row>
    <row r="58" spans="2:17">
      <c r="B58" s="59" t="s">
        <v>258</v>
      </c>
      <c r="C58" s="88"/>
      <c r="D58" s="88"/>
      <c r="E58" s="88"/>
      <c r="F58" s="88"/>
      <c r="G58" s="97"/>
      <c r="H58" s="88">
        <v>5.75</v>
      </c>
      <c r="I58" s="88"/>
      <c r="J58" s="91"/>
      <c r="K58" s="91">
        <v>3.78</v>
      </c>
      <c r="L58" s="91">
        <v>2594000</v>
      </c>
      <c r="M58" s="91"/>
      <c r="N58" s="91">
        <v>4117.66</v>
      </c>
      <c r="O58" s="91"/>
      <c r="P58" s="91"/>
      <c r="Q58" s="91">
        <v>0.82</v>
      </c>
    </row>
    <row r="59" spans="2:17" ht="31.5">
      <c r="B59" s="59" t="s">
        <v>80</v>
      </c>
      <c r="C59" s="88"/>
      <c r="D59" s="88"/>
      <c r="E59" s="88"/>
      <c r="F59" s="88"/>
      <c r="G59" s="97"/>
      <c r="H59" s="88">
        <v>5.75</v>
      </c>
      <c r="I59" s="88"/>
      <c r="J59" s="91"/>
      <c r="K59" s="91">
        <v>3.43</v>
      </c>
      <c r="L59" s="91">
        <v>964000</v>
      </c>
      <c r="M59" s="91"/>
      <c r="N59" s="91">
        <v>3766.7</v>
      </c>
      <c r="O59" s="91"/>
      <c r="P59" s="91"/>
      <c r="Q59" s="91">
        <v>0.75</v>
      </c>
    </row>
    <row r="60" spans="2:17" ht="31.5">
      <c r="B60" s="60" t="s">
        <v>348</v>
      </c>
      <c r="C60" s="89" t="s">
        <v>349</v>
      </c>
      <c r="D60" s="89" t="s">
        <v>28</v>
      </c>
      <c r="E60" s="89" t="s">
        <v>350</v>
      </c>
      <c r="F60" s="89" t="s">
        <v>351</v>
      </c>
      <c r="G60" s="98"/>
      <c r="H60" s="89">
        <v>5.75</v>
      </c>
      <c r="I60" s="89" t="s">
        <v>185</v>
      </c>
      <c r="J60" s="92">
        <v>3.15</v>
      </c>
      <c r="K60" s="92">
        <v>3.43</v>
      </c>
      <c r="L60" s="92">
        <v>964000</v>
      </c>
      <c r="M60" s="92">
        <v>101.78</v>
      </c>
      <c r="N60" s="92">
        <v>3766.7</v>
      </c>
      <c r="O60" s="92">
        <v>0.1</v>
      </c>
      <c r="P60" s="92">
        <v>1.51</v>
      </c>
      <c r="Q60" s="92">
        <v>0.75</v>
      </c>
    </row>
    <row r="61" spans="2:17" ht="31.5">
      <c r="B61" s="59" t="s">
        <v>81</v>
      </c>
      <c r="C61" s="88"/>
      <c r="D61" s="88"/>
      <c r="E61" s="88"/>
      <c r="F61" s="88"/>
      <c r="G61" s="97"/>
      <c r="H61" s="88">
        <v>5.8</v>
      </c>
      <c r="I61" s="88"/>
      <c r="J61" s="91"/>
      <c r="K61" s="91">
        <v>7.51</v>
      </c>
      <c r="L61" s="91">
        <v>1630000</v>
      </c>
      <c r="M61" s="91"/>
      <c r="N61" s="91">
        <v>350.97</v>
      </c>
      <c r="O61" s="91"/>
      <c r="P61" s="91"/>
      <c r="Q61" s="91">
        <v>7.0000000000000007E-2</v>
      </c>
    </row>
    <row r="62" spans="2:17">
      <c r="B62" s="113" t="s">
        <v>352</v>
      </c>
      <c r="C62" s="89" t="s">
        <v>353</v>
      </c>
      <c r="D62" s="89" t="s">
        <v>28</v>
      </c>
      <c r="E62" s="89" t="s">
        <v>354</v>
      </c>
      <c r="F62" s="89" t="s">
        <v>351</v>
      </c>
      <c r="G62" s="98"/>
      <c r="H62" s="89">
        <v>5.8</v>
      </c>
      <c r="I62" s="89" t="s">
        <v>193</v>
      </c>
      <c r="J62" s="92">
        <v>10</v>
      </c>
      <c r="K62" s="92">
        <v>7.51</v>
      </c>
      <c r="L62" s="92">
        <v>1630000</v>
      </c>
      <c r="M62" s="92">
        <v>116.26</v>
      </c>
      <c r="N62" s="92">
        <v>350.97</v>
      </c>
      <c r="O62" s="92">
        <v>0.89</v>
      </c>
      <c r="P62" s="92">
        <v>0.14000000000000001</v>
      </c>
      <c r="Q62" s="92">
        <v>7.0000000000000007E-2</v>
      </c>
    </row>
    <row r="63" spans="2:17">
      <c r="B63" s="6" t="s">
        <v>146</v>
      </c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/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302</v>
      </c>
    </row>
    <row r="2" spans="2:18">
      <c r="B2" s="82" t="s">
        <v>303</v>
      </c>
    </row>
    <row r="3" spans="2:18">
      <c r="B3" s="82" t="s">
        <v>304</v>
      </c>
    </row>
    <row r="4" spans="2:18">
      <c r="B4" s="82" t="s">
        <v>305</v>
      </c>
    </row>
    <row r="6" spans="2:18" ht="26.25" customHeight="1">
      <c r="B6" s="171" t="s">
        <v>240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3"/>
    </row>
    <row r="7" spans="2:18" s="3" customFormat="1" ht="47.25">
      <c r="B7" s="20" t="s">
        <v>150</v>
      </c>
      <c r="C7" s="25" t="s">
        <v>50</v>
      </c>
      <c r="D7" s="77" t="s">
        <v>84</v>
      </c>
      <c r="E7" s="25" t="s">
        <v>15</v>
      </c>
      <c r="F7" s="25" t="s">
        <v>85</v>
      </c>
      <c r="G7" s="25" t="s">
        <v>135</v>
      </c>
      <c r="H7" s="78" t="s">
        <v>18</v>
      </c>
      <c r="I7" s="25" t="s">
        <v>134</v>
      </c>
      <c r="J7" s="25" t="s">
        <v>17</v>
      </c>
      <c r="K7" s="25" t="s">
        <v>231</v>
      </c>
      <c r="L7" s="25" t="s">
        <v>0</v>
      </c>
      <c r="M7" s="25" t="s">
        <v>232</v>
      </c>
      <c r="N7" s="25" t="s">
        <v>72</v>
      </c>
      <c r="O7" s="47" t="s">
        <v>195</v>
      </c>
      <c r="P7" s="26" t="s">
        <v>197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239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59" t="s">
        <v>259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59" t="s">
        <v>35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288</v>
      </c>
      <c r="C13" s="90"/>
      <c r="D13" s="90"/>
      <c r="E13" s="90"/>
      <c r="F13" s="90"/>
      <c r="G13" s="101"/>
      <c r="H13" s="90"/>
      <c r="I13" s="90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59" t="s">
        <v>53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288</v>
      </c>
      <c r="C15" s="90"/>
      <c r="D15" s="90"/>
      <c r="E15" s="90"/>
      <c r="F15" s="90"/>
      <c r="G15" s="101"/>
      <c r="H15" s="90"/>
      <c r="I15" s="90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59" t="s">
        <v>54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23" customFormat="1" ht="15.75">
      <c r="B17" s="68" t="s">
        <v>288</v>
      </c>
      <c r="C17" s="90"/>
      <c r="D17" s="90"/>
      <c r="E17" s="90"/>
      <c r="F17" s="90"/>
      <c r="G17" s="101"/>
      <c r="H17" s="90"/>
      <c r="I17" s="90"/>
      <c r="J17" s="114"/>
      <c r="K17" s="114"/>
      <c r="L17" s="114"/>
      <c r="M17" s="114"/>
      <c r="N17" s="114"/>
      <c r="O17" s="114"/>
      <c r="P17" s="114"/>
    </row>
    <row r="18" spans="1:23" customFormat="1" ht="15.75">
      <c r="B18" s="59" t="s">
        <v>76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23" customFormat="1" ht="15.75">
      <c r="B19" s="118" t="s">
        <v>288</v>
      </c>
      <c r="C19" s="90"/>
      <c r="D19" s="90"/>
      <c r="E19" s="90"/>
      <c r="F19" s="90"/>
      <c r="G19" s="101"/>
      <c r="H19" s="90"/>
      <c r="I19" s="90"/>
      <c r="J19" s="114"/>
      <c r="K19" s="114"/>
      <c r="L19" s="114"/>
      <c r="M19" s="114"/>
      <c r="N19" s="114"/>
      <c r="O19" s="114"/>
      <c r="P19" s="114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G28" sqref="G28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302</v>
      </c>
    </row>
    <row r="2" spans="2:67">
      <c r="B2" s="82" t="s">
        <v>303</v>
      </c>
    </row>
    <row r="3" spans="2:67">
      <c r="B3" s="82" t="s">
        <v>304</v>
      </c>
    </row>
    <row r="4" spans="2:67">
      <c r="B4" s="82" t="s">
        <v>305</v>
      </c>
    </row>
    <row r="6" spans="2:67" ht="26.25" customHeight="1">
      <c r="B6" s="166" t="s">
        <v>223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70"/>
      <c r="BO6" s="3"/>
    </row>
    <row r="7" spans="2:67" ht="26.25" customHeight="1">
      <c r="B7" s="166" t="s">
        <v>120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70"/>
      <c r="AZ7" s="32"/>
      <c r="BJ7" s="3"/>
      <c r="BO7" s="3"/>
    </row>
    <row r="8" spans="2:67" s="3" customFormat="1" ht="47.25">
      <c r="B8" s="20" t="s">
        <v>149</v>
      </c>
      <c r="C8" s="13" t="s">
        <v>50</v>
      </c>
      <c r="D8" s="79" t="s">
        <v>154</v>
      </c>
      <c r="E8" s="50" t="s">
        <v>244</v>
      </c>
      <c r="F8" s="50" t="s">
        <v>151</v>
      </c>
      <c r="G8" s="80" t="s">
        <v>84</v>
      </c>
      <c r="H8" s="13" t="s">
        <v>15</v>
      </c>
      <c r="I8" s="13" t="s">
        <v>85</v>
      </c>
      <c r="J8" s="13" t="s">
        <v>135</v>
      </c>
      <c r="K8" s="80" t="s">
        <v>18</v>
      </c>
      <c r="L8" s="13" t="s">
        <v>134</v>
      </c>
      <c r="M8" s="13" t="s">
        <v>17</v>
      </c>
      <c r="N8" s="13" t="s">
        <v>19</v>
      </c>
      <c r="O8" s="13" t="s">
        <v>0</v>
      </c>
      <c r="P8" s="13" t="s">
        <v>138</v>
      </c>
      <c r="Q8" s="13" t="s">
        <v>78</v>
      </c>
      <c r="R8" s="13" t="s">
        <v>72</v>
      </c>
      <c r="S8" s="50" t="s">
        <v>195</v>
      </c>
      <c r="T8" s="14" t="s">
        <v>197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147</v>
      </c>
      <c r="R10" s="61" t="s">
        <v>148</v>
      </c>
      <c r="S10" s="64" t="s">
        <v>198</v>
      </c>
      <c r="T10" s="36" t="s">
        <v>245</v>
      </c>
      <c r="U10" s="5"/>
      <c r="BJ10" s="1"/>
      <c r="BK10" s="3"/>
      <c r="BL10" s="1"/>
      <c r="BO10" s="1"/>
    </row>
    <row r="11" spans="2:67" s="4" customFormat="1" ht="18" customHeight="1" thickBot="1">
      <c r="B11" s="115" t="s">
        <v>51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59" t="s">
        <v>259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59" t="s">
        <v>35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0" t="s">
        <v>288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4"/>
      <c r="N14" s="114"/>
      <c r="O14" s="114"/>
      <c r="P14" s="114"/>
      <c r="Q14" s="114"/>
      <c r="R14" s="114"/>
      <c r="S14" s="114"/>
      <c r="T14" s="114"/>
    </row>
    <row r="15" spans="2:67" customFormat="1" ht="15.75">
      <c r="B15" s="59" t="s">
        <v>53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0" t="s">
        <v>288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4"/>
      <c r="N16" s="114"/>
      <c r="O16" s="114"/>
      <c r="P16" s="114"/>
      <c r="Q16" s="114"/>
      <c r="R16" s="114"/>
      <c r="S16" s="114"/>
      <c r="T16" s="114"/>
    </row>
    <row r="17" spans="1:20" customFormat="1" ht="15.75">
      <c r="B17" s="59" t="s">
        <v>54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0" t="s">
        <v>288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4"/>
      <c r="N18" s="114"/>
      <c r="O18" s="114"/>
      <c r="P18" s="114"/>
      <c r="Q18" s="114"/>
      <c r="R18" s="114"/>
      <c r="S18" s="114"/>
      <c r="T18" s="114"/>
    </row>
    <row r="19" spans="1:20" customFormat="1" ht="15.75">
      <c r="B19" s="59" t="s">
        <v>258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59" t="s">
        <v>83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0" t="s">
        <v>288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4"/>
      <c r="N21" s="114"/>
      <c r="O21" s="114"/>
      <c r="P21" s="114"/>
      <c r="Q21" s="114"/>
      <c r="R21" s="114"/>
      <c r="S21" s="114"/>
      <c r="T21" s="114"/>
    </row>
    <row r="22" spans="1:20" customFormat="1" ht="15.75">
      <c r="B22" s="59" t="s">
        <v>82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3" t="s">
        <v>288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4"/>
      <c r="N23" s="114"/>
      <c r="O23" s="114"/>
      <c r="P23" s="114"/>
      <c r="Q23" s="114"/>
      <c r="R23" s="114"/>
      <c r="S23" s="114"/>
      <c r="T23" s="114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30"/>
  <sheetViews>
    <sheetView rightToLeft="1" workbookViewId="0"/>
  </sheetViews>
  <sheetFormatPr defaultColWidth="9.140625" defaultRowHeight="18"/>
  <cols>
    <col min="1" max="1" width="6.28515625" style="1" customWidth="1"/>
    <col min="2" max="2" width="38.42578125" style="2" customWidth="1"/>
    <col min="3" max="3" width="16.85546875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6.7109375" style="1" bestFit="1" customWidth="1"/>
    <col min="8" max="8" width="7.7109375" style="1" bestFit="1" customWidth="1"/>
    <col min="9" max="9" width="9.28515625" style="1" bestFit="1" customWidth="1"/>
    <col min="10" max="10" width="11.7109375" style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7.5703125" style="1" bestFit="1" customWidth="1"/>
    <col min="15" max="15" width="17.85546875" style="1" bestFit="1" customWidth="1"/>
    <col min="16" max="16" width="13.5703125" style="1" bestFit="1" customWidth="1"/>
    <col min="17" max="17" width="13.140625" style="1" bestFit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2" t="s">
        <v>302</v>
      </c>
    </row>
    <row r="2" spans="2:65">
      <c r="B2" s="82" t="s">
        <v>303</v>
      </c>
    </row>
    <row r="3" spans="2:65">
      <c r="B3" s="82" t="s">
        <v>304</v>
      </c>
    </row>
    <row r="4" spans="2:65">
      <c r="B4" s="82" t="s">
        <v>305</v>
      </c>
    </row>
    <row r="6" spans="2:65" ht="26.25" customHeight="1">
      <c r="B6" s="171" t="s">
        <v>223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3"/>
    </row>
    <row r="7" spans="2:65" ht="26.25" customHeight="1">
      <c r="B7" s="171" t="s">
        <v>121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3"/>
      <c r="BM7" s="3"/>
    </row>
    <row r="8" spans="2:65" s="3" customFormat="1" ht="63">
      <c r="B8" s="20" t="s">
        <v>149</v>
      </c>
      <c r="C8" s="25" t="s">
        <v>50</v>
      </c>
      <c r="D8" s="79" t="s">
        <v>154</v>
      </c>
      <c r="E8" s="50" t="s">
        <v>244</v>
      </c>
      <c r="F8" s="47" t="s">
        <v>151</v>
      </c>
      <c r="G8" s="78" t="s">
        <v>84</v>
      </c>
      <c r="H8" s="25" t="s">
        <v>15</v>
      </c>
      <c r="I8" s="25" t="s">
        <v>85</v>
      </c>
      <c r="J8" s="25" t="s">
        <v>135</v>
      </c>
      <c r="K8" s="78" t="s">
        <v>18</v>
      </c>
      <c r="L8" s="25" t="s">
        <v>134</v>
      </c>
      <c r="M8" s="25" t="s">
        <v>17</v>
      </c>
      <c r="N8" s="25" t="s">
        <v>19</v>
      </c>
      <c r="O8" s="25" t="s">
        <v>0</v>
      </c>
      <c r="P8" s="25" t="s">
        <v>138</v>
      </c>
      <c r="Q8" s="25" t="s">
        <v>78</v>
      </c>
      <c r="R8" s="13" t="s">
        <v>72</v>
      </c>
      <c r="S8" s="50" t="s">
        <v>195</v>
      </c>
      <c r="T8" s="26" t="s">
        <v>197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2" t="s">
        <v>14</v>
      </c>
      <c r="Q10" s="65" t="s">
        <v>147</v>
      </c>
      <c r="R10" s="61" t="s">
        <v>148</v>
      </c>
      <c r="S10" s="61" t="s">
        <v>198</v>
      </c>
      <c r="T10" s="63" t="s">
        <v>245</v>
      </c>
      <c r="U10" s="5"/>
      <c r="BH10" s="1"/>
      <c r="BI10" s="3"/>
      <c r="BJ10" s="1"/>
    </row>
    <row r="11" spans="2:65" s="4" customFormat="1" ht="18" customHeight="1">
      <c r="B11" s="56" t="s">
        <v>37</v>
      </c>
      <c r="C11" s="85"/>
      <c r="D11" s="85"/>
      <c r="E11" s="85"/>
      <c r="F11" s="85"/>
      <c r="G11" s="85"/>
      <c r="H11" s="85"/>
      <c r="I11" s="85"/>
      <c r="J11" s="96"/>
      <c r="K11" s="85">
        <v>3.46</v>
      </c>
      <c r="L11" s="85"/>
      <c r="M11" s="84"/>
      <c r="N11" s="84">
        <v>1.93</v>
      </c>
      <c r="O11" s="84">
        <v>64406964.93</v>
      </c>
      <c r="P11" s="84"/>
      <c r="Q11" s="84">
        <v>71570.2</v>
      </c>
      <c r="R11" s="84"/>
      <c r="S11" s="84"/>
      <c r="T11" s="84">
        <v>14.24</v>
      </c>
      <c r="U11" s="5"/>
      <c r="BH11" s="1"/>
      <c r="BI11" s="3"/>
      <c r="BJ11" s="1"/>
      <c r="BM11" s="1"/>
    </row>
    <row r="12" spans="2:65" customFormat="1" ht="15.75">
      <c r="B12" s="59" t="s">
        <v>259</v>
      </c>
      <c r="C12" s="88"/>
      <c r="D12" s="88"/>
      <c r="E12" s="88"/>
      <c r="F12" s="88"/>
      <c r="G12" s="88"/>
      <c r="H12" s="88"/>
      <c r="I12" s="88"/>
      <c r="J12" s="97"/>
      <c r="K12" s="88">
        <v>3.42</v>
      </c>
      <c r="L12" s="88"/>
      <c r="M12" s="91"/>
      <c r="N12" s="91">
        <v>1.93</v>
      </c>
      <c r="O12" s="91">
        <v>64218964.93</v>
      </c>
      <c r="P12" s="91"/>
      <c r="Q12" s="91">
        <v>70735.179999999993</v>
      </c>
      <c r="R12" s="91"/>
      <c r="S12" s="91"/>
      <c r="T12" s="91">
        <v>14.07</v>
      </c>
    </row>
    <row r="13" spans="2:65" customFormat="1" ht="15.75">
      <c r="B13" s="59" t="s">
        <v>35</v>
      </c>
      <c r="C13" s="88"/>
      <c r="D13" s="88"/>
      <c r="E13" s="88"/>
      <c r="F13" s="88"/>
      <c r="G13" s="88"/>
      <c r="H13" s="88"/>
      <c r="I13" s="88"/>
      <c r="J13" s="97"/>
      <c r="K13" s="88">
        <v>3.26</v>
      </c>
      <c r="L13" s="88"/>
      <c r="M13" s="91"/>
      <c r="N13" s="91">
        <v>1.79</v>
      </c>
      <c r="O13" s="91">
        <v>50261635.590000004</v>
      </c>
      <c r="P13" s="91"/>
      <c r="Q13" s="91">
        <v>56135.11</v>
      </c>
      <c r="R13" s="91"/>
      <c r="S13" s="91"/>
      <c r="T13" s="91">
        <v>11.17</v>
      </c>
    </row>
    <row r="14" spans="2:65" customFormat="1" ht="15.75">
      <c r="B14" s="60" t="s">
        <v>355</v>
      </c>
      <c r="C14" s="90">
        <v>6000160</v>
      </c>
      <c r="D14" s="90" t="s">
        <v>155</v>
      </c>
      <c r="E14" s="90"/>
      <c r="F14" s="90">
        <v>600</v>
      </c>
      <c r="G14" s="90" t="s">
        <v>356</v>
      </c>
      <c r="H14" s="90" t="s">
        <v>357</v>
      </c>
      <c r="I14" s="90" t="s">
        <v>182</v>
      </c>
      <c r="J14" s="101"/>
      <c r="K14" s="90">
        <v>0.52</v>
      </c>
      <c r="L14" s="90" t="s">
        <v>186</v>
      </c>
      <c r="M14" s="114">
        <v>1.2</v>
      </c>
      <c r="N14" s="114">
        <v>0.3</v>
      </c>
      <c r="O14" s="114">
        <v>9400</v>
      </c>
      <c r="P14" s="114">
        <v>101.83</v>
      </c>
      <c r="Q14" s="114">
        <v>9.57</v>
      </c>
      <c r="R14" s="114">
        <v>0</v>
      </c>
      <c r="S14" s="114">
        <v>0.01</v>
      </c>
      <c r="T14" s="114">
        <v>0</v>
      </c>
    </row>
    <row r="15" spans="2:65" customFormat="1" ht="15.75">
      <c r="B15" s="60" t="s">
        <v>358</v>
      </c>
      <c r="C15" s="90">
        <v>6040315</v>
      </c>
      <c r="D15" s="90" t="s">
        <v>155</v>
      </c>
      <c r="E15" s="90"/>
      <c r="F15" s="90">
        <v>604</v>
      </c>
      <c r="G15" s="90" t="s">
        <v>359</v>
      </c>
      <c r="H15" s="90" t="s">
        <v>357</v>
      </c>
      <c r="I15" s="90" t="s">
        <v>182</v>
      </c>
      <c r="J15" s="101"/>
      <c r="K15" s="90">
        <v>3.47</v>
      </c>
      <c r="L15" s="90" t="s">
        <v>186</v>
      </c>
      <c r="M15" s="114">
        <v>0.59</v>
      </c>
      <c r="N15" s="114">
        <v>0.9</v>
      </c>
      <c r="O15" s="114">
        <v>1257060</v>
      </c>
      <c r="P15" s="114">
        <v>98.95</v>
      </c>
      <c r="Q15" s="114">
        <v>1243.8699999999999</v>
      </c>
      <c r="R15" s="114">
        <v>0.02</v>
      </c>
      <c r="S15" s="114">
        <v>1.74</v>
      </c>
      <c r="T15" s="114">
        <v>0.25</v>
      </c>
    </row>
    <row r="16" spans="2:65" customFormat="1" ht="15.75">
      <c r="B16" s="60" t="s">
        <v>360</v>
      </c>
      <c r="C16" s="90">
        <v>2310118</v>
      </c>
      <c r="D16" s="90" t="s">
        <v>155</v>
      </c>
      <c r="E16" s="90"/>
      <c r="F16" s="90">
        <v>231</v>
      </c>
      <c r="G16" s="90" t="s">
        <v>359</v>
      </c>
      <c r="H16" s="90" t="s">
        <v>357</v>
      </c>
      <c r="I16" s="90" t="s">
        <v>184</v>
      </c>
      <c r="J16" s="101"/>
      <c r="K16" s="90">
        <v>1.99</v>
      </c>
      <c r="L16" s="90" t="s">
        <v>186</v>
      </c>
      <c r="M16" s="114">
        <v>2.58</v>
      </c>
      <c r="N16" s="114">
        <v>0.76</v>
      </c>
      <c r="O16" s="114">
        <v>1655484</v>
      </c>
      <c r="P16" s="114">
        <v>108.3</v>
      </c>
      <c r="Q16" s="114">
        <v>1792.89</v>
      </c>
      <c r="R16" s="114">
        <v>0.06</v>
      </c>
      <c r="S16" s="114">
        <v>2.5099999999999998</v>
      </c>
      <c r="T16" s="114">
        <v>0.36</v>
      </c>
    </row>
    <row r="17" spans="2:20" customFormat="1" ht="15.75">
      <c r="B17" s="60" t="s">
        <v>361</v>
      </c>
      <c r="C17" s="90">
        <v>2310183</v>
      </c>
      <c r="D17" s="90" t="s">
        <v>155</v>
      </c>
      <c r="E17" s="90"/>
      <c r="F17" s="90">
        <v>231</v>
      </c>
      <c r="G17" s="90" t="s">
        <v>359</v>
      </c>
      <c r="H17" s="90" t="s">
        <v>357</v>
      </c>
      <c r="I17" s="90" t="s">
        <v>184</v>
      </c>
      <c r="J17" s="101"/>
      <c r="K17" s="90">
        <v>13.02</v>
      </c>
      <c r="L17" s="90" t="s">
        <v>186</v>
      </c>
      <c r="M17" s="114">
        <v>0.47</v>
      </c>
      <c r="N17" s="114">
        <v>0.53</v>
      </c>
      <c r="O17" s="114">
        <v>124754</v>
      </c>
      <c r="P17" s="114">
        <v>98.99</v>
      </c>
      <c r="Q17" s="114">
        <v>123.49</v>
      </c>
      <c r="R17" s="114">
        <v>0.03</v>
      </c>
      <c r="S17" s="114">
        <v>0.17</v>
      </c>
      <c r="T17" s="114">
        <v>0.02</v>
      </c>
    </row>
    <row r="18" spans="2:20" customFormat="1" ht="15.75">
      <c r="B18" s="60" t="s">
        <v>362</v>
      </c>
      <c r="C18" s="90">
        <v>2310191</v>
      </c>
      <c r="D18" s="90" t="s">
        <v>155</v>
      </c>
      <c r="E18" s="90"/>
      <c r="F18" s="90">
        <v>231</v>
      </c>
      <c r="G18" s="90" t="s">
        <v>359</v>
      </c>
      <c r="H18" s="90" t="s">
        <v>357</v>
      </c>
      <c r="I18" s="90" t="s">
        <v>184</v>
      </c>
      <c r="J18" s="101"/>
      <c r="K18" s="90">
        <v>4.25</v>
      </c>
      <c r="L18" s="90" t="s">
        <v>186</v>
      </c>
      <c r="M18" s="114">
        <v>4</v>
      </c>
      <c r="N18" s="114">
        <v>0.8</v>
      </c>
      <c r="O18" s="114">
        <v>2211126.2400000002</v>
      </c>
      <c r="P18" s="114">
        <v>116.35</v>
      </c>
      <c r="Q18" s="114">
        <v>2572.65</v>
      </c>
      <c r="R18" s="114">
        <v>0.11</v>
      </c>
      <c r="S18" s="114">
        <v>3.59</v>
      </c>
      <c r="T18" s="114">
        <v>0.51</v>
      </c>
    </row>
    <row r="19" spans="2:20" customFormat="1" ht="15.75">
      <c r="B19" s="60" t="s">
        <v>363</v>
      </c>
      <c r="C19" s="90">
        <v>2310209</v>
      </c>
      <c r="D19" s="90" t="s">
        <v>155</v>
      </c>
      <c r="E19" s="90"/>
      <c r="F19" s="90">
        <v>231</v>
      </c>
      <c r="G19" s="90" t="s">
        <v>359</v>
      </c>
      <c r="H19" s="90" t="s">
        <v>357</v>
      </c>
      <c r="I19" s="90" t="s">
        <v>184</v>
      </c>
      <c r="J19" s="101"/>
      <c r="K19" s="90">
        <v>5.59</v>
      </c>
      <c r="L19" s="90" t="s">
        <v>186</v>
      </c>
      <c r="M19" s="114">
        <v>0.99</v>
      </c>
      <c r="N19" s="114">
        <v>1.05</v>
      </c>
      <c r="O19" s="114">
        <v>1385407</v>
      </c>
      <c r="P19" s="114">
        <v>99.61</v>
      </c>
      <c r="Q19" s="114">
        <v>1380.01</v>
      </c>
      <c r="R19" s="114">
        <v>0.05</v>
      </c>
      <c r="S19" s="114">
        <v>1.93</v>
      </c>
      <c r="T19" s="114">
        <v>0.27</v>
      </c>
    </row>
    <row r="20" spans="2:20" customFormat="1" ht="15.75">
      <c r="B20" s="60" t="s">
        <v>364</v>
      </c>
      <c r="C20" s="90">
        <v>2310159</v>
      </c>
      <c r="D20" s="90" t="s">
        <v>155</v>
      </c>
      <c r="E20" s="90"/>
      <c r="F20" s="90">
        <v>231</v>
      </c>
      <c r="G20" s="90" t="s">
        <v>359</v>
      </c>
      <c r="H20" s="90" t="s">
        <v>357</v>
      </c>
      <c r="I20" s="90" t="s">
        <v>184</v>
      </c>
      <c r="J20" s="101"/>
      <c r="K20" s="90">
        <v>3.05</v>
      </c>
      <c r="L20" s="90" t="s">
        <v>186</v>
      </c>
      <c r="M20" s="114">
        <v>0.64</v>
      </c>
      <c r="N20" s="114">
        <v>0.57999999999999996</v>
      </c>
      <c r="O20" s="114">
        <v>1664161</v>
      </c>
      <c r="P20" s="114">
        <v>99.57</v>
      </c>
      <c r="Q20" s="114">
        <v>1657</v>
      </c>
      <c r="R20" s="114">
        <v>0.05</v>
      </c>
      <c r="S20" s="114">
        <v>2.3199999999999998</v>
      </c>
      <c r="T20" s="114">
        <v>0.33</v>
      </c>
    </row>
    <row r="21" spans="2:20" customFormat="1" ht="15.75">
      <c r="B21" s="60" t="s">
        <v>365</v>
      </c>
      <c r="C21" s="90">
        <v>2310142</v>
      </c>
      <c r="D21" s="90" t="s">
        <v>155</v>
      </c>
      <c r="E21" s="90"/>
      <c r="F21" s="90">
        <v>231</v>
      </c>
      <c r="G21" s="90" t="s">
        <v>359</v>
      </c>
      <c r="H21" s="90" t="s">
        <v>357</v>
      </c>
      <c r="I21" s="90" t="s">
        <v>184</v>
      </c>
      <c r="J21" s="101"/>
      <c r="K21" s="90">
        <v>2.67</v>
      </c>
      <c r="L21" s="90" t="s">
        <v>186</v>
      </c>
      <c r="M21" s="114">
        <v>0.41</v>
      </c>
      <c r="N21" s="114">
        <v>0.97</v>
      </c>
      <c r="O21" s="114">
        <v>575129.34</v>
      </c>
      <c r="P21" s="114">
        <v>98.63</v>
      </c>
      <c r="Q21" s="114">
        <v>567.25</v>
      </c>
      <c r="R21" s="114">
        <v>0.03</v>
      </c>
      <c r="S21" s="114">
        <v>0.79</v>
      </c>
      <c r="T21" s="114">
        <v>0.11</v>
      </c>
    </row>
    <row r="22" spans="2:20" customFormat="1" ht="15.75">
      <c r="B22" s="60" t="s">
        <v>366</v>
      </c>
      <c r="C22" s="90">
        <v>2310126</v>
      </c>
      <c r="D22" s="90" t="s">
        <v>155</v>
      </c>
      <c r="E22" s="90"/>
      <c r="F22" s="90">
        <v>231</v>
      </c>
      <c r="G22" s="90" t="s">
        <v>359</v>
      </c>
      <c r="H22" s="90" t="s">
        <v>357</v>
      </c>
      <c r="I22" s="90" t="s">
        <v>184</v>
      </c>
      <c r="J22" s="101"/>
      <c r="K22" s="90">
        <v>0.68</v>
      </c>
      <c r="L22" s="90" t="s">
        <v>186</v>
      </c>
      <c r="M22" s="114">
        <v>0</v>
      </c>
      <c r="N22" s="114">
        <v>0.77</v>
      </c>
      <c r="O22" s="114">
        <v>684418</v>
      </c>
      <c r="P22" s="114">
        <v>99.48</v>
      </c>
      <c r="Q22" s="114">
        <v>680.86</v>
      </c>
      <c r="R22" s="114">
        <v>0.04</v>
      </c>
      <c r="S22" s="114">
        <v>0.95</v>
      </c>
      <c r="T22" s="114">
        <v>0.14000000000000001</v>
      </c>
    </row>
    <row r="23" spans="2:20" customFormat="1" ht="15.75">
      <c r="B23" s="60" t="s">
        <v>367</v>
      </c>
      <c r="C23" s="90">
        <v>1940576</v>
      </c>
      <c r="D23" s="90" t="s">
        <v>155</v>
      </c>
      <c r="E23" s="90"/>
      <c r="F23" s="90">
        <v>194</v>
      </c>
      <c r="G23" s="90" t="s">
        <v>359</v>
      </c>
      <c r="H23" s="90" t="s">
        <v>357</v>
      </c>
      <c r="I23" s="90" t="s">
        <v>182</v>
      </c>
      <c r="J23" s="101"/>
      <c r="K23" s="90">
        <v>3.19</v>
      </c>
      <c r="L23" s="90" t="s">
        <v>186</v>
      </c>
      <c r="M23" s="114">
        <v>0.7</v>
      </c>
      <c r="N23" s="114">
        <v>0.59</v>
      </c>
      <c r="O23" s="114">
        <v>1675856</v>
      </c>
      <c r="P23" s="114">
        <v>101.29</v>
      </c>
      <c r="Q23" s="114">
        <v>1697.48</v>
      </c>
      <c r="R23" s="114">
        <v>0.03</v>
      </c>
      <c r="S23" s="114">
        <v>2.37</v>
      </c>
      <c r="T23" s="114">
        <v>0.34</v>
      </c>
    </row>
    <row r="24" spans="2:20" customFormat="1" ht="15.75">
      <c r="B24" s="60" t="s">
        <v>368</v>
      </c>
      <c r="C24" s="90">
        <v>1940535</v>
      </c>
      <c r="D24" s="90" t="s">
        <v>155</v>
      </c>
      <c r="E24" s="90"/>
      <c r="F24" s="90">
        <v>194</v>
      </c>
      <c r="G24" s="90" t="s">
        <v>359</v>
      </c>
      <c r="H24" s="90" t="s">
        <v>357</v>
      </c>
      <c r="I24" s="90" t="s">
        <v>182</v>
      </c>
      <c r="J24" s="101"/>
      <c r="K24" s="90">
        <v>4.96</v>
      </c>
      <c r="L24" s="90" t="s">
        <v>186</v>
      </c>
      <c r="M24" s="114">
        <v>5</v>
      </c>
      <c r="N24" s="114">
        <v>0.96</v>
      </c>
      <c r="O24" s="114">
        <v>1155290.78</v>
      </c>
      <c r="P24" s="114">
        <v>126.5</v>
      </c>
      <c r="Q24" s="114">
        <v>1461.44</v>
      </c>
      <c r="R24" s="114">
        <v>0.04</v>
      </c>
      <c r="S24" s="114">
        <v>2.04</v>
      </c>
      <c r="T24" s="114">
        <v>0.28999999999999998</v>
      </c>
    </row>
    <row r="25" spans="2:20" customFormat="1" ht="15.75">
      <c r="B25" s="60" t="s">
        <v>369</v>
      </c>
      <c r="C25" s="90">
        <v>1940568</v>
      </c>
      <c r="D25" s="90" t="s">
        <v>155</v>
      </c>
      <c r="E25" s="90"/>
      <c r="F25" s="90">
        <v>194</v>
      </c>
      <c r="G25" s="90" t="s">
        <v>359</v>
      </c>
      <c r="H25" s="90" t="s">
        <v>357</v>
      </c>
      <c r="I25" s="90" t="s">
        <v>182</v>
      </c>
      <c r="J25" s="101"/>
      <c r="K25" s="90">
        <v>2.66</v>
      </c>
      <c r="L25" s="90" t="s">
        <v>186</v>
      </c>
      <c r="M25" s="114">
        <v>1.6</v>
      </c>
      <c r="N25" s="114">
        <v>0.99</v>
      </c>
      <c r="O25" s="114">
        <v>778880</v>
      </c>
      <c r="P25" s="114">
        <v>102.07</v>
      </c>
      <c r="Q25" s="114">
        <v>795</v>
      </c>
      <c r="R25" s="114">
        <v>0.02</v>
      </c>
      <c r="S25" s="114">
        <v>1.1100000000000001</v>
      </c>
      <c r="T25" s="114">
        <v>0.16</v>
      </c>
    </row>
    <row r="26" spans="2:20" customFormat="1" ht="15.75">
      <c r="B26" s="60" t="s">
        <v>370</v>
      </c>
      <c r="C26" s="90">
        <v>1135177</v>
      </c>
      <c r="D26" s="90" t="s">
        <v>155</v>
      </c>
      <c r="E26" s="90"/>
      <c r="F26" s="90">
        <v>1153</v>
      </c>
      <c r="G26" s="90" t="s">
        <v>359</v>
      </c>
      <c r="H26" s="90" t="s">
        <v>371</v>
      </c>
      <c r="I26" s="90" t="s">
        <v>182</v>
      </c>
      <c r="J26" s="101"/>
      <c r="K26" s="90">
        <v>3.2</v>
      </c>
      <c r="L26" s="90" t="s">
        <v>186</v>
      </c>
      <c r="M26" s="114">
        <v>0.8</v>
      </c>
      <c r="N26" s="114">
        <v>0.74</v>
      </c>
      <c r="O26" s="114">
        <v>155085</v>
      </c>
      <c r="P26" s="114">
        <v>101.19</v>
      </c>
      <c r="Q26" s="114">
        <v>156.93</v>
      </c>
      <c r="R26" s="114">
        <v>0.02</v>
      </c>
      <c r="S26" s="114">
        <v>0.22</v>
      </c>
      <c r="T26" s="114">
        <v>0.03</v>
      </c>
    </row>
    <row r="27" spans="2:20" customFormat="1" ht="15.75">
      <c r="B27" s="60" t="s">
        <v>372</v>
      </c>
      <c r="C27" s="90">
        <v>1093681</v>
      </c>
      <c r="D27" s="90" t="s">
        <v>155</v>
      </c>
      <c r="E27" s="90"/>
      <c r="F27" s="90">
        <v>1153</v>
      </c>
      <c r="G27" s="90" t="s">
        <v>359</v>
      </c>
      <c r="H27" s="90" t="s">
        <v>371</v>
      </c>
      <c r="I27" s="90" t="s">
        <v>182</v>
      </c>
      <c r="J27" s="101"/>
      <c r="K27" s="90">
        <v>1.07</v>
      </c>
      <c r="L27" s="90" t="s">
        <v>186</v>
      </c>
      <c r="M27" s="114">
        <v>4.2</v>
      </c>
      <c r="N27" s="114">
        <v>0.66</v>
      </c>
      <c r="O27" s="114">
        <v>3266.51</v>
      </c>
      <c r="P27" s="114">
        <v>128.38</v>
      </c>
      <c r="Q27" s="114">
        <v>4.1900000000000004</v>
      </c>
      <c r="R27" s="114">
        <v>0</v>
      </c>
      <c r="S27" s="114">
        <v>0.01</v>
      </c>
      <c r="T27" s="114">
        <v>0</v>
      </c>
    </row>
    <row r="28" spans="2:20" customFormat="1" ht="15.75">
      <c r="B28" s="60" t="s">
        <v>373</v>
      </c>
      <c r="C28" s="90">
        <v>6040232</v>
      </c>
      <c r="D28" s="90" t="s">
        <v>155</v>
      </c>
      <c r="E28" s="90"/>
      <c r="F28" s="90">
        <v>604</v>
      </c>
      <c r="G28" s="90" t="s">
        <v>359</v>
      </c>
      <c r="H28" s="90" t="s">
        <v>371</v>
      </c>
      <c r="I28" s="90" t="s">
        <v>184</v>
      </c>
      <c r="J28" s="101"/>
      <c r="K28" s="90">
        <v>0.85</v>
      </c>
      <c r="L28" s="90" t="s">
        <v>186</v>
      </c>
      <c r="M28" s="114">
        <v>4.4000000000000004</v>
      </c>
      <c r="N28" s="114">
        <v>0.42</v>
      </c>
      <c r="O28" s="114">
        <v>466924.71</v>
      </c>
      <c r="P28" s="114">
        <v>121.41</v>
      </c>
      <c r="Q28" s="114">
        <v>566.89</v>
      </c>
      <c r="R28" s="114">
        <v>7.0000000000000007E-2</v>
      </c>
      <c r="S28" s="114">
        <v>0.79</v>
      </c>
      <c r="T28" s="114">
        <v>0.11</v>
      </c>
    </row>
    <row r="29" spans="2:20" customFormat="1" ht="15.75">
      <c r="B29" s="60" t="s">
        <v>374</v>
      </c>
      <c r="C29" s="90">
        <v>6040273</v>
      </c>
      <c r="D29" s="90" t="s">
        <v>155</v>
      </c>
      <c r="E29" s="90"/>
      <c r="F29" s="90">
        <v>604</v>
      </c>
      <c r="G29" s="90" t="s">
        <v>359</v>
      </c>
      <c r="H29" s="90" t="s">
        <v>371</v>
      </c>
      <c r="I29" s="90" t="s">
        <v>184</v>
      </c>
      <c r="J29" s="101"/>
      <c r="K29" s="90">
        <v>0.7</v>
      </c>
      <c r="L29" s="90" t="s">
        <v>186</v>
      </c>
      <c r="M29" s="114">
        <v>2.6</v>
      </c>
      <c r="N29" s="114">
        <v>0.62</v>
      </c>
      <c r="O29" s="114">
        <v>3138202</v>
      </c>
      <c r="P29" s="114">
        <v>108.11</v>
      </c>
      <c r="Q29" s="114">
        <v>3392.71</v>
      </c>
      <c r="R29" s="114">
        <v>0.1</v>
      </c>
      <c r="S29" s="114">
        <v>4.74</v>
      </c>
      <c r="T29" s="114">
        <v>0.68</v>
      </c>
    </row>
    <row r="30" spans="2:20" customFormat="1" ht="15.75">
      <c r="B30" s="60" t="s">
        <v>375</v>
      </c>
      <c r="C30" s="90">
        <v>6040299</v>
      </c>
      <c r="D30" s="90" t="s">
        <v>155</v>
      </c>
      <c r="E30" s="90"/>
      <c r="F30" s="90">
        <v>604</v>
      </c>
      <c r="G30" s="90" t="s">
        <v>359</v>
      </c>
      <c r="H30" s="90" t="s">
        <v>371</v>
      </c>
      <c r="I30" s="90" t="s">
        <v>184</v>
      </c>
      <c r="J30" s="101"/>
      <c r="K30" s="90">
        <v>3.68</v>
      </c>
      <c r="L30" s="90" t="s">
        <v>186</v>
      </c>
      <c r="M30" s="114">
        <v>3.4</v>
      </c>
      <c r="N30" s="114">
        <v>0.79</v>
      </c>
      <c r="O30" s="114">
        <v>532782</v>
      </c>
      <c r="P30" s="114">
        <v>112.62</v>
      </c>
      <c r="Q30" s="114">
        <v>600.02</v>
      </c>
      <c r="R30" s="114">
        <v>0.03</v>
      </c>
      <c r="S30" s="114">
        <v>0.84</v>
      </c>
      <c r="T30" s="114">
        <v>0.12</v>
      </c>
    </row>
    <row r="31" spans="2:20" customFormat="1" ht="15.75">
      <c r="B31" s="60" t="s">
        <v>376</v>
      </c>
      <c r="C31" s="90">
        <v>2310068</v>
      </c>
      <c r="D31" s="90" t="s">
        <v>155</v>
      </c>
      <c r="E31" s="90"/>
      <c r="F31" s="90">
        <v>231</v>
      </c>
      <c r="G31" s="90" t="s">
        <v>359</v>
      </c>
      <c r="H31" s="90" t="s">
        <v>371</v>
      </c>
      <c r="I31" s="90" t="s">
        <v>184</v>
      </c>
      <c r="J31" s="101"/>
      <c r="K31" s="90">
        <v>0.41</v>
      </c>
      <c r="L31" s="90" t="s">
        <v>186</v>
      </c>
      <c r="M31" s="114">
        <v>3.9</v>
      </c>
      <c r="N31" s="114">
        <v>1.56</v>
      </c>
      <c r="O31" s="114">
        <v>998182</v>
      </c>
      <c r="P31" s="114">
        <v>122.92</v>
      </c>
      <c r="Q31" s="114">
        <v>1226.97</v>
      </c>
      <c r="R31" s="114">
        <v>7.0000000000000007E-2</v>
      </c>
      <c r="S31" s="114">
        <v>1.71</v>
      </c>
      <c r="T31" s="114">
        <v>0.24</v>
      </c>
    </row>
    <row r="32" spans="2:20" customFormat="1" ht="15.75">
      <c r="B32" s="60" t="s">
        <v>377</v>
      </c>
      <c r="C32" s="90">
        <v>2310076</v>
      </c>
      <c r="D32" s="90" t="s">
        <v>155</v>
      </c>
      <c r="E32" s="90"/>
      <c r="F32" s="90">
        <v>695</v>
      </c>
      <c r="G32" s="90" t="s">
        <v>359</v>
      </c>
      <c r="H32" s="90" t="s">
        <v>371</v>
      </c>
      <c r="I32" s="90" t="s">
        <v>184</v>
      </c>
      <c r="J32" s="101"/>
      <c r="K32" s="90">
        <v>2.64</v>
      </c>
      <c r="L32" s="90" t="s">
        <v>186</v>
      </c>
      <c r="M32" s="114">
        <v>3</v>
      </c>
      <c r="N32" s="114">
        <v>0.74</v>
      </c>
      <c r="O32" s="114">
        <v>1076653</v>
      </c>
      <c r="P32" s="114">
        <v>112.61</v>
      </c>
      <c r="Q32" s="114">
        <v>1212.42</v>
      </c>
      <c r="R32" s="114">
        <v>0.22</v>
      </c>
      <c r="S32" s="114">
        <v>1.69</v>
      </c>
      <c r="T32" s="114">
        <v>0.24</v>
      </c>
    </row>
    <row r="33" spans="2:20" customFormat="1" ht="15.75">
      <c r="B33" s="60" t="s">
        <v>378</v>
      </c>
      <c r="C33" s="90">
        <v>1134436</v>
      </c>
      <c r="D33" s="90" t="s">
        <v>155</v>
      </c>
      <c r="E33" s="90"/>
      <c r="F33" s="90">
        <v>1420</v>
      </c>
      <c r="G33" s="90" t="s">
        <v>379</v>
      </c>
      <c r="H33" s="90" t="s">
        <v>371</v>
      </c>
      <c r="I33" s="90" t="s">
        <v>184</v>
      </c>
      <c r="J33" s="101"/>
      <c r="K33" s="90">
        <v>4.1399999999999997</v>
      </c>
      <c r="L33" s="90" t="s">
        <v>186</v>
      </c>
      <c r="M33" s="114">
        <v>0.65</v>
      </c>
      <c r="N33" s="114">
        <v>1.1299999999999999</v>
      </c>
      <c r="O33" s="114">
        <v>880816.3</v>
      </c>
      <c r="P33" s="114">
        <v>98.22</v>
      </c>
      <c r="Q33" s="114">
        <v>865.14</v>
      </c>
      <c r="R33" s="114">
        <v>0.08</v>
      </c>
      <c r="S33" s="114">
        <v>1.21</v>
      </c>
      <c r="T33" s="114">
        <v>0.17</v>
      </c>
    </row>
    <row r="34" spans="2:20">
      <c r="B34" s="60" t="s">
        <v>380</v>
      </c>
      <c r="C34" s="90">
        <v>1138650</v>
      </c>
      <c r="D34" s="90" t="s">
        <v>155</v>
      </c>
      <c r="E34" s="90"/>
      <c r="F34" s="90">
        <v>1420</v>
      </c>
      <c r="G34" s="90" t="s">
        <v>379</v>
      </c>
      <c r="H34" s="90" t="s">
        <v>371</v>
      </c>
      <c r="I34" s="90" t="s">
        <v>182</v>
      </c>
      <c r="J34" s="101"/>
      <c r="K34" s="90">
        <v>6.99</v>
      </c>
      <c r="L34" s="90" t="s">
        <v>186</v>
      </c>
      <c r="M34" s="114">
        <v>1.34</v>
      </c>
      <c r="N34" s="114">
        <v>1.84</v>
      </c>
      <c r="O34" s="114">
        <v>1405946</v>
      </c>
      <c r="P34" s="114">
        <v>97.37</v>
      </c>
      <c r="Q34" s="114">
        <v>1368.97</v>
      </c>
      <c r="R34" s="114">
        <v>0.06</v>
      </c>
      <c r="S34" s="114">
        <v>1.91</v>
      </c>
      <c r="T34" s="114">
        <v>0.27</v>
      </c>
    </row>
    <row r="35" spans="2:20">
      <c r="B35" s="60" t="s">
        <v>381</v>
      </c>
      <c r="C35" s="90">
        <v>1940501</v>
      </c>
      <c r="D35" s="90" t="s">
        <v>155</v>
      </c>
      <c r="E35" s="90"/>
      <c r="F35" s="90">
        <v>194</v>
      </c>
      <c r="G35" s="90" t="s">
        <v>359</v>
      </c>
      <c r="H35" s="90" t="s">
        <v>371</v>
      </c>
      <c r="I35" s="90" t="s">
        <v>182</v>
      </c>
      <c r="J35" s="101"/>
      <c r="K35" s="90">
        <v>4.1399999999999997</v>
      </c>
      <c r="L35" s="90" t="s">
        <v>186</v>
      </c>
      <c r="M35" s="114">
        <v>4</v>
      </c>
      <c r="N35" s="114">
        <v>0.84</v>
      </c>
      <c r="O35" s="114">
        <v>1065099</v>
      </c>
      <c r="P35" s="114">
        <v>119.39</v>
      </c>
      <c r="Q35" s="114">
        <v>1271.6199999999999</v>
      </c>
      <c r="R35" s="114">
        <v>0.04</v>
      </c>
      <c r="S35" s="114">
        <v>1.78</v>
      </c>
      <c r="T35" s="114">
        <v>0.25</v>
      </c>
    </row>
    <row r="36" spans="2:20">
      <c r="B36" s="60" t="s">
        <v>382</v>
      </c>
      <c r="C36" s="90">
        <v>1940543</v>
      </c>
      <c r="D36" s="90" t="s">
        <v>155</v>
      </c>
      <c r="E36" s="90"/>
      <c r="F36" s="90">
        <v>194</v>
      </c>
      <c r="G36" s="90" t="s">
        <v>359</v>
      </c>
      <c r="H36" s="90" t="s">
        <v>371</v>
      </c>
      <c r="I36" s="90" t="s">
        <v>182</v>
      </c>
      <c r="J36" s="101"/>
      <c r="K36" s="90">
        <v>4.9000000000000004</v>
      </c>
      <c r="L36" s="90" t="s">
        <v>186</v>
      </c>
      <c r="M36" s="114">
        <v>4.2</v>
      </c>
      <c r="N36" s="114">
        <v>0.99</v>
      </c>
      <c r="O36" s="114">
        <v>64653</v>
      </c>
      <c r="P36" s="114">
        <v>120.24</v>
      </c>
      <c r="Q36" s="114">
        <v>77.739999999999995</v>
      </c>
      <c r="R36" s="114">
        <v>0.01</v>
      </c>
      <c r="S36" s="114">
        <v>0.11</v>
      </c>
      <c r="T36" s="114">
        <v>0.02</v>
      </c>
    </row>
    <row r="37" spans="2:20">
      <c r="B37" s="60" t="s">
        <v>383</v>
      </c>
      <c r="C37" s="90">
        <v>1940402</v>
      </c>
      <c r="D37" s="90" t="s">
        <v>155</v>
      </c>
      <c r="E37" s="90"/>
      <c r="F37" s="90">
        <v>194</v>
      </c>
      <c r="G37" s="90" t="s">
        <v>359</v>
      </c>
      <c r="H37" s="90" t="s">
        <v>371</v>
      </c>
      <c r="I37" s="90" t="s">
        <v>182</v>
      </c>
      <c r="J37" s="101"/>
      <c r="K37" s="90">
        <v>2.15</v>
      </c>
      <c r="L37" s="90" t="s">
        <v>186</v>
      </c>
      <c r="M37" s="114">
        <v>4.0999999999999996</v>
      </c>
      <c r="N37" s="114">
        <v>0.82</v>
      </c>
      <c r="O37" s="114">
        <v>1811116</v>
      </c>
      <c r="P37" s="114">
        <v>132.30000000000001</v>
      </c>
      <c r="Q37" s="114">
        <v>2396.11</v>
      </c>
      <c r="R37" s="114">
        <v>0.05</v>
      </c>
      <c r="S37" s="114">
        <v>3.35</v>
      </c>
      <c r="T37" s="114">
        <v>0.48</v>
      </c>
    </row>
    <row r="38" spans="2:20">
      <c r="B38" s="60" t="s">
        <v>384</v>
      </c>
      <c r="C38" s="90">
        <v>1940386</v>
      </c>
      <c r="D38" s="90" t="s">
        <v>155</v>
      </c>
      <c r="E38" s="90"/>
      <c r="F38" s="90">
        <v>194</v>
      </c>
      <c r="G38" s="90" t="s">
        <v>359</v>
      </c>
      <c r="H38" s="90" t="s">
        <v>371</v>
      </c>
      <c r="I38" s="90" t="s">
        <v>182</v>
      </c>
      <c r="J38" s="101"/>
      <c r="K38" s="90">
        <v>0.97</v>
      </c>
      <c r="L38" s="90" t="s">
        <v>186</v>
      </c>
      <c r="M38" s="114">
        <v>4.8499999999999996</v>
      </c>
      <c r="N38" s="114">
        <v>0.81</v>
      </c>
      <c r="O38" s="114">
        <v>12478.73</v>
      </c>
      <c r="P38" s="114">
        <v>123.65</v>
      </c>
      <c r="Q38" s="114">
        <v>15.43</v>
      </c>
      <c r="R38" s="114">
        <v>0.01</v>
      </c>
      <c r="S38" s="114">
        <v>0.02</v>
      </c>
      <c r="T38" s="114">
        <v>0</v>
      </c>
    </row>
    <row r="39" spans="2:20">
      <c r="B39" s="60" t="s">
        <v>385</v>
      </c>
      <c r="C39" s="90">
        <v>1097385</v>
      </c>
      <c r="D39" s="90" t="s">
        <v>155</v>
      </c>
      <c r="E39" s="90"/>
      <c r="F39" s="90">
        <v>1328</v>
      </c>
      <c r="G39" s="90" t="s">
        <v>379</v>
      </c>
      <c r="H39" s="90" t="s">
        <v>386</v>
      </c>
      <c r="I39" s="90" t="s">
        <v>184</v>
      </c>
      <c r="J39" s="101"/>
      <c r="K39" s="90">
        <v>1.48</v>
      </c>
      <c r="L39" s="90" t="s">
        <v>186</v>
      </c>
      <c r="M39" s="114">
        <v>4.95</v>
      </c>
      <c r="N39" s="114">
        <v>1</v>
      </c>
      <c r="O39" s="114">
        <v>37793.81</v>
      </c>
      <c r="P39" s="114">
        <v>127.29</v>
      </c>
      <c r="Q39" s="114">
        <v>48.11</v>
      </c>
      <c r="R39" s="114">
        <v>0.01</v>
      </c>
      <c r="S39" s="114">
        <v>7.0000000000000007E-2</v>
      </c>
      <c r="T39" s="114">
        <v>0.01</v>
      </c>
    </row>
    <row r="40" spans="2:20">
      <c r="B40" s="60" t="s">
        <v>387</v>
      </c>
      <c r="C40" s="90">
        <v>1126630</v>
      </c>
      <c r="D40" s="90" t="s">
        <v>155</v>
      </c>
      <c r="E40" s="90"/>
      <c r="F40" s="90">
        <v>1328</v>
      </c>
      <c r="G40" s="90" t="s">
        <v>379</v>
      </c>
      <c r="H40" s="90" t="s">
        <v>386</v>
      </c>
      <c r="I40" s="90" t="s">
        <v>184</v>
      </c>
      <c r="J40" s="101"/>
      <c r="K40" s="90">
        <v>3.95</v>
      </c>
      <c r="L40" s="90" t="s">
        <v>186</v>
      </c>
      <c r="M40" s="114">
        <v>4.8</v>
      </c>
      <c r="N40" s="114">
        <v>1.23</v>
      </c>
      <c r="O40" s="114">
        <v>20992</v>
      </c>
      <c r="P40" s="114">
        <v>118.14</v>
      </c>
      <c r="Q40" s="114">
        <v>24.8</v>
      </c>
      <c r="R40" s="114">
        <v>0</v>
      </c>
      <c r="S40" s="114">
        <v>0.03</v>
      </c>
      <c r="T40" s="114">
        <v>0</v>
      </c>
    </row>
    <row r="41" spans="2:20">
      <c r="B41" s="60" t="s">
        <v>388</v>
      </c>
      <c r="C41" s="90">
        <v>1117357</v>
      </c>
      <c r="D41" s="90" t="s">
        <v>155</v>
      </c>
      <c r="E41" s="90"/>
      <c r="F41" s="90">
        <v>1328</v>
      </c>
      <c r="G41" s="90" t="s">
        <v>379</v>
      </c>
      <c r="H41" s="90" t="s">
        <v>386</v>
      </c>
      <c r="I41" s="90" t="s">
        <v>184</v>
      </c>
      <c r="J41" s="101"/>
      <c r="K41" s="90">
        <v>2.44</v>
      </c>
      <c r="L41" s="90" t="s">
        <v>186</v>
      </c>
      <c r="M41" s="114">
        <v>4.9000000000000004</v>
      </c>
      <c r="N41" s="114">
        <v>0.87</v>
      </c>
      <c r="O41" s="114">
        <v>51805.73</v>
      </c>
      <c r="P41" s="114">
        <v>117.63</v>
      </c>
      <c r="Q41" s="114">
        <v>60.94</v>
      </c>
      <c r="R41" s="114">
        <v>0.01</v>
      </c>
      <c r="S41" s="114">
        <v>0.09</v>
      </c>
      <c r="T41" s="114">
        <v>0.01</v>
      </c>
    </row>
    <row r="42" spans="2:20">
      <c r="B42" s="60" t="s">
        <v>389</v>
      </c>
      <c r="C42" s="90">
        <v>1121045</v>
      </c>
      <c r="D42" s="90" t="s">
        <v>155</v>
      </c>
      <c r="E42" s="90"/>
      <c r="F42" s="90">
        <v>1300</v>
      </c>
      <c r="G42" s="90" t="s">
        <v>379</v>
      </c>
      <c r="H42" s="90" t="s">
        <v>386</v>
      </c>
      <c r="I42" s="90" t="s">
        <v>184</v>
      </c>
      <c r="J42" s="101"/>
      <c r="K42" s="90">
        <v>0.16</v>
      </c>
      <c r="L42" s="90" t="s">
        <v>186</v>
      </c>
      <c r="M42" s="114">
        <v>3.1</v>
      </c>
      <c r="N42" s="114">
        <v>3.63</v>
      </c>
      <c r="O42" s="114">
        <v>10534.14</v>
      </c>
      <c r="P42" s="114">
        <v>106.04</v>
      </c>
      <c r="Q42" s="114">
        <v>11.17</v>
      </c>
      <c r="R42" s="114">
        <v>0.01</v>
      </c>
      <c r="S42" s="114">
        <v>0.02</v>
      </c>
      <c r="T42" s="114">
        <v>0</v>
      </c>
    </row>
    <row r="43" spans="2:20">
      <c r="B43" s="60" t="s">
        <v>390</v>
      </c>
      <c r="C43" s="90">
        <v>1133487</v>
      </c>
      <c r="D43" s="90" t="s">
        <v>155</v>
      </c>
      <c r="E43" s="90"/>
      <c r="F43" s="90">
        <v>1300</v>
      </c>
      <c r="G43" s="90" t="s">
        <v>379</v>
      </c>
      <c r="H43" s="90" t="s">
        <v>386</v>
      </c>
      <c r="I43" s="90" t="s">
        <v>184</v>
      </c>
      <c r="J43" s="101"/>
      <c r="K43" s="90">
        <v>6.6</v>
      </c>
      <c r="L43" s="90" t="s">
        <v>186</v>
      </c>
      <c r="M43" s="114">
        <v>2.34</v>
      </c>
      <c r="N43" s="114">
        <v>2.36</v>
      </c>
      <c r="O43" s="114">
        <v>59362.46</v>
      </c>
      <c r="P43" s="114">
        <v>101.81</v>
      </c>
      <c r="Q43" s="114">
        <v>60.44</v>
      </c>
      <c r="R43" s="114">
        <v>0</v>
      </c>
      <c r="S43" s="114">
        <v>0.08</v>
      </c>
      <c r="T43" s="114">
        <v>0.01</v>
      </c>
    </row>
    <row r="44" spans="2:20">
      <c r="B44" s="60" t="s">
        <v>391</v>
      </c>
      <c r="C44" s="90">
        <v>2300143</v>
      </c>
      <c r="D44" s="90" t="s">
        <v>155</v>
      </c>
      <c r="E44" s="90"/>
      <c r="F44" s="90">
        <v>230</v>
      </c>
      <c r="G44" s="90" t="s">
        <v>356</v>
      </c>
      <c r="H44" s="90" t="s">
        <v>386</v>
      </c>
      <c r="I44" s="90" t="s">
        <v>182</v>
      </c>
      <c r="J44" s="101"/>
      <c r="K44" s="90">
        <v>3.7</v>
      </c>
      <c r="L44" s="90" t="s">
        <v>186</v>
      </c>
      <c r="M44" s="114">
        <v>3.7</v>
      </c>
      <c r="N44" s="114">
        <v>1.08</v>
      </c>
      <c r="O44" s="114">
        <v>392441</v>
      </c>
      <c r="P44" s="114">
        <v>112.98</v>
      </c>
      <c r="Q44" s="114">
        <v>443.38</v>
      </c>
      <c r="R44" s="114">
        <v>0.01</v>
      </c>
      <c r="S44" s="114">
        <v>0.62</v>
      </c>
      <c r="T44" s="114">
        <v>0.09</v>
      </c>
    </row>
    <row r="45" spans="2:20">
      <c r="B45" s="60" t="s">
        <v>392</v>
      </c>
      <c r="C45" s="90">
        <v>2300176</v>
      </c>
      <c r="D45" s="90" t="s">
        <v>155</v>
      </c>
      <c r="E45" s="90"/>
      <c r="F45" s="90">
        <v>230</v>
      </c>
      <c r="G45" s="90" t="s">
        <v>356</v>
      </c>
      <c r="H45" s="90" t="s">
        <v>386</v>
      </c>
      <c r="I45" s="90" t="s">
        <v>182</v>
      </c>
      <c r="J45" s="101"/>
      <c r="K45" s="90">
        <v>6.79</v>
      </c>
      <c r="L45" s="90" t="s">
        <v>186</v>
      </c>
      <c r="M45" s="114">
        <v>3.65</v>
      </c>
      <c r="N45" s="114">
        <v>3.13</v>
      </c>
      <c r="O45" s="114">
        <v>5000</v>
      </c>
      <c r="P45" s="114">
        <v>103.98</v>
      </c>
      <c r="Q45" s="114">
        <v>5.2</v>
      </c>
      <c r="R45" s="114">
        <v>0</v>
      </c>
      <c r="S45" s="114">
        <v>0.01</v>
      </c>
      <c r="T45" s="114">
        <v>0</v>
      </c>
    </row>
    <row r="46" spans="2:20">
      <c r="B46" s="60" t="s">
        <v>393</v>
      </c>
      <c r="C46" s="90">
        <v>1105576</v>
      </c>
      <c r="D46" s="90" t="s">
        <v>155</v>
      </c>
      <c r="E46" s="90"/>
      <c r="F46" s="90">
        <v>1153</v>
      </c>
      <c r="G46" s="90" t="s">
        <v>359</v>
      </c>
      <c r="H46" s="90" t="s">
        <v>386</v>
      </c>
      <c r="I46" s="90" t="s">
        <v>182</v>
      </c>
      <c r="J46" s="101"/>
      <c r="K46" s="90">
        <v>0.45</v>
      </c>
      <c r="L46" s="90" t="s">
        <v>186</v>
      </c>
      <c r="M46" s="114">
        <v>3.85</v>
      </c>
      <c r="N46" s="114">
        <v>1.45</v>
      </c>
      <c r="O46" s="114">
        <v>199305</v>
      </c>
      <c r="P46" s="114">
        <v>120.57</v>
      </c>
      <c r="Q46" s="114">
        <v>240.3</v>
      </c>
      <c r="R46" s="114">
        <v>0.05</v>
      </c>
      <c r="S46" s="114">
        <v>0.34</v>
      </c>
      <c r="T46" s="114">
        <v>0.05</v>
      </c>
    </row>
    <row r="47" spans="2:20">
      <c r="B47" s="60" t="s">
        <v>394</v>
      </c>
      <c r="C47" s="90">
        <v>1110279</v>
      </c>
      <c r="D47" s="90" t="s">
        <v>155</v>
      </c>
      <c r="E47" s="90"/>
      <c r="F47" s="90">
        <v>1153</v>
      </c>
      <c r="G47" s="90" t="s">
        <v>359</v>
      </c>
      <c r="H47" s="90" t="s">
        <v>386</v>
      </c>
      <c r="I47" s="90" t="s">
        <v>184</v>
      </c>
      <c r="J47" s="101"/>
      <c r="K47" s="90">
        <v>0.27</v>
      </c>
      <c r="L47" s="90" t="s">
        <v>186</v>
      </c>
      <c r="M47" s="114">
        <v>4.3</v>
      </c>
      <c r="N47" s="114">
        <v>3.2</v>
      </c>
      <c r="O47" s="114">
        <v>171092.29</v>
      </c>
      <c r="P47" s="114">
        <v>117.15</v>
      </c>
      <c r="Q47" s="114">
        <v>200.44</v>
      </c>
      <c r="R47" s="114">
        <v>0.24</v>
      </c>
      <c r="S47" s="114">
        <v>0.28000000000000003</v>
      </c>
      <c r="T47" s="114">
        <v>0.04</v>
      </c>
    </row>
    <row r="48" spans="2:20">
      <c r="B48" s="60" t="s">
        <v>395</v>
      </c>
      <c r="C48" s="90">
        <v>1103126</v>
      </c>
      <c r="D48" s="90" t="s">
        <v>155</v>
      </c>
      <c r="E48" s="90"/>
      <c r="F48" s="90">
        <v>1153</v>
      </c>
      <c r="G48" s="90" t="s">
        <v>359</v>
      </c>
      <c r="H48" s="90" t="s">
        <v>386</v>
      </c>
      <c r="I48" s="90" t="s">
        <v>182</v>
      </c>
      <c r="J48" s="101"/>
      <c r="K48" s="90">
        <v>2.14</v>
      </c>
      <c r="L48" s="90" t="s">
        <v>186</v>
      </c>
      <c r="M48" s="114">
        <v>4.2</v>
      </c>
      <c r="N48" s="114">
        <v>1.03</v>
      </c>
      <c r="O48" s="114">
        <v>284601.01</v>
      </c>
      <c r="P48" s="114">
        <v>129.6</v>
      </c>
      <c r="Q48" s="114">
        <v>368.84</v>
      </c>
      <c r="R48" s="114">
        <v>0.22</v>
      </c>
      <c r="S48" s="114">
        <v>0.52</v>
      </c>
      <c r="T48" s="114">
        <v>7.0000000000000007E-2</v>
      </c>
    </row>
    <row r="49" spans="2:20">
      <c r="B49" s="60" t="s">
        <v>396</v>
      </c>
      <c r="C49" s="90">
        <v>1126598</v>
      </c>
      <c r="D49" s="90" t="s">
        <v>155</v>
      </c>
      <c r="E49" s="90"/>
      <c r="F49" s="90">
        <v>1153</v>
      </c>
      <c r="G49" s="90" t="s">
        <v>359</v>
      </c>
      <c r="H49" s="90" t="s">
        <v>386</v>
      </c>
      <c r="I49" s="90" t="s">
        <v>182</v>
      </c>
      <c r="J49" s="101"/>
      <c r="K49" s="90">
        <v>2.4500000000000002</v>
      </c>
      <c r="L49" s="90" t="s">
        <v>186</v>
      </c>
      <c r="M49" s="114">
        <v>2.8</v>
      </c>
      <c r="N49" s="114">
        <v>0.77</v>
      </c>
      <c r="O49" s="114">
        <v>192792</v>
      </c>
      <c r="P49" s="114">
        <v>107.21</v>
      </c>
      <c r="Q49" s="114">
        <v>206.69</v>
      </c>
      <c r="R49" s="114">
        <v>0.02</v>
      </c>
      <c r="S49" s="114">
        <v>0.28999999999999998</v>
      </c>
      <c r="T49" s="114">
        <v>0.04</v>
      </c>
    </row>
    <row r="50" spans="2:20">
      <c r="B50" s="60" t="s">
        <v>397</v>
      </c>
      <c r="C50" s="90">
        <v>1121953</v>
      </c>
      <c r="D50" s="90" t="s">
        <v>155</v>
      </c>
      <c r="E50" s="90"/>
      <c r="F50" s="90">
        <v>1153</v>
      </c>
      <c r="G50" s="90" t="s">
        <v>359</v>
      </c>
      <c r="H50" s="90" t="s">
        <v>386</v>
      </c>
      <c r="I50" s="90" t="s">
        <v>182</v>
      </c>
      <c r="J50" s="101"/>
      <c r="K50" s="90">
        <v>2.0099999999999998</v>
      </c>
      <c r="L50" s="90" t="s">
        <v>186</v>
      </c>
      <c r="M50" s="114">
        <v>3.1</v>
      </c>
      <c r="N50" s="114">
        <v>0.77</v>
      </c>
      <c r="O50" s="114">
        <v>998819</v>
      </c>
      <c r="P50" s="114">
        <v>112.61</v>
      </c>
      <c r="Q50" s="114">
        <v>1124.77</v>
      </c>
      <c r="R50" s="114">
        <v>0.12</v>
      </c>
      <c r="S50" s="114">
        <v>1.57</v>
      </c>
      <c r="T50" s="114">
        <v>0.22</v>
      </c>
    </row>
    <row r="51" spans="2:20">
      <c r="B51" s="60" t="s">
        <v>398</v>
      </c>
      <c r="C51" s="90">
        <v>1091164</v>
      </c>
      <c r="D51" s="90" t="s">
        <v>155</v>
      </c>
      <c r="E51" s="90"/>
      <c r="F51" s="90">
        <v>1153</v>
      </c>
      <c r="G51" s="90" t="s">
        <v>359</v>
      </c>
      <c r="H51" s="90" t="s">
        <v>386</v>
      </c>
      <c r="I51" s="90" t="s">
        <v>182</v>
      </c>
      <c r="J51" s="101"/>
      <c r="K51" s="90">
        <v>1.1499999999999999</v>
      </c>
      <c r="L51" s="90" t="s">
        <v>186</v>
      </c>
      <c r="M51" s="114">
        <v>5.25</v>
      </c>
      <c r="N51" s="114">
        <v>1</v>
      </c>
      <c r="O51" s="114">
        <v>40231.42</v>
      </c>
      <c r="P51" s="114">
        <v>130.21</v>
      </c>
      <c r="Q51" s="114">
        <v>52.39</v>
      </c>
      <c r="R51" s="114">
        <v>0.05</v>
      </c>
      <c r="S51" s="114">
        <v>7.0000000000000007E-2</v>
      </c>
      <c r="T51" s="114">
        <v>0.01</v>
      </c>
    </row>
    <row r="52" spans="2:20">
      <c r="B52" s="60" t="s">
        <v>399</v>
      </c>
      <c r="C52" s="90">
        <v>6910129</v>
      </c>
      <c r="D52" s="90" t="s">
        <v>155</v>
      </c>
      <c r="E52" s="90"/>
      <c r="F52" s="90">
        <v>691</v>
      </c>
      <c r="G52" s="90" t="s">
        <v>359</v>
      </c>
      <c r="H52" s="90" t="s">
        <v>386</v>
      </c>
      <c r="I52" s="90" t="s">
        <v>184</v>
      </c>
      <c r="J52" s="101"/>
      <c r="K52" s="90">
        <v>3.72</v>
      </c>
      <c r="L52" s="90" t="s">
        <v>186</v>
      </c>
      <c r="M52" s="114">
        <v>3.85</v>
      </c>
      <c r="N52" s="114">
        <v>0.84</v>
      </c>
      <c r="O52" s="114">
        <v>6914</v>
      </c>
      <c r="P52" s="114">
        <v>119.25</v>
      </c>
      <c r="Q52" s="114">
        <v>8.25</v>
      </c>
      <c r="R52" s="114">
        <v>0</v>
      </c>
      <c r="S52" s="114">
        <v>0.01</v>
      </c>
      <c r="T52" s="114">
        <v>0</v>
      </c>
    </row>
    <row r="53" spans="2:20">
      <c r="B53" s="60" t="s">
        <v>400</v>
      </c>
      <c r="C53" s="90">
        <v>7480023</v>
      </c>
      <c r="D53" s="90" t="s">
        <v>155</v>
      </c>
      <c r="E53" s="90"/>
      <c r="F53" s="90">
        <v>748</v>
      </c>
      <c r="G53" s="90" t="s">
        <v>359</v>
      </c>
      <c r="H53" s="90" t="s">
        <v>386</v>
      </c>
      <c r="I53" s="90" t="s">
        <v>184</v>
      </c>
      <c r="J53" s="101"/>
      <c r="K53" s="90">
        <v>1.88</v>
      </c>
      <c r="L53" s="90" t="s">
        <v>186</v>
      </c>
      <c r="M53" s="114">
        <v>5.3</v>
      </c>
      <c r="N53" s="114">
        <v>0.88</v>
      </c>
      <c r="O53" s="114">
        <v>51567.6</v>
      </c>
      <c r="P53" s="114">
        <v>132.72</v>
      </c>
      <c r="Q53" s="114">
        <v>68.44</v>
      </c>
      <c r="R53" s="114">
        <v>0.01</v>
      </c>
      <c r="S53" s="114">
        <v>0.1</v>
      </c>
      <c r="T53" s="114">
        <v>0.01</v>
      </c>
    </row>
    <row r="54" spans="2:20">
      <c r="B54" s="60" t="s">
        <v>401</v>
      </c>
      <c r="C54" s="90">
        <v>7480072</v>
      </c>
      <c r="D54" s="90" t="s">
        <v>155</v>
      </c>
      <c r="E54" s="90"/>
      <c r="F54" s="90">
        <v>748</v>
      </c>
      <c r="G54" s="90" t="s">
        <v>359</v>
      </c>
      <c r="H54" s="90" t="s">
        <v>386</v>
      </c>
      <c r="I54" s="90" t="s">
        <v>184</v>
      </c>
      <c r="J54" s="101"/>
      <c r="K54" s="90">
        <v>0.19</v>
      </c>
      <c r="L54" s="90" t="s">
        <v>186</v>
      </c>
      <c r="M54" s="114">
        <v>4.29</v>
      </c>
      <c r="N54" s="114">
        <v>3.89</v>
      </c>
      <c r="O54" s="114">
        <v>457372.06</v>
      </c>
      <c r="P54" s="114">
        <v>119.54</v>
      </c>
      <c r="Q54" s="114">
        <v>546.74</v>
      </c>
      <c r="R54" s="114">
        <v>0.16</v>
      </c>
      <c r="S54" s="114">
        <v>0.76</v>
      </c>
      <c r="T54" s="114">
        <v>0.11</v>
      </c>
    </row>
    <row r="55" spans="2:20">
      <c r="B55" s="60" t="s">
        <v>402</v>
      </c>
      <c r="C55" s="90">
        <v>7480049</v>
      </c>
      <c r="D55" s="90" t="s">
        <v>155</v>
      </c>
      <c r="E55" s="90"/>
      <c r="F55" s="90">
        <v>748</v>
      </c>
      <c r="G55" s="90" t="s">
        <v>359</v>
      </c>
      <c r="H55" s="90" t="s">
        <v>386</v>
      </c>
      <c r="I55" s="90" t="s">
        <v>184</v>
      </c>
      <c r="J55" s="101"/>
      <c r="K55" s="90">
        <v>3.19</v>
      </c>
      <c r="L55" s="90" t="s">
        <v>186</v>
      </c>
      <c r="M55" s="114">
        <v>4.75</v>
      </c>
      <c r="N55" s="114">
        <v>0.8</v>
      </c>
      <c r="O55" s="114">
        <v>4440.53</v>
      </c>
      <c r="P55" s="114">
        <v>132.66999999999999</v>
      </c>
      <c r="Q55" s="114">
        <v>5.89</v>
      </c>
      <c r="R55" s="114">
        <v>0</v>
      </c>
      <c r="S55" s="114">
        <v>0.01</v>
      </c>
      <c r="T55" s="114">
        <v>0</v>
      </c>
    </row>
    <row r="56" spans="2:20">
      <c r="B56" s="60" t="s">
        <v>403</v>
      </c>
      <c r="C56" s="90">
        <v>1099738</v>
      </c>
      <c r="D56" s="90" t="s">
        <v>155</v>
      </c>
      <c r="E56" s="90"/>
      <c r="F56" s="90">
        <v>1367</v>
      </c>
      <c r="G56" s="90" t="s">
        <v>404</v>
      </c>
      <c r="H56" s="90" t="s">
        <v>386</v>
      </c>
      <c r="I56" s="90" t="s">
        <v>184</v>
      </c>
      <c r="J56" s="101"/>
      <c r="K56" s="90">
        <v>2.91</v>
      </c>
      <c r="L56" s="90" t="s">
        <v>186</v>
      </c>
      <c r="M56" s="114">
        <v>4.6500000000000004</v>
      </c>
      <c r="N56" s="114">
        <v>0.75</v>
      </c>
      <c r="O56" s="114">
        <v>120484.31</v>
      </c>
      <c r="P56" s="114">
        <v>132.84</v>
      </c>
      <c r="Q56" s="114">
        <v>160.05000000000001</v>
      </c>
      <c r="R56" s="114">
        <v>0.1</v>
      </c>
      <c r="S56" s="114">
        <v>0.22</v>
      </c>
      <c r="T56" s="114">
        <v>0.03</v>
      </c>
    </row>
    <row r="57" spans="2:20">
      <c r="B57" s="60" t="s">
        <v>405</v>
      </c>
      <c r="C57" s="90">
        <v>4160115</v>
      </c>
      <c r="D57" s="90" t="s">
        <v>155</v>
      </c>
      <c r="E57" s="90"/>
      <c r="F57" s="90">
        <v>416</v>
      </c>
      <c r="G57" s="90" t="s">
        <v>379</v>
      </c>
      <c r="H57" s="90" t="s">
        <v>386</v>
      </c>
      <c r="I57" s="90" t="s">
        <v>184</v>
      </c>
      <c r="J57" s="101"/>
      <c r="K57" s="90">
        <v>3.02</v>
      </c>
      <c r="L57" s="90" t="s">
        <v>186</v>
      </c>
      <c r="M57" s="114">
        <v>3.64</v>
      </c>
      <c r="N57" s="114">
        <v>1.1100000000000001</v>
      </c>
      <c r="O57" s="114">
        <v>3275.25</v>
      </c>
      <c r="P57" s="114">
        <v>117.48</v>
      </c>
      <c r="Q57" s="114">
        <v>3.85</v>
      </c>
      <c r="R57" s="114">
        <v>0</v>
      </c>
      <c r="S57" s="114">
        <v>0.01</v>
      </c>
      <c r="T57" s="114">
        <v>0</v>
      </c>
    </row>
    <row r="58" spans="2:20">
      <c r="B58" s="60" t="s">
        <v>406</v>
      </c>
      <c r="C58" s="90">
        <v>4160099</v>
      </c>
      <c r="D58" s="90" t="s">
        <v>155</v>
      </c>
      <c r="E58" s="90"/>
      <c r="F58" s="90">
        <v>416</v>
      </c>
      <c r="G58" s="90" t="s">
        <v>379</v>
      </c>
      <c r="H58" s="90" t="s">
        <v>386</v>
      </c>
      <c r="I58" s="90" t="s">
        <v>184</v>
      </c>
      <c r="J58" s="101"/>
      <c r="K58" s="90">
        <v>1</v>
      </c>
      <c r="L58" s="90" t="s">
        <v>186</v>
      </c>
      <c r="M58" s="114">
        <v>4.0199999999999996</v>
      </c>
      <c r="N58" s="114">
        <v>0.75</v>
      </c>
      <c r="O58" s="114">
        <v>82757.679999999993</v>
      </c>
      <c r="P58" s="114">
        <v>122.9</v>
      </c>
      <c r="Q58" s="114">
        <v>101.71</v>
      </c>
      <c r="R58" s="114">
        <v>0.33</v>
      </c>
      <c r="S58" s="114">
        <v>0.14000000000000001</v>
      </c>
      <c r="T58" s="114">
        <v>0.02</v>
      </c>
    </row>
    <row r="59" spans="2:20">
      <c r="B59" s="60" t="s">
        <v>407</v>
      </c>
      <c r="C59" s="90">
        <v>6000210</v>
      </c>
      <c r="D59" s="90" t="s">
        <v>155</v>
      </c>
      <c r="E59" s="90"/>
      <c r="F59" s="90">
        <v>600</v>
      </c>
      <c r="G59" s="90" t="s">
        <v>356</v>
      </c>
      <c r="H59" s="90" t="s">
        <v>386</v>
      </c>
      <c r="I59" s="90" t="s">
        <v>184</v>
      </c>
      <c r="J59" s="101"/>
      <c r="K59" s="90">
        <v>8.9600000000000009</v>
      </c>
      <c r="L59" s="90" t="s">
        <v>186</v>
      </c>
      <c r="M59" s="114">
        <v>3.85</v>
      </c>
      <c r="N59" s="114">
        <v>2.6</v>
      </c>
      <c r="O59" s="114">
        <v>19000</v>
      </c>
      <c r="P59" s="114">
        <v>112.62</v>
      </c>
      <c r="Q59" s="114">
        <v>21.4</v>
      </c>
      <c r="R59" s="114">
        <v>0</v>
      </c>
      <c r="S59" s="114">
        <v>0.03</v>
      </c>
      <c r="T59" s="114">
        <v>0</v>
      </c>
    </row>
    <row r="60" spans="2:20">
      <c r="B60" s="60" t="s">
        <v>408</v>
      </c>
      <c r="C60" s="90">
        <v>1114347</v>
      </c>
      <c r="D60" s="90" t="s">
        <v>155</v>
      </c>
      <c r="E60" s="90"/>
      <c r="F60" s="90">
        <v>1324</v>
      </c>
      <c r="G60" s="90" t="s">
        <v>404</v>
      </c>
      <c r="H60" s="90" t="s">
        <v>386</v>
      </c>
      <c r="I60" s="90" t="s">
        <v>182</v>
      </c>
      <c r="J60" s="101"/>
      <c r="K60" s="90">
        <v>0.93</v>
      </c>
      <c r="L60" s="90" t="s">
        <v>186</v>
      </c>
      <c r="M60" s="114">
        <v>5.2</v>
      </c>
      <c r="N60" s="114">
        <v>1.26</v>
      </c>
      <c r="O60" s="114">
        <v>13066.71</v>
      </c>
      <c r="P60" s="114">
        <v>117.51</v>
      </c>
      <c r="Q60" s="114">
        <v>15.36</v>
      </c>
      <c r="R60" s="114">
        <v>0.05</v>
      </c>
      <c r="S60" s="114">
        <v>0.02</v>
      </c>
      <c r="T60" s="114">
        <v>0</v>
      </c>
    </row>
    <row r="61" spans="2:20">
      <c r="B61" s="60" t="s">
        <v>409</v>
      </c>
      <c r="C61" s="90">
        <v>1097138</v>
      </c>
      <c r="D61" s="90" t="s">
        <v>155</v>
      </c>
      <c r="E61" s="90"/>
      <c r="F61" s="90">
        <v>1324</v>
      </c>
      <c r="G61" s="90" t="s">
        <v>404</v>
      </c>
      <c r="H61" s="90" t="s">
        <v>386</v>
      </c>
      <c r="I61" s="90" t="s">
        <v>182</v>
      </c>
      <c r="J61" s="101"/>
      <c r="K61" s="90">
        <v>2.3199999999999998</v>
      </c>
      <c r="L61" s="90" t="s">
        <v>186</v>
      </c>
      <c r="M61" s="114">
        <v>4.8899999999999997</v>
      </c>
      <c r="N61" s="114">
        <v>0.97</v>
      </c>
      <c r="O61" s="114">
        <v>59102.92</v>
      </c>
      <c r="P61" s="114">
        <v>131.79</v>
      </c>
      <c r="Q61" s="114">
        <v>77.89</v>
      </c>
      <c r="R61" s="114">
        <v>0.06</v>
      </c>
      <c r="S61" s="114">
        <v>0.11</v>
      </c>
      <c r="T61" s="114">
        <v>0.02</v>
      </c>
    </row>
    <row r="62" spans="2:20">
      <c r="B62" s="60" t="s">
        <v>410</v>
      </c>
      <c r="C62" s="90">
        <v>6040257</v>
      </c>
      <c r="D62" s="90" t="s">
        <v>155</v>
      </c>
      <c r="E62" s="90"/>
      <c r="F62" s="90">
        <v>604</v>
      </c>
      <c r="G62" s="90" t="s">
        <v>359</v>
      </c>
      <c r="H62" s="90" t="s">
        <v>386</v>
      </c>
      <c r="I62" s="90" t="s">
        <v>184</v>
      </c>
      <c r="J62" s="101"/>
      <c r="K62" s="90">
        <v>3.33</v>
      </c>
      <c r="L62" s="90" t="s">
        <v>186</v>
      </c>
      <c r="M62" s="114">
        <v>5</v>
      </c>
      <c r="N62" s="114">
        <v>1.07</v>
      </c>
      <c r="O62" s="114">
        <v>15000</v>
      </c>
      <c r="P62" s="114">
        <v>124.81</v>
      </c>
      <c r="Q62" s="114">
        <v>18.72</v>
      </c>
      <c r="R62" s="114">
        <v>0</v>
      </c>
      <c r="S62" s="114">
        <v>0.03</v>
      </c>
      <c r="T62" s="114">
        <v>0</v>
      </c>
    </row>
    <row r="63" spans="2:20">
      <c r="B63" s="60" t="s">
        <v>411</v>
      </c>
      <c r="C63" s="90">
        <v>6040141</v>
      </c>
      <c r="D63" s="90" t="s">
        <v>155</v>
      </c>
      <c r="E63" s="90"/>
      <c r="F63" s="90">
        <v>604</v>
      </c>
      <c r="G63" s="90" t="s">
        <v>359</v>
      </c>
      <c r="H63" s="90" t="s">
        <v>386</v>
      </c>
      <c r="I63" s="90" t="s">
        <v>184</v>
      </c>
      <c r="J63" s="101"/>
      <c r="K63" s="90">
        <v>3.8</v>
      </c>
      <c r="L63" s="90" t="s">
        <v>186</v>
      </c>
      <c r="M63" s="114">
        <v>4</v>
      </c>
      <c r="N63" s="114">
        <v>1.1599999999999999</v>
      </c>
      <c r="O63" s="114">
        <v>4926</v>
      </c>
      <c r="P63" s="114">
        <v>119.86</v>
      </c>
      <c r="Q63" s="114">
        <v>5.9</v>
      </c>
      <c r="R63" s="114">
        <v>0</v>
      </c>
      <c r="S63" s="114">
        <v>0.01</v>
      </c>
      <c r="T63" s="114">
        <v>0</v>
      </c>
    </row>
    <row r="64" spans="2:20">
      <c r="B64" s="60" t="s">
        <v>412</v>
      </c>
      <c r="C64" s="90">
        <v>7480015</v>
      </c>
      <c r="D64" s="90" t="s">
        <v>155</v>
      </c>
      <c r="E64" s="90"/>
      <c r="F64" s="90">
        <v>748</v>
      </c>
      <c r="G64" s="90" t="s">
        <v>359</v>
      </c>
      <c r="H64" s="90" t="s">
        <v>386</v>
      </c>
      <c r="I64" s="90" t="s">
        <v>184</v>
      </c>
      <c r="J64" s="101"/>
      <c r="K64" s="90">
        <v>0.73</v>
      </c>
      <c r="L64" s="90" t="s">
        <v>186</v>
      </c>
      <c r="M64" s="114">
        <v>5.5</v>
      </c>
      <c r="N64" s="114">
        <v>1.18</v>
      </c>
      <c r="O64" s="114">
        <v>50948.3</v>
      </c>
      <c r="P64" s="114">
        <v>132.62</v>
      </c>
      <c r="Q64" s="114">
        <v>67.569999999999993</v>
      </c>
      <c r="R64" s="114">
        <v>0.03</v>
      </c>
      <c r="S64" s="114">
        <v>0.09</v>
      </c>
      <c r="T64" s="114">
        <v>0.01</v>
      </c>
    </row>
    <row r="65" spans="2:20">
      <c r="B65" s="60" t="s">
        <v>413</v>
      </c>
      <c r="C65" s="90">
        <v>1120468</v>
      </c>
      <c r="D65" s="90" t="s">
        <v>155</v>
      </c>
      <c r="E65" s="90"/>
      <c r="F65" s="90">
        <v>1043</v>
      </c>
      <c r="G65" s="90" t="s">
        <v>379</v>
      </c>
      <c r="H65" s="90" t="s">
        <v>386</v>
      </c>
      <c r="I65" s="90" t="s">
        <v>184</v>
      </c>
      <c r="J65" s="101"/>
      <c r="K65" s="90">
        <v>2.98</v>
      </c>
      <c r="L65" s="90" t="s">
        <v>186</v>
      </c>
      <c r="M65" s="114">
        <v>3</v>
      </c>
      <c r="N65" s="114">
        <v>1.18</v>
      </c>
      <c r="O65" s="114">
        <v>466923.88</v>
      </c>
      <c r="P65" s="114">
        <v>112.89</v>
      </c>
      <c r="Q65" s="114">
        <v>527.11</v>
      </c>
      <c r="R65" s="114">
        <v>0.04</v>
      </c>
      <c r="S65" s="114">
        <v>0.74</v>
      </c>
      <c r="T65" s="114">
        <v>0.1</v>
      </c>
    </row>
    <row r="66" spans="2:20">
      <c r="B66" s="60" t="s">
        <v>414</v>
      </c>
      <c r="C66" s="90">
        <v>1128032</v>
      </c>
      <c r="D66" s="90" t="s">
        <v>155</v>
      </c>
      <c r="E66" s="90"/>
      <c r="F66" s="90">
        <v>1043</v>
      </c>
      <c r="G66" s="90" t="s">
        <v>379</v>
      </c>
      <c r="H66" s="90" t="s">
        <v>386</v>
      </c>
      <c r="I66" s="90" t="s">
        <v>184</v>
      </c>
      <c r="J66" s="101"/>
      <c r="K66" s="90">
        <v>5.66</v>
      </c>
      <c r="L66" s="90" t="s">
        <v>186</v>
      </c>
      <c r="M66" s="114">
        <v>3.05</v>
      </c>
      <c r="N66" s="114">
        <v>1.65</v>
      </c>
      <c r="O66" s="114">
        <v>4385.45</v>
      </c>
      <c r="P66" s="114">
        <v>109.22</v>
      </c>
      <c r="Q66" s="114">
        <v>4.79</v>
      </c>
      <c r="R66" s="114">
        <v>0</v>
      </c>
      <c r="S66" s="114">
        <v>0.01</v>
      </c>
      <c r="T66" s="114">
        <v>0</v>
      </c>
    </row>
    <row r="67" spans="2:20">
      <c r="B67" s="60" t="s">
        <v>415</v>
      </c>
      <c r="C67" s="90">
        <v>7460140</v>
      </c>
      <c r="D67" s="90" t="s">
        <v>155</v>
      </c>
      <c r="E67" s="90"/>
      <c r="F67" s="90">
        <v>746</v>
      </c>
      <c r="G67" s="90" t="s">
        <v>416</v>
      </c>
      <c r="H67" s="90" t="s">
        <v>386</v>
      </c>
      <c r="I67" s="90" t="s">
        <v>182</v>
      </c>
      <c r="J67" s="101"/>
      <c r="K67" s="90">
        <v>0.57999999999999996</v>
      </c>
      <c r="L67" s="90" t="s">
        <v>186</v>
      </c>
      <c r="M67" s="114">
        <v>4.0999999999999996</v>
      </c>
      <c r="N67" s="114">
        <v>0.87</v>
      </c>
      <c r="O67" s="114">
        <v>7500.68</v>
      </c>
      <c r="P67" s="114">
        <v>123.81</v>
      </c>
      <c r="Q67" s="114">
        <v>9.2899999999999991</v>
      </c>
      <c r="R67" s="114">
        <v>0</v>
      </c>
      <c r="S67" s="114">
        <v>0.01</v>
      </c>
      <c r="T67" s="114">
        <v>0</v>
      </c>
    </row>
    <row r="68" spans="2:20">
      <c r="B68" s="60" t="s">
        <v>417</v>
      </c>
      <c r="C68" s="90">
        <v>1126762</v>
      </c>
      <c r="D68" s="90" t="s">
        <v>155</v>
      </c>
      <c r="E68" s="90"/>
      <c r="F68" s="90">
        <v>1239</v>
      </c>
      <c r="G68" s="90" t="s">
        <v>359</v>
      </c>
      <c r="H68" s="90" t="s">
        <v>418</v>
      </c>
      <c r="I68" s="90" t="s">
        <v>182</v>
      </c>
      <c r="J68" s="101"/>
      <c r="K68" s="90">
        <v>1.08</v>
      </c>
      <c r="L68" s="90" t="s">
        <v>186</v>
      </c>
      <c r="M68" s="114">
        <v>1.6</v>
      </c>
      <c r="N68" s="114">
        <v>0.7</v>
      </c>
      <c r="O68" s="114">
        <v>84939.71</v>
      </c>
      <c r="P68" s="114">
        <v>102.72</v>
      </c>
      <c r="Q68" s="114">
        <v>87.25</v>
      </c>
      <c r="R68" s="114">
        <v>0.02</v>
      </c>
      <c r="S68" s="114">
        <v>0.12</v>
      </c>
      <c r="T68" s="114">
        <v>0.02</v>
      </c>
    </row>
    <row r="69" spans="2:20">
      <c r="B69" s="60" t="s">
        <v>419</v>
      </c>
      <c r="C69" s="90">
        <v>1110915</v>
      </c>
      <c r="D69" s="90" t="s">
        <v>155</v>
      </c>
      <c r="E69" s="90"/>
      <c r="F69" s="90">
        <v>1063</v>
      </c>
      <c r="G69" s="90" t="s">
        <v>420</v>
      </c>
      <c r="H69" s="90" t="s">
        <v>418</v>
      </c>
      <c r="I69" s="90" t="s">
        <v>184</v>
      </c>
      <c r="J69" s="101"/>
      <c r="K69" s="90">
        <v>8.93</v>
      </c>
      <c r="L69" s="90" t="s">
        <v>186</v>
      </c>
      <c r="M69" s="114">
        <v>5.15</v>
      </c>
      <c r="N69" s="114">
        <v>4.2699999999999996</v>
      </c>
      <c r="O69" s="114">
        <v>267210</v>
      </c>
      <c r="P69" s="114">
        <v>129.56</v>
      </c>
      <c r="Q69" s="114">
        <v>346.2</v>
      </c>
      <c r="R69" s="114">
        <v>0.01</v>
      </c>
      <c r="S69" s="114">
        <v>0.48</v>
      </c>
      <c r="T69" s="114">
        <v>7.0000000000000007E-2</v>
      </c>
    </row>
    <row r="70" spans="2:20">
      <c r="B70" s="60" t="s">
        <v>421</v>
      </c>
      <c r="C70" s="90">
        <v>3900206</v>
      </c>
      <c r="D70" s="90" t="s">
        <v>155</v>
      </c>
      <c r="E70" s="90"/>
      <c r="F70" s="90">
        <v>390</v>
      </c>
      <c r="G70" s="90" t="s">
        <v>379</v>
      </c>
      <c r="H70" s="90" t="s">
        <v>418</v>
      </c>
      <c r="I70" s="90" t="s">
        <v>184</v>
      </c>
      <c r="J70" s="101"/>
      <c r="K70" s="90">
        <v>1.1599999999999999</v>
      </c>
      <c r="L70" s="90" t="s">
        <v>186</v>
      </c>
      <c r="M70" s="114">
        <v>4.25</v>
      </c>
      <c r="N70" s="114">
        <v>1.08</v>
      </c>
      <c r="O70" s="114">
        <v>324571.08</v>
      </c>
      <c r="P70" s="114">
        <v>128.24</v>
      </c>
      <c r="Q70" s="114">
        <v>416.23</v>
      </c>
      <c r="R70" s="114">
        <v>0.05</v>
      </c>
      <c r="S70" s="114">
        <v>0.57999999999999996</v>
      </c>
      <c r="T70" s="114">
        <v>0.08</v>
      </c>
    </row>
    <row r="71" spans="2:20">
      <c r="B71" s="60" t="s">
        <v>422</v>
      </c>
      <c r="C71" s="90">
        <v>3900271</v>
      </c>
      <c r="D71" s="90" t="s">
        <v>155</v>
      </c>
      <c r="E71" s="90"/>
      <c r="F71" s="90">
        <v>390</v>
      </c>
      <c r="G71" s="90" t="s">
        <v>379</v>
      </c>
      <c r="H71" s="90" t="s">
        <v>418</v>
      </c>
      <c r="I71" s="90" t="s">
        <v>184</v>
      </c>
      <c r="J71" s="101"/>
      <c r="K71" s="90">
        <v>2.95</v>
      </c>
      <c r="L71" s="90" t="s">
        <v>186</v>
      </c>
      <c r="M71" s="114">
        <v>4.45</v>
      </c>
      <c r="N71" s="114">
        <v>1.32</v>
      </c>
      <c r="O71" s="114">
        <v>4725</v>
      </c>
      <c r="P71" s="114">
        <v>115.59</v>
      </c>
      <c r="Q71" s="114">
        <v>5.46</v>
      </c>
      <c r="R71" s="114">
        <v>0</v>
      </c>
      <c r="S71" s="114">
        <v>0.01</v>
      </c>
      <c r="T71" s="114">
        <v>0</v>
      </c>
    </row>
    <row r="72" spans="2:20">
      <c r="B72" s="60" t="s">
        <v>423</v>
      </c>
      <c r="C72" s="90">
        <v>7590110</v>
      </c>
      <c r="D72" s="90" t="s">
        <v>155</v>
      </c>
      <c r="E72" s="90"/>
      <c r="F72" s="90">
        <v>759</v>
      </c>
      <c r="G72" s="90" t="s">
        <v>379</v>
      </c>
      <c r="H72" s="90" t="s">
        <v>418</v>
      </c>
      <c r="I72" s="90" t="s">
        <v>184</v>
      </c>
      <c r="J72" s="101"/>
      <c r="K72" s="90">
        <v>0.74</v>
      </c>
      <c r="L72" s="90" t="s">
        <v>186</v>
      </c>
      <c r="M72" s="114">
        <v>4.55</v>
      </c>
      <c r="N72" s="114">
        <v>1.19</v>
      </c>
      <c r="O72" s="114">
        <v>237280</v>
      </c>
      <c r="P72" s="114">
        <v>124.26</v>
      </c>
      <c r="Q72" s="114">
        <v>294.85000000000002</v>
      </c>
      <c r="R72" s="114">
        <v>0.08</v>
      </c>
      <c r="S72" s="114">
        <v>0.41</v>
      </c>
      <c r="T72" s="114">
        <v>0.06</v>
      </c>
    </row>
    <row r="73" spans="2:20">
      <c r="B73" s="60" t="s">
        <v>424</v>
      </c>
      <c r="C73" s="90">
        <v>7590128</v>
      </c>
      <c r="D73" s="90" t="s">
        <v>155</v>
      </c>
      <c r="E73" s="90"/>
      <c r="F73" s="90">
        <v>759</v>
      </c>
      <c r="G73" s="90" t="s">
        <v>379</v>
      </c>
      <c r="H73" s="90" t="s">
        <v>418</v>
      </c>
      <c r="I73" s="90" t="s">
        <v>184</v>
      </c>
      <c r="J73" s="101"/>
      <c r="K73" s="90">
        <v>5.89</v>
      </c>
      <c r="L73" s="90" t="s">
        <v>186</v>
      </c>
      <c r="M73" s="114">
        <v>4.75</v>
      </c>
      <c r="N73" s="114">
        <v>1.97</v>
      </c>
      <c r="O73" s="114">
        <v>139688</v>
      </c>
      <c r="P73" s="114">
        <v>142.25</v>
      </c>
      <c r="Q73" s="114">
        <v>198.71</v>
      </c>
      <c r="R73" s="114">
        <v>0.01</v>
      </c>
      <c r="S73" s="114">
        <v>0.28000000000000003</v>
      </c>
      <c r="T73" s="114">
        <v>0.04</v>
      </c>
    </row>
    <row r="74" spans="2:20">
      <c r="B74" s="60" t="s">
        <v>425</v>
      </c>
      <c r="C74" s="90">
        <v>1260397</v>
      </c>
      <c r="D74" s="90" t="s">
        <v>155</v>
      </c>
      <c r="E74" s="90"/>
      <c r="F74" s="90">
        <v>126</v>
      </c>
      <c r="G74" s="90" t="s">
        <v>379</v>
      </c>
      <c r="H74" s="90" t="s">
        <v>418</v>
      </c>
      <c r="I74" s="90" t="s">
        <v>182</v>
      </c>
      <c r="J74" s="101"/>
      <c r="K74" s="90">
        <v>3.08</v>
      </c>
      <c r="L74" s="90" t="s">
        <v>186</v>
      </c>
      <c r="M74" s="114">
        <v>5.0999999999999996</v>
      </c>
      <c r="N74" s="114">
        <v>1.93</v>
      </c>
      <c r="O74" s="114">
        <v>319761</v>
      </c>
      <c r="P74" s="114">
        <v>133.72999999999999</v>
      </c>
      <c r="Q74" s="114">
        <v>427.62</v>
      </c>
      <c r="R74" s="114">
        <v>0.02</v>
      </c>
      <c r="S74" s="114">
        <v>0.6</v>
      </c>
      <c r="T74" s="114">
        <v>0.09</v>
      </c>
    </row>
    <row r="75" spans="2:20">
      <c r="B75" s="60" t="s">
        <v>426</v>
      </c>
      <c r="C75" s="90">
        <v>1260462</v>
      </c>
      <c r="D75" s="90" t="s">
        <v>155</v>
      </c>
      <c r="E75" s="90"/>
      <c r="F75" s="90">
        <v>126</v>
      </c>
      <c r="G75" s="90" t="s">
        <v>379</v>
      </c>
      <c r="H75" s="90" t="s">
        <v>418</v>
      </c>
      <c r="I75" s="90" t="s">
        <v>182</v>
      </c>
      <c r="J75" s="101"/>
      <c r="K75" s="90">
        <v>1.46</v>
      </c>
      <c r="L75" s="90" t="s">
        <v>186</v>
      </c>
      <c r="M75" s="114">
        <v>5.3</v>
      </c>
      <c r="N75" s="114">
        <v>1.23</v>
      </c>
      <c r="O75" s="114">
        <v>271358.63</v>
      </c>
      <c r="P75" s="114">
        <v>123.15</v>
      </c>
      <c r="Q75" s="114">
        <v>334.18</v>
      </c>
      <c r="R75" s="114">
        <v>0.06</v>
      </c>
      <c r="S75" s="114">
        <v>0.47</v>
      </c>
      <c r="T75" s="114">
        <v>7.0000000000000007E-2</v>
      </c>
    </row>
    <row r="76" spans="2:20">
      <c r="B76" s="60" t="s">
        <v>427</v>
      </c>
      <c r="C76" s="90">
        <v>1260488</v>
      </c>
      <c r="D76" s="90" t="s">
        <v>155</v>
      </c>
      <c r="E76" s="90"/>
      <c r="F76" s="90">
        <v>126</v>
      </c>
      <c r="G76" s="90" t="s">
        <v>379</v>
      </c>
      <c r="H76" s="90" t="s">
        <v>418</v>
      </c>
      <c r="I76" s="90" t="s">
        <v>182</v>
      </c>
      <c r="J76" s="101"/>
      <c r="K76" s="90">
        <v>2.48</v>
      </c>
      <c r="L76" s="90" t="s">
        <v>186</v>
      </c>
      <c r="M76" s="114">
        <v>6.5</v>
      </c>
      <c r="N76" s="114">
        <v>1.05</v>
      </c>
      <c r="O76" s="114">
        <v>456886.78</v>
      </c>
      <c r="P76" s="114">
        <v>129.63</v>
      </c>
      <c r="Q76" s="114">
        <v>592.26</v>
      </c>
      <c r="R76" s="114">
        <v>7.0000000000000007E-2</v>
      </c>
      <c r="S76" s="114">
        <v>0.83</v>
      </c>
      <c r="T76" s="114">
        <v>0.12</v>
      </c>
    </row>
    <row r="77" spans="2:20">
      <c r="B77" s="60" t="s">
        <v>428</v>
      </c>
      <c r="C77" s="90">
        <v>1260306</v>
      </c>
      <c r="D77" s="90" t="s">
        <v>155</v>
      </c>
      <c r="E77" s="90"/>
      <c r="F77" s="90">
        <v>126</v>
      </c>
      <c r="G77" s="90" t="s">
        <v>379</v>
      </c>
      <c r="H77" s="90" t="s">
        <v>418</v>
      </c>
      <c r="I77" s="90" t="s">
        <v>182</v>
      </c>
      <c r="J77" s="101"/>
      <c r="K77" s="90">
        <v>1.23</v>
      </c>
      <c r="L77" s="90" t="s">
        <v>186</v>
      </c>
      <c r="M77" s="114">
        <v>4.95</v>
      </c>
      <c r="N77" s="114">
        <v>1.25</v>
      </c>
      <c r="O77" s="114">
        <v>142923.99</v>
      </c>
      <c r="P77" s="114">
        <v>128.46</v>
      </c>
      <c r="Q77" s="114">
        <v>183.6</v>
      </c>
      <c r="R77" s="114">
        <v>0.03</v>
      </c>
      <c r="S77" s="114">
        <v>0.26</v>
      </c>
      <c r="T77" s="114">
        <v>0.04</v>
      </c>
    </row>
    <row r="78" spans="2:20">
      <c r="B78" s="60" t="s">
        <v>429</v>
      </c>
      <c r="C78" s="90">
        <v>1260546</v>
      </c>
      <c r="D78" s="90" t="s">
        <v>155</v>
      </c>
      <c r="E78" s="90"/>
      <c r="F78" s="90">
        <v>126</v>
      </c>
      <c r="G78" s="90" t="s">
        <v>379</v>
      </c>
      <c r="H78" s="90" t="s">
        <v>418</v>
      </c>
      <c r="I78" s="90" t="s">
        <v>182</v>
      </c>
      <c r="J78" s="101"/>
      <c r="K78" s="90">
        <v>5.0599999999999996</v>
      </c>
      <c r="L78" s="90" t="s">
        <v>186</v>
      </c>
      <c r="M78" s="114">
        <v>5.35</v>
      </c>
      <c r="N78" s="114">
        <v>2.86</v>
      </c>
      <c r="O78" s="114">
        <v>227598</v>
      </c>
      <c r="P78" s="114">
        <v>117.25</v>
      </c>
      <c r="Q78" s="114">
        <v>266.86</v>
      </c>
      <c r="R78" s="114">
        <v>0.01</v>
      </c>
      <c r="S78" s="114">
        <v>0.37</v>
      </c>
      <c r="T78" s="114">
        <v>0.05</v>
      </c>
    </row>
    <row r="79" spans="2:20">
      <c r="B79" s="60" t="s">
        <v>430</v>
      </c>
      <c r="C79" s="90">
        <v>1260603</v>
      </c>
      <c r="D79" s="90" t="s">
        <v>155</v>
      </c>
      <c r="E79" s="90"/>
      <c r="F79" s="90">
        <v>126</v>
      </c>
      <c r="G79" s="90" t="s">
        <v>379</v>
      </c>
      <c r="H79" s="90" t="s">
        <v>418</v>
      </c>
      <c r="I79" s="90" t="s">
        <v>182</v>
      </c>
      <c r="J79" s="101"/>
      <c r="K79" s="90">
        <v>7.67</v>
      </c>
      <c r="L79" s="90" t="s">
        <v>186</v>
      </c>
      <c r="M79" s="114">
        <v>4</v>
      </c>
      <c r="N79" s="114">
        <v>3.96</v>
      </c>
      <c r="O79" s="114">
        <v>431634</v>
      </c>
      <c r="P79" s="114">
        <v>100.6</v>
      </c>
      <c r="Q79" s="114">
        <v>434.22</v>
      </c>
      <c r="R79" s="114">
        <v>0.01</v>
      </c>
      <c r="S79" s="114">
        <v>0.61</v>
      </c>
      <c r="T79" s="114">
        <v>0.09</v>
      </c>
    </row>
    <row r="80" spans="2:20">
      <c r="B80" s="60" t="s">
        <v>431</v>
      </c>
      <c r="C80" s="90">
        <v>1119825</v>
      </c>
      <c r="D80" s="90" t="s">
        <v>155</v>
      </c>
      <c r="E80" s="90"/>
      <c r="F80" s="90">
        <v>1291</v>
      </c>
      <c r="G80" s="90" t="s">
        <v>359</v>
      </c>
      <c r="H80" s="90" t="s">
        <v>418</v>
      </c>
      <c r="I80" s="90" t="s">
        <v>184</v>
      </c>
      <c r="J80" s="101"/>
      <c r="K80" s="90">
        <v>3.43</v>
      </c>
      <c r="L80" s="90" t="s">
        <v>186</v>
      </c>
      <c r="M80" s="114">
        <v>3.55</v>
      </c>
      <c r="N80" s="114">
        <v>0.83</v>
      </c>
      <c r="O80" s="114">
        <v>1115081.55</v>
      </c>
      <c r="P80" s="114">
        <v>118.35</v>
      </c>
      <c r="Q80" s="114">
        <v>1319.7</v>
      </c>
      <c r="R80" s="114">
        <v>0.22</v>
      </c>
      <c r="S80" s="114">
        <v>1.84</v>
      </c>
      <c r="T80" s="114">
        <v>0.26</v>
      </c>
    </row>
    <row r="81" spans="2:20">
      <c r="B81" s="60" t="s">
        <v>432</v>
      </c>
      <c r="C81" s="90">
        <v>1134147</v>
      </c>
      <c r="D81" s="90" t="s">
        <v>155</v>
      </c>
      <c r="E81" s="90"/>
      <c r="F81" s="90">
        <v>1291</v>
      </c>
      <c r="G81" s="90" t="s">
        <v>359</v>
      </c>
      <c r="H81" s="90" t="s">
        <v>418</v>
      </c>
      <c r="I81" s="90" t="s">
        <v>184</v>
      </c>
      <c r="J81" s="101"/>
      <c r="K81" s="90">
        <v>6.14</v>
      </c>
      <c r="L81" s="90" t="s">
        <v>186</v>
      </c>
      <c r="M81" s="114">
        <v>1.5</v>
      </c>
      <c r="N81" s="114">
        <v>1.48</v>
      </c>
      <c r="O81" s="114">
        <v>228200.06</v>
      </c>
      <c r="P81" s="114">
        <v>101.47</v>
      </c>
      <c r="Q81" s="114">
        <v>231.55</v>
      </c>
      <c r="R81" s="114">
        <v>0.04</v>
      </c>
      <c r="S81" s="114">
        <v>0.32</v>
      </c>
      <c r="T81" s="114">
        <v>0.05</v>
      </c>
    </row>
    <row r="82" spans="2:20">
      <c r="B82" s="60" t="s">
        <v>433</v>
      </c>
      <c r="C82" s="90">
        <v>1095066</v>
      </c>
      <c r="D82" s="90" t="s">
        <v>155</v>
      </c>
      <c r="E82" s="90"/>
      <c r="F82" s="90">
        <v>1291</v>
      </c>
      <c r="G82" s="90" t="s">
        <v>359</v>
      </c>
      <c r="H82" s="90" t="s">
        <v>418</v>
      </c>
      <c r="I82" s="90" t="s">
        <v>184</v>
      </c>
      <c r="J82" s="101"/>
      <c r="K82" s="90">
        <v>2.38</v>
      </c>
      <c r="L82" s="90" t="s">
        <v>186</v>
      </c>
      <c r="M82" s="114">
        <v>4.6500000000000004</v>
      </c>
      <c r="N82" s="114">
        <v>0.81</v>
      </c>
      <c r="O82" s="114">
        <v>303459.48</v>
      </c>
      <c r="P82" s="114">
        <v>130.22</v>
      </c>
      <c r="Q82" s="114">
        <v>395.17</v>
      </c>
      <c r="R82" s="114">
        <v>0.06</v>
      </c>
      <c r="S82" s="114">
        <v>0.55000000000000004</v>
      </c>
      <c r="T82" s="114">
        <v>0.08</v>
      </c>
    </row>
    <row r="83" spans="2:20">
      <c r="B83" s="60" t="s">
        <v>434</v>
      </c>
      <c r="C83" s="90">
        <v>1120799</v>
      </c>
      <c r="D83" s="90" t="s">
        <v>155</v>
      </c>
      <c r="E83" s="90"/>
      <c r="F83" s="90">
        <v>767</v>
      </c>
      <c r="G83" s="90" t="s">
        <v>404</v>
      </c>
      <c r="H83" s="90" t="s">
        <v>418</v>
      </c>
      <c r="I83" s="90" t="s">
        <v>182</v>
      </c>
      <c r="J83" s="101"/>
      <c r="K83" s="90">
        <v>2.63</v>
      </c>
      <c r="L83" s="90" t="s">
        <v>186</v>
      </c>
      <c r="M83" s="114">
        <v>3.6</v>
      </c>
      <c r="N83" s="114">
        <v>1.07</v>
      </c>
      <c r="O83" s="114">
        <v>239698</v>
      </c>
      <c r="P83" s="114">
        <v>113.5</v>
      </c>
      <c r="Q83" s="114">
        <v>272.06</v>
      </c>
      <c r="R83" s="114">
        <v>0.06</v>
      </c>
      <c r="S83" s="114">
        <v>0.38</v>
      </c>
      <c r="T83" s="114">
        <v>0.05</v>
      </c>
    </row>
    <row r="84" spans="2:20">
      <c r="B84" s="60" t="s">
        <v>435</v>
      </c>
      <c r="C84" s="90">
        <v>1119213</v>
      </c>
      <c r="D84" s="90" t="s">
        <v>155</v>
      </c>
      <c r="E84" s="90"/>
      <c r="F84" s="90">
        <v>1367</v>
      </c>
      <c r="G84" s="90" t="s">
        <v>404</v>
      </c>
      <c r="H84" s="90" t="s">
        <v>418</v>
      </c>
      <c r="I84" s="90" t="s">
        <v>184</v>
      </c>
      <c r="J84" s="101"/>
      <c r="K84" s="90">
        <v>3.23</v>
      </c>
      <c r="L84" s="90" t="s">
        <v>186</v>
      </c>
      <c r="M84" s="114">
        <v>3.9</v>
      </c>
      <c r="N84" s="114">
        <v>1.2</v>
      </c>
      <c r="O84" s="114">
        <v>143951</v>
      </c>
      <c r="P84" s="114">
        <v>117.05</v>
      </c>
      <c r="Q84" s="114">
        <v>168.5</v>
      </c>
      <c r="R84" s="114">
        <v>7.0000000000000007E-2</v>
      </c>
      <c r="S84" s="114">
        <v>0.24</v>
      </c>
      <c r="T84" s="114">
        <v>0.03</v>
      </c>
    </row>
    <row r="85" spans="2:20">
      <c r="B85" s="60" t="s">
        <v>436</v>
      </c>
      <c r="C85" s="90">
        <v>1119221</v>
      </c>
      <c r="D85" s="90" t="s">
        <v>155</v>
      </c>
      <c r="E85" s="90"/>
      <c r="F85" s="90">
        <v>1367</v>
      </c>
      <c r="G85" s="90" t="s">
        <v>404</v>
      </c>
      <c r="H85" s="90" t="s">
        <v>418</v>
      </c>
      <c r="I85" s="90" t="s">
        <v>184</v>
      </c>
      <c r="J85" s="101"/>
      <c r="K85" s="90">
        <v>4.1100000000000003</v>
      </c>
      <c r="L85" s="90" t="s">
        <v>186</v>
      </c>
      <c r="M85" s="114">
        <v>3.9</v>
      </c>
      <c r="N85" s="114">
        <v>1.44</v>
      </c>
      <c r="O85" s="114">
        <v>109124</v>
      </c>
      <c r="P85" s="114">
        <v>118.62</v>
      </c>
      <c r="Q85" s="114">
        <v>129.44</v>
      </c>
      <c r="R85" s="114">
        <v>0.03</v>
      </c>
      <c r="S85" s="114">
        <v>0.18</v>
      </c>
      <c r="T85" s="114">
        <v>0.03</v>
      </c>
    </row>
    <row r="86" spans="2:20">
      <c r="B86" s="60" t="s">
        <v>437</v>
      </c>
      <c r="C86" s="90">
        <v>1128875</v>
      </c>
      <c r="D86" s="90" t="s">
        <v>155</v>
      </c>
      <c r="E86" s="90"/>
      <c r="F86" s="90">
        <v>1367</v>
      </c>
      <c r="G86" s="90" t="s">
        <v>404</v>
      </c>
      <c r="H86" s="90" t="s">
        <v>418</v>
      </c>
      <c r="I86" s="90" t="s">
        <v>184</v>
      </c>
      <c r="J86" s="101"/>
      <c r="K86" s="90">
        <v>5.07</v>
      </c>
      <c r="L86" s="90" t="s">
        <v>186</v>
      </c>
      <c r="M86" s="114">
        <v>2.8</v>
      </c>
      <c r="N86" s="114">
        <v>1.69</v>
      </c>
      <c r="O86" s="114">
        <v>198500</v>
      </c>
      <c r="P86" s="114">
        <v>105.97</v>
      </c>
      <c r="Q86" s="114">
        <v>210.35</v>
      </c>
      <c r="R86" s="114">
        <v>0.09</v>
      </c>
      <c r="S86" s="114">
        <v>0.28999999999999998</v>
      </c>
      <c r="T86" s="114">
        <v>0.04</v>
      </c>
    </row>
    <row r="87" spans="2:20">
      <c r="B87" s="60" t="s">
        <v>438</v>
      </c>
      <c r="C87" s="90">
        <v>1134030</v>
      </c>
      <c r="D87" s="90" t="s">
        <v>155</v>
      </c>
      <c r="E87" s="90"/>
      <c r="F87" s="90">
        <v>1367</v>
      </c>
      <c r="G87" s="90" t="s">
        <v>404</v>
      </c>
      <c r="H87" s="90" t="s">
        <v>418</v>
      </c>
      <c r="I87" s="90" t="s">
        <v>184</v>
      </c>
      <c r="J87" s="101"/>
      <c r="K87" s="90">
        <v>8.15</v>
      </c>
      <c r="L87" s="90" t="s">
        <v>186</v>
      </c>
      <c r="M87" s="114">
        <v>2.4</v>
      </c>
      <c r="N87" s="114">
        <v>2.58</v>
      </c>
      <c r="O87" s="114">
        <v>148049</v>
      </c>
      <c r="P87" s="114">
        <v>98.69</v>
      </c>
      <c r="Q87" s="114">
        <v>146.11000000000001</v>
      </c>
      <c r="R87" s="114">
        <v>0.09</v>
      </c>
      <c r="S87" s="114">
        <v>0.2</v>
      </c>
      <c r="T87" s="114">
        <v>0.03</v>
      </c>
    </row>
    <row r="88" spans="2:20">
      <c r="B88" s="60" t="s">
        <v>439</v>
      </c>
      <c r="C88" s="90">
        <v>1134048</v>
      </c>
      <c r="D88" s="90" t="s">
        <v>155</v>
      </c>
      <c r="E88" s="90"/>
      <c r="F88" s="90">
        <v>1367</v>
      </c>
      <c r="G88" s="90" t="s">
        <v>404</v>
      </c>
      <c r="H88" s="90" t="s">
        <v>418</v>
      </c>
      <c r="I88" s="90" t="s">
        <v>184</v>
      </c>
      <c r="J88" s="101"/>
      <c r="K88" s="90">
        <v>8.94</v>
      </c>
      <c r="L88" s="90" t="s">
        <v>186</v>
      </c>
      <c r="M88" s="114">
        <v>2.4</v>
      </c>
      <c r="N88" s="114">
        <v>2.72</v>
      </c>
      <c r="O88" s="114">
        <v>261102</v>
      </c>
      <c r="P88" s="114">
        <v>97.39</v>
      </c>
      <c r="Q88" s="114">
        <v>254.29</v>
      </c>
      <c r="R88" s="114">
        <v>0.15</v>
      </c>
      <c r="S88" s="114">
        <v>0.36</v>
      </c>
      <c r="T88" s="114">
        <v>0.05</v>
      </c>
    </row>
    <row r="89" spans="2:20">
      <c r="B89" s="60" t="s">
        <v>440</v>
      </c>
      <c r="C89" s="90">
        <v>1136050</v>
      </c>
      <c r="D89" s="90" t="s">
        <v>155</v>
      </c>
      <c r="E89" s="90"/>
      <c r="F89" s="90">
        <v>1324</v>
      </c>
      <c r="G89" s="90" t="s">
        <v>404</v>
      </c>
      <c r="H89" s="90" t="s">
        <v>418</v>
      </c>
      <c r="I89" s="90" t="s">
        <v>182</v>
      </c>
      <c r="J89" s="101"/>
      <c r="K89" s="90">
        <v>7.71</v>
      </c>
      <c r="L89" s="90" t="s">
        <v>186</v>
      </c>
      <c r="M89" s="114">
        <v>2.48</v>
      </c>
      <c r="N89" s="114">
        <v>2.5</v>
      </c>
      <c r="O89" s="114">
        <v>640477</v>
      </c>
      <c r="P89" s="114">
        <v>100.95</v>
      </c>
      <c r="Q89" s="114">
        <v>646.57000000000005</v>
      </c>
      <c r="R89" s="114">
        <v>0.15</v>
      </c>
      <c r="S89" s="114">
        <v>0.9</v>
      </c>
      <c r="T89" s="114">
        <v>0.13</v>
      </c>
    </row>
    <row r="90" spans="2:20">
      <c r="B90" s="60" t="s">
        <v>441</v>
      </c>
      <c r="C90" s="90">
        <v>1120120</v>
      </c>
      <c r="D90" s="90" t="s">
        <v>155</v>
      </c>
      <c r="E90" s="90"/>
      <c r="F90" s="90">
        <v>1324</v>
      </c>
      <c r="G90" s="90" t="s">
        <v>404</v>
      </c>
      <c r="H90" s="90" t="s">
        <v>418</v>
      </c>
      <c r="I90" s="90" t="s">
        <v>182</v>
      </c>
      <c r="J90" s="101"/>
      <c r="K90" s="90">
        <v>4.22</v>
      </c>
      <c r="L90" s="90" t="s">
        <v>186</v>
      </c>
      <c r="M90" s="114">
        <v>4.4000000000000004</v>
      </c>
      <c r="N90" s="114">
        <v>1.43</v>
      </c>
      <c r="O90" s="114">
        <v>392444</v>
      </c>
      <c r="P90" s="114">
        <v>118.93</v>
      </c>
      <c r="Q90" s="114">
        <v>466.73</v>
      </c>
      <c r="R90" s="114">
        <v>0.05</v>
      </c>
      <c r="S90" s="114">
        <v>0.65</v>
      </c>
      <c r="T90" s="114">
        <v>0.09</v>
      </c>
    </row>
    <row r="91" spans="2:20">
      <c r="B91" s="60" t="s">
        <v>442</v>
      </c>
      <c r="C91" s="90">
        <v>3230091</v>
      </c>
      <c r="D91" s="90" t="s">
        <v>155</v>
      </c>
      <c r="E91" s="90"/>
      <c r="F91" s="90">
        <v>323</v>
      </c>
      <c r="G91" s="90" t="s">
        <v>379</v>
      </c>
      <c r="H91" s="90" t="s">
        <v>418</v>
      </c>
      <c r="I91" s="90" t="s">
        <v>184</v>
      </c>
      <c r="J91" s="101"/>
      <c r="K91" s="90">
        <v>0</v>
      </c>
      <c r="L91" s="90" t="s">
        <v>186</v>
      </c>
      <c r="M91" s="114">
        <v>5.0999999999999996</v>
      </c>
      <c r="N91" s="114">
        <v>1.07</v>
      </c>
      <c r="O91" s="114">
        <v>0.18</v>
      </c>
      <c r="P91" s="114">
        <v>124.46</v>
      </c>
      <c r="Q91" s="114">
        <v>0</v>
      </c>
      <c r="R91" s="114">
        <v>0</v>
      </c>
      <c r="S91" s="114">
        <v>0</v>
      </c>
      <c r="T91" s="114">
        <v>0</v>
      </c>
    </row>
    <row r="92" spans="2:20">
      <c r="B92" s="60" t="s">
        <v>443</v>
      </c>
      <c r="C92" s="90">
        <v>3230083</v>
      </c>
      <c r="D92" s="90" t="s">
        <v>155</v>
      </c>
      <c r="E92" s="90"/>
      <c r="F92" s="90">
        <v>323</v>
      </c>
      <c r="G92" s="90" t="s">
        <v>379</v>
      </c>
      <c r="H92" s="90" t="s">
        <v>418</v>
      </c>
      <c r="I92" s="90" t="s">
        <v>184</v>
      </c>
      <c r="J92" s="101"/>
      <c r="K92" s="90">
        <v>0.66</v>
      </c>
      <c r="L92" s="90" t="s">
        <v>186</v>
      </c>
      <c r="M92" s="114">
        <v>4.7</v>
      </c>
      <c r="N92" s="114">
        <v>0.43</v>
      </c>
      <c r="O92" s="114">
        <v>12279.01</v>
      </c>
      <c r="P92" s="114">
        <v>120.54</v>
      </c>
      <c r="Q92" s="114">
        <v>14.8</v>
      </c>
      <c r="R92" s="114">
        <v>0.01</v>
      </c>
      <c r="S92" s="114">
        <v>0.02</v>
      </c>
      <c r="T92" s="114">
        <v>0</v>
      </c>
    </row>
    <row r="93" spans="2:20">
      <c r="B93" s="60" t="s">
        <v>444</v>
      </c>
      <c r="C93" s="90">
        <v>3230125</v>
      </c>
      <c r="D93" s="90" t="s">
        <v>155</v>
      </c>
      <c r="E93" s="90"/>
      <c r="F93" s="90">
        <v>323</v>
      </c>
      <c r="G93" s="90" t="s">
        <v>379</v>
      </c>
      <c r="H93" s="90" t="s">
        <v>418</v>
      </c>
      <c r="I93" s="90" t="s">
        <v>184</v>
      </c>
      <c r="J93" s="101"/>
      <c r="K93" s="90">
        <v>3.51</v>
      </c>
      <c r="L93" s="90" t="s">
        <v>186</v>
      </c>
      <c r="M93" s="114">
        <v>4.9000000000000004</v>
      </c>
      <c r="N93" s="114">
        <v>1.58</v>
      </c>
      <c r="O93" s="114">
        <v>179709.55</v>
      </c>
      <c r="P93" s="114">
        <v>115.23</v>
      </c>
      <c r="Q93" s="114">
        <v>207.08</v>
      </c>
      <c r="R93" s="114">
        <v>0.02</v>
      </c>
      <c r="S93" s="114">
        <v>0.28999999999999998</v>
      </c>
      <c r="T93" s="114">
        <v>0.04</v>
      </c>
    </row>
    <row r="94" spans="2:20">
      <c r="B94" s="60" t="s">
        <v>445</v>
      </c>
      <c r="C94" s="90">
        <v>3230141</v>
      </c>
      <c r="D94" s="90" t="s">
        <v>155</v>
      </c>
      <c r="E94" s="90"/>
      <c r="F94" s="90">
        <v>323</v>
      </c>
      <c r="G94" s="90" t="s">
        <v>379</v>
      </c>
      <c r="H94" s="90" t="s">
        <v>418</v>
      </c>
      <c r="I94" s="90" t="s">
        <v>184</v>
      </c>
      <c r="J94" s="101"/>
      <c r="K94" s="90">
        <v>3.48</v>
      </c>
      <c r="L94" s="90" t="s">
        <v>186</v>
      </c>
      <c r="M94" s="114">
        <v>3.4</v>
      </c>
      <c r="N94" s="114">
        <v>1.22</v>
      </c>
      <c r="O94" s="114">
        <v>26877.279999999999</v>
      </c>
      <c r="P94" s="114">
        <v>109.45</v>
      </c>
      <c r="Q94" s="114">
        <v>29.42</v>
      </c>
      <c r="R94" s="114">
        <v>0.01</v>
      </c>
      <c r="S94" s="114">
        <v>0.04</v>
      </c>
      <c r="T94" s="114">
        <v>0.01</v>
      </c>
    </row>
    <row r="95" spans="2:20">
      <c r="B95" s="60" t="s">
        <v>446</v>
      </c>
      <c r="C95" s="90">
        <v>3230190</v>
      </c>
      <c r="D95" s="90" t="s">
        <v>155</v>
      </c>
      <c r="E95" s="90"/>
      <c r="F95" s="90">
        <v>323</v>
      </c>
      <c r="G95" s="90" t="s">
        <v>379</v>
      </c>
      <c r="H95" s="90" t="s">
        <v>418</v>
      </c>
      <c r="I95" s="90" t="s">
        <v>184</v>
      </c>
      <c r="J95" s="101"/>
      <c r="K95" s="90">
        <v>7.29</v>
      </c>
      <c r="L95" s="90" t="s">
        <v>186</v>
      </c>
      <c r="M95" s="114">
        <v>1.76</v>
      </c>
      <c r="N95" s="114">
        <v>2.4</v>
      </c>
      <c r="O95" s="114">
        <v>499173.35</v>
      </c>
      <c r="P95" s="114">
        <v>95.9</v>
      </c>
      <c r="Q95" s="114">
        <v>478.71</v>
      </c>
      <c r="R95" s="114">
        <v>0.16</v>
      </c>
      <c r="S95" s="114">
        <v>0.67</v>
      </c>
      <c r="T95" s="114">
        <v>0.1</v>
      </c>
    </row>
    <row r="96" spans="2:20">
      <c r="B96" s="60" t="s">
        <v>447</v>
      </c>
      <c r="C96" s="90">
        <v>3230224</v>
      </c>
      <c r="D96" s="90" t="s">
        <v>155</v>
      </c>
      <c r="E96" s="90"/>
      <c r="F96" s="90">
        <v>323</v>
      </c>
      <c r="G96" s="90" t="s">
        <v>379</v>
      </c>
      <c r="H96" s="90" t="s">
        <v>418</v>
      </c>
      <c r="I96" s="90" t="s">
        <v>184</v>
      </c>
      <c r="J96" s="101"/>
      <c r="K96" s="90">
        <v>3.2</v>
      </c>
      <c r="L96" s="90" t="s">
        <v>186</v>
      </c>
      <c r="M96" s="114">
        <v>5.85</v>
      </c>
      <c r="N96" s="114">
        <v>1.51</v>
      </c>
      <c r="O96" s="114">
        <v>42061.06</v>
      </c>
      <c r="P96" s="114">
        <v>122.89</v>
      </c>
      <c r="Q96" s="114">
        <v>51.69</v>
      </c>
      <c r="R96" s="114">
        <v>0</v>
      </c>
      <c r="S96" s="114">
        <v>7.0000000000000007E-2</v>
      </c>
      <c r="T96" s="114">
        <v>0.01</v>
      </c>
    </row>
    <row r="97" spans="2:20">
      <c r="B97" s="60" t="s">
        <v>448</v>
      </c>
      <c r="C97" s="90">
        <v>3230208</v>
      </c>
      <c r="D97" s="90" t="s">
        <v>155</v>
      </c>
      <c r="E97" s="90"/>
      <c r="F97" s="90">
        <v>323</v>
      </c>
      <c r="G97" s="90" t="s">
        <v>379</v>
      </c>
      <c r="H97" s="90" t="s">
        <v>418</v>
      </c>
      <c r="I97" s="90" t="s">
        <v>184</v>
      </c>
      <c r="J97" s="101"/>
      <c r="K97" s="90">
        <v>7.16</v>
      </c>
      <c r="L97" s="90" t="s">
        <v>186</v>
      </c>
      <c r="M97" s="114">
        <v>2.2999999999999998</v>
      </c>
      <c r="N97" s="114">
        <v>2.67</v>
      </c>
      <c r="O97" s="114">
        <v>14000</v>
      </c>
      <c r="P97" s="114">
        <v>97.88</v>
      </c>
      <c r="Q97" s="114">
        <v>13.7</v>
      </c>
      <c r="R97" s="114">
        <v>0</v>
      </c>
      <c r="S97" s="114">
        <v>0.02</v>
      </c>
      <c r="T97" s="114">
        <v>0</v>
      </c>
    </row>
    <row r="98" spans="2:20">
      <c r="B98" s="60" t="s">
        <v>449</v>
      </c>
      <c r="C98" s="90">
        <v>3230232</v>
      </c>
      <c r="D98" s="90" t="s">
        <v>155</v>
      </c>
      <c r="E98" s="90"/>
      <c r="F98" s="90">
        <v>323</v>
      </c>
      <c r="G98" s="90" t="s">
        <v>379</v>
      </c>
      <c r="H98" s="90" t="s">
        <v>418</v>
      </c>
      <c r="I98" s="90" t="s">
        <v>184</v>
      </c>
      <c r="J98" s="101"/>
      <c r="K98" s="90">
        <v>7.68</v>
      </c>
      <c r="L98" s="90" t="s">
        <v>186</v>
      </c>
      <c r="M98" s="114">
        <v>2.15</v>
      </c>
      <c r="N98" s="114">
        <v>2.64</v>
      </c>
      <c r="O98" s="114">
        <v>458460.09</v>
      </c>
      <c r="P98" s="114">
        <v>97.4</v>
      </c>
      <c r="Q98" s="114">
        <v>446.54</v>
      </c>
      <c r="R98" s="114">
        <v>0.09</v>
      </c>
      <c r="S98" s="114">
        <v>0.62</v>
      </c>
      <c r="T98" s="114">
        <v>0.09</v>
      </c>
    </row>
    <row r="99" spans="2:20">
      <c r="B99" s="60" t="s">
        <v>450</v>
      </c>
      <c r="C99" s="90">
        <v>1103670</v>
      </c>
      <c r="D99" s="90" t="s">
        <v>155</v>
      </c>
      <c r="E99" s="90"/>
      <c r="F99" s="90">
        <v>566</v>
      </c>
      <c r="G99" s="90" t="s">
        <v>404</v>
      </c>
      <c r="H99" s="90" t="s">
        <v>418</v>
      </c>
      <c r="I99" s="90" t="s">
        <v>182</v>
      </c>
      <c r="J99" s="101"/>
      <c r="K99" s="90">
        <v>2.87</v>
      </c>
      <c r="L99" s="90" t="s">
        <v>186</v>
      </c>
      <c r="M99" s="114">
        <v>4.05</v>
      </c>
      <c r="N99" s="114">
        <v>0.88</v>
      </c>
      <c r="O99" s="114">
        <v>43452.17</v>
      </c>
      <c r="P99" s="114">
        <v>132.52000000000001</v>
      </c>
      <c r="Q99" s="114">
        <v>57.58</v>
      </c>
      <c r="R99" s="114">
        <v>0.02</v>
      </c>
      <c r="S99" s="114">
        <v>0.08</v>
      </c>
      <c r="T99" s="114">
        <v>0.01</v>
      </c>
    </row>
    <row r="100" spans="2:20">
      <c r="B100" s="60" t="s">
        <v>451</v>
      </c>
      <c r="C100" s="90">
        <v>5660048</v>
      </c>
      <c r="D100" s="90" t="s">
        <v>155</v>
      </c>
      <c r="E100" s="90"/>
      <c r="F100" s="90">
        <v>566</v>
      </c>
      <c r="G100" s="90" t="s">
        <v>404</v>
      </c>
      <c r="H100" s="90" t="s">
        <v>418</v>
      </c>
      <c r="I100" s="90" t="s">
        <v>182</v>
      </c>
      <c r="J100" s="101"/>
      <c r="K100" s="90">
        <v>1.5</v>
      </c>
      <c r="L100" s="90" t="s">
        <v>186</v>
      </c>
      <c r="M100" s="114">
        <v>4.28</v>
      </c>
      <c r="N100" s="114">
        <v>0.88</v>
      </c>
      <c r="O100" s="114">
        <v>88713.67</v>
      </c>
      <c r="P100" s="114">
        <v>127.54</v>
      </c>
      <c r="Q100" s="114">
        <v>113.15</v>
      </c>
      <c r="R100" s="114">
        <v>0.04</v>
      </c>
      <c r="S100" s="114">
        <v>0.16</v>
      </c>
      <c r="T100" s="114">
        <v>0.02</v>
      </c>
    </row>
    <row r="101" spans="2:20">
      <c r="B101" s="60" t="s">
        <v>452</v>
      </c>
      <c r="C101" s="90">
        <v>1139542</v>
      </c>
      <c r="D101" s="90" t="s">
        <v>155</v>
      </c>
      <c r="E101" s="90"/>
      <c r="F101" s="90">
        <v>1363</v>
      </c>
      <c r="G101" s="90" t="s">
        <v>173</v>
      </c>
      <c r="H101" s="90" t="s">
        <v>418</v>
      </c>
      <c r="I101" s="90" t="s">
        <v>184</v>
      </c>
      <c r="J101" s="101"/>
      <c r="K101" s="90">
        <v>5.97</v>
      </c>
      <c r="L101" s="90" t="s">
        <v>186</v>
      </c>
      <c r="M101" s="114">
        <v>1.94</v>
      </c>
      <c r="N101" s="114">
        <v>1.84</v>
      </c>
      <c r="O101" s="114">
        <v>514000</v>
      </c>
      <c r="P101" s="114">
        <v>100.81</v>
      </c>
      <c r="Q101" s="114">
        <v>518.16</v>
      </c>
      <c r="R101" s="114">
        <v>7.0000000000000007E-2</v>
      </c>
      <c r="S101" s="114">
        <v>0.72</v>
      </c>
      <c r="T101" s="114">
        <v>0.1</v>
      </c>
    </row>
    <row r="102" spans="2:20">
      <c r="B102" s="60" t="s">
        <v>453</v>
      </c>
      <c r="C102" s="90">
        <v>7670177</v>
      </c>
      <c r="D102" s="90" t="s">
        <v>155</v>
      </c>
      <c r="E102" s="90"/>
      <c r="F102" s="90">
        <v>767</v>
      </c>
      <c r="G102" s="90" t="s">
        <v>404</v>
      </c>
      <c r="H102" s="90" t="s">
        <v>418</v>
      </c>
      <c r="I102" s="90" t="s">
        <v>182</v>
      </c>
      <c r="J102" s="101"/>
      <c r="K102" s="90">
        <v>4.28</v>
      </c>
      <c r="L102" s="90" t="s">
        <v>186</v>
      </c>
      <c r="M102" s="114">
        <v>2.5499999999999998</v>
      </c>
      <c r="N102" s="114">
        <v>1.45</v>
      </c>
      <c r="O102" s="114">
        <v>59200.61</v>
      </c>
      <c r="P102" s="114">
        <v>105.89</v>
      </c>
      <c r="Q102" s="114">
        <v>62.69</v>
      </c>
      <c r="R102" s="114">
        <v>0.01</v>
      </c>
      <c r="S102" s="114">
        <v>0.09</v>
      </c>
      <c r="T102" s="114">
        <v>0.01</v>
      </c>
    </row>
    <row r="103" spans="2:20">
      <c r="B103" s="60" t="s">
        <v>454</v>
      </c>
      <c r="C103" s="90">
        <v>1135417</v>
      </c>
      <c r="D103" s="90" t="s">
        <v>155</v>
      </c>
      <c r="E103" s="90"/>
      <c r="F103" s="90">
        <v>1527</v>
      </c>
      <c r="G103" s="90" t="s">
        <v>404</v>
      </c>
      <c r="H103" s="90" t="s">
        <v>418</v>
      </c>
      <c r="I103" s="90" t="s">
        <v>182</v>
      </c>
      <c r="J103" s="101"/>
      <c r="K103" s="90">
        <v>8.84</v>
      </c>
      <c r="L103" s="90" t="s">
        <v>186</v>
      </c>
      <c r="M103" s="114">
        <v>2.25</v>
      </c>
      <c r="N103" s="114">
        <v>2.54</v>
      </c>
      <c r="O103" s="114">
        <v>846833.87</v>
      </c>
      <c r="P103" s="114">
        <v>98.07</v>
      </c>
      <c r="Q103" s="114">
        <v>830.49</v>
      </c>
      <c r="R103" s="114">
        <v>0.21</v>
      </c>
      <c r="S103" s="114">
        <v>1.1599999999999999</v>
      </c>
      <c r="T103" s="114">
        <v>0.17</v>
      </c>
    </row>
    <row r="104" spans="2:20">
      <c r="B104" s="60" t="s">
        <v>455</v>
      </c>
      <c r="C104" s="90">
        <v>1106657</v>
      </c>
      <c r="D104" s="90" t="s">
        <v>155</v>
      </c>
      <c r="E104" s="90"/>
      <c r="F104" s="90">
        <v>2384</v>
      </c>
      <c r="G104" s="90" t="s">
        <v>379</v>
      </c>
      <c r="H104" s="90" t="s">
        <v>418</v>
      </c>
      <c r="I104" s="90" t="s">
        <v>184</v>
      </c>
      <c r="J104" s="101"/>
      <c r="K104" s="90">
        <v>0.56999999999999995</v>
      </c>
      <c r="L104" s="90" t="s">
        <v>186</v>
      </c>
      <c r="M104" s="114">
        <v>4.7</v>
      </c>
      <c r="N104" s="114">
        <v>1.99</v>
      </c>
      <c r="O104" s="114">
        <v>1346</v>
      </c>
      <c r="P104" s="114">
        <v>124.15</v>
      </c>
      <c r="Q104" s="114">
        <v>1.67</v>
      </c>
      <c r="R104" s="114">
        <v>0</v>
      </c>
      <c r="S104" s="114">
        <v>0</v>
      </c>
      <c r="T104" s="114">
        <v>0</v>
      </c>
    </row>
    <row r="105" spans="2:20">
      <c r="B105" s="60" t="s">
        <v>456</v>
      </c>
      <c r="C105" s="90">
        <v>1120021</v>
      </c>
      <c r="D105" s="90" t="s">
        <v>155</v>
      </c>
      <c r="E105" s="90"/>
      <c r="F105" s="90">
        <v>2384</v>
      </c>
      <c r="G105" s="90" t="s">
        <v>379</v>
      </c>
      <c r="H105" s="90" t="s">
        <v>418</v>
      </c>
      <c r="I105" s="90" t="s">
        <v>184</v>
      </c>
      <c r="J105" s="101"/>
      <c r="K105" s="90">
        <v>2.4300000000000002</v>
      </c>
      <c r="L105" s="90" t="s">
        <v>186</v>
      </c>
      <c r="M105" s="114">
        <v>3.9</v>
      </c>
      <c r="N105" s="114">
        <v>1.0900000000000001</v>
      </c>
      <c r="O105" s="114">
        <v>496887.84</v>
      </c>
      <c r="P105" s="114">
        <v>114.92</v>
      </c>
      <c r="Q105" s="114">
        <v>571.02</v>
      </c>
      <c r="R105" s="114">
        <v>0.12</v>
      </c>
      <c r="S105" s="114">
        <v>0.8</v>
      </c>
      <c r="T105" s="114">
        <v>0.11</v>
      </c>
    </row>
    <row r="106" spans="2:20">
      <c r="B106" s="60" t="s">
        <v>457</v>
      </c>
      <c r="C106" s="90">
        <v>1120823</v>
      </c>
      <c r="D106" s="90" t="s">
        <v>155</v>
      </c>
      <c r="E106" s="90"/>
      <c r="F106" s="90">
        <v>1239</v>
      </c>
      <c r="G106" s="90" t="s">
        <v>359</v>
      </c>
      <c r="H106" s="90" t="s">
        <v>350</v>
      </c>
      <c r="I106" s="90" t="s">
        <v>182</v>
      </c>
      <c r="J106" s="101"/>
      <c r="K106" s="90">
        <v>0.74</v>
      </c>
      <c r="L106" s="90" t="s">
        <v>186</v>
      </c>
      <c r="M106" s="114">
        <v>3.1</v>
      </c>
      <c r="N106" s="114">
        <v>0.9</v>
      </c>
      <c r="O106" s="114">
        <v>557813</v>
      </c>
      <c r="P106" s="114">
        <v>107.88</v>
      </c>
      <c r="Q106" s="114">
        <v>601.77</v>
      </c>
      <c r="R106" s="114">
        <v>0.49</v>
      </c>
      <c r="S106" s="114">
        <v>0.84</v>
      </c>
      <c r="T106" s="114">
        <v>0.12</v>
      </c>
    </row>
    <row r="107" spans="2:20">
      <c r="B107" s="60" t="s">
        <v>458</v>
      </c>
      <c r="C107" s="90">
        <v>1101005</v>
      </c>
      <c r="D107" s="90" t="s">
        <v>155</v>
      </c>
      <c r="E107" s="90"/>
      <c r="F107" s="90">
        <v>1239</v>
      </c>
      <c r="G107" s="90" t="s">
        <v>359</v>
      </c>
      <c r="H107" s="90" t="s">
        <v>350</v>
      </c>
      <c r="I107" s="90" t="s">
        <v>182</v>
      </c>
      <c r="J107" s="101"/>
      <c r="K107" s="90">
        <v>0.06</v>
      </c>
      <c r="L107" s="90" t="s">
        <v>186</v>
      </c>
      <c r="M107" s="114">
        <v>4.3</v>
      </c>
      <c r="N107" s="114">
        <v>3.33</v>
      </c>
      <c r="O107" s="114">
        <v>172711.38</v>
      </c>
      <c r="P107" s="114">
        <v>121.69</v>
      </c>
      <c r="Q107" s="114">
        <v>210.17</v>
      </c>
      <c r="R107" s="114">
        <v>0.17</v>
      </c>
      <c r="S107" s="114">
        <v>0.28999999999999998</v>
      </c>
      <c r="T107" s="114">
        <v>0.04</v>
      </c>
    </row>
    <row r="108" spans="2:20">
      <c r="B108" s="60" t="s">
        <v>459</v>
      </c>
      <c r="C108" s="90">
        <v>1124080</v>
      </c>
      <c r="D108" s="90" t="s">
        <v>155</v>
      </c>
      <c r="E108" s="90"/>
      <c r="F108" s="90">
        <v>1239</v>
      </c>
      <c r="G108" s="90" t="s">
        <v>359</v>
      </c>
      <c r="H108" s="90" t="s">
        <v>350</v>
      </c>
      <c r="I108" s="90" t="s">
        <v>182</v>
      </c>
      <c r="J108" s="101"/>
      <c r="K108" s="90">
        <v>3.3</v>
      </c>
      <c r="L108" s="90" t="s">
        <v>186</v>
      </c>
      <c r="M108" s="114">
        <v>4.1500000000000004</v>
      </c>
      <c r="N108" s="114">
        <v>0.97</v>
      </c>
      <c r="O108" s="114">
        <v>322508</v>
      </c>
      <c r="P108" s="114">
        <v>115.68</v>
      </c>
      <c r="Q108" s="114">
        <v>373.08</v>
      </c>
      <c r="R108" s="114">
        <v>0.11</v>
      </c>
      <c r="S108" s="114">
        <v>0.52</v>
      </c>
      <c r="T108" s="114">
        <v>7.0000000000000007E-2</v>
      </c>
    </row>
    <row r="109" spans="2:20">
      <c r="B109" s="60" t="s">
        <v>460</v>
      </c>
      <c r="C109" s="90">
        <v>7390131</v>
      </c>
      <c r="D109" s="90" t="s">
        <v>155</v>
      </c>
      <c r="E109" s="90"/>
      <c r="F109" s="90">
        <v>739</v>
      </c>
      <c r="G109" s="90" t="s">
        <v>171</v>
      </c>
      <c r="H109" s="90" t="s">
        <v>350</v>
      </c>
      <c r="I109" s="90" t="s">
        <v>182</v>
      </c>
      <c r="J109" s="101"/>
      <c r="K109" s="90">
        <v>2.23</v>
      </c>
      <c r="L109" s="90" t="s">
        <v>186</v>
      </c>
      <c r="M109" s="114">
        <v>5</v>
      </c>
      <c r="N109" s="114">
        <v>1.1200000000000001</v>
      </c>
      <c r="O109" s="114">
        <v>9127.15</v>
      </c>
      <c r="P109" s="114">
        <v>130.41999999999999</v>
      </c>
      <c r="Q109" s="114">
        <v>11.9</v>
      </c>
      <c r="R109" s="114">
        <v>0</v>
      </c>
      <c r="S109" s="114">
        <v>0.02</v>
      </c>
      <c r="T109" s="114">
        <v>0</v>
      </c>
    </row>
    <row r="110" spans="2:20">
      <c r="B110" s="60" t="s">
        <v>461</v>
      </c>
      <c r="C110" s="90">
        <v>1138585</v>
      </c>
      <c r="D110" s="90" t="s">
        <v>155</v>
      </c>
      <c r="E110" s="90"/>
      <c r="F110" s="90">
        <v>1153</v>
      </c>
      <c r="G110" s="90" t="s">
        <v>359</v>
      </c>
      <c r="H110" s="90" t="s">
        <v>350</v>
      </c>
      <c r="I110" s="90" t="s">
        <v>184</v>
      </c>
      <c r="J110" s="101"/>
      <c r="K110" s="90">
        <v>4.1500000000000004</v>
      </c>
      <c r="L110" s="90" t="s">
        <v>186</v>
      </c>
      <c r="M110" s="114">
        <v>2.8</v>
      </c>
      <c r="N110" s="114">
        <v>2.56</v>
      </c>
      <c r="O110" s="114">
        <v>3</v>
      </c>
      <c r="P110" s="114">
        <v>5126799</v>
      </c>
      <c r="Q110" s="114">
        <v>153.80000000000001</v>
      </c>
      <c r="R110" s="114">
        <v>0.02</v>
      </c>
      <c r="S110" s="114">
        <v>0.21</v>
      </c>
      <c r="T110" s="114">
        <v>0.03</v>
      </c>
    </row>
    <row r="111" spans="2:20">
      <c r="B111" s="60" t="s">
        <v>462</v>
      </c>
      <c r="C111" s="90">
        <v>7480098</v>
      </c>
      <c r="D111" s="90" t="s">
        <v>155</v>
      </c>
      <c r="E111" s="90"/>
      <c r="F111" s="90">
        <v>748</v>
      </c>
      <c r="G111" s="90" t="s">
        <v>359</v>
      </c>
      <c r="H111" s="90" t="s">
        <v>350</v>
      </c>
      <c r="I111" s="90" t="s">
        <v>184</v>
      </c>
      <c r="J111" s="101"/>
      <c r="K111" s="90">
        <v>3</v>
      </c>
      <c r="L111" s="90" t="s">
        <v>186</v>
      </c>
      <c r="M111" s="114">
        <v>6.4</v>
      </c>
      <c r="N111" s="114">
        <v>1.34</v>
      </c>
      <c r="O111" s="114">
        <v>132592</v>
      </c>
      <c r="P111" s="114">
        <v>131.61000000000001</v>
      </c>
      <c r="Q111" s="114">
        <v>174.5</v>
      </c>
      <c r="R111" s="114">
        <v>0.01</v>
      </c>
      <c r="S111" s="114">
        <v>0.24</v>
      </c>
      <c r="T111" s="114">
        <v>0.03</v>
      </c>
    </row>
    <row r="112" spans="2:20">
      <c r="B112" s="60" t="s">
        <v>463</v>
      </c>
      <c r="C112" s="90">
        <v>1127422</v>
      </c>
      <c r="D112" s="90" t="s">
        <v>155</v>
      </c>
      <c r="E112" s="90"/>
      <c r="F112" s="90">
        <v>1248</v>
      </c>
      <c r="G112" s="90" t="s">
        <v>359</v>
      </c>
      <c r="H112" s="90" t="s">
        <v>350</v>
      </c>
      <c r="I112" s="90" t="s">
        <v>184</v>
      </c>
      <c r="J112" s="101"/>
      <c r="K112" s="90">
        <v>2.95</v>
      </c>
      <c r="L112" s="90" t="s">
        <v>186</v>
      </c>
      <c r="M112" s="114">
        <v>2</v>
      </c>
      <c r="N112" s="114">
        <v>0.9</v>
      </c>
      <c r="O112" s="114">
        <v>275960</v>
      </c>
      <c r="P112" s="114">
        <v>103.84</v>
      </c>
      <c r="Q112" s="114">
        <v>286.56</v>
      </c>
      <c r="R112" s="114">
        <v>0.04</v>
      </c>
      <c r="S112" s="114">
        <v>0.4</v>
      </c>
      <c r="T112" s="114">
        <v>0.06</v>
      </c>
    </row>
    <row r="113" spans="2:20">
      <c r="B113" s="60" t="s">
        <v>464</v>
      </c>
      <c r="C113" s="90">
        <v>1096510</v>
      </c>
      <c r="D113" s="90" t="s">
        <v>155</v>
      </c>
      <c r="E113" s="90"/>
      <c r="F113" s="90">
        <v>1248</v>
      </c>
      <c r="G113" s="90" t="s">
        <v>359</v>
      </c>
      <c r="H113" s="90" t="s">
        <v>350</v>
      </c>
      <c r="I113" s="90" t="s">
        <v>184</v>
      </c>
      <c r="J113" s="101"/>
      <c r="K113" s="90">
        <v>0.17</v>
      </c>
      <c r="L113" s="90" t="s">
        <v>186</v>
      </c>
      <c r="M113" s="114">
        <v>4.8</v>
      </c>
      <c r="N113" s="114">
        <v>4.4000000000000004</v>
      </c>
      <c r="O113" s="114">
        <v>147593.66</v>
      </c>
      <c r="P113" s="114">
        <v>124.45</v>
      </c>
      <c r="Q113" s="114">
        <v>183.68</v>
      </c>
      <c r="R113" s="114">
        <v>0.32</v>
      </c>
      <c r="S113" s="114">
        <v>0.26</v>
      </c>
      <c r="T113" s="114">
        <v>0.04</v>
      </c>
    </row>
    <row r="114" spans="2:20">
      <c r="B114" s="60" t="s">
        <v>465</v>
      </c>
      <c r="C114" s="90">
        <v>6950083</v>
      </c>
      <c r="D114" s="90" t="s">
        <v>155</v>
      </c>
      <c r="E114" s="90"/>
      <c r="F114" s="90">
        <v>695</v>
      </c>
      <c r="G114" s="90" t="s">
        <v>359</v>
      </c>
      <c r="H114" s="90" t="s">
        <v>350</v>
      </c>
      <c r="I114" s="90" t="s">
        <v>184</v>
      </c>
      <c r="J114" s="101"/>
      <c r="K114" s="90">
        <v>4.55</v>
      </c>
      <c r="L114" s="90" t="s">
        <v>186</v>
      </c>
      <c r="M114" s="114">
        <v>5.2</v>
      </c>
      <c r="N114" s="114">
        <v>1.7</v>
      </c>
      <c r="O114" s="114">
        <v>42491</v>
      </c>
      <c r="P114" s="114">
        <v>135.15</v>
      </c>
      <c r="Q114" s="114">
        <v>57.43</v>
      </c>
      <c r="R114" s="114">
        <v>0</v>
      </c>
      <c r="S114" s="114">
        <v>0.08</v>
      </c>
      <c r="T114" s="114">
        <v>0.01</v>
      </c>
    </row>
    <row r="115" spans="2:20">
      <c r="B115" s="60" t="s">
        <v>466</v>
      </c>
      <c r="C115" s="90">
        <v>7230345</v>
      </c>
      <c r="D115" s="90" t="s">
        <v>155</v>
      </c>
      <c r="E115" s="90"/>
      <c r="F115" s="90">
        <v>723</v>
      </c>
      <c r="G115" s="90" t="s">
        <v>379</v>
      </c>
      <c r="H115" s="90" t="s">
        <v>350</v>
      </c>
      <c r="I115" s="90" t="s">
        <v>182</v>
      </c>
      <c r="J115" s="101"/>
      <c r="K115" s="90">
        <v>3.91</v>
      </c>
      <c r="L115" s="90" t="s">
        <v>186</v>
      </c>
      <c r="M115" s="114">
        <v>4.42</v>
      </c>
      <c r="N115" s="114">
        <v>2.87</v>
      </c>
      <c r="O115" s="114">
        <v>11700</v>
      </c>
      <c r="P115" s="114">
        <v>107.99</v>
      </c>
      <c r="Q115" s="114">
        <v>12.64</v>
      </c>
      <c r="R115" s="114">
        <v>0</v>
      </c>
      <c r="S115" s="114">
        <v>0.02</v>
      </c>
      <c r="T115" s="114">
        <v>0</v>
      </c>
    </row>
    <row r="116" spans="2:20">
      <c r="B116" s="60" t="s">
        <v>467</v>
      </c>
      <c r="C116" s="90">
        <v>6990188</v>
      </c>
      <c r="D116" s="90" t="s">
        <v>155</v>
      </c>
      <c r="E116" s="90"/>
      <c r="F116" s="90">
        <v>699</v>
      </c>
      <c r="G116" s="90" t="s">
        <v>379</v>
      </c>
      <c r="H116" s="90" t="s">
        <v>350</v>
      </c>
      <c r="I116" s="90" t="s">
        <v>182</v>
      </c>
      <c r="J116" s="101"/>
      <c r="K116" s="90">
        <v>3.73</v>
      </c>
      <c r="L116" s="90" t="s">
        <v>186</v>
      </c>
      <c r="M116" s="114">
        <v>4.95</v>
      </c>
      <c r="N116" s="114">
        <v>1.78</v>
      </c>
      <c r="O116" s="114">
        <v>874443.6</v>
      </c>
      <c r="P116" s="114">
        <v>112.76</v>
      </c>
      <c r="Q116" s="114">
        <v>986.02</v>
      </c>
      <c r="R116" s="114">
        <v>0.1</v>
      </c>
      <c r="S116" s="114">
        <v>1.38</v>
      </c>
      <c r="T116" s="114">
        <v>0.2</v>
      </c>
    </row>
    <row r="117" spans="2:20">
      <c r="B117" s="60" t="s">
        <v>468</v>
      </c>
      <c r="C117" s="90">
        <v>1128586</v>
      </c>
      <c r="D117" s="90" t="s">
        <v>155</v>
      </c>
      <c r="E117" s="90"/>
      <c r="F117" s="90">
        <v>1514</v>
      </c>
      <c r="G117" s="90" t="s">
        <v>379</v>
      </c>
      <c r="H117" s="90" t="s">
        <v>350</v>
      </c>
      <c r="I117" s="90" t="s">
        <v>182</v>
      </c>
      <c r="J117" s="101"/>
      <c r="K117" s="90">
        <v>3.44</v>
      </c>
      <c r="L117" s="90" t="s">
        <v>186</v>
      </c>
      <c r="M117" s="114">
        <v>2.75</v>
      </c>
      <c r="N117" s="114">
        <v>1.41</v>
      </c>
      <c r="O117" s="114">
        <v>217995.12</v>
      </c>
      <c r="P117" s="114">
        <v>106.01</v>
      </c>
      <c r="Q117" s="114">
        <v>231.1</v>
      </c>
      <c r="R117" s="114">
        <v>0.1</v>
      </c>
      <c r="S117" s="114">
        <v>0.32</v>
      </c>
      <c r="T117" s="114">
        <v>0.05</v>
      </c>
    </row>
    <row r="118" spans="2:20">
      <c r="B118" s="60" t="s">
        <v>469</v>
      </c>
      <c r="C118" s="90">
        <v>1132927</v>
      </c>
      <c r="D118" s="90" t="s">
        <v>155</v>
      </c>
      <c r="E118" s="90"/>
      <c r="F118" s="90">
        <v>1514</v>
      </c>
      <c r="G118" s="90" t="s">
        <v>379</v>
      </c>
      <c r="H118" s="90" t="s">
        <v>350</v>
      </c>
      <c r="I118" s="90" t="s">
        <v>182</v>
      </c>
      <c r="J118" s="101"/>
      <c r="K118" s="90">
        <v>5.17</v>
      </c>
      <c r="L118" s="90" t="s">
        <v>186</v>
      </c>
      <c r="M118" s="114">
        <v>2.75</v>
      </c>
      <c r="N118" s="114">
        <v>2.06</v>
      </c>
      <c r="O118" s="114">
        <v>135240</v>
      </c>
      <c r="P118" s="114">
        <v>104.93</v>
      </c>
      <c r="Q118" s="114">
        <v>141.91</v>
      </c>
      <c r="R118" s="114">
        <v>0.03</v>
      </c>
      <c r="S118" s="114">
        <v>0.2</v>
      </c>
      <c r="T118" s="114">
        <v>0.03</v>
      </c>
    </row>
    <row r="119" spans="2:20">
      <c r="B119" s="60" t="s">
        <v>470</v>
      </c>
      <c r="C119" s="90">
        <v>1096270</v>
      </c>
      <c r="D119" s="90" t="s">
        <v>155</v>
      </c>
      <c r="E119" s="90"/>
      <c r="F119" s="90">
        <v>2066</v>
      </c>
      <c r="G119" s="90" t="s">
        <v>204</v>
      </c>
      <c r="H119" s="90" t="s">
        <v>350</v>
      </c>
      <c r="I119" s="90" t="s">
        <v>184</v>
      </c>
      <c r="J119" s="101"/>
      <c r="K119" s="90">
        <v>0.02</v>
      </c>
      <c r="L119" s="90" t="s">
        <v>186</v>
      </c>
      <c r="M119" s="114">
        <v>5.3</v>
      </c>
      <c r="N119" s="114">
        <v>1.77</v>
      </c>
      <c r="O119" s="114">
        <v>92556</v>
      </c>
      <c r="P119" s="114">
        <v>125.3</v>
      </c>
      <c r="Q119" s="114">
        <v>115.97</v>
      </c>
      <c r="R119" s="114">
        <v>0.05</v>
      </c>
      <c r="S119" s="114">
        <v>0.16</v>
      </c>
      <c r="T119" s="114">
        <v>0.02</v>
      </c>
    </row>
    <row r="120" spans="2:20">
      <c r="B120" s="60" t="s">
        <v>471</v>
      </c>
      <c r="C120" s="90">
        <v>1107333</v>
      </c>
      <c r="D120" s="90" t="s">
        <v>155</v>
      </c>
      <c r="E120" s="90"/>
      <c r="F120" s="90">
        <v>2066</v>
      </c>
      <c r="G120" s="90" t="s">
        <v>204</v>
      </c>
      <c r="H120" s="90" t="s">
        <v>350</v>
      </c>
      <c r="I120" s="90" t="s">
        <v>184</v>
      </c>
      <c r="J120" s="101"/>
      <c r="K120" s="90">
        <v>0.5</v>
      </c>
      <c r="L120" s="90" t="s">
        <v>186</v>
      </c>
      <c r="M120" s="114">
        <v>5.19</v>
      </c>
      <c r="N120" s="114">
        <v>1.56</v>
      </c>
      <c r="O120" s="114">
        <v>1364.66</v>
      </c>
      <c r="P120" s="114">
        <v>121.21</v>
      </c>
      <c r="Q120" s="114">
        <v>1.65</v>
      </c>
      <c r="R120" s="114">
        <v>0</v>
      </c>
      <c r="S120" s="114">
        <v>0</v>
      </c>
      <c r="T120" s="114">
        <v>0</v>
      </c>
    </row>
    <row r="121" spans="2:20">
      <c r="B121" s="60" t="s">
        <v>472</v>
      </c>
      <c r="C121" s="90">
        <v>1125996</v>
      </c>
      <c r="D121" s="90" t="s">
        <v>155</v>
      </c>
      <c r="E121" s="90"/>
      <c r="F121" s="90">
        <v>2066</v>
      </c>
      <c r="G121" s="90" t="s">
        <v>204</v>
      </c>
      <c r="H121" s="90" t="s">
        <v>350</v>
      </c>
      <c r="I121" s="90" t="s">
        <v>184</v>
      </c>
      <c r="J121" s="101"/>
      <c r="K121" s="90">
        <v>1.96</v>
      </c>
      <c r="L121" s="90" t="s">
        <v>186</v>
      </c>
      <c r="M121" s="114">
        <v>4.3499999999999996</v>
      </c>
      <c r="N121" s="114">
        <v>1.1499999999999999</v>
      </c>
      <c r="O121" s="114">
        <v>340703</v>
      </c>
      <c r="P121" s="114">
        <v>108.95</v>
      </c>
      <c r="Q121" s="114">
        <v>371.2</v>
      </c>
      <c r="R121" s="114">
        <v>0.05</v>
      </c>
      <c r="S121" s="114">
        <v>0.52</v>
      </c>
      <c r="T121" s="114">
        <v>7.0000000000000007E-2</v>
      </c>
    </row>
    <row r="122" spans="2:20">
      <c r="B122" s="60" t="s">
        <v>473</v>
      </c>
      <c r="C122" s="90">
        <v>1132828</v>
      </c>
      <c r="D122" s="90" t="s">
        <v>155</v>
      </c>
      <c r="E122" s="90"/>
      <c r="F122" s="90">
        <v>2066</v>
      </c>
      <c r="G122" s="90" t="s">
        <v>204</v>
      </c>
      <c r="H122" s="90" t="s">
        <v>350</v>
      </c>
      <c r="I122" s="90" t="s">
        <v>184</v>
      </c>
      <c r="J122" s="101"/>
      <c r="K122" s="90">
        <v>4.53</v>
      </c>
      <c r="L122" s="90" t="s">
        <v>186</v>
      </c>
      <c r="M122" s="114">
        <v>1.98</v>
      </c>
      <c r="N122" s="114">
        <v>1.98</v>
      </c>
      <c r="O122" s="114">
        <v>278745.84000000003</v>
      </c>
      <c r="P122" s="114">
        <v>100.02</v>
      </c>
      <c r="Q122" s="114">
        <v>278.8</v>
      </c>
      <c r="R122" s="114">
        <v>0.03</v>
      </c>
      <c r="S122" s="114">
        <v>0.39</v>
      </c>
      <c r="T122" s="114">
        <v>0.06</v>
      </c>
    </row>
    <row r="123" spans="2:20">
      <c r="B123" s="60" t="s">
        <v>474</v>
      </c>
      <c r="C123" s="90">
        <v>7670102</v>
      </c>
      <c r="D123" s="90" t="s">
        <v>155</v>
      </c>
      <c r="E123" s="90"/>
      <c r="F123" s="90">
        <v>767</v>
      </c>
      <c r="G123" s="90" t="s">
        <v>404</v>
      </c>
      <c r="H123" s="90" t="s">
        <v>350</v>
      </c>
      <c r="I123" s="90" t="s">
        <v>184</v>
      </c>
      <c r="J123" s="101"/>
      <c r="K123" s="90">
        <v>1.2</v>
      </c>
      <c r="L123" s="90" t="s">
        <v>186</v>
      </c>
      <c r="M123" s="114">
        <v>4.5</v>
      </c>
      <c r="N123" s="114">
        <v>0.92</v>
      </c>
      <c r="O123" s="114">
        <v>5809.51</v>
      </c>
      <c r="P123" s="114">
        <v>129.25</v>
      </c>
      <c r="Q123" s="114">
        <v>7.51</v>
      </c>
      <c r="R123" s="114">
        <v>0</v>
      </c>
      <c r="S123" s="114">
        <v>0.01</v>
      </c>
      <c r="T123" s="114">
        <v>0</v>
      </c>
    </row>
    <row r="124" spans="2:20">
      <c r="B124" s="60" t="s">
        <v>475</v>
      </c>
      <c r="C124" s="90">
        <v>1118827</v>
      </c>
      <c r="D124" s="90" t="s">
        <v>155</v>
      </c>
      <c r="E124" s="90"/>
      <c r="F124" s="90">
        <v>2095</v>
      </c>
      <c r="G124" s="90" t="s">
        <v>204</v>
      </c>
      <c r="H124" s="90" t="s">
        <v>350</v>
      </c>
      <c r="I124" s="90" t="s">
        <v>184</v>
      </c>
      <c r="J124" s="101"/>
      <c r="K124" s="90">
        <v>1.48</v>
      </c>
      <c r="L124" s="90" t="s">
        <v>186</v>
      </c>
      <c r="M124" s="114">
        <v>3.35</v>
      </c>
      <c r="N124" s="114">
        <v>0.86</v>
      </c>
      <c r="O124" s="114">
        <v>82238.009999999995</v>
      </c>
      <c r="P124" s="114">
        <v>111.96</v>
      </c>
      <c r="Q124" s="114">
        <v>92.07</v>
      </c>
      <c r="R124" s="114">
        <v>0.02</v>
      </c>
      <c r="S124" s="114">
        <v>0.13</v>
      </c>
      <c r="T124" s="114">
        <v>0.02</v>
      </c>
    </row>
    <row r="125" spans="2:20">
      <c r="B125" s="60" t="s">
        <v>476</v>
      </c>
      <c r="C125" s="90">
        <v>1119999</v>
      </c>
      <c r="D125" s="90" t="s">
        <v>155</v>
      </c>
      <c r="E125" s="90"/>
      <c r="F125" s="90">
        <v>1349</v>
      </c>
      <c r="G125" s="90" t="s">
        <v>379</v>
      </c>
      <c r="H125" s="90" t="s">
        <v>350</v>
      </c>
      <c r="I125" s="90" t="s">
        <v>184</v>
      </c>
      <c r="J125" s="101"/>
      <c r="K125" s="90">
        <v>1.94</v>
      </c>
      <c r="L125" s="90" t="s">
        <v>186</v>
      </c>
      <c r="M125" s="114">
        <v>4.5</v>
      </c>
      <c r="N125" s="114">
        <v>1.44</v>
      </c>
      <c r="O125" s="114">
        <v>5185</v>
      </c>
      <c r="P125" s="114">
        <v>113.74</v>
      </c>
      <c r="Q125" s="114">
        <v>5.9</v>
      </c>
      <c r="R125" s="114">
        <v>0</v>
      </c>
      <c r="S125" s="114">
        <v>0.01</v>
      </c>
      <c r="T125" s="114">
        <v>0</v>
      </c>
    </row>
    <row r="126" spans="2:20">
      <c r="B126" s="60" t="s">
        <v>477</v>
      </c>
      <c r="C126" s="90">
        <v>1130467</v>
      </c>
      <c r="D126" s="90" t="s">
        <v>155</v>
      </c>
      <c r="E126" s="90"/>
      <c r="F126" s="90">
        <v>1349</v>
      </c>
      <c r="G126" s="90" t="s">
        <v>379</v>
      </c>
      <c r="H126" s="90" t="s">
        <v>350</v>
      </c>
      <c r="I126" s="90" t="s">
        <v>184</v>
      </c>
      <c r="J126" s="101"/>
      <c r="K126" s="90">
        <v>4.6399999999999997</v>
      </c>
      <c r="L126" s="90" t="s">
        <v>186</v>
      </c>
      <c r="M126" s="114">
        <v>3.3</v>
      </c>
      <c r="N126" s="114">
        <v>2.5099999999999998</v>
      </c>
      <c r="O126" s="114">
        <v>88732</v>
      </c>
      <c r="P126" s="114">
        <v>104</v>
      </c>
      <c r="Q126" s="114">
        <v>92.28</v>
      </c>
      <c r="R126" s="114">
        <v>0.01</v>
      </c>
      <c r="S126" s="114">
        <v>0.13</v>
      </c>
      <c r="T126" s="114">
        <v>0.02</v>
      </c>
    </row>
    <row r="127" spans="2:20">
      <c r="B127" s="60" t="s">
        <v>478</v>
      </c>
      <c r="C127" s="90">
        <v>7770217</v>
      </c>
      <c r="D127" s="90" t="s">
        <v>155</v>
      </c>
      <c r="E127" s="90"/>
      <c r="F127" s="90">
        <v>777</v>
      </c>
      <c r="G127" s="90" t="s">
        <v>174</v>
      </c>
      <c r="H127" s="90" t="s">
        <v>350</v>
      </c>
      <c r="I127" s="90" t="s">
        <v>184</v>
      </c>
      <c r="J127" s="101"/>
      <c r="K127" s="90">
        <v>6.73</v>
      </c>
      <c r="L127" s="90" t="s">
        <v>186</v>
      </c>
      <c r="M127" s="114">
        <v>4.3</v>
      </c>
      <c r="N127" s="114">
        <v>2.9</v>
      </c>
      <c r="O127" s="114">
        <v>2000</v>
      </c>
      <c r="P127" s="114">
        <v>110.5</v>
      </c>
      <c r="Q127" s="114">
        <v>2.21</v>
      </c>
      <c r="R127" s="114">
        <v>0</v>
      </c>
      <c r="S127" s="114">
        <v>0</v>
      </c>
      <c r="T127" s="114">
        <v>0</v>
      </c>
    </row>
    <row r="128" spans="2:20">
      <c r="B128" s="60" t="s">
        <v>479</v>
      </c>
      <c r="C128" s="90">
        <v>7770142</v>
      </c>
      <c r="D128" s="90" t="s">
        <v>155</v>
      </c>
      <c r="E128" s="90"/>
      <c r="F128" s="90">
        <v>777</v>
      </c>
      <c r="G128" s="90" t="s">
        <v>174</v>
      </c>
      <c r="H128" s="90" t="s">
        <v>350</v>
      </c>
      <c r="I128" s="90" t="s">
        <v>184</v>
      </c>
      <c r="J128" s="101"/>
      <c r="K128" s="90">
        <v>1.21</v>
      </c>
      <c r="L128" s="90" t="s">
        <v>186</v>
      </c>
      <c r="M128" s="114">
        <v>5.2</v>
      </c>
      <c r="N128" s="114">
        <v>0.91</v>
      </c>
      <c r="O128" s="114">
        <v>10429.549999999999</v>
      </c>
      <c r="P128" s="114">
        <v>133.86000000000001</v>
      </c>
      <c r="Q128" s="114">
        <v>13.96</v>
      </c>
      <c r="R128" s="114">
        <v>0.01</v>
      </c>
      <c r="S128" s="114">
        <v>0.02</v>
      </c>
      <c r="T128" s="114">
        <v>0</v>
      </c>
    </row>
    <row r="129" spans="2:20">
      <c r="B129" s="60" t="s">
        <v>480</v>
      </c>
      <c r="C129" s="90">
        <v>1115278</v>
      </c>
      <c r="D129" s="90" t="s">
        <v>155</v>
      </c>
      <c r="E129" s="90"/>
      <c r="F129" s="90">
        <v>1239</v>
      </c>
      <c r="G129" s="90" t="s">
        <v>359</v>
      </c>
      <c r="H129" s="90" t="s">
        <v>354</v>
      </c>
      <c r="I129" s="90" t="s">
        <v>182</v>
      </c>
      <c r="J129" s="101"/>
      <c r="K129" s="90">
        <v>3.4</v>
      </c>
      <c r="L129" s="90" t="s">
        <v>186</v>
      </c>
      <c r="M129" s="114">
        <v>5.3</v>
      </c>
      <c r="N129" s="114">
        <v>1.32</v>
      </c>
      <c r="O129" s="114">
        <v>141900</v>
      </c>
      <c r="P129" s="114">
        <v>123.51</v>
      </c>
      <c r="Q129" s="114">
        <v>175.26</v>
      </c>
      <c r="R129" s="114">
        <v>0.05</v>
      </c>
      <c r="S129" s="114">
        <v>0.24</v>
      </c>
      <c r="T129" s="114">
        <v>0.03</v>
      </c>
    </row>
    <row r="130" spans="2:20">
      <c r="B130" s="60" t="s">
        <v>481</v>
      </c>
      <c r="C130" s="90">
        <v>5050166</v>
      </c>
      <c r="D130" s="90" t="s">
        <v>155</v>
      </c>
      <c r="E130" s="90"/>
      <c r="F130" s="90">
        <v>505</v>
      </c>
      <c r="G130" s="90" t="s">
        <v>379</v>
      </c>
      <c r="H130" s="90" t="s">
        <v>354</v>
      </c>
      <c r="I130" s="90" t="s">
        <v>184</v>
      </c>
      <c r="J130" s="101"/>
      <c r="K130" s="90">
        <v>2.57</v>
      </c>
      <c r="L130" s="90" t="s">
        <v>186</v>
      </c>
      <c r="M130" s="114">
        <v>4.45</v>
      </c>
      <c r="N130" s="114">
        <v>1.7</v>
      </c>
      <c r="O130" s="114">
        <v>50000</v>
      </c>
      <c r="P130" s="114">
        <v>107.62</v>
      </c>
      <c r="Q130" s="114">
        <v>53.81</v>
      </c>
      <c r="R130" s="114">
        <v>0.04</v>
      </c>
      <c r="S130" s="114">
        <v>0.08</v>
      </c>
      <c r="T130" s="114">
        <v>0.01</v>
      </c>
    </row>
    <row r="131" spans="2:20">
      <c r="B131" s="60" t="s">
        <v>482</v>
      </c>
      <c r="C131" s="90">
        <v>5050240</v>
      </c>
      <c r="D131" s="90" t="s">
        <v>155</v>
      </c>
      <c r="E131" s="90"/>
      <c r="F131" s="90">
        <v>505</v>
      </c>
      <c r="G131" s="90" t="s">
        <v>379</v>
      </c>
      <c r="H131" s="90" t="s">
        <v>354</v>
      </c>
      <c r="I131" s="90" t="s">
        <v>184</v>
      </c>
      <c r="J131" s="101"/>
      <c r="K131" s="90">
        <v>4.5999999999999996</v>
      </c>
      <c r="L131" s="90" t="s">
        <v>186</v>
      </c>
      <c r="M131" s="114">
        <v>4.05</v>
      </c>
      <c r="N131" s="114">
        <v>2.5499999999999998</v>
      </c>
      <c r="O131" s="114">
        <v>786454</v>
      </c>
      <c r="P131" s="114">
        <v>107.07</v>
      </c>
      <c r="Q131" s="114">
        <v>842.06</v>
      </c>
      <c r="R131" s="114">
        <v>0.13</v>
      </c>
      <c r="S131" s="114">
        <v>1.18</v>
      </c>
      <c r="T131" s="114">
        <v>0.17</v>
      </c>
    </row>
    <row r="132" spans="2:20">
      <c r="B132" s="60" t="s">
        <v>483</v>
      </c>
      <c r="C132" s="90">
        <v>3870094</v>
      </c>
      <c r="D132" s="90" t="s">
        <v>155</v>
      </c>
      <c r="E132" s="90"/>
      <c r="F132" s="90">
        <v>387</v>
      </c>
      <c r="G132" s="90" t="s">
        <v>379</v>
      </c>
      <c r="H132" s="90" t="s">
        <v>354</v>
      </c>
      <c r="I132" s="90" t="s">
        <v>182</v>
      </c>
      <c r="J132" s="101"/>
      <c r="K132" s="90">
        <v>1.98</v>
      </c>
      <c r="L132" s="90" t="s">
        <v>186</v>
      </c>
      <c r="M132" s="114">
        <v>4.8</v>
      </c>
      <c r="N132" s="114">
        <v>1.74</v>
      </c>
      <c r="O132" s="114">
        <v>8880</v>
      </c>
      <c r="P132" s="114">
        <v>109.38</v>
      </c>
      <c r="Q132" s="114">
        <v>9.7100000000000009</v>
      </c>
      <c r="R132" s="114">
        <v>0</v>
      </c>
      <c r="S132" s="114">
        <v>0.01</v>
      </c>
      <c r="T132" s="114">
        <v>0</v>
      </c>
    </row>
    <row r="133" spans="2:20">
      <c r="B133" s="60" t="s">
        <v>484</v>
      </c>
      <c r="C133" s="90">
        <v>2510162</v>
      </c>
      <c r="D133" s="90" t="s">
        <v>155</v>
      </c>
      <c r="E133" s="90"/>
      <c r="F133" s="90">
        <v>251</v>
      </c>
      <c r="G133" s="90" t="s">
        <v>379</v>
      </c>
      <c r="H133" s="90" t="s">
        <v>354</v>
      </c>
      <c r="I133" s="90" t="s">
        <v>184</v>
      </c>
      <c r="J133" s="101"/>
      <c r="K133" s="90">
        <v>3</v>
      </c>
      <c r="L133" s="90" t="s">
        <v>186</v>
      </c>
      <c r="M133" s="114">
        <v>4.5999999999999996</v>
      </c>
      <c r="N133" s="114">
        <v>1.69</v>
      </c>
      <c r="O133" s="114">
        <v>19761.240000000002</v>
      </c>
      <c r="P133" s="114">
        <v>109.4</v>
      </c>
      <c r="Q133" s="114">
        <v>21.62</v>
      </c>
      <c r="R133" s="114">
        <v>0</v>
      </c>
      <c r="S133" s="114">
        <v>0.03</v>
      </c>
      <c r="T133" s="114">
        <v>0</v>
      </c>
    </row>
    <row r="134" spans="2:20">
      <c r="B134" s="60" t="s">
        <v>485</v>
      </c>
      <c r="C134" s="90">
        <v>2510139</v>
      </c>
      <c r="D134" s="90" t="s">
        <v>155</v>
      </c>
      <c r="E134" s="90"/>
      <c r="F134" s="90">
        <v>251</v>
      </c>
      <c r="G134" s="90" t="s">
        <v>379</v>
      </c>
      <c r="H134" s="90" t="s">
        <v>354</v>
      </c>
      <c r="I134" s="90" t="s">
        <v>184</v>
      </c>
      <c r="J134" s="101"/>
      <c r="K134" s="90">
        <v>2.42</v>
      </c>
      <c r="L134" s="90" t="s">
        <v>186</v>
      </c>
      <c r="M134" s="114">
        <v>4.25</v>
      </c>
      <c r="N134" s="114">
        <v>1.1399999999999999</v>
      </c>
      <c r="O134" s="114">
        <v>0.55000000000000004</v>
      </c>
      <c r="P134" s="114">
        <v>114.43</v>
      </c>
      <c r="Q134" s="114">
        <v>0</v>
      </c>
      <c r="R134" s="114">
        <v>0</v>
      </c>
      <c r="S134" s="114">
        <v>0</v>
      </c>
      <c r="T134" s="114">
        <v>0</v>
      </c>
    </row>
    <row r="135" spans="2:20">
      <c r="B135" s="60" t="s">
        <v>486</v>
      </c>
      <c r="C135" s="90">
        <v>1132323</v>
      </c>
      <c r="D135" s="90" t="s">
        <v>155</v>
      </c>
      <c r="E135" s="90"/>
      <c r="F135" s="90">
        <v>1618</v>
      </c>
      <c r="G135" s="90" t="s">
        <v>379</v>
      </c>
      <c r="H135" s="90" t="s">
        <v>354</v>
      </c>
      <c r="I135" s="90" t="s">
        <v>184</v>
      </c>
      <c r="J135" s="101"/>
      <c r="K135" s="90">
        <v>4.3</v>
      </c>
      <c r="L135" s="90" t="s">
        <v>186</v>
      </c>
      <c r="M135" s="114">
        <v>2.4</v>
      </c>
      <c r="N135" s="114">
        <v>2.56</v>
      </c>
      <c r="O135" s="114">
        <v>11000</v>
      </c>
      <c r="P135" s="114">
        <v>99.72</v>
      </c>
      <c r="Q135" s="114">
        <v>10.97</v>
      </c>
      <c r="R135" s="114">
        <v>0</v>
      </c>
      <c r="S135" s="114">
        <v>0.02</v>
      </c>
      <c r="T135" s="114">
        <v>0</v>
      </c>
    </row>
    <row r="136" spans="2:20">
      <c r="B136" s="60" t="s">
        <v>487</v>
      </c>
      <c r="C136" s="90">
        <v>1125681</v>
      </c>
      <c r="D136" s="90" t="s">
        <v>155</v>
      </c>
      <c r="E136" s="90"/>
      <c r="F136" s="90">
        <v>1130</v>
      </c>
      <c r="G136" s="90" t="s">
        <v>379</v>
      </c>
      <c r="H136" s="90" t="s">
        <v>354</v>
      </c>
      <c r="I136" s="90" t="s">
        <v>182</v>
      </c>
      <c r="J136" s="101"/>
      <c r="K136" s="90">
        <v>1.82</v>
      </c>
      <c r="L136" s="90" t="s">
        <v>186</v>
      </c>
      <c r="M136" s="114">
        <v>4.45</v>
      </c>
      <c r="N136" s="114">
        <v>1.67</v>
      </c>
      <c r="O136" s="114">
        <v>59200</v>
      </c>
      <c r="P136" s="114">
        <v>109.27</v>
      </c>
      <c r="Q136" s="114">
        <v>64.69</v>
      </c>
      <c r="R136" s="114">
        <v>0.06</v>
      </c>
      <c r="S136" s="114">
        <v>0.09</v>
      </c>
      <c r="T136" s="114">
        <v>0.01</v>
      </c>
    </row>
    <row r="137" spans="2:20">
      <c r="B137" s="60" t="s">
        <v>488</v>
      </c>
      <c r="C137" s="90">
        <v>6910095</v>
      </c>
      <c r="D137" s="90" t="s">
        <v>155</v>
      </c>
      <c r="E137" s="90"/>
      <c r="F137" s="90">
        <v>691</v>
      </c>
      <c r="G137" s="90" t="s">
        <v>359</v>
      </c>
      <c r="H137" s="90" t="s">
        <v>354</v>
      </c>
      <c r="I137" s="90" t="s">
        <v>184</v>
      </c>
      <c r="J137" s="101"/>
      <c r="K137" s="90">
        <v>4.5</v>
      </c>
      <c r="L137" s="90" t="s">
        <v>186</v>
      </c>
      <c r="M137" s="114">
        <v>5.0999999999999996</v>
      </c>
      <c r="N137" s="114">
        <v>1.81</v>
      </c>
      <c r="O137" s="114">
        <v>8400</v>
      </c>
      <c r="P137" s="114">
        <v>138.15</v>
      </c>
      <c r="Q137" s="114">
        <v>11.61</v>
      </c>
      <c r="R137" s="114">
        <v>0</v>
      </c>
      <c r="S137" s="114">
        <v>0.02</v>
      </c>
      <c r="T137" s="114">
        <v>0</v>
      </c>
    </row>
    <row r="138" spans="2:20">
      <c r="B138" s="60" t="s">
        <v>489</v>
      </c>
      <c r="C138" s="90">
        <v>1115823</v>
      </c>
      <c r="D138" s="90" t="s">
        <v>155</v>
      </c>
      <c r="E138" s="90"/>
      <c r="F138" s="90">
        <v>1095</v>
      </c>
      <c r="G138" s="90" t="s">
        <v>171</v>
      </c>
      <c r="H138" s="90" t="s">
        <v>354</v>
      </c>
      <c r="I138" s="90" t="s">
        <v>182</v>
      </c>
      <c r="J138" s="101"/>
      <c r="K138" s="90">
        <v>3.34</v>
      </c>
      <c r="L138" s="90" t="s">
        <v>186</v>
      </c>
      <c r="M138" s="114">
        <v>6.1</v>
      </c>
      <c r="N138" s="114">
        <v>2.06</v>
      </c>
      <c r="O138" s="114">
        <v>139417.78</v>
      </c>
      <c r="P138" s="114">
        <v>123.69</v>
      </c>
      <c r="Q138" s="114">
        <v>172.45</v>
      </c>
      <c r="R138" s="114">
        <v>0.02</v>
      </c>
      <c r="S138" s="114">
        <v>0.24</v>
      </c>
      <c r="T138" s="114">
        <v>0.03</v>
      </c>
    </row>
    <row r="139" spans="2:20">
      <c r="B139" s="60" t="s">
        <v>490</v>
      </c>
      <c r="C139" s="90">
        <v>1121326</v>
      </c>
      <c r="D139" s="90" t="s">
        <v>155</v>
      </c>
      <c r="E139" s="90"/>
      <c r="F139" s="90">
        <v>1095</v>
      </c>
      <c r="G139" s="90" t="s">
        <v>171</v>
      </c>
      <c r="H139" s="90" t="s">
        <v>354</v>
      </c>
      <c r="I139" s="90" t="s">
        <v>182</v>
      </c>
      <c r="J139" s="101"/>
      <c r="K139" s="90">
        <v>4</v>
      </c>
      <c r="L139" s="90" t="s">
        <v>186</v>
      </c>
      <c r="M139" s="114">
        <v>4.6500000000000004</v>
      </c>
      <c r="N139" s="114">
        <v>2.0299999999999998</v>
      </c>
      <c r="O139" s="114">
        <v>18000</v>
      </c>
      <c r="P139" s="114">
        <v>117.15</v>
      </c>
      <c r="Q139" s="114">
        <v>21.09</v>
      </c>
      <c r="R139" s="114">
        <v>0</v>
      </c>
      <c r="S139" s="114">
        <v>0.03</v>
      </c>
      <c r="T139" s="114">
        <v>0</v>
      </c>
    </row>
    <row r="140" spans="2:20">
      <c r="B140" s="60" t="s">
        <v>491</v>
      </c>
      <c r="C140" s="90">
        <v>5760160</v>
      </c>
      <c r="D140" s="90" t="s">
        <v>155</v>
      </c>
      <c r="E140" s="90"/>
      <c r="F140" s="90">
        <v>576</v>
      </c>
      <c r="G140" s="90" t="s">
        <v>171</v>
      </c>
      <c r="H140" s="90" t="s">
        <v>354</v>
      </c>
      <c r="I140" s="90" t="s">
        <v>184</v>
      </c>
      <c r="J140" s="101"/>
      <c r="K140" s="90">
        <v>2.09</v>
      </c>
      <c r="L140" s="90" t="s">
        <v>186</v>
      </c>
      <c r="M140" s="114">
        <v>4.7</v>
      </c>
      <c r="N140" s="114">
        <v>2.17</v>
      </c>
      <c r="O140" s="114">
        <v>2057786</v>
      </c>
      <c r="P140" s="114">
        <v>128.31</v>
      </c>
      <c r="Q140" s="114">
        <v>2640.35</v>
      </c>
      <c r="R140" s="114">
        <v>0.08</v>
      </c>
      <c r="S140" s="114">
        <v>3.69</v>
      </c>
      <c r="T140" s="114">
        <v>0.53</v>
      </c>
    </row>
    <row r="141" spans="2:20">
      <c r="B141" s="60" t="s">
        <v>492</v>
      </c>
      <c r="C141" s="90">
        <v>6320071</v>
      </c>
      <c r="D141" s="90" t="s">
        <v>155</v>
      </c>
      <c r="E141" s="90"/>
      <c r="F141" s="90">
        <v>632</v>
      </c>
      <c r="G141" s="90" t="s">
        <v>493</v>
      </c>
      <c r="H141" s="90" t="s">
        <v>354</v>
      </c>
      <c r="I141" s="90" t="s">
        <v>184</v>
      </c>
      <c r="J141" s="101"/>
      <c r="K141" s="90">
        <v>0</v>
      </c>
      <c r="L141" s="90" t="s">
        <v>186</v>
      </c>
      <c r="M141" s="114">
        <v>4.7</v>
      </c>
      <c r="N141" s="114">
        <v>0.99</v>
      </c>
      <c r="O141" s="114">
        <v>0.22</v>
      </c>
      <c r="P141" s="114">
        <v>119.6</v>
      </c>
      <c r="Q141" s="114">
        <v>0</v>
      </c>
      <c r="R141" s="114">
        <v>0</v>
      </c>
      <c r="S141" s="114">
        <v>0</v>
      </c>
      <c r="T141" s="114">
        <v>0</v>
      </c>
    </row>
    <row r="142" spans="2:20">
      <c r="B142" s="60" t="s">
        <v>494</v>
      </c>
      <c r="C142" s="90">
        <v>6990139</v>
      </c>
      <c r="D142" s="90" t="s">
        <v>155</v>
      </c>
      <c r="E142" s="90"/>
      <c r="F142" s="90">
        <v>699</v>
      </c>
      <c r="G142" s="90" t="s">
        <v>379</v>
      </c>
      <c r="H142" s="90" t="s">
        <v>354</v>
      </c>
      <c r="I142" s="90" t="s">
        <v>184</v>
      </c>
      <c r="J142" s="101"/>
      <c r="K142" s="90">
        <v>0.9</v>
      </c>
      <c r="L142" s="90" t="s">
        <v>186</v>
      </c>
      <c r="M142" s="114">
        <v>5</v>
      </c>
      <c r="N142" s="114">
        <v>0.52</v>
      </c>
      <c r="O142" s="114">
        <v>131468.49</v>
      </c>
      <c r="P142" s="114">
        <v>124.28</v>
      </c>
      <c r="Q142" s="114">
        <v>163.38999999999999</v>
      </c>
      <c r="R142" s="114">
        <v>0.05</v>
      </c>
      <c r="S142" s="114">
        <v>0.23</v>
      </c>
      <c r="T142" s="114">
        <v>0.03</v>
      </c>
    </row>
    <row r="143" spans="2:20">
      <c r="B143" s="60" t="s">
        <v>495</v>
      </c>
      <c r="C143" s="90">
        <v>6990154</v>
      </c>
      <c r="D143" s="90" t="s">
        <v>155</v>
      </c>
      <c r="E143" s="90"/>
      <c r="F143" s="90">
        <v>699</v>
      </c>
      <c r="G143" s="90" t="s">
        <v>379</v>
      </c>
      <c r="H143" s="90" t="s">
        <v>354</v>
      </c>
      <c r="I143" s="90" t="s">
        <v>184</v>
      </c>
      <c r="J143" s="101"/>
      <c r="K143" s="90">
        <v>5.7</v>
      </c>
      <c r="L143" s="90" t="s">
        <v>186</v>
      </c>
      <c r="M143" s="114">
        <v>4.95</v>
      </c>
      <c r="N143" s="114">
        <v>2.66</v>
      </c>
      <c r="O143" s="114">
        <v>192359</v>
      </c>
      <c r="P143" s="114">
        <v>135.61000000000001</v>
      </c>
      <c r="Q143" s="114">
        <v>260.86</v>
      </c>
      <c r="R143" s="114">
        <v>0.01</v>
      </c>
      <c r="S143" s="114">
        <v>0.36</v>
      </c>
      <c r="T143" s="114">
        <v>0.05</v>
      </c>
    </row>
    <row r="144" spans="2:20">
      <c r="B144" s="60" t="s">
        <v>496</v>
      </c>
      <c r="C144" s="90">
        <v>1105543</v>
      </c>
      <c r="D144" s="90" t="s">
        <v>155</v>
      </c>
      <c r="E144" s="90"/>
      <c r="F144" s="90">
        <v>1095</v>
      </c>
      <c r="G144" s="90" t="s">
        <v>171</v>
      </c>
      <c r="H144" s="90" t="s">
        <v>354</v>
      </c>
      <c r="I144" s="90" t="s">
        <v>184</v>
      </c>
      <c r="J144" s="101"/>
      <c r="K144" s="90">
        <v>3.25</v>
      </c>
      <c r="L144" s="90" t="s">
        <v>186</v>
      </c>
      <c r="M144" s="114">
        <v>4.5999999999999996</v>
      </c>
      <c r="N144" s="114">
        <v>1.91</v>
      </c>
      <c r="O144" s="114">
        <v>276048.59000000003</v>
      </c>
      <c r="P144" s="114">
        <v>132.16999999999999</v>
      </c>
      <c r="Q144" s="114">
        <v>364.85</v>
      </c>
      <c r="R144" s="114">
        <v>0.05</v>
      </c>
      <c r="S144" s="114">
        <v>0.51</v>
      </c>
      <c r="T144" s="114">
        <v>7.0000000000000007E-2</v>
      </c>
    </row>
    <row r="145" spans="2:20">
      <c r="B145" s="60" t="s">
        <v>497</v>
      </c>
      <c r="C145" s="90">
        <v>1106046</v>
      </c>
      <c r="D145" s="90" t="s">
        <v>155</v>
      </c>
      <c r="E145" s="90"/>
      <c r="F145" s="90">
        <v>1095</v>
      </c>
      <c r="G145" s="90" t="s">
        <v>171</v>
      </c>
      <c r="H145" s="90" t="s">
        <v>354</v>
      </c>
      <c r="I145" s="90" t="s">
        <v>184</v>
      </c>
      <c r="J145" s="101"/>
      <c r="K145" s="90">
        <v>3.51</v>
      </c>
      <c r="L145" s="90" t="s">
        <v>186</v>
      </c>
      <c r="M145" s="114">
        <v>4.5</v>
      </c>
      <c r="N145" s="114">
        <v>2</v>
      </c>
      <c r="O145" s="114">
        <v>211731.82</v>
      </c>
      <c r="P145" s="114">
        <v>129.77000000000001</v>
      </c>
      <c r="Q145" s="114">
        <v>274.77</v>
      </c>
      <c r="R145" s="114">
        <v>0.06</v>
      </c>
      <c r="S145" s="114">
        <v>0.38</v>
      </c>
      <c r="T145" s="114">
        <v>0.05</v>
      </c>
    </row>
    <row r="146" spans="2:20">
      <c r="B146" s="60" t="s">
        <v>498</v>
      </c>
      <c r="C146" s="90">
        <v>1129741</v>
      </c>
      <c r="D146" s="90" t="s">
        <v>155</v>
      </c>
      <c r="E146" s="90"/>
      <c r="F146" s="90">
        <v>1068</v>
      </c>
      <c r="G146" s="90" t="s">
        <v>379</v>
      </c>
      <c r="H146" s="90" t="s">
        <v>354</v>
      </c>
      <c r="I146" s="90" t="s">
        <v>184</v>
      </c>
      <c r="J146" s="101"/>
      <c r="K146" s="90">
        <v>4.8</v>
      </c>
      <c r="L146" s="90" t="s">
        <v>186</v>
      </c>
      <c r="M146" s="114">
        <v>5.98</v>
      </c>
      <c r="N146" s="114">
        <v>3.51</v>
      </c>
      <c r="O146" s="114">
        <v>18993.78</v>
      </c>
      <c r="P146" s="114">
        <v>115.2</v>
      </c>
      <c r="Q146" s="114">
        <v>21.88</v>
      </c>
      <c r="R146" s="114">
        <v>0</v>
      </c>
      <c r="S146" s="114">
        <v>0.03</v>
      </c>
      <c r="T146" s="114">
        <v>0</v>
      </c>
    </row>
    <row r="147" spans="2:20">
      <c r="B147" s="60" t="s">
        <v>499</v>
      </c>
      <c r="C147" s="90">
        <v>1410224</v>
      </c>
      <c r="D147" s="90" t="s">
        <v>155</v>
      </c>
      <c r="E147" s="90"/>
      <c r="F147" s="90">
        <v>141</v>
      </c>
      <c r="G147" s="90" t="s">
        <v>356</v>
      </c>
      <c r="H147" s="90" t="s">
        <v>354</v>
      </c>
      <c r="I147" s="90" t="s">
        <v>184</v>
      </c>
      <c r="J147" s="101"/>
      <c r="K147" s="90">
        <v>0.62</v>
      </c>
      <c r="L147" s="90" t="s">
        <v>186</v>
      </c>
      <c r="M147" s="114">
        <v>2.2999999999999998</v>
      </c>
      <c r="N147" s="114">
        <v>1.5</v>
      </c>
      <c r="O147" s="114">
        <v>30647.47</v>
      </c>
      <c r="P147" s="114">
        <v>104.78</v>
      </c>
      <c r="Q147" s="114">
        <v>32.11</v>
      </c>
      <c r="R147" s="114">
        <v>0.03</v>
      </c>
      <c r="S147" s="114">
        <v>0.04</v>
      </c>
      <c r="T147" s="114">
        <v>0.01</v>
      </c>
    </row>
    <row r="148" spans="2:20">
      <c r="B148" s="60" t="s">
        <v>500</v>
      </c>
      <c r="C148" s="90">
        <v>1410265</v>
      </c>
      <c r="D148" s="90" t="s">
        <v>155</v>
      </c>
      <c r="E148" s="90"/>
      <c r="F148" s="90">
        <v>141</v>
      </c>
      <c r="G148" s="90" t="s">
        <v>356</v>
      </c>
      <c r="H148" s="90" t="s">
        <v>354</v>
      </c>
      <c r="I148" s="90" t="s">
        <v>184</v>
      </c>
      <c r="J148" s="101"/>
      <c r="K148" s="90">
        <v>1.62</v>
      </c>
      <c r="L148" s="90" t="s">
        <v>186</v>
      </c>
      <c r="M148" s="114">
        <v>3.75</v>
      </c>
      <c r="N148" s="114">
        <v>1.86</v>
      </c>
      <c r="O148" s="114">
        <v>90183.14</v>
      </c>
      <c r="P148" s="114">
        <v>103.83</v>
      </c>
      <c r="Q148" s="114">
        <v>93.64</v>
      </c>
      <c r="R148" s="114">
        <v>0.02</v>
      </c>
      <c r="S148" s="114">
        <v>0.13</v>
      </c>
      <c r="T148" s="114">
        <v>0.02</v>
      </c>
    </row>
    <row r="149" spans="2:20">
      <c r="B149" s="60" t="s">
        <v>501</v>
      </c>
      <c r="C149" s="90">
        <v>1120880</v>
      </c>
      <c r="D149" s="90" t="s">
        <v>155</v>
      </c>
      <c r="E149" s="90"/>
      <c r="F149" s="90">
        <v>2156</v>
      </c>
      <c r="G149" s="90" t="s">
        <v>204</v>
      </c>
      <c r="H149" s="90" t="s">
        <v>502</v>
      </c>
      <c r="I149" s="90" t="s">
        <v>182</v>
      </c>
      <c r="J149" s="101"/>
      <c r="K149" s="90">
        <v>1.1599999999999999</v>
      </c>
      <c r="L149" s="90" t="s">
        <v>186</v>
      </c>
      <c r="M149" s="114">
        <v>4.45</v>
      </c>
      <c r="N149" s="114">
        <v>1.87</v>
      </c>
      <c r="O149" s="114">
        <v>56838.75</v>
      </c>
      <c r="P149" s="114">
        <v>109.96</v>
      </c>
      <c r="Q149" s="114">
        <v>62.5</v>
      </c>
      <c r="R149" s="114">
        <v>0.02</v>
      </c>
      <c r="S149" s="114">
        <v>0.09</v>
      </c>
      <c r="T149" s="114">
        <v>0.01</v>
      </c>
    </row>
    <row r="150" spans="2:20">
      <c r="B150" s="60" t="s">
        <v>503</v>
      </c>
      <c r="C150" s="90">
        <v>1127588</v>
      </c>
      <c r="D150" s="90" t="s">
        <v>155</v>
      </c>
      <c r="E150" s="90"/>
      <c r="F150" s="90">
        <v>1382</v>
      </c>
      <c r="G150" s="90" t="s">
        <v>356</v>
      </c>
      <c r="H150" s="90" t="s">
        <v>502</v>
      </c>
      <c r="I150" s="90" t="s">
        <v>182</v>
      </c>
      <c r="J150" s="101"/>
      <c r="K150" s="90">
        <v>1.1299999999999999</v>
      </c>
      <c r="L150" s="90" t="s">
        <v>186</v>
      </c>
      <c r="M150" s="114">
        <v>4.2</v>
      </c>
      <c r="N150" s="114">
        <v>2.2999999999999998</v>
      </c>
      <c r="O150" s="114">
        <v>56812.15</v>
      </c>
      <c r="P150" s="114">
        <v>103.49</v>
      </c>
      <c r="Q150" s="114">
        <v>58.8</v>
      </c>
      <c r="R150" s="114">
        <v>0.01</v>
      </c>
      <c r="S150" s="114">
        <v>0.08</v>
      </c>
      <c r="T150" s="114">
        <v>0.01</v>
      </c>
    </row>
    <row r="151" spans="2:20">
      <c r="B151" s="60" t="s">
        <v>504</v>
      </c>
      <c r="C151" s="90">
        <v>3130291</v>
      </c>
      <c r="D151" s="90" t="s">
        <v>155</v>
      </c>
      <c r="E151" s="90"/>
      <c r="F151" s="90">
        <v>313</v>
      </c>
      <c r="G151" s="90" t="s">
        <v>379</v>
      </c>
      <c r="H151" s="90" t="s">
        <v>502</v>
      </c>
      <c r="I151" s="90" t="s">
        <v>182</v>
      </c>
      <c r="J151" s="101"/>
      <c r="K151" s="90">
        <v>4.37</v>
      </c>
      <c r="L151" s="90" t="s">
        <v>186</v>
      </c>
      <c r="M151" s="114">
        <v>3.9</v>
      </c>
      <c r="N151" s="114">
        <v>3.74</v>
      </c>
      <c r="O151" s="114">
        <v>9600</v>
      </c>
      <c r="P151" s="114">
        <v>100.83</v>
      </c>
      <c r="Q151" s="114">
        <v>9.68</v>
      </c>
      <c r="R151" s="114">
        <v>0</v>
      </c>
      <c r="S151" s="114">
        <v>0.01</v>
      </c>
      <c r="T151" s="114">
        <v>0</v>
      </c>
    </row>
    <row r="152" spans="2:20">
      <c r="B152" s="60" t="s">
        <v>505</v>
      </c>
      <c r="C152" s="90">
        <v>1122233</v>
      </c>
      <c r="D152" s="90" t="s">
        <v>155</v>
      </c>
      <c r="E152" s="90"/>
      <c r="F152" s="90">
        <v>1172</v>
      </c>
      <c r="G152" s="90" t="s">
        <v>379</v>
      </c>
      <c r="H152" s="90" t="s">
        <v>502</v>
      </c>
      <c r="I152" s="90" t="s">
        <v>182</v>
      </c>
      <c r="J152" s="101"/>
      <c r="K152" s="90">
        <v>1.28</v>
      </c>
      <c r="L152" s="90" t="s">
        <v>186</v>
      </c>
      <c r="M152" s="114">
        <v>5.9</v>
      </c>
      <c r="N152" s="114">
        <v>1.71</v>
      </c>
      <c r="O152" s="114">
        <v>10298.84</v>
      </c>
      <c r="P152" s="114">
        <v>113.26</v>
      </c>
      <c r="Q152" s="114">
        <v>11.67</v>
      </c>
      <c r="R152" s="114">
        <v>0</v>
      </c>
      <c r="S152" s="114">
        <v>0.02</v>
      </c>
      <c r="T152" s="114">
        <v>0</v>
      </c>
    </row>
    <row r="153" spans="2:20">
      <c r="B153" s="60" t="s">
        <v>506</v>
      </c>
      <c r="C153" s="90">
        <v>1104330</v>
      </c>
      <c r="D153" s="90" t="s">
        <v>155</v>
      </c>
      <c r="E153" s="90"/>
      <c r="F153" s="90">
        <v>1448</v>
      </c>
      <c r="G153" s="90" t="s">
        <v>379</v>
      </c>
      <c r="H153" s="90" t="s">
        <v>502</v>
      </c>
      <c r="I153" s="90" t="s">
        <v>182</v>
      </c>
      <c r="J153" s="101"/>
      <c r="K153" s="90">
        <v>1.86</v>
      </c>
      <c r="L153" s="90" t="s">
        <v>186</v>
      </c>
      <c r="M153" s="114">
        <v>4.8499999999999996</v>
      </c>
      <c r="N153" s="114">
        <v>1.85</v>
      </c>
      <c r="O153" s="114">
        <v>24083.06</v>
      </c>
      <c r="P153" s="114">
        <v>126.84</v>
      </c>
      <c r="Q153" s="114">
        <v>30.55</v>
      </c>
      <c r="R153" s="114">
        <v>0.01</v>
      </c>
      <c r="S153" s="114">
        <v>0.04</v>
      </c>
      <c r="T153" s="114">
        <v>0.01</v>
      </c>
    </row>
    <row r="154" spans="2:20">
      <c r="B154" s="60" t="s">
        <v>507</v>
      </c>
      <c r="C154" s="90">
        <v>1123884</v>
      </c>
      <c r="D154" s="90" t="s">
        <v>155</v>
      </c>
      <c r="E154" s="90"/>
      <c r="F154" s="90">
        <v>1448</v>
      </c>
      <c r="G154" s="90" t="s">
        <v>379</v>
      </c>
      <c r="H154" s="90" t="s">
        <v>502</v>
      </c>
      <c r="I154" s="90" t="s">
        <v>182</v>
      </c>
      <c r="J154" s="101"/>
      <c r="K154" s="90">
        <v>2.39</v>
      </c>
      <c r="L154" s="90" t="s">
        <v>186</v>
      </c>
      <c r="M154" s="114">
        <v>5.5</v>
      </c>
      <c r="N154" s="114">
        <v>1.87</v>
      </c>
      <c r="O154" s="114">
        <v>106822.16</v>
      </c>
      <c r="P154" s="114">
        <v>111.99</v>
      </c>
      <c r="Q154" s="114">
        <v>119.63</v>
      </c>
      <c r="R154" s="114">
        <v>0.24</v>
      </c>
      <c r="S154" s="114">
        <v>0.17</v>
      </c>
      <c r="T154" s="114">
        <v>0.02</v>
      </c>
    </row>
    <row r="155" spans="2:20">
      <c r="B155" s="60" t="s">
        <v>508</v>
      </c>
      <c r="C155" s="90">
        <v>1118587</v>
      </c>
      <c r="D155" s="90" t="s">
        <v>155</v>
      </c>
      <c r="E155" s="90"/>
      <c r="F155" s="90">
        <v>1513</v>
      </c>
      <c r="G155" s="90" t="s">
        <v>379</v>
      </c>
      <c r="H155" s="90" t="s">
        <v>502</v>
      </c>
      <c r="I155" s="90" t="s">
        <v>184</v>
      </c>
      <c r="J155" s="101"/>
      <c r="K155" s="90">
        <v>1.39</v>
      </c>
      <c r="L155" s="90" t="s">
        <v>186</v>
      </c>
      <c r="M155" s="114">
        <v>6.4</v>
      </c>
      <c r="N155" s="114">
        <v>3.15</v>
      </c>
      <c r="O155" s="114">
        <v>24352.95</v>
      </c>
      <c r="P155" s="114">
        <v>113.41</v>
      </c>
      <c r="Q155" s="114">
        <v>27.62</v>
      </c>
      <c r="R155" s="114">
        <v>0.02</v>
      </c>
      <c r="S155" s="114">
        <v>0.04</v>
      </c>
      <c r="T155" s="114">
        <v>0.01</v>
      </c>
    </row>
    <row r="156" spans="2:20">
      <c r="B156" s="60" t="s">
        <v>509</v>
      </c>
      <c r="C156" s="90">
        <v>1127299</v>
      </c>
      <c r="D156" s="90" t="s">
        <v>155</v>
      </c>
      <c r="E156" s="90"/>
      <c r="F156" s="90">
        <v>1513</v>
      </c>
      <c r="G156" s="90" t="s">
        <v>379</v>
      </c>
      <c r="H156" s="90" t="s">
        <v>502</v>
      </c>
      <c r="I156" s="90" t="s">
        <v>184</v>
      </c>
      <c r="J156" s="101"/>
      <c r="K156" s="90">
        <v>2.39</v>
      </c>
      <c r="L156" s="90" t="s">
        <v>186</v>
      </c>
      <c r="M156" s="114">
        <v>5.4</v>
      </c>
      <c r="N156" s="114">
        <v>3.63</v>
      </c>
      <c r="O156" s="114">
        <v>782</v>
      </c>
      <c r="P156" s="114">
        <v>106.42</v>
      </c>
      <c r="Q156" s="114">
        <v>0.83</v>
      </c>
      <c r="R156" s="114">
        <v>0</v>
      </c>
      <c r="S156" s="114">
        <v>0</v>
      </c>
      <c r="T156" s="114">
        <v>0</v>
      </c>
    </row>
    <row r="157" spans="2:20">
      <c r="B157" s="60" t="s">
        <v>510</v>
      </c>
      <c r="C157" s="90">
        <v>4770145</v>
      </c>
      <c r="D157" s="90" t="s">
        <v>155</v>
      </c>
      <c r="E157" s="90"/>
      <c r="F157" s="90">
        <v>477</v>
      </c>
      <c r="G157" s="90" t="s">
        <v>511</v>
      </c>
      <c r="H157" s="90" t="s">
        <v>502</v>
      </c>
      <c r="I157" s="90" t="s">
        <v>184</v>
      </c>
      <c r="J157" s="101"/>
      <c r="K157" s="90">
        <v>0</v>
      </c>
      <c r="L157" s="90" t="s">
        <v>186</v>
      </c>
      <c r="M157" s="114">
        <v>4.9000000000000004</v>
      </c>
      <c r="N157" s="114">
        <v>2.1800000000000002</v>
      </c>
      <c r="O157" s="114">
        <v>0.04</v>
      </c>
      <c r="P157" s="114">
        <v>121.55</v>
      </c>
      <c r="Q157" s="114">
        <v>0</v>
      </c>
      <c r="R157" s="114">
        <v>0</v>
      </c>
      <c r="S157" s="114">
        <v>0</v>
      </c>
      <c r="T157" s="114">
        <v>0</v>
      </c>
    </row>
    <row r="158" spans="2:20">
      <c r="B158" s="60" t="s">
        <v>512</v>
      </c>
      <c r="C158" s="90">
        <v>1103738</v>
      </c>
      <c r="D158" s="90" t="s">
        <v>155</v>
      </c>
      <c r="E158" s="90"/>
      <c r="F158" s="90">
        <v>1248</v>
      </c>
      <c r="G158" s="90" t="s">
        <v>359</v>
      </c>
      <c r="H158" s="90" t="s">
        <v>502</v>
      </c>
      <c r="I158" s="90" t="s">
        <v>184</v>
      </c>
      <c r="J158" s="101"/>
      <c r="K158" s="90">
        <v>0.35</v>
      </c>
      <c r="L158" s="90" t="s">
        <v>186</v>
      </c>
      <c r="M158" s="114">
        <v>4.0999999999999996</v>
      </c>
      <c r="N158" s="114">
        <v>2.88</v>
      </c>
      <c r="O158" s="114">
        <v>3939.34</v>
      </c>
      <c r="P158" s="114">
        <v>123.32</v>
      </c>
      <c r="Q158" s="114">
        <v>4.8600000000000003</v>
      </c>
      <c r="R158" s="114">
        <v>0.01</v>
      </c>
      <c r="S158" s="114">
        <v>0.01</v>
      </c>
      <c r="T158" s="114">
        <v>0</v>
      </c>
    </row>
    <row r="159" spans="2:20">
      <c r="B159" s="60" t="s">
        <v>513</v>
      </c>
      <c r="C159" s="90">
        <v>1127414</v>
      </c>
      <c r="D159" s="90" t="s">
        <v>155</v>
      </c>
      <c r="E159" s="90"/>
      <c r="F159" s="90">
        <v>1248</v>
      </c>
      <c r="G159" s="90" t="s">
        <v>359</v>
      </c>
      <c r="H159" s="90" t="s">
        <v>502</v>
      </c>
      <c r="I159" s="90" t="s">
        <v>184</v>
      </c>
      <c r="J159" s="101"/>
      <c r="K159" s="90">
        <v>3.38</v>
      </c>
      <c r="L159" s="90" t="s">
        <v>186</v>
      </c>
      <c r="M159" s="114">
        <v>2.4</v>
      </c>
      <c r="N159" s="114">
        <v>1.18</v>
      </c>
      <c r="O159" s="114">
        <v>86102</v>
      </c>
      <c r="P159" s="114">
        <v>104.78</v>
      </c>
      <c r="Q159" s="114">
        <v>90.22</v>
      </c>
      <c r="R159" s="114">
        <v>7.0000000000000007E-2</v>
      </c>
      <c r="S159" s="114">
        <v>0.13</v>
      </c>
      <c r="T159" s="114">
        <v>0.02</v>
      </c>
    </row>
    <row r="160" spans="2:20">
      <c r="B160" s="60" t="s">
        <v>514</v>
      </c>
      <c r="C160" s="90">
        <v>2260131</v>
      </c>
      <c r="D160" s="90" t="s">
        <v>155</v>
      </c>
      <c r="E160" s="90"/>
      <c r="F160" s="90">
        <v>226</v>
      </c>
      <c r="G160" s="90" t="s">
        <v>379</v>
      </c>
      <c r="H160" s="90" t="s">
        <v>502</v>
      </c>
      <c r="I160" s="90" t="s">
        <v>184</v>
      </c>
      <c r="J160" s="101"/>
      <c r="K160" s="90">
        <v>1.1399999999999999</v>
      </c>
      <c r="L160" s="90" t="s">
        <v>186</v>
      </c>
      <c r="M160" s="114">
        <v>4.6500000000000004</v>
      </c>
      <c r="N160" s="114">
        <v>0.86</v>
      </c>
      <c r="O160" s="114">
        <v>6958.5</v>
      </c>
      <c r="P160" s="114">
        <v>127.32</v>
      </c>
      <c r="Q160" s="114">
        <v>8.86</v>
      </c>
      <c r="R160" s="114">
        <v>0</v>
      </c>
      <c r="S160" s="114">
        <v>0.01</v>
      </c>
      <c r="T160" s="114">
        <v>0</v>
      </c>
    </row>
    <row r="161" spans="2:20">
      <c r="B161" s="60" t="s">
        <v>515</v>
      </c>
      <c r="C161" s="90">
        <v>2260180</v>
      </c>
      <c r="D161" s="90" t="s">
        <v>155</v>
      </c>
      <c r="E161" s="90"/>
      <c r="F161" s="90">
        <v>226</v>
      </c>
      <c r="G161" s="90" t="s">
        <v>379</v>
      </c>
      <c r="H161" s="90" t="s">
        <v>502</v>
      </c>
      <c r="I161" s="90" t="s">
        <v>184</v>
      </c>
      <c r="J161" s="101"/>
      <c r="K161" s="90">
        <v>1</v>
      </c>
      <c r="L161" s="90" t="s">
        <v>186</v>
      </c>
      <c r="M161" s="114">
        <v>5.05</v>
      </c>
      <c r="N161" s="114">
        <v>1.01</v>
      </c>
      <c r="O161" s="114">
        <v>66351.72</v>
      </c>
      <c r="P161" s="114">
        <v>124.14</v>
      </c>
      <c r="Q161" s="114">
        <v>82.37</v>
      </c>
      <c r="R161" s="114">
        <v>0.04</v>
      </c>
      <c r="S161" s="114">
        <v>0.12</v>
      </c>
      <c r="T161" s="114">
        <v>0.02</v>
      </c>
    </row>
    <row r="162" spans="2:20">
      <c r="B162" s="60" t="s">
        <v>516</v>
      </c>
      <c r="C162" s="90">
        <v>2260412</v>
      </c>
      <c r="D162" s="90" t="s">
        <v>155</v>
      </c>
      <c r="E162" s="90"/>
      <c r="F162" s="90">
        <v>226</v>
      </c>
      <c r="G162" s="90" t="s">
        <v>379</v>
      </c>
      <c r="H162" s="90" t="s">
        <v>502</v>
      </c>
      <c r="I162" s="90" t="s">
        <v>184</v>
      </c>
      <c r="J162" s="101"/>
      <c r="K162" s="90">
        <v>1.85</v>
      </c>
      <c r="L162" s="90" t="s">
        <v>186</v>
      </c>
      <c r="M162" s="114">
        <v>6.1</v>
      </c>
      <c r="N162" s="114">
        <v>1.86</v>
      </c>
      <c r="O162" s="114">
        <v>109908</v>
      </c>
      <c r="P162" s="114">
        <v>109.05</v>
      </c>
      <c r="Q162" s="114">
        <v>119.85</v>
      </c>
      <c r="R162" s="114">
        <v>0.01</v>
      </c>
      <c r="S162" s="114">
        <v>0.17</v>
      </c>
      <c r="T162" s="114">
        <v>0.02</v>
      </c>
    </row>
    <row r="163" spans="2:20">
      <c r="B163" s="60" t="s">
        <v>517</v>
      </c>
      <c r="C163" s="90">
        <v>2260479</v>
      </c>
      <c r="D163" s="90" t="s">
        <v>155</v>
      </c>
      <c r="E163" s="90"/>
      <c r="F163" s="90">
        <v>226</v>
      </c>
      <c r="G163" s="90" t="s">
        <v>379</v>
      </c>
      <c r="H163" s="90" t="s">
        <v>502</v>
      </c>
      <c r="I163" s="90" t="s">
        <v>184</v>
      </c>
      <c r="J163" s="101"/>
      <c r="K163" s="90">
        <v>6.38</v>
      </c>
      <c r="L163" s="90" t="s">
        <v>186</v>
      </c>
      <c r="M163" s="114">
        <v>2.85</v>
      </c>
      <c r="N163" s="114">
        <v>2.09</v>
      </c>
      <c r="O163" s="114">
        <v>17231</v>
      </c>
      <c r="P163" s="114">
        <v>106.34</v>
      </c>
      <c r="Q163" s="114">
        <v>18.32</v>
      </c>
      <c r="R163" s="114">
        <v>0</v>
      </c>
      <c r="S163" s="114">
        <v>0.03</v>
      </c>
      <c r="T163" s="114">
        <v>0</v>
      </c>
    </row>
    <row r="164" spans="2:20">
      <c r="B164" s="60" t="s">
        <v>518</v>
      </c>
      <c r="C164" s="90">
        <v>2590255</v>
      </c>
      <c r="D164" s="90" t="s">
        <v>155</v>
      </c>
      <c r="E164" s="90"/>
      <c r="F164" s="90">
        <v>259</v>
      </c>
      <c r="G164" s="90" t="s">
        <v>420</v>
      </c>
      <c r="H164" s="90" t="s">
        <v>519</v>
      </c>
      <c r="I164" s="90" t="s">
        <v>184</v>
      </c>
      <c r="J164" s="101"/>
      <c r="K164" s="90">
        <v>1.94</v>
      </c>
      <c r="L164" s="90" t="s">
        <v>186</v>
      </c>
      <c r="M164" s="114">
        <v>4.8</v>
      </c>
      <c r="N164" s="114">
        <v>1.94</v>
      </c>
      <c r="O164" s="114">
        <v>292826.52</v>
      </c>
      <c r="P164" s="114">
        <v>123.1</v>
      </c>
      <c r="Q164" s="114">
        <v>360.47</v>
      </c>
      <c r="R164" s="114">
        <v>0.04</v>
      </c>
      <c r="S164" s="114">
        <v>0.5</v>
      </c>
      <c r="T164" s="114">
        <v>7.0000000000000007E-2</v>
      </c>
    </row>
    <row r="165" spans="2:20">
      <c r="B165" s="60" t="s">
        <v>520</v>
      </c>
      <c r="C165" s="90">
        <v>2590438</v>
      </c>
      <c r="D165" s="90" t="s">
        <v>155</v>
      </c>
      <c r="E165" s="90"/>
      <c r="F165" s="90">
        <v>259</v>
      </c>
      <c r="G165" s="90" t="s">
        <v>420</v>
      </c>
      <c r="H165" s="90" t="s">
        <v>519</v>
      </c>
      <c r="I165" s="90" t="s">
        <v>184</v>
      </c>
      <c r="J165" s="101"/>
      <c r="K165" s="90">
        <v>1.68</v>
      </c>
      <c r="L165" s="90" t="s">
        <v>186</v>
      </c>
      <c r="M165" s="114">
        <v>5.69</v>
      </c>
      <c r="N165" s="114">
        <v>1.94</v>
      </c>
      <c r="O165" s="114">
        <v>225559.64</v>
      </c>
      <c r="P165" s="114">
        <v>129.27000000000001</v>
      </c>
      <c r="Q165" s="114">
        <v>291.58</v>
      </c>
      <c r="R165" s="114">
        <v>0.05</v>
      </c>
      <c r="S165" s="114">
        <v>0.41</v>
      </c>
      <c r="T165" s="114">
        <v>0.06</v>
      </c>
    </row>
    <row r="166" spans="2:20">
      <c r="B166" s="60" t="s">
        <v>521</v>
      </c>
      <c r="C166" s="90">
        <v>6120117</v>
      </c>
      <c r="D166" s="90" t="s">
        <v>155</v>
      </c>
      <c r="E166" s="90"/>
      <c r="F166" s="90">
        <v>612</v>
      </c>
      <c r="G166" s="90" t="s">
        <v>171</v>
      </c>
      <c r="H166" s="90" t="s">
        <v>519</v>
      </c>
      <c r="I166" s="90" t="s">
        <v>182</v>
      </c>
      <c r="J166" s="101"/>
      <c r="K166" s="90">
        <v>0.43</v>
      </c>
      <c r="L166" s="90" t="s">
        <v>186</v>
      </c>
      <c r="M166" s="114">
        <v>5.25</v>
      </c>
      <c r="N166" s="114">
        <v>1.33</v>
      </c>
      <c r="O166" s="114">
        <v>21741.23</v>
      </c>
      <c r="P166" s="114">
        <v>123.53</v>
      </c>
      <c r="Q166" s="114">
        <v>26.86</v>
      </c>
      <c r="R166" s="114">
        <v>0.03</v>
      </c>
      <c r="S166" s="114">
        <v>0.04</v>
      </c>
      <c r="T166" s="114">
        <v>0.01</v>
      </c>
    </row>
    <row r="167" spans="2:20">
      <c r="B167" s="60" t="s">
        <v>522</v>
      </c>
      <c r="C167" s="90">
        <v>6120166</v>
      </c>
      <c r="D167" s="90" t="s">
        <v>155</v>
      </c>
      <c r="E167" s="90"/>
      <c r="F167" s="90">
        <v>612</v>
      </c>
      <c r="G167" s="90" t="s">
        <v>171</v>
      </c>
      <c r="H167" s="90" t="s">
        <v>519</v>
      </c>
      <c r="I167" s="90" t="s">
        <v>184</v>
      </c>
      <c r="J167" s="101"/>
      <c r="K167" s="90">
        <v>1.92</v>
      </c>
      <c r="L167" s="90" t="s">
        <v>186</v>
      </c>
      <c r="M167" s="114">
        <v>5.3</v>
      </c>
      <c r="N167" s="114">
        <v>2.0299999999999998</v>
      </c>
      <c r="O167" s="114">
        <v>1406.31</v>
      </c>
      <c r="P167" s="114">
        <v>106.99</v>
      </c>
      <c r="Q167" s="114">
        <v>1.51</v>
      </c>
      <c r="R167" s="114">
        <v>0</v>
      </c>
      <c r="S167" s="114">
        <v>0</v>
      </c>
      <c r="T167" s="114">
        <v>0</v>
      </c>
    </row>
    <row r="168" spans="2:20">
      <c r="B168" s="60" t="s">
        <v>523</v>
      </c>
      <c r="C168" s="90">
        <v>1980234</v>
      </c>
      <c r="D168" s="90" t="s">
        <v>155</v>
      </c>
      <c r="E168" s="90"/>
      <c r="F168" s="90">
        <v>198</v>
      </c>
      <c r="G168" s="90" t="s">
        <v>379</v>
      </c>
      <c r="H168" s="90" t="s">
        <v>519</v>
      </c>
      <c r="I168" s="90" t="s">
        <v>182</v>
      </c>
      <c r="J168" s="101"/>
      <c r="K168" s="90">
        <v>0.84</v>
      </c>
      <c r="L168" s="90" t="s">
        <v>186</v>
      </c>
      <c r="M168" s="114">
        <v>5</v>
      </c>
      <c r="N168" s="114">
        <v>1.55</v>
      </c>
      <c r="O168" s="114">
        <v>12604.16</v>
      </c>
      <c r="P168" s="114">
        <v>108.88</v>
      </c>
      <c r="Q168" s="114">
        <v>13.72</v>
      </c>
      <c r="R168" s="114">
        <v>0.03</v>
      </c>
      <c r="S168" s="114">
        <v>0.02</v>
      </c>
      <c r="T168" s="114">
        <v>0</v>
      </c>
    </row>
    <row r="169" spans="2:20">
      <c r="B169" s="60" t="s">
        <v>524</v>
      </c>
      <c r="C169" s="90">
        <v>1980317</v>
      </c>
      <c r="D169" s="90" t="s">
        <v>155</v>
      </c>
      <c r="E169" s="90"/>
      <c r="F169" s="90">
        <v>198</v>
      </c>
      <c r="G169" s="90" t="s">
        <v>379</v>
      </c>
      <c r="H169" s="90" t="s">
        <v>519</v>
      </c>
      <c r="I169" s="90" t="s">
        <v>182</v>
      </c>
      <c r="J169" s="101"/>
      <c r="K169" s="90">
        <v>3.23</v>
      </c>
      <c r="L169" s="90" t="s">
        <v>186</v>
      </c>
      <c r="M169" s="114">
        <v>6.75</v>
      </c>
      <c r="N169" s="114">
        <v>2</v>
      </c>
      <c r="O169" s="114">
        <v>288126.86</v>
      </c>
      <c r="P169" s="114">
        <v>121.96</v>
      </c>
      <c r="Q169" s="114">
        <v>351.4</v>
      </c>
      <c r="R169" s="114">
        <v>0.05</v>
      </c>
      <c r="S169" s="114">
        <v>0.49</v>
      </c>
      <c r="T169" s="114">
        <v>7.0000000000000007E-2</v>
      </c>
    </row>
    <row r="170" spans="2:20">
      <c r="B170" s="60" t="s">
        <v>525</v>
      </c>
      <c r="C170" s="90">
        <v>1980358</v>
      </c>
      <c r="D170" s="90" t="s">
        <v>155</v>
      </c>
      <c r="E170" s="90"/>
      <c r="F170" s="90">
        <v>198</v>
      </c>
      <c r="G170" s="90" t="s">
        <v>379</v>
      </c>
      <c r="H170" s="90" t="s">
        <v>519</v>
      </c>
      <c r="I170" s="90" t="s">
        <v>182</v>
      </c>
      <c r="J170" s="101"/>
      <c r="K170" s="90">
        <v>4.58</v>
      </c>
      <c r="L170" s="90" t="s">
        <v>186</v>
      </c>
      <c r="M170" s="114">
        <v>4.4000000000000004</v>
      </c>
      <c r="N170" s="114">
        <v>3.28</v>
      </c>
      <c r="O170" s="114">
        <v>45612.3</v>
      </c>
      <c r="P170" s="114">
        <v>107.95</v>
      </c>
      <c r="Q170" s="114">
        <v>49.24</v>
      </c>
      <c r="R170" s="114">
        <v>0.03</v>
      </c>
      <c r="S170" s="114">
        <v>7.0000000000000007E-2</v>
      </c>
      <c r="T170" s="114">
        <v>0.01</v>
      </c>
    </row>
    <row r="171" spans="2:20">
      <c r="B171" s="60" t="s">
        <v>526</v>
      </c>
      <c r="C171" s="90">
        <v>1121227</v>
      </c>
      <c r="D171" s="90" t="s">
        <v>155</v>
      </c>
      <c r="E171" s="90"/>
      <c r="F171" s="90">
        <v>1264</v>
      </c>
      <c r="G171" s="90" t="s">
        <v>379</v>
      </c>
      <c r="H171" s="90" t="s">
        <v>527</v>
      </c>
      <c r="I171" s="90" t="s">
        <v>182</v>
      </c>
      <c r="J171" s="101"/>
      <c r="K171" s="90">
        <v>2.2400000000000002</v>
      </c>
      <c r="L171" s="90" t="s">
        <v>186</v>
      </c>
      <c r="M171" s="114">
        <v>4.5</v>
      </c>
      <c r="N171" s="114">
        <v>2.04</v>
      </c>
      <c r="O171" s="114">
        <v>6666.66</v>
      </c>
      <c r="P171" s="114">
        <v>111.67</v>
      </c>
      <c r="Q171" s="114">
        <v>7.45</v>
      </c>
      <c r="R171" s="114">
        <v>0</v>
      </c>
      <c r="S171" s="114">
        <v>0.01</v>
      </c>
      <c r="T171" s="114">
        <v>0</v>
      </c>
    </row>
    <row r="172" spans="2:20">
      <c r="B172" s="60" t="s">
        <v>528</v>
      </c>
      <c r="C172" s="90">
        <v>1122092</v>
      </c>
      <c r="D172" s="90" t="s">
        <v>155</v>
      </c>
      <c r="E172" s="90"/>
      <c r="F172" s="90">
        <v>1187</v>
      </c>
      <c r="G172" s="90" t="s">
        <v>404</v>
      </c>
      <c r="H172" s="90" t="s">
        <v>527</v>
      </c>
      <c r="I172" s="90" t="s">
        <v>182</v>
      </c>
      <c r="J172" s="101"/>
      <c r="K172" s="90">
        <v>1.92</v>
      </c>
      <c r="L172" s="90" t="s">
        <v>186</v>
      </c>
      <c r="M172" s="114">
        <v>5.7</v>
      </c>
      <c r="N172" s="114">
        <v>2.73</v>
      </c>
      <c r="O172" s="114">
        <v>65614</v>
      </c>
      <c r="P172" s="114">
        <v>110.68</v>
      </c>
      <c r="Q172" s="114">
        <v>72.62</v>
      </c>
      <c r="R172" s="114">
        <v>0.05</v>
      </c>
      <c r="S172" s="114">
        <v>0.1</v>
      </c>
      <c r="T172" s="114">
        <v>0.01</v>
      </c>
    </row>
    <row r="173" spans="2:20">
      <c r="B173" s="60" t="s">
        <v>529</v>
      </c>
      <c r="C173" s="90">
        <v>1132729</v>
      </c>
      <c r="D173" s="90" t="s">
        <v>155</v>
      </c>
      <c r="E173" s="90"/>
      <c r="F173" s="90">
        <v>1467</v>
      </c>
      <c r="G173" s="90" t="s">
        <v>379</v>
      </c>
      <c r="H173" s="90" t="s">
        <v>527</v>
      </c>
      <c r="I173" s="90" t="s">
        <v>184</v>
      </c>
      <c r="J173" s="101"/>
      <c r="K173" s="90">
        <v>3.25</v>
      </c>
      <c r="L173" s="90" t="s">
        <v>186</v>
      </c>
      <c r="M173" s="114">
        <v>4.9000000000000004</v>
      </c>
      <c r="N173" s="114">
        <v>3.59</v>
      </c>
      <c r="O173" s="114">
        <v>9000</v>
      </c>
      <c r="P173" s="114">
        <v>104.35</v>
      </c>
      <c r="Q173" s="114">
        <v>9.39</v>
      </c>
      <c r="R173" s="114">
        <v>0</v>
      </c>
      <c r="S173" s="114">
        <v>0.01</v>
      </c>
      <c r="T173" s="114">
        <v>0</v>
      </c>
    </row>
    <row r="174" spans="2:20">
      <c r="B174" s="60" t="s">
        <v>530</v>
      </c>
      <c r="C174" s="90">
        <v>6390207</v>
      </c>
      <c r="D174" s="90" t="s">
        <v>155</v>
      </c>
      <c r="E174" s="90"/>
      <c r="F174" s="90">
        <v>639</v>
      </c>
      <c r="G174" s="90" t="s">
        <v>171</v>
      </c>
      <c r="H174" s="90" t="s">
        <v>531</v>
      </c>
      <c r="I174" s="90" t="s">
        <v>184</v>
      </c>
      <c r="J174" s="101"/>
      <c r="K174" s="90">
        <v>4.45</v>
      </c>
      <c r="L174" s="90" t="s">
        <v>186</v>
      </c>
      <c r="M174" s="114">
        <v>4.95</v>
      </c>
      <c r="N174" s="114">
        <v>4.51</v>
      </c>
      <c r="O174" s="114">
        <v>430207</v>
      </c>
      <c r="P174" s="114">
        <v>121.6</v>
      </c>
      <c r="Q174" s="114">
        <v>523.13</v>
      </c>
      <c r="R174" s="114">
        <v>0.01</v>
      </c>
      <c r="S174" s="114">
        <v>0.73</v>
      </c>
      <c r="T174" s="114">
        <v>0.1</v>
      </c>
    </row>
    <row r="175" spans="2:20">
      <c r="B175" s="60" t="s">
        <v>532</v>
      </c>
      <c r="C175" s="90">
        <v>4730123</v>
      </c>
      <c r="D175" s="90" t="s">
        <v>155</v>
      </c>
      <c r="E175" s="90"/>
      <c r="F175" s="90">
        <v>473</v>
      </c>
      <c r="G175" s="90" t="s">
        <v>379</v>
      </c>
      <c r="H175" s="90" t="s">
        <v>531</v>
      </c>
      <c r="I175" s="90" t="s">
        <v>182</v>
      </c>
      <c r="J175" s="101"/>
      <c r="K175" s="90">
        <v>1.58</v>
      </c>
      <c r="L175" s="90" t="s">
        <v>186</v>
      </c>
      <c r="M175" s="114">
        <v>6.8</v>
      </c>
      <c r="N175" s="114">
        <v>5.82</v>
      </c>
      <c r="O175" s="114">
        <v>7377.33</v>
      </c>
      <c r="P175" s="114">
        <v>110.26</v>
      </c>
      <c r="Q175" s="114">
        <v>8.14</v>
      </c>
      <c r="R175" s="114">
        <v>0.01</v>
      </c>
      <c r="S175" s="114">
        <v>0.01</v>
      </c>
      <c r="T175" s="114">
        <v>0</v>
      </c>
    </row>
    <row r="176" spans="2:20">
      <c r="B176" s="60" t="s">
        <v>533</v>
      </c>
      <c r="C176" s="90">
        <v>1113034</v>
      </c>
      <c r="D176" s="90" t="s">
        <v>155</v>
      </c>
      <c r="E176" s="90"/>
      <c r="F176" s="90">
        <v>1154</v>
      </c>
      <c r="G176" s="90" t="s">
        <v>171</v>
      </c>
      <c r="H176" s="90" t="s">
        <v>534</v>
      </c>
      <c r="I176" s="90" t="s">
        <v>184</v>
      </c>
      <c r="J176" s="101"/>
      <c r="K176" s="90">
        <v>2.0499999999999998</v>
      </c>
      <c r="L176" s="90" t="s">
        <v>186</v>
      </c>
      <c r="M176" s="114">
        <v>4.9000000000000004</v>
      </c>
      <c r="N176" s="114">
        <v>27.1</v>
      </c>
      <c r="O176" s="114">
        <v>622855.43000000005</v>
      </c>
      <c r="P176" s="114">
        <v>83.46</v>
      </c>
      <c r="Q176" s="114">
        <v>519.84</v>
      </c>
      <c r="R176" s="114">
        <v>7.0000000000000007E-2</v>
      </c>
      <c r="S176" s="114">
        <v>0.73</v>
      </c>
      <c r="T176" s="114">
        <v>0.1</v>
      </c>
    </row>
    <row r="177" spans="2:20">
      <c r="B177" s="60" t="s">
        <v>535</v>
      </c>
      <c r="C177" s="90">
        <v>1105535</v>
      </c>
      <c r="D177" s="90" t="s">
        <v>155</v>
      </c>
      <c r="E177" s="90"/>
      <c r="F177" s="90">
        <v>1154</v>
      </c>
      <c r="G177" s="90" t="s">
        <v>171</v>
      </c>
      <c r="H177" s="90" t="s">
        <v>534</v>
      </c>
      <c r="I177" s="90" t="s">
        <v>184</v>
      </c>
      <c r="J177" s="101"/>
      <c r="K177" s="90">
        <v>1.1399999999999999</v>
      </c>
      <c r="L177" s="90" t="s">
        <v>186</v>
      </c>
      <c r="M177" s="114">
        <v>4.45</v>
      </c>
      <c r="N177" s="114">
        <v>21.44</v>
      </c>
      <c r="O177" s="114">
        <v>8689.2199999999993</v>
      </c>
      <c r="P177" s="114">
        <v>103.6</v>
      </c>
      <c r="Q177" s="114">
        <v>9</v>
      </c>
      <c r="R177" s="114">
        <v>0</v>
      </c>
      <c r="S177" s="114">
        <v>0.01</v>
      </c>
      <c r="T177" s="114">
        <v>0</v>
      </c>
    </row>
    <row r="178" spans="2:20">
      <c r="B178" s="60" t="s">
        <v>536</v>
      </c>
      <c r="C178" s="90">
        <v>7980121</v>
      </c>
      <c r="D178" s="90" t="s">
        <v>155</v>
      </c>
      <c r="E178" s="90"/>
      <c r="F178" s="90">
        <v>798</v>
      </c>
      <c r="G178" s="90" t="s">
        <v>171</v>
      </c>
      <c r="H178" s="90" t="s">
        <v>537</v>
      </c>
      <c r="I178" s="90" t="s">
        <v>184</v>
      </c>
      <c r="J178" s="101"/>
      <c r="K178" s="90">
        <v>0.91</v>
      </c>
      <c r="L178" s="90" t="s">
        <v>186</v>
      </c>
      <c r="M178" s="114">
        <v>4.5</v>
      </c>
      <c r="N178" s="114">
        <v>10.45</v>
      </c>
      <c r="O178" s="114">
        <v>33354.97</v>
      </c>
      <c r="P178" s="114">
        <v>118.81</v>
      </c>
      <c r="Q178" s="114">
        <v>39.630000000000003</v>
      </c>
      <c r="R178" s="114">
        <v>0.01</v>
      </c>
      <c r="S178" s="114">
        <v>0.06</v>
      </c>
      <c r="T178" s="114">
        <v>0.01</v>
      </c>
    </row>
    <row r="179" spans="2:20">
      <c r="B179" s="60" t="s">
        <v>538</v>
      </c>
      <c r="C179" s="90">
        <v>1109503</v>
      </c>
      <c r="D179" s="90" t="s">
        <v>155</v>
      </c>
      <c r="E179" s="90"/>
      <c r="F179" s="90">
        <v>1476</v>
      </c>
      <c r="G179" s="90" t="s">
        <v>379</v>
      </c>
      <c r="H179" s="90" t="s">
        <v>537</v>
      </c>
      <c r="I179" s="90" t="s">
        <v>184</v>
      </c>
      <c r="J179" s="101"/>
      <c r="K179" s="90">
        <v>2.41</v>
      </c>
      <c r="L179" s="90" t="s">
        <v>186</v>
      </c>
      <c r="M179" s="114">
        <v>6.9</v>
      </c>
      <c r="N179" s="114">
        <v>17.25</v>
      </c>
      <c r="O179" s="114">
        <v>1729.36</v>
      </c>
      <c r="P179" s="114">
        <v>92.71</v>
      </c>
      <c r="Q179" s="114">
        <v>1.6</v>
      </c>
      <c r="R179" s="114">
        <v>0</v>
      </c>
      <c r="S179" s="114">
        <v>0</v>
      </c>
      <c r="T179" s="114">
        <v>0</v>
      </c>
    </row>
    <row r="180" spans="2:20">
      <c r="B180" s="60" t="s">
        <v>539</v>
      </c>
      <c r="C180" s="90">
        <v>1109495</v>
      </c>
      <c r="D180" s="90" t="s">
        <v>155</v>
      </c>
      <c r="E180" s="90"/>
      <c r="F180" s="90">
        <v>1476</v>
      </c>
      <c r="G180" s="90" t="s">
        <v>379</v>
      </c>
      <c r="H180" s="90" t="s">
        <v>537</v>
      </c>
      <c r="I180" s="90" t="s">
        <v>184</v>
      </c>
      <c r="J180" s="101"/>
      <c r="K180" s="90">
        <v>2.06</v>
      </c>
      <c r="L180" s="90" t="s">
        <v>186</v>
      </c>
      <c r="M180" s="114">
        <v>4.5</v>
      </c>
      <c r="N180" s="114">
        <v>18.399999999999999</v>
      </c>
      <c r="O180" s="114">
        <v>65083.79</v>
      </c>
      <c r="P180" s="114">
        <v>94.74</v>
      </c>
      <c r="Q180" s="114">
        <v>61.66</v>
      </c>
      <c r="R180" s="114">
        <v>0.03</v>
      </c>
      <c r="S180" s="114">
        <v>0.09</v>
      </c>
      <c r="T180" s="114">
        <v>0.01</v>
      </c>
    </row>
    <row r="181" spans="2:20">
      <c r="B181" s="60" t="s">
        <v>540</v>
      </c>
      <c r="C181" s="90">
        <v>6110365</v>
      </c>
      <c r="D181" s="90" t="s">
        <v>155</v>
      </c>
      <c r="E181" s="90"/>
      <c r="F181" s="90">
        <v>611</v>
      </c>
      <c r="G181" s="90" t="s">
        <v>379</v>
      </c>
      <c r="H181" s="90" t="s">
        <v>541</v>
      </c>
      <c r="I181" s="90" t="s">
        <v>182</v>
      </c>
      <c r="J181" s="101"/>
      <c r="K181" s="90">
        <v>3.19</v>
      </c>
      <c r="L181" s="90" t="s">
        <v>186</v>
      </c>
      <c r="M181" s="114">
        <v>6</v>
      </c>
      <c r="N181" s="114">
        <v>22.04</v>
      </c>
      <c r="O181" s="114">
        <v>87674.03</v>
      </c>
      <c r="P181" s="114">
        <v>73.05</v>
      </c>
      <c r="Q181" s="114">
        <v>64.05</v>
      </c>
      <c r="R181" s="114">
        <v>0.01</v>
      </c>
      <c r="S181" s="114">
        <v>0.09</v>
      </c>
      <c r="T181" s="114">
        <v>0.01</v>
      </c>
    </row>
    <row r="182" spans="2:20">
      <c r="B182" s="60" t="s">
        <v>542</v>
      </c>
      <c r="C182" s="90">
        <v>6110431</v>
      </c>
      <c r="D182" s="90" t="s">
        <v>155</v>
      </c>
      <c r="E182" s="90"/>
      <c r="F182" s="90">
        <v>611</v>
      </c>
      <c r="G182" s="90" t="s">
        <v>379</v>
      </c>
      <c r="H182" s="90" t="s">
        <v>541</v>
      </c>
      <c r="I182" s="90" t="s">
        <v>182</v>
      </c>
      <c r="J182" s="101"/>
      <c r="K182" s="90">
        <v>3.28</v>
      </c>
      <c r="L182" s="90" t="s">
        <v>186</v>
      </c>
      <c r="M182" s="114">
        <v>6.8</v>
      </c>
      <c r="N182" s="114">
        <v>19.809999999999999</v>
      </c>
      <c r="O182" s="114">
        <v>211313.19</v>
      </c>
      <c r="P182" s="114">
        <v>68.069999999999993</v>
      </c>
      <c r="Q182" s="114">
        <v>143.84</v>
      </c>
      <c r="R182" s="114">
        <v>0.02</v>
      </c>
      <c r="S182" s="114">
        <v>0.2</v>
      </c>
      <c r="T182" s="114">
        <v>0.03</v>
      </c>
    </row>
    <row r="183" spans="2:20">
      <c r="B183" s="60" t="s">
        <v>543</v>
      </c>
      <c r="C183" s="90">
        <v>7560048</v>
      </c>
      <c r="D183" s="90" t="s">
        <v>155</v>
      </c>
      <c r="E183" s="90"/>
      <c r="F183" s="90">
        <v>756</v>
      </c>
      <c r="G183" s="90" t="s">
        <v>420</v>
      </c>
      <c r="H183" s="90" t="s">
        <v>541</v>
      </c>
      <c r="I183" s="90" t="s">
        <v>182</v>
      </c>
      <c r="J183" s="101"/>
      <c r="K183" s="90">
        <v>6.24</v>
      </c>
      <c r="L183" s="90" t="s">
        <v>186</v>
      </c>
      <c r="M183" s="114">
        <v>5.0999999999999996</v>
      </c>
      <c r="N183" s="114">
        <v>18.14</v>
      </c>
      <c r="O183" s="114">
        <v>192332.35</v>
      </c>
      <c r="P183" s="114">
        <v>59.59</v>
      </c>
      <c r="Q183" s="114">
        <v>114.61</v>
      </c>
      <c r="R183" s="114">
        <v>0.09</v>
      </c>
      <c r="S183" s="114">
        <v>0.16</v>
      </c>
      <c r="T183" s="114">
        <v>0.02</v>
      </c>
    </row>
    <row r="184" spans="2:20">
      <c r="B184" s="60" t="s">
        <v>544</v>
      </c>
      <c r="C184" s="90">
        <v>1100833</v>
      </c>
      <c r="D184" s="90" t="s">
        <v>155</v>
      </c>
      <c r="E184" s="90"/>
      <c r="F184" s="90">
        <v>2023</v>
      </c>
      <c r="G184" s="90" t="s">
        <v>171</v>
      </c>
      <c r="H184" s="90" t="s">
        <v>545</v>
      </c>
      <c r="I184" s="90" t="s">
        <v>182</v>
      </c>
      <c r="J184" s="101"/>
      <c r="K184" s="90">
        <v>0</v>
      </c>
      <c r="L184" s="90" t="s">
        <v>186</v>
      </c>
      <c r="M184" s="114">
        <v>5.75</v>
      </c>
      <c r="N184" s="114">
        <v>0.01</v>
      </c>
      <c r="O184" s="114">
        <v>20000</v>
      </c>
      <c r="P184" s="114">
        <v>8.2200000000000006</v>
      </c>
      <c r="Q184" s="114">
        <v>1.64</v>
      </c>
      <c r="R184" s="114">
        <v>0.01</v>
      </c>
      <c r="S184" s="114">
        <v>0</v>
      </c>
      <c r="T184" s="114">
        <v>0</v>
      </c>
    </row>
    <row r="185" spans="2:20">
      <c r="B185" s="60" t="s">
        <v>546</v>
      </c>
      <c r="C185" s="90">
        <v>1128396</v>
      </c>
      <c r="D185" s="90" t="s">
        <v>155</v>
      </c>
      <c r="E185" s="90"/>
      <c r="F185" s="90">
        <v>1424</v>
      </c>
      <c r="G185" s="90" t="s">
        <v>379</v>
      </c>
      <c r="H185" s="90">
        <v>0</v>
      </c>
      <c r="I185" s="90" t="s">
        <v>307</v>
      </c>
      <c r="J185" s="101"/>
      <c r="K185" s="90">
        <v>0.41</v>
      </c>
      <c r="L185" s="90" t="s">
        <v>186</v>
      </c>
      <c r="M185" s="114">
        <v>5.85</v>
      </c>
      <c r="N185" s="114">
        <v>0.01</v>
      </c>
      <c r="O185" s="114">
        <v>48960</v>
      </c>
      <c r="P185" s="114">
        <v>14.4</v>
      </c>
      <c r="Q185" s="114">
        <v>7.05</v>
      </c>
      <c r="R185" s="114">
        <v>0.03</v>
      </c>
      <c r="S185" s="114">
        <v>0.01</v>
      </c>
      <c r="T185" s="114">
        <v>0</v>
      </c>
    </row>
    <row r="186" spans="2:20">
      <c r="B186" s="60" t="s">
        <v>547</v>
      </c>
      <c r="C186" s="90">
        <v>3650074</v>
      </c>
      <c r="D186" s="90" t="s">
        <v>155</v>
      </c>
      <c r="E186" s="90"/>
      <c r="F186" s="90">
        <v>365</v>
      </c>
      <c r="G186" s="90" t="s">
        <v>379</v>
      </c>
      <c r="H186" s="90">
        <v>0</v>
      </c>
      <c r="I186" s="90" t="s">
        <v>307</v>
      </c>
      <c r="J186" s="101"/>
      <c r="K186" s="90">
        <v>0.64</v>
      </c>
      <c r="L186" s="90" t="s">
        <v>186</v>
      </c>
      <c r="M186" s="114">
        <v>5.55</v>
      </c>
      <c r="N186" s="114">
        <v>6.85</v>
      </c>
      <c r="O186" s="114">
        <v>8680</v>
      </c>
      <c r="P186" s="114">
        <v>105.17</v>
      </c>
      <c r="Q186" s="114">
        <v>9.1300000000000008</v>
      </c>
      <c r="R186" s="114">
        <v>0.05</v>
      </c>
      <c r="S186" s="114">
        <v>0.01</v>
      </c>
      <c r="T186" s="114">
        <v>0</v>
      </c>
    </row>
    <row r="187" spans="2:20">
      <c r="B187" s="60" t="s">
        <v>548</v>
      </c>
      <c r="C187" s="90">
        <v>1131267</v>
      </c>
      <c r="D187" s="90" t="s">
        <v>155</v>
      </c>
      <c r="E187" s="90"/>
      <c r="F187" s="90">
        <v>1039</v>
      </c>
      <c r="G187" s="90" t="s">
        <v>171</v>
      </c>
      <c r="H187" s="90">
        <v>0</v>
      </c>
      <c r="I187" s="90" t="s">
        <v>307</v>
      </c>
      <c r="J187" s="101"/>
      <c r="K187" s="90">
        <v>1.38</v>
      </c>
      <c r="L187" s="90" t="s">
        <v>186</v>
      </c>
      <c r="M187" s="114">
        <v>6</v>
      </c>
      <c r="N187" s="114">
        <v>9.2799999999999994</v>
      </c>
      <c r="O187" s="114">
        <v>163.38999999999999</v>
      </c>
      <c r="P187" s="114">
        <v>95.99</v>
      </c>
      <c r="Q187" s="114">
        <v>0.16</v>
      </c>
      <c r="R187" s="114">
        <v>0</v>
      </c>
      <c r="S187" s="114">
        <v>0</v>
      </c>
      <c r="T187" s="114">
        <v>0</v>
      </c>
    </row>
    <row r="188" spans="2:20">
      <c r="B188" s="60" t="s">
        <v>549</v>
      </c>
      <c r="C188" s="90">
        <v>1131275</v>
      </c>
      <c r="D188" s="90" t="s">
        <v>155</v>
      </c>
      <c r="E188" s="90"/>
      <c r="F188" s="90">
        <v>1039</v>
      </c>
      <c r="G188" s="90" t="s">
        <v>171</v>
      </c>
      <c r="H188" s="90">
        <v>0</v>
      </c>
      <c r="I188" s="90" t="s">
        <v>307</v>
      </c>
      <c r="J188" s="101"/>
      <c r="K188" s="90">
        <v>2.92</v>
      </c>
      <c r="L188" s="90" t="s">
        <v>186</v>
      </c>
      <c r="M188" s="114">
        <v>6</v>
      </c>
      <c r="N188" s="114">
        <v>20.96</v>
      </c>
      <c r="O188" s="114">
        <v>246.7</v>
      </c>
      <c r="P188" s="114">
        <v>81.81</v>
      </c>
      <c r="Q188" s="114">
        <v>0.2</v>
      </c>
      <c r="R188" s="114">
        <v>0</v>
      </c>
      <c r="S188" s="114">
        <v>0</v>
      </c>
      <c r="T188" s="114">
        <v>0</v>
      </c>
    </row>
    <row r="189" spans="2:20">
      <c r="B189" s="60" t="s">
        <v>550</v>
      </c>
      <c r="C189" s="90">
        <v>1380104</v>
      </c>
      <c r="D189" s="90" t="s">
        <v>155</v>
      </c>
      <c r="E189" s="90"/>
      <c r="F189" s="90">
        <v>138</v>
      </c>
      <c r="G189" s="90" t="s">
        <v>379</v>
      </c>
      <c r="H189" s="90">
        <v>0</v>
      </c>
      <c r="I189" s="90" t="s">
        <v>307</v>
      </c>
      <c r="J189" s="101"/>
      <c r="K189" s="90">
        <v>1.74</v>
      </c>
      <c r="L189" s="90" t="s">
        <v>186</v>
      </c>
      <c r="M189" s="114">
        <v>4.45</v>
      </c>
      <c r="N189" s="114">
        <v>22.33</v>
      </c>
      <c r="O189" s="114">
        <v>102421.86</v>
      </c>
      <c r="P189" s="114">
        <v>94</v>
      </c>
      <c r="Q189" s="114">
        <v>96.28</v>
      </c>
      <c r="R189" s="114">
        <v>7.0000000000000007E-2</v>
      </c>
      <c r="S189" s="114">
        <v>0.13</v>
      </c>
      <c r="T189" s="114">
        <v>0.02</v>
      </c>
    </row>
    <row r="190" spans="2:20">
      <c r="B190" s="60" t="s">
        <v>551</v>
      </c>
      <c r="C190" s="90">
        <v>1116755</v>
      </c>
      <c r="D190" s="90" t="s">
        <v>155</v>
      </c>
      <c r="E190" s="90"/>
      <c r="F190" s="90">
        <v>1134</v>
      </c>
      <c r="G190" s="90" t="s">
        <v>379</v>
      </c>
      <c r="H190" s="90">
        <v>0</v>
      </c>
      <c r="I190" s="90" t="s">
        <v>307</v>
      </c>
      <c r="J190" s="101"/>
      <c r="K190" s="90">
        <v>1.6</v>
      </c>
      <c r="L190" s="90" t="s">
        <v>186</v>
      </c>
      <c r="M190" s="114">
        <v>4.5</v>
      </c>
      <c r="N190" s="114">
        <v>70.55</v>
      </c>
      <c r="O190" s="114">
        <v>29694.49</v>
      </c>
      <c r="P190" s="114">
        <v>42.15</v>
      </c>
      <c r="Q190" s="114">
        <v>12.52</v>
      </c>
      <c r="R190" s="114">
        <v>0.04</v>
      </c>
      <c r="S190" s="114">
        <v>0.02</v>
      </c>
      <c r="T190" s="114">
        <v>0</v>
      </c>
    </row>
    <row r="191" spans="2:20">
      <c r="B191" s="60" t="s">
        <v>552</v>
      </c>
      <c r="C191" s="90">
        <v>5650114</v>
      </c>
      <c r="D191" s="90" t="s">
        <v>155</v>
      </c>
      <c r="E191" s="90"/>
      <c r="F191" s="90">
        <v>565</v>
      </c>
      <c r="G191" s="90" t="s">
        <v>173</v>
      </c>
      <c r="H191" s="90">
        <v>0</v>
      </c>
      <c r="I191" s="90" t="s">
        <v>307</v>
      </c>
      <c r="J191" s="101"/>
      <c r="K191" s="90">
        <v>1.49</v>
      </c>
      <c r="L191" s="90" t="s">
        <v>186</v>
      </c>
      <c r="M191" s="114">
        <v>5.15</v>
      </c>
      <c r="N191" s="114">
        <v>0.88</v>
      </c>
      <c r="O191" s="114">
        <v>62752.5</v>
      </c>
      <c r="P191" s="114">
        <v>116.52</v>
      </c>
      <c r="Q191" s="114">
        <v>73.12</v>
      </c>
      <c r="R191" s="114">
        <v>0.02</v>
      </c>
      <c r="S191" s="114">
        <v>0.1</v>
      </c>
      <c r="T191" s="114">
        <v>0.01</v>
      </c>
    </row>
    <row r="192" spans="2:20">
      <c r="B192" s="60" t="s">
        <v>553</v>
      </c>
      <c r="C192" s="90">
        <v>4150124</v>
      </c>
      <c r="D192" s="90" t="s">
        <v>155</v>
      </c>
      <c r="E192" s="90"/>
      <c r="F192" s="90">
        <v>415</v>
      </c>
      <c r="G192" s="90" t="s">
        <v>379</v>
      </c>
      <c r="H192" s="90">
        <v>0</v>
      </c>
      <c r="I192" s="90" t="s">
        <v>307</v>
      </c>
      <c r="J192" s="101"/>
      <c r="K192" s="90">
        <v>1.0900000000000001</v>
      </c>
      <c r="L192" s="90" t="s">
        <v>186</v>
      </c>
      <c r="M192" s="114">
        <v>5</v>
      </c>
      <c r="N192" s="114">
        <v>0.01</v>
      </c>
      <c r="O192" s="114">
        <v>23770.95</v>
      </c>
      <c r="P192" s="114">
        <v>21</v>
      </c>
      <c r="Q192" s="114">
        <v>4.99</v>
      </c>
      <c r="R192" s="114">
        <v>0.01</v>
      </c>
      <c r="S192" s="114">
        <v>0.01</v>
      </c>
      <c r="T192" s="114">
        <v>0</v>
      </c>
    </row>
    <row r="193" spans="2:20">
      <c r="B193" s="60" t="s">
        <v>554</v>
      </c>
      <c r="C193" s="90">
        <v>1131416</v>
      </c>
      <c r="D193" s="90" t="s">
        <v>155</v>
      </c>
      <c r="E193" s="90"/>
      <c r="F193" s="90">
        <v>1132</v>
      </c>
      <c r="G193" s="90" t="s">
        <v>204</v>
      </c>
      <c r="H193" s="90">
        <v>0</v>
      </c>
      <c r="I193" s="90" t="s">
        <v>307</v>
      </c>
      <c r="J193" s="101"/>
      <c r="K193" s="90">
        <v>3.01</v>
      </c>
      <c r="L193" s="90" t="s">
        <v>186</v>
      </c>
      <c r="M193" s="114">
        <v>3.85</v>
      </c>
      <c r="N193" s="114">
        <v>2.67</v>
      </c>
      <c r="O193" s="114">
        <v>11950</v>
      </c>
      <c r="P193" s="114">
        <v>103.6</v>
      </c>
      <c r="Q193" s="114">
        <v>12.38</v>
      </c>
      <c r="R193" s="114">
        <v>0</v>
      </c>
      <c r="S193" s="114">
        <v>0.02</v>
      </c>
      <c r="T193" s="114">
        <v>0</v>
      </c>
    </row>
    <row r="194" spans="2:20">
      <c r="B194" s="60" t="s">
        <v>555</v>
      </c>
      <c r="C194" s="90">
        <v>1106608</v>
      </c>
      <c r="D194" s="90" t="s">
        <v>155</v>
      </c>
      <c r="E194" s="90"/>
      <c r="F194" s="90">
        <v>2028</v>
      </c>
      <c r="G194" s="90" t="s">
        <v>556</v>
      </c>
      <c r="H194" s="90">
        <v>0</v>
      </c>
      <c r="I194" s="90" t="s">
        <v>307</v>
      </c>
      <c r="J194" s="101"/>
      <c r="K194" s="90">
        <v>0</v>
      </c>
      <c r="L194" s="90" t="s">
        <v>186</v>
      </c>
      <c r="M194" s="114">
        <v>8</v>
      </c>
      <c r="N194" s="114">
        <v>0</v>
      </c>
      <c r="O194" s="114">
        <v>28126.54</v>
      </c>
      <c r="P194" s="114">
        <v>129.26</v>
      </c>
      <c r="Q194" s="114">
        <v>36.36</v>
      </c>
      <c r="R194" s="114">
        <v>0.15</v>
      </c>
      <c r="S194" s="114">
        <v>0.05</v>
      </c>
      <c r="T194" s="114">
        <v>0.01</v>
      </c>
    </row>
    <row r="195" spans="2:20">
      <c r="B195" s="60" t="s">
        <v>557</v>
      </c>
      <c r="C195" s="90">
        <v>3180221</v>
      </c>
      <c r="D195" s="90" t="s">
        <v>155</v>
      </c>
      <c r="E195" s="90"/>
      <c r="F195" s="90">
        <v>318</v>
      </c>
      <c r="G195" s="90" t="s">
        <v>171</v>
      </c>
      <c r="H195" s="90">
        <v>0</v>
      </c>
      <c r="I195" s="90" t="s">
        <v>307</v>
      </c>
      <c r="J195" s="101"/>
      <c r="K195" s="90">
        <v>2.19</v>
      </c>
      <c r="L195" s="90" t="s">
        <v>186</v>
      </c>
      <c r="M195" s="114">
        <v>7.84</v>
      </c>
      <c r="N195" s="114">
        <v>2.58</v>
      </c>
      <c r="O195" s="114">
        <v>50400</v>
      </c>
      <c r="P195" s="114">
        <v>126.42</v>
      </c>
      <c r="Q195" s="114">
        <v>63.72</v>
      </c>
      <c r="R195" s="114">
        <v>0.17</v>
      </c>
      <c r="S195" s="114">
        <v>0.09</v>
      </c>
      <c r="T195" s="114">
        <v>0.01</v>
      </c>
    </row>
    <row r="196" spans="2:20">
      <c r="B196" s="60" t="s">
        <v>558</v>
      </c>
      <c r="C196" s="90">
        <v>1134493</v>
      </c>
      <c r="D196" s="90" t="s">
        <v>155</v>
      </c>
      <c r="E196" s="90"/>
      <c r="F196" s="90">
        <v>2009</v>
      </c>
      <c r="G196" s="90" t="s">
        <v>174</v>
      </c>
      <c r="H196" s="90">
        <v>0</v>
      </c>
      <c r="I196" s="90" t="s">
        <v>307</v>
      </c>
      <c r="J196" s="101"/>
      <c r="K196" s="90">
        <v>4.84</v>
      </c>
      <c r="L196" s="90" t="s">
        <v>186</v>
      </c>
      <c r="M196" s="114">
        <v>2</v>
      </c>
      <c r="N196" s="114">
        <v>7.88</v>
      </c>
      <c r="O196" s="114">
        <v>12177.94</v>
      </c>
      <c r="P196" s="114">
        <v>75.8</v>
      </c>
      <c r="Q196" s="114">
        <v>9.23</v>
      </c>
      <c r="R196" s="114">
        <v>0.01</v>
      </c>
      <c r="S196" s="114">
        <v>0.01</v>
      </c>
      <c r="T196" s="114">
        <v>0</v>
      </c>
    </row>
    <row r="197" spans="2:20">
      <c r="B197" s="59" t="s">
        <v>53</v>
      </c>
      <c r="C197" s="88"/>
      <c r="D197" s="88"/>
      <c r="E197" s="88"/>
      <c r="F197" s="88"/>
      <c r="G197" s="88"/>
      <c r="H197" s="88"/>
      <c r="I197" s="88"/>
      <c r="J197" s="97"/>
      <c r="K197" s="88">
        <v>4.03</v>
      </c>
      <c r="L197" s="88"/>
      <c r="M197" s="91"/>
      <c r="N197" s="91">
        <v>2.46</v>
      </c>
      <c r="O197" s="91">
        <v>13840585.35</v>
      </c>
      <c r="P197" s="91"/>
      <c r="Q197" s="91">
        <v>14481.59</v>
      </c>
      <c r="R197" s="91"/>
      <c r="S197" s="91"/>
      <c r="T197" s="91">
        <v>2.88</v>
      </c>
    </row>
    <row r="198" spans="2:20">
      <c r="B198" s="60" t="s">
        <v>559</v>
      </c>
      <c r="C198" s="90">
        <v>6040323</v>
      </c>
      <c r="D198" s="90" t="s">
        <v>155</v>
      </c>
      <c r="E198" s="90"/>
      <c r="F198" s="90">
        <v>604</v>
      </c>
      <c r="G198" s="90" t="s">
        <v>359</v>
      </c>
      <c r="H198" s="90" t="s">
        <v>357</v>
      </c>
      <c r="I198" s="90" t="s">
        <v>184</v>
      </c>
      <c r="J198" s="101"/>
      <c r="K198" s="90">
        <v>6.54</v>
      </c>
      <c r="L198" s="90" t="s">
        <v>186</v>
      </c>
      <c r="M198" s="114">
        <v>3.02</v>
      </c>
      <c r="N198" s="114">
        <v>2.4700000000000002</v>
      </c>
      <c r="O198" s="114">
        <v>314480</v>
      </c>
      <c r="P198" s="114">
        <v>104.4</v>
      </c>
      <c r="Q198" s="114">
        <v>328.32</v>
      </c>
      <c r="R198" s="114">
        <v>0.03</v>
      </c>
      <c r="S198" s="114">
        <v>0.46</v>
      </c>
      <c r="T198" s="114">
        <v>7.0000000000000007E-2</v>
      </c>
    </row>
    <row r="199" spans="2:20">
      <c r="B199" s="60" t="s">
        <v>560</v>
      </c>
      <c r="C199" s="90">
        <v>2310167</v>
      </c>
      <c r="D199" s="90" t="s">
        <v>155</v>
      </c>
      <c r="E199" s="90"/>
      <c r="F199" s="90">
        <v>231</v>
      </c>
      <c r="G199" s="90" t="s">
        <v>359</v>
      </c>
      <c r="H199" s="90" t="s">
        <v>357</v>
      </c>
      <c r="I199" s="90" t="s">
        <v>184</v>
      </c>
      <c r="J199" s="101"/>
      <c r="K199" s="90">
        <v>7.47</v>
      </c>
      <c r="L199" s="90" t="s">
        <v>186</v>
      </c>
      <c r="M199" s="114">
        <v>2.98</v>
      </c>
      <c r="N199" s="114">
        <v>2.81</v>
      </c>
      <c r="O199" s="114">
        <v>340383</v>
      </c>
      <c r="P199" s="114">
        <v>102.9</v>
      </c>
      <c r="Q199" s="114">
        <v>350.25</v>
      </c>
      <c r="R199" s="114">
        <v>0.03</v>
      </c>
      <c r="S199" s="114">
        <v>0.49</v>
      </c>
      <c r="T199" s="114">
        <v>7.0000000000000007E-2</v>
      </c>
    </row>
    <row r="200" spans="2:20">
      <c r="B200" s="60" t="s">
        <v>561</v>
      </c>
      <c r="C200" s="90">
        <v>2310175</v>
      </c>
      <c r="D200" s="90" t="s">
        <v>155</v>
      </c>
      <c r="E200" s="90"/>
      <c r="F200" s="90">
        <v>231</v>
      </c>
      <c r="G200" s="90" t="s">
        <v>359</v>
      </c>
      <c r="H200" s="90" t="s">
        <v>357</v>
      </c>
      <c r="I200" s="90" t="s">
        <v>184</v>
      </c>
      <c r="J200" s="101"/>
      <c r="K200" s="90">
        <v>5.09</v>
      </c>
      <c r="L200" s="90" t="s">
        <v>186</v>
      </c>
      <c r="M200" s="114">
        <v>2.4700000000000002</v>
      </c>
      <c r="N200" s="114">
        <v>2.0299999999999998</v>
      </c>
      <c r="O200" s="114">
        <v>251530</v>
      </c>
      <c r="P200" s="114">
        <v>103.64</v>
      </c>
      <c r="Q200" s="114">
        <v>260.69</v>
      </c>
      <c r="R200" s="114">
        <v>0.01</v>
      </c>
      <c r="S200" s="114">
        <v>0.36</v>
      </c>
      <c r="T200" s="114">
        <v>0.05</v>
      </c>
    </row>
    <row r="201" spans="2:20">
      <c r="B201" s="60" t="s">
        <v>562</v>
      </c>
      <c r="C201" s="90">
        <v>1940485</v>
      </c>
      <c r="D201" s="90" t="s">
        <v>155</v>
      </c>
      <c r="E201" s="90"/>
      <c r="F201" s="90">
        <v>194</v>
      </c>
      <c r="G201" s="90" t="s">
        <v>359</v>
      </c>
      <c r="H201" s="90" t="s">
        <v>357</v>
      </c>
      <c r="I201" s="90" t="s">
        <v>182</v>
      </c>
      <c r="J201" s="101"/>
      <c r="K201" s="90">
        <v>1.39</v>
      </c>
      <c r="L201" s="90" t="s">
        <v>186</v>
      </c>
      <c r="M201" s="114">
        <v>5.9</v>
      </c>
      <c r="N201" s="114">
        <v>0.78</v>
      </c>
      <c r="O201" s="114">
        <v>15000</v>
      </c>
      <c r="P201" s="114">
        <v>107.68</v>
      </c>
      <c r="Q201" s="114">
        <v>16.149999999999999</v>
      </c>
      <c r="R201" s="114">
        <v>0</v>
      </c>
      <c r="S201" s="114">
        <v>0.02</v>
      </c>
      <c r="T201" s="114">
        <v>0</v>
      </c>
    </row>
    <row r="202" spans="2:20">
      <c r="B202" s="60" t="s">
        <v>563</v>
      </c>
      <c r="C202" s="90">
        <v>1940493</v>
      </c>
      <c r="D202" s="90" t="s">
        <v>155</v>
      </c>
      <c r="E202" s="90"/>
      <c r="F202" s="90">
        <v>194</v>
      </c>
      <c r="G202" s="90" t="s">
        <v>359</v>
      </c>
      <c r="H202" s="90" t="s">
        <v>357</v>
      </c>
      <c r="I202" s="90" t="s">
        <v>182</v>
      </c>
      <c r="J202" s="101"/>
      <c r="K202" s="90">
        <v>1.89</v>
      </c>
      <c r="L202" s="90" t="s">
        <v>186</v>
      </c>
      <c r="M202" s="114">
        <v>1.7</v>
      </c>
      <c r="N202" s="114">
        <v>0.47</v>
      </c>
      <c r="O202" s="114">
        <v>30301</v>
      </c>
      <c r="P202" s="114">
        <v>102.77</v>
      </c>
      <c r="Q202" s="114">
        <v>31.14</v>
      </c>
      <c r="R202" s="114">
        <v>0</v>
      </c>
      <c r="S202" s="114">
        <v>0.04</v>
      </c>
      <c r="T202" s="114">
        <v>0.01</v>
      </c>
    </row>
    <row r="203" spans="2:20">
      <c r="B203" s="60" t="s">
        <v>564</v>
      </c>
      <c r="C203" s="90">
        <v>1119635</v>
      </c>
      <c r="D203" s="90" t="s">
        <v>155</v>
      </c>
      <c r="E203" s="90"/>
      <c r="F203" s="90">
        <v>1040</v>
      </c>
      <c r="G203" s="90" t="s">
        <v>565</v>
      </c>
      <c r="H203" s="90" t="s">
        <v>371</v>
      </c>
      <c r="I203" s="90" t="s">
        <v>182</v>
      </c>
      <c r="J203" s="101"/>
      <c r="K203" s="90">
        <v>1.95</v>
      </c>
      <c r="L203" s="90" t="s">
        <v>186</v>
      </c>
      <c r="M203" s="114">
        <v>4.84</v>
      </c>
      <c r="N203" s="114">
        <v>0.94</v>
      </c>
      <c r="O203" s="114">
        <v>592069.81000000006</v>
      </c>
      <c r="P203" s="114">
        <v>107.7</v>
      </c>
      <c r="Q203" s="114">
        <v>637.66</v>
      </c>
      <c r="R203" s="114">
        <v>7.0000000000000007E-2</v>
      </c>
      <c r="S203" s="114">
        <v>0.89</v>
      </c>
      <c r="T203" s="114">
        <v>0.13</v>
      </c>
    </row>
    <row r="204" spans="2:20">
      <c r="B204" s="60" t="s">
        <v>566</v>
      </c>
      <c r="C204" s="90">
        <v>6040281</v>
      </c>
      <c r="D204" s="90" t="s">
        <v>155</v>
      </c>
      <c r="E204" s="90"/>
      <c r="F204" s="90">
        <v>604</v>
      </c>
      <c r="G204" s="90" t="s">
        <v>359</v>
      </c>
      <c r="H204" s="90" t="s">
        <v>371</v>
      </c>
      <c r="I204" s="90" t="s">
        <v>184</v>
      </c>
      <c r="J204" s="101"/>
      <c r="K204" s="90">
        <v>0.7</v>
      </c>
      <c r="L204" s="90" t="s">
        <v>186</v>
      </c>
      <c r="M204" s="114">
        <v>5.4</v>
      </c>
      <c r="N204" s="114">
        <v>0.27</v>
      </c>
      <c r="O204" s="114">
        <v>659952</v>
      </c>
      <c r="P204" s="114">
        <v>105.2</v>
      </c>
      <c r="Q204" s="114">
        <v>694.27</v>
      </c>
      <c r="R204" s="114">
        <v>0.03</v>
      </c>
      <c r="S204" s="114">
        <v>0.97</v>
      </c>
      <c r="T204" s="114">
        <v>0.14000000000000001</v>
      </c>
    </row>
    <row r="205" spans="2:20">
      <c r="B205" s="60" t="s">
        <v>567</v>
      </c>
      <c r="C205" s="90">
        <v>1940550</v>
      </c>
      <c r="D205" s="90" t="s">
        <v>155</v>
      </c>
      <c r="E205" s="90"/>
      <c r="F205" s="90">
        <v>194</v>
      </c>
      <c r="G205" s="90" t="s">
        <v>359</v>
      </c>
      <c r="H205" s="90" t="s">
        <v>371</v>
      </c>
      <c r="I205" s="90" t="s">
        <v>182</v>
      </c>
      <c r="J205" s="101"/>
      <c r="K205" s="90">
        <v>4.68</v>
      </c>
      <c r="L205" s="90" t="s">
        <v>186</v>
      </c>
      <c r="M205" s="114">
        <v>6.5</v>
      </c>
      <c r="N205" s="114">
        <v>1.81</v>
      </c>
      <c r="O205" s="114">
        <v>168000</v>
      </c>
      <c r="P205" s="114">
        <v>127.77</v>
      </c>
      <c r="Q205" s="114">
        <v>214.65</v>
      </c>
      <c r="R205" s="114">
        <v>7.0000000000000007E-2</v>
      </c>
      <c r="S205" s="114">
        <v>0.3</v>
      </c>
      <c r="T205" s="114">
        <v>0.04</v>
      </c>
    </row>
    <row r="206" spans="2:20">
      <c r="B206" s="60" t="s">
        <v>568</v>
      </c>
      <c r="C206" s="90">
        <v>1940436</v>
      </c>
      <c r="D206" s="90" t="s">
        <v>155</v>
      </c>
      <c r="E206" s="90"/>
      <c r="F206" s="90">
        <v>194</v>
      </c>
      <c r="G206" s="90" t="s">
        <v>359</v>
      </c>
      <c r="H206" s="90" t="s">
        <v>371</v>
      </c>
      <c r="I206" s="90" t="s">
        <v>182</v>
      </c>
      <c r="J206" s="101"/>
      <c r="K206" s="90">
        <v>0.66</v>
      </c>
      <c r="L206" s="90" t="s">
        <v>186</v>
      </c>
      <c r="M206" s="114">
        <v>3.65</v>
      </c>
      <c r="N206" s="114">
        <v>0.25</v>
      </c>
      <c r="O206" s="114">
        <v>10812</v>
      </c>
      <c r="P206" s="114">
        <v>101.67</v>
      </c>
      <c r="Q206" s="114">
        <v>10.99</v>
      </c>
      <c r="R206" s="114">
        <v>0</v>
      </c>
      <c r="S206" s="114">
        <v>0.02</v>
      </c>
      <c r="T206" s="114">
        <v>0</v>
      </c>
    </row>
    <row r="207" spans="2:20">
      <c r="B207" s="60" t="s">
        <v>569</v>
      </c>
      <c r="C207" s="90">
        <v>1940410</v>
      </c>
      <c r="D207" s="90" t="s">
        <v>155</v>
      </c>
      <c r="E207" s="90"/>
      <c r="F207" s="90">
        <v>194</v>
      </c>
      <c r="G207" s="90" t="s">
        <v>359</v>
      </c>
      <c r="H207" s="90" t="s">
        <v>371</v>
      </c>
      <c r="I207" s="90" t="s">
        <v>182</v>
      </c>
      <c r="J207" s="101"/>
      <c r="K207" s="90">
        <v>2.12</v>
      </c>
      <c r="L207" s="90" t="s">
        <v>186</v>
      </c>
      <c r="M207" s="114">
        <v>6.1</v>
      </c>
      <c r="N207" s="114">
        <v>1.1100000000000001</v>
      </c>
      <c r="O207" s="114">
        <v>154424</v>
      </c>
      <c r="P207" s="114">
        <v>115.55</v>
      </c>
      <c r="Q207" s="114">
        <v>178.44</v>
      </c>
      <c r="R207" s="114">
        <v>0.01</v>
      </c>
      <c r="S207" s="114">
        <v>0.25</v>
      </c>
      <c r="T207" s="114">
        <v>0.04</v>
      </c>
    </row>
    <row r="208" spans="2:20">
      <c r="B208" s="60" t="s">
        <v>570</v>
      </c>
      <c r="C208" s="90">
        <v>1138114</v>
      </c>
      <c r="D208" s="90" t="s">
        <v>155</v>
      </c>
      <c r="E208" s="90"/>
      <c r="F208" s="90">
        <v>1328</v>
      </c>
      <c r="G208" s="90" t="s">
        <v>379</v>
      </c>
      <c r="H208" s="90" t="s">
        <v>386</v>
      </c>
      <c r="I208" s="90" t="s">
        <v>184</v>
      </c>
      <c r="J208" s="101"/>
      <c r="K208" s="90">
        <v>6.26</v>
      </c>
      <c r="L208" s="90" t="s">
        <v>186</v>
      </c>
      <c r="M208" s="114">
        <v>3.39</v>
      </c>
      <c r="N208" s="114">
        <v>3.22</v>
      </c>
      <c r="O208" s="114">
        <v>15000</v>
      </c>
      <c r="P208" s="114">
        <v>101</v>
      </c>
      <c r="Q208" s="114">
        <v>15.15</v>
      </c>
      <c r="R208" s="114">
        <v>0</v>
      </c>
      <c r="S208" s="114">
        <v>0.02</v>
      </c>
      <c r="T208" s="114">
        <v>0</v>
      </c>
    </row>
    <row r="209" spans="2:20">
      <c r="B209" s="60" t="s">
        <v>571</v>
      </c>
      <c r="C209" s="90">
        <v>2300150</v>
      </c>
      <c r="D209" s="90" t="s">
        <v>155</v>
      </c>
      <c r="E209" s="90"/>
      <c r="F209" s="90">
        <v>230</v>
      </c>
      <c r="G209" s="90" t="s">
        <v>204</v>
      </c>
      <c r="H209" s="90" t="s">
        <v>386</v>
      </c>
      <c r="I209" s="90" t="s">
        <v>182</v>
      </c>
      <c r="J209" s="101"/>
      <c r="K209" s="90">
        <v>3.8</v>
      </c>
      <c r="L209" s="90" t="s">
        <v>186</v>
      </c>
      <c r="M209" s="114">
        <v>4.1500000000000004</v>
      </c>
      <c r="N209" s="114">
        <v>1.19</v>
      </c>
      <c r="O209" s="114">
        <v>258678</v>
      </c>
      <c r="P209" s="114">
        <v>101.5</v>
      </c>
      <c r="Q209" s="114">
        <v>262.56</v>
      </c>
      <c r="R209" s="114">
        <v>0.04</v>
      </c>
      <c r="S209" s="114">
        <v>0.37</v>
      </c>
      <c r="T209" s="114">
        <v>0.05</v>
      </c>
    </row>
    <row r="210" spans="2:20">
      <c r="B210" s="60" t="s">
        <v>572</v>
      </c>
      <c r="C210" s="90">
        <v>2300168</v>
      </c>
      <c r="D210" s="90" t="s">
        <v>155</v>
      </c>
      <c r="E210" s="90"/>
      <c r="F210" s="90">
        <v>230</v>
      </c>
      <c r="G210" s="90" t="s">
        <v>356</v>
      </c>
      <c r="H210" s="90" t="s">
        <v>386</v>
      </c>
      <c r="I210" s="90" t="s">
        <v>182</v>
      </c>
      <c r="J210" s="101"/>
      <c r="K210" s="90">
        <v>0.42</v>
      </c>
      <c r="L210" s="90" t="s">
        <v>186</v>
      </c>
      <c r="M210" s="114">
        <v>5.7</v>
      </c>
      <c r="N210" s="114">
        <v>0.26</v>
      </c>
      <c r="O210" s="114">
        <v>417913.63</v>
      </c>
      <c r="P210" s="114">
        <v>102.74</v>
      </c>
      <c r="Q210" s="114">
        <v>429.37</v>
      </c>
      <c r="R210" s="114">
        <v>0.09</v>
      </c>
      <c r="S210" s="114">
        <v>0.6</v>
      </c>
      <c r="T210" s="114">
        <v>0.09</v>
      </c>
    </row>
    <row r="211" spans="2:20">
      <c r="B211" s="60" t="s">
        <v>573</v>
      </c>
      <c r="C211" s="90">
        <v>6040158</v>
      </c>
      <c r="D211" s="90" t="s">
        <v>155</v>
      </c>
      <c r="E211" s="90"/>
      <c r="F211" s="90">
        <v>604</v>
      </c>
      <c r="G211" s="90" t="s">
        <v>359</v>
      </c>
      <c r="H211" s="90" t="s">
        <v>386</v>
      </c>
      <c r="I211" s="90" t="s">
        <v>184</v>
      </c>
      <c r="J211" s="101"/>
      <c r="K211" s="90">
        <v>3.97</v>
      </c>
      <c r="L211" s="90" t="s">
        <v>186</v>
      </c>
      <c r="M211" s="114">
        <v>1.4</v>
      </c>
      <c r="N211" s="114">
        <v>1.21</v>
      </c>
      <c r="O211" s="114">
        <v>51186</v>
      </c>
      <c r="P211" s="114">
        <v>101.55</v>
      </c>
      <c r="Q211" s="114">
        <v>51.98</v>
      </c>
      <c r="R211" s="114">
        <v>0.01</v>
      </c>
      <c r="S211" s="114">
        <v>7.0000000000000007E-2</v>
      </c>
      <c r="T211" s="114">
        <v>0.01</v>
      </c>
    </row>
    <row r="212" spans="2:20">
      <c r="B212" s="60" t="s">
        <v>574</v>
      </c>
      <c r="C212" s="90">
        <v>7480106</v>
      </c>
      <c r="D212" s="90" t="s">
        <v>155</v>
      </c>
      <c r="E212" s="90"/>
      <c r="F212" s="90">
        <v>748</v>
      </c>
      <c r="G212" s="90" t="s">
        <v>359</v>
      </c>
      <c r="H212" s="90" t="s">
        <v>386</v>
      </c>
      <c r="I212" s="90" t="s">
        <v>184</v>
      </c>
      <c r="J212" s="101"/>
      <c r="K212" s="90">
        <v>0.66</v>
      </c>
      <c r="L212" s="90" t="s">
        <v>186</v>
      </c>
      <c r="M212" s="114">
        <v>2</v>
      </c>
      <c r="N212" s="114">
        <v>0.24</v>
      </c>
      <c r="O212" s="114">
        <v>150000</v>
      </c>
      <c r="P212" s="114">
        <v>101.45</v>
      </c>
      <c r="Q212" s="114">
        <v>152.18</v>
      </c>
      <c r="R212" s="114">
        <v>0.02</v>
      </c>
      <c r="S212" s="114">
        <v>0.21</v>
      </c>
      <c r="T212" s="114">
        <v>0.03</v>
      </c>
    </row>
    <row r="213" spans="2:20">
      <c r="B213" s="60" t="s">
        <v>575</v>
      </c>
      <c r="C213" s="90">
        <v>7480031</v>
      </c>
      <c r="D213" s="90" t="s">
        <v>155</v>
      </c>
      <c r="E213" s="90"/>
      <c r="F213" s="90">
        <v>748</v>
      </c>
      <c r="G213" s="90" t="s">
        <v>359</v>
      </c>
      <c r="H213" s="90" t="s">
        <v>386</v>
      </c>
      <c r="I213" s="90" t="s">
        <v>184</v>
      </c>
      <c r="J213" s="101"/>
      <c r="K213" s="90">
        <v>1.1399999999999999</v>
      </c>
      <c r="L213" s="90" t="s">
        <v>186</v>
      </c>
      <c r="M213" s="114">
        <v>6.1</v>
      </c>
      <c r="N213" s="114">
        <v>0.75</v>
      </c>
      <c r="O213" s="114">
        <v>117381</v>
      </c>
      <c r="P213" s="114">
        <v>111.24</v>
      </c>
      <c r="Q213" s="114">
        <v>130.58000000000001</v>
      </c>
      <c r="R213" s="114">
        <v>0.03</v>
      </c>
      <c r="S213" s="114">
        <v>0.18</v>
      </c>
      <c r="T213" s="114">
        <v>0.03</v>
      </c>
    </row>
    <row r="214" spans="2:20">
      <c r="B214" s="60" t="s">
        <v>576</v>
      </c>
      <c r="C214" s="90">
        <v>6000202</v>
      </c>
      <c r="D214" s="90" t="s">
        <v>155</v>
      </c>
      <c r="E214" s="90"/>
      <c r="F214" s="90">
        <v>600</v>
      </c>
      <c r="G214" s="90" t="s">
        <v>356</v>
      </c>
      <c r="H214" s="90" t="s">
        <v>386</v>
      </c>
      <c r="I214" s="90" t="s">
        <v>184</v>
      </c>
      <c r="J214" s="101"/>
      <c r="K214" s="90">
        <v>4.82</v>
      </c>
      <c r="L214" s="90" t="s">
        <v>186</v>
      </c>
      <c r="M214" s="114">
        <v>4.8</v>
      </c>
      <c r="N214" s="114">
        <v>2.34</v>
      </c>
      <c r="O214" s="114">
        <v>232959.18</v>
      </c>
      <c r="P214" s="114">
        <v>113.44</v>
      </c>
      <c r="Q214" s="114">
        <v>264.27</v>
      </c>
      <c r="R214" s="114">
        <v>0.01</v>
      </c>
      <c r="S214" s="114">
        <v>0.37</v>
      </c>
      <c r="T214" s="114">
        <v>0.05</v>
      </c>
    </row>
    <row r="215" spans="2:20">
      <c r="B215" s="60" t="s">
        <v>577</v>
      </c>
      <c r="C215" s="90">
        <v>2810299</v>
      </c>
      <c r="D215" s="90" t="s">
        <v>155</v>
      </c>
      <c r="E215" s="90"/>
      <c r="F215" s="90">
        <v>281</v>
      </c>
      <c r="G215" s="90" t="s">
        <v>420</v>
      </c>
      <c r="H215" s="90" t="s">
        <v>386</v>
      </c>
      <c r="I215" s="90" t="s">
        <v>184</v>
      </c>
      <c r="J215" s="101"/>
      <c r="K215" s="90">
        <v>5.35</v>
      </c>
      <c r="L215" s="90" t="s">
        <v>186</v>
      </c>
      <c r="M215" s="114">
        <v>2.4500000000000002</v>
      </c>
      <c r="N215" s="114">
        <v>2.7</v>
      </c>
      <c r="O215" s="114">
        <v>6000</v>
      </c>
      <c r="P215" s="114">
        <v>99.4</v>
      </c>
      <c r="Q215" s="114">
        <v>5.96</v>
      </c>
      <c r="R215" s="114">
        <v>0</v>
      </c>
      <c r="S215" s="114">
        <v>0.01</v>
      </c>
      <c r="T215" s="114">
        <v>0</v>
      </c>
    </row>
    <row r="216" spans="2:20">
      <c r="B216" s="60" t="s">
        <v>578</v>
      </c>
      <c r="C216" s="90">
        <v>6040331</v>
      </c>
      <c r="D216" s="90" t="s">
        <v>155</v>
      </c>
      <c r="E216" s="90"/>
      <c r="F216" s="90">
        <v>604</v>
      </c>
      <c r="G216" s="90" t="s">
        <v>359</v>
      </c>
      <c r="H216" s="90" t="s">
        <v>386</v>
      </c>
      <c r="I216" s="90" t="s">
        <v>184</v>
      </c>
      <c r="J216" s="101"/>
      <c r="K216" s="90">
        <v>9.0399999999999991</v>
      </c>
      <c r="L216" s="90" t="s">
        <v>186</v>
      </c>
      <c r="M216" s="114">
        <v>3.25</v>
      </c>
      <c r="N216" s="114">
        <v>2.72</v>
      </c>
      <c r="O216" s="114">
        <v>4</v>
      </c>
      <c r="P216" s="114">
        <v>5105667</v>
      </c>
      <c r="Q216" s="114">
        <v>204.23</v>
      </c>
      <c r="R216" s="114">
        <v>0.02</v>
      </c>
      <c r="S216" s="114">
        <v>0.28999999999999998</v>
      </c>
      <c r="T216" s="114">
        <v>0.04</v>
      </c>
    </row>
    <row r="217" spans="2:20">
      <c r="B217" s="60" t="s">
        <v>579</v>
      </c>
      <c r="C217" s="90">
        <v>6040265</v>
      </c>
      <c r="D217" s="90" t="s">
        <v>155</v>
      </c>
      <c r="E217" s="90"/>
      <c r="F217" s="90">
        <v>604</v>
      </c>
      <c r="G217" s="90" t="s">
        <v>359</v>
      </c>
      <c r="H217" s="90" t="s">
        <v>386</v>
      </c>
      <c r="I217" s="90" t="s">
        <v>184</v>
      </c>
      <c r="J217" s="101"/>
      <c r="K217" s="90">
        <v>3.48</v>
      </c>
      <c r="L217" s="90" t="s">
        <v>186</v>
      </c>
      <c r="M217" s="114">
        <v>4.6740000000000004</v>
      </c>
      <c r="N217" s="114">
        <v>1.18</v>
      </c>
      <c r="O217" s="114">
        <v>44991</v>
      </c>
      <c r="P217" s="114">
        <v>103.7</v>
      </c>
      <c r="Q217" s="114">
        <v>46.66</v>
      </c>
      <c r="R217" s="114">
        <v>0</v>
      </c>
      <c r="S217" s="114">
        <v>7.0000000000000007E-2</v>
      </c>
      <c r="T217" s="114">
        <v>0.01</v>
      </c>
    </row>
    <row r="218" spans="2:20">
      <c r="B218" s="60" t="s">
        <v>580</v>
      </c>
      <c r="C218" s="90">
        <v>1133529</v>
      </c>
      <c r="D218" s="90" t="s">
        <v>155</v>
      </c>
      <c r="E218" s="90"/>
      <c r="F218" s="90">
        <v>1527</v>
      </c>
      <c r="G218" s="90" t="s">
        <v>404</v>
      </c>
      <c r="H218" s="90" t="s">
        <v>386</v>
      </c>
      <c r="I218" s="90" t="s">
        <v>182</v>
      </c>
      <c r="J218" s="101"/>
      <c r="K218" s="90">
        <v>6.2</v>
      </c>
      <c r="L218" s="90" t="s">
        <v>186</v>
      </c>
      <c r="M218" s="114">
        <v>3.85</v>
      </c>
      <c r="N218" s="114">
        <v>3.23</v>
      </c>
      <c r="O218" s="114">
        <v>67597</v>
      </c>
      <c r="P218" s="114">
        <v>105.63</v>
      </c>
      <c r="Q218" s="114">
        <v>71.400000000000006</v>
      </c>
      <c r="R218" s="114">
        <v>0.02</v>
      </c>
      <c r="S218" s="114">
        <v>0.1</v>
      </c>
      <c r="T218" s="114">
        <v>0.01</v>
      </c>
    </row>
    <row r="219" spans="2:20">
      <c r="B219" s="60" t="s">
        <v>581</v>
      </c>
      <c r="C219" s="90">
        <v>1127547</v>
      </c>
      <c r="D219" s="90" t="s">
        <v>155</v>
      </c>
      <c r="E219" s="90"/>
      <c r="F219" s="90">
        <v>1457</v>
      </c>
      <c r="G219" s="90" t="s">
        <v>565</v>
      </c>
      <c r="H219" s="90" t="s">
        <v>386</v>
      </c>
      <c r="I219" s="90" t="s">
        <v>184</v>
      </c>
      <c r="J219" s="101"/>
      <c r="K219" s="90">
        <v>2.42</v>
      </c>
      <c r="L219" s="90" t="s">
        <v>186</v>
      </c>
      <c r="M219" s="114">
        <v>4.0999999999999996</v>
      </c>
      <c r="N219" s="114">
        <v>1.1299999999999999</v>
      </c>
      <c r="O219" s="114">
        <v>173729</v>
      </c>
      <c r="P219" s="114">
        <v>107.29</v>
      </c>
      <c r="Q219" s="114">
        <v>186.39</v>
      </c>
      <c r="R219" s="114">
        <v>0.01</v>
      </c>
      <c r="S219" s="114">
        <v>0.26</v>
      </c>
      <c r="T219" s="114">
        <v>0.04</v>
      </c>
    </row>
    <row r="220" spans="2:20">
      <c r="B220" s="60" t="s">
        <v>582</v>
      </c>
      <c r="C220" s="90">
        <v>1133131</v>
      </c>
      <c r="D220" s="90" t="s">
        <v>155</v>
      </c>
      <c r="E220" s="90"/>
      <c r="F220" s="90">
        <v>1457</v>
      </c>
      <c r="G220" s="90" t="s">
        <v>565</v>
      </c>
      <c r="H220" s="90" t="s">
        <v>386</v>
      </c>
      <c r="I220" s="90" t="s">
        <v>184</v>
      </c>
      <c r="J220" s="101"/>
      <c r="K220" s="90">
        <v>5.75</v>
      </c>
      <c r="L220" s="90" t="s">
        <v>186</v>
      </c>
      <c r="M220" s="114">
        <v>1.7</v>
      </c>
      <c r="N220" s="114">
        <v>1.1599999999999999</v>
      </c>
      <c r="O220" s="114">
        <v>12861</v>
      </c>
      <c r="P220" s="114">
        <v>99.5</v>
      </c>
      <c r="Q220" s="114">
        <v>12.8</v>
      </c>
      <c r="R220" s="114">
        <v>0</v>
      </c>
      <c r="S220" s="114">
        <v>0.02</v>
      </c>
      <c r="T220" s="114">
        <v>0</v>
      </c>
    </row>
    <row r="221" spans="2:20">
      <c r="B221" s="60" t="s">
        <v>583</v>
      </c>
      <c r="C221" s="90">
        <v>1131762</v>
      </c>
      <c r="D221" s="90" t="s">
        <v>155</v>
      </c>
      <c r="E221" s="90"/>
      <c r="F221" s="90">
        <v>1239</v>
      </c>
      <c r="G221" s="90" t="s">
        <v>359</v>
      </c>
      <c r="H221" s="90" t="s">
        <v>418</v>
      </c>
      <c r="I221" s="90" t="s">
        <v>182</v>
      </c>
      <c r="J221" s="101"/>
      <c r="K221" s="90">
        <v>3.08</v>
      </c>
      <c r="L221" s="90" t="s">
        <v>186</v>
      </c>
      <c r="M221" s="114">
        <v>2.95</v>
      </c>
      <c r="N221" s="114">
        <v>1.49</v>
      </c>
      <c r="O221" s="114">
        <v>18000</v>
      </c>
      <c r="P221" s="114">
        <v>106.8</v>
      </c>
      <c r="Q221" s="114">
        <v>19.22</v>
      </c>
      <c r="R221" s="114">
        <v>0.01</v>
      </c>
      <c r="S221" s="114">
        <v>0.03</v>
      </c>
      <c r="T221" s="114">
        <v>0</v>
      </c>
    </row>
    <row r="222" spans="2:20">
      <c r="B222" s="60" t="s">
        <v>584</v>
      </c>
      <c r="C222" s="90">
        <v>39003629</v>
      </c>
      <c r="D222" s="90" t="s">
        <v>155</v>
      </c>
      <c r="E222" s="90"/>
      <c r="F222" s="90">
        <v>390</v>
      </c>
      <c r="G222" s="90" t="s">
        <v>379</v>
      </c>
      <c r="H222" s="90" t="s">
        <v>418</v>
      </c>
      <c r="I222" s="90" t="s">
        <v>184</v>
      </c>
      <c r="J222" s="101"/>
      <c r="K222" s="90">
        <v>7.8</v>
      </c>
      <c r="L222" s="90" t="s">
        <v>186</v>
      </c>
      <c r="M222" s="114">
        <v>2.4</v>
      </c>
      <c r="N222" s="114">
        <v>2.41</v>
      </c>
      <c r="O222" s="114">
        <v>90000</v>
      </c>
      <c r="P222" s="114">
        <v>100.82668</v>
      </c>
      <c r="Q222" s="114">
        <v>90.75</v>
      </c>
      <c r="R222" s="114">
        <v>0.02</v>
      </c>
      <c r="S222" s="114">
        <v>0.13</v>
      </c>
      <c r="T222" s="114">
        <v>0.02</v>
      </c>
    </row>
    <row r="223" spans="2:20">
      <c r="B223" s="60" t="s">
        <v>585</v>
      </c>
      <c r="C223" s="90">
        <v>3900354</v>
      </c>
      <c r="D223" s="90" t="s">
        <v>155</v>
      </c>
      <c r="E223" s="90"/>
      <c r="F223" s="90">
        <v>390</v>
      </c>
      <c r="G223" s="90" t="s">
        <v>379</v>
      </c>
      <c r="H223" s="90" t="s">
        <v>418</v>
      </c>
      <c r="I223" s="90" t="s">
        <v>182</v>
      </c>
      <c r="J223" s="101"/>
      <c r="K223" s="90">
        <v>6.08</v>
      </c>
      <c r="L223" s="90" t="s">
        <v>186</v>
      </c>
      <c r="M223" s="114">
        <v>3.85</v>
      </c>
      <c r="N223" s="114">
        <v>3.48</v>
      </c>
      <c r="O223" s="114">
        <v>136951</v>
      </c>
      <c r="P223" s="114">
        <v>105.43</v>
      </c>
      <c r="Q223" s="114">
        <v>144.38999999999999</v>
      </c>
      <c r="R223" s="114">
        <v>0.02</v>
      </c>
      <c r="S223" s="114">
        <v>0.2</v>
      </c>
      <c r="T223" s="114">
        <v>0.03</v>
      </c>
    </row>
    <row r="224" spans="2:20">
      <c r="B224" s="60" t="s">
        <v>586</v>
      </c>
      <c r="C224" s="90">
        <v>3900362</v>
      </c>
      <c r="D224" s="90" t="s">
        <v>155</v>
      </c>
      <c r="E224" s="90"/>
      <c r="F224" s="90">
        <v>390</v>
      </c>
      <c r="G224" s="90" t="s">
        <v>379</v>
      </c>
      <c r="H224" s="90" t="s">
        <v>418</v>
      </c>
      <c r="I224" s="90" t="s">
        <v>184</v>
      </c>
      <c r="J224" s="101"/>
      <c r="K224" s="90">
        <v>7.86</v>
      </c>
      <c r="L224" s="90" t="s">
        <v>186</v>
      </c>
      <c r="M224" s="114">
        <v>2.4</v>
      </c>
      <c r="N224" s="114">
        <v>2.0699999999999998</v>
      </c>
      <c r="O224" s="114">
        <v>584305</v>
      </c>
      <c r="P224" s="114">
        <v>102.45</v>
      </c>
      <c r="Q224" s="114">
        <v>598.62</v>
      </c>
      <c r="R224" s="114">
        <v>0.09</v>
      </c>
      <c r="S224" s="114">
        <v>0.84</v>
      </c>
      <c r="T224" s="114">
        <v>0.12</v>
      </c>
    </row>
    <row r="225" spans="2:20">
      <c r="B225" s="60" t="s">
        <v>587</v>
      </c>
      <c r="C225" s="90">
        <v>7590144</v>
      </c>
      <c r="D225" s="90" t="s">
        <v>155</v>
      </c>
      <c r="E225" s="90"/>
      <c r="F225" s="90">
        <v>759</v>
      </c>
      <c r="G225" s="90" t="s">
        <v>379</v>
      </c>
      <c r="H225" s="90" t="s">
        <v>418</v>
      </c>
      <c r="I225" s="90" t="s">
        <v>184</v>
      </c>
      <c r="J225" s="101"/>
      <c r="K225" s="90">
        <v>0.82</v>
      </c>
      <c r="L225" s="90" t="s">
        <v>186</v>
      </c>
      <c r="M225" s="114">
        <v>6.41</v>
      </c>
      <c r="N225" s="114">
        <v>0.87</v>
      </c>
      <c r="O225" s="114">
        <v>113642.66</v>
      </c>
      <c r="P225" s="114">
        <v>105.66</v>
      </c>
      <c r="Q225" s="114">
        <v>120.08</v>
      </c>
      <c r="R225" s="114">
        <v>0.11</v>
      </c>
      <c r="S225" s="114">
        <v>0.17</v>
      </c>
      <c r="T225" s="114">
        <v>0.02</v>
      </c>
    </row>
    <row r="226" spans="2:20">
      <c r="B226" s="60" t="s">
        <v>588</v>
      </c>
      <c r="C226" s="90">
        <v>1260405</v>
      </c>
      <c r="D226" s="90" t="s">
        <v>155</v>
      </c>
      <c r="E226" s="90"/>
      <c r="F226" s="90">
        <v>126</v>
      </c>
      <c r="G226" s="90" t="s">
        <v>379</v>
      </c>
      <c r="H226" s="90" t="s">
        <v>418</v>
      </c>
      <c r="I226" s="90" t="s">
        <v>184</v>
      </c>
      <c r="J226" s="101"/>
      <c r="K226" s="90">
        <v>0</v>
      </c>
      <c r="L226" s="90" t="s">
        <v>186</v>
      </c>
      <c r="M226" s="114">
        <v>6.4</v>
      </c>
      <c r="N226" s="114">
        <v>0</v>
      </c>
      <c r="O226" s="114">
        <v>81283.73</v>
      </c>
      <c r="P226" s="114">
        <v>106.38</v>
      </c>
      <c r="Q226" s="114">
        <v>86.47</v>
      </c>
      <c r="R226" s="114">
        <v>0.03</v>
      </c>
      <c r="S226" s="114">
        <v>0.12</v>
      </c>
      <c r="T226" s="114">
        <v>0.02</v>
      </c>
    </row>
    <row r="227" spans="2:20">
      <c r="B227" s="60" t="s">
        <v>589</v>
      </c>
      <c r="C227" s="90">
        <v>1131028</v>
      </c>
      <c r="D227" s="90" t="s">
        <v>155</v>
      </c>
      <c r="E227" s="90"/>
      <c r="F227" s="90">
        <v>1604</v>
      </c>
      <c r="G227" s="90" t="s">
        <v>379</v>
      </c>
      <c r="H227" s="90" t="s">
        <v>418</v>
      </c>
      <c r="I227" s="90" t="s">
        <v>182</v>
      </c>
      <c r="J227" s="101"/>
      <c r="K227" s="90">
        <v>3.76</v>
      </c>
      <c r="L227" s="90" t="s">
        <v>186</v>
      </c>
      <c r="M227" s="114">
        <v>5.05</v>
      </c>
      <c r="N227" s="114">
        <v>2.82</v>
      </c>
      <c r="O227" s="114">
        <v>121110.55</v>
      </c>
      <c r="P227" s="114">
        <v>111</v>
      </c>
      <c r="Q227" s="114">
        <v>134.43</v>
      </c>
      <c r="R227" s="114">
        <v>0.02</v>
      </c>
      <c r="S227" s="114">
        <v>0.19</v>
      </c>
      <c r="T227" s="114">
        <v>0.03</v>
      </c>
    </row>
    <row r="228" spans="2:20">
      <c r="B228" s="60" t="s">
        <v>590</v>
      </c>
      <c r="C228" s="90">
        <v>1137975</v>
      </c>
      <c r="D228" s="90" t="s">
        <v>155</v>
      </c>
      <c r="E228" s="90"/>
      <c r="F228" s="90">
        <v>1604</v>
      </c>
      <c r="G228" s="90" t="s">
        <v>379</v>
      </c>
      <c r="H228" s="90" t="s">
        <v>418</v>
      </c>
      <c r="I228" s="90" t="s">
        <v>182</v>
      </c>
      <c r="J228" s="101"/>
      <c r="K228" s="90">
        <v>5.71</v>
      </c>
      <c r="L228" s="90" t="s">
        <v>186</v>
      </c>
      <c r="M228" s="114">
        <v>4.3499999999999996</v>
      </c>
      <c r="N228" s="114">
        <v>4.05</v>
      </c>
      <c r="O228" s="114">
        <v>289145</v>
      </c>
      <c r="P228" s="114">
        <v>102.48</v>
      </c>
      <c r="Q228" s="114">
        <v>296.32</v>
      </c>
      <c r="R228" s="114">
        <v>0.06</v>
      </c>
      <c r="S228" s="114">
        <v>0.41</v>
      </c>
      <c r="T228" s="114">
        <v>0.06</v>
      </c>
    </row>
    <row r="229" spans="2:20">
      <c r="B229" s="60" t="s">
        <v>591</v>
      </c>
      <c r="C229" s="90">
        <v>1134154</v>
      </c>
      <c r="D229" s="90" t="s">
        <v>155</v>
      </c>
      <c r="E229" s="90"/>
      <c r="F229" s="90">
        <v>1291</v>
      </c>
      <c r="G229" s="90" t="s">
        <v>359</v>
      </c>
      <c r="H229" s="90" t="s">
        <v>418</v>
      </c>
      <c r="I229" s="90" t="s">
        <v>184</v>
      </c>
      <c r="J229" s="101"/>
      <c r="K229" s="90">
        <v>3.2</v>
      </c>
      <c r="L229" s="90" t="s">
        <v>186</v>
      </c>
      <c r="M229" s="114">
        <v>1.05</v>
      </c>
      <c r="N229" s="114">
        <v>0.96</v>
      </c>
      <c r="O229" s="114">
        <v>112969</v>
      </c>
      <c r="P229" s="114">
        <v>100.31</v>
      </c>
      <c r="Q229" s="114">
        <v>113.32</v>
      </c>
      <c r="R229" s="114">
        <v>0.04</v>
      </c>
      <c r="S229" s="114">
        <v>0.16</v>
      </c>
      <c r="T229" s="114">
        <v>0.02</v>
      </c>
    </row>
    <row r="230" spans="2:20">
      <c r="B230" s="60" t="s">
        <v>592</v>
      </c>
      <c r="C230" s="90">
        <v>1126051</v>
      </c>
      <c r="D230" s="90" t="s">
        <v>155</v>
      </c>
      <c r="E230" s="90"/>
      <c r="F230" s="90">
        <v>1291</v>
      </c>
      <c r="G230" s="90" t="s">
        <v>359</v>
      </c>
      <c r="H230" s="90" t="s">
        <v>418</v>
      </c>
      <c r="I230" s="90" t="s">
        <v>184</v>
      </c>
      <c r="J230" s="101"/>
      <c r="K230" s="90">
        <v>0.25</v>
      </c>
      <c r="L230" s="90" t="s">
        <v>186</v>
      </c>
      <c r="M230" s="114">
        <v>3.71</v>
      </c>
      <c r="N230" s="114">
        <v>0.66</v>
      </c>
      <c r="O230" s="114">
        <v>52982.8</v>
      </c>
      <c r="P230" s="114">
        <v>100.16</v>
      </c>
      <c r="Q230" s="114">
        <v>53.07</v>
      </c>
      <c r="R230" s="114">
        <v>7.0000000000000007E-2</v>
      </c>
      <c r="S230" s="114">
        <v>7.0000000000000007E-2</v>
      </c>
      <c r="T230" s="114">
        <v>0.01</v>
      </c>
    </row>
    <row r="231" spans="2:20">
      <c r="B231" s="60" t="s">
        <v>593</v>
      </c>
      <c r="C231" s="90">
        <v>1138163</v>
      </c>
      <c r="D231" s="90" t="s">
        <v>155</v>
      </c>
      <c r="E231" s="90"/>
      <c r="F231" s="90">
        <v>1367</v>
      </c>
      <c r="G231" s="90" t="s">
        <v>404</v>
      </c>
      <c r="H231" s="90" t="s">
        <v>418</v>
      </c>
      <c r="I231" s="90" t="s">
        <v>184</v>
      </c>
      <c r="J231" s="101"/>
      <c r="K231" s="90">
        <v>9.65</v>
      </c>
      <c r="L231" s="90" t="s">
        <v>186</v>
      </c>
      <c r="M231" s="114">
        <v>3.95</v>
      </c>
      <c r="N231" s="114">
        <v>4.21</v>
      </c>
      <c r="O231" s="114">
        <v>285727</v>
      </c>
      <c r="P231" s="114">
        <v>97.98</v>
      </c>
      <c r="Q231" s="114">
        <v>279.95999999999998</v>
      </c>
      <c r="R231" s="114">
        <v>0.12</v>
      </c>
      <c r="S231" s="114">
        <v>0.39</v>
      </c>
      <c r="T231" s="114">
        <v>0.06</v>
      </c>
    </row>
    <row r="232" spans="2:20">
      <c r="B232" s="60" t="s">
        <v>594</v>
      </c>
      <c r="C232" s="90">
        <v>1138171</v>
      </c>
      <c r="D232" s="90" t="s">
        <v>155</v>
      </c>
      <c r="E232" s="90"/>
      <c r="F232" s="90">
        <v>1367</v>
      </c>
      <c r="G232" s="90" t="s">
        <v>404</v>
      </c>
      <c r="H232" s="90" t="s">
        <v>418</v>
      </c>
      <c r="I232" s="90" t="s">
        <v>184</v>
      </c>
      <c r="J232" s="101"/>
      <c r="K232" s="90">
        <v>10.25</v>
      </c>
      <c r="L232" s="90" t="s">
        <v>186</v>
      </c>
      <c r="M232" s="114">
        <v>3.95</v>
      </c>
      <c r="N232" s="114">
        <v>4.29</v>
      </c>
      <c r="O232" s="114">
        <v>169529</v>
      </c>
      <c r="P232" s="114">
        <v>97</v>
      </c>
      <c r="Q232" s="114">
        <v>164.44</v>
      </c>
      <c r="R232" s="114">
        <v>7.0000000000000007E-2</v>
      </c>
      <c r="S232" s="114">
        <v>0.23</v>
      </c>
      <c r="T232" s="114">
        <v>0.03</v>
      </c>
    </row>
    <row r="233" spans="2:20">
      <c r="B233" s="60" t="s">
        <v>595</v>
      </c>
      <c r="C233" s="90">
        <v>1119197</v>
      </c>
      <c r="D233" s="90" t="s">
        <v>155</v>
      </c>
      <c r="E233" s="90"/>
      <c r="F233" s="90">
        <v>1367</v>
      </c>
      <c r="G233" s="90" t="s">
        <v>404</v>
      </c>
      <c r="H233" s="90" t="s">
        <v>418</v>
      </c>
      <c r="I233" s="90" t="s">
        <v>184</v>
      </c>
      <c r="J233" s="101"/>
      <c r="K233" s="90">
        <v>1.4</v>
      </c>
      <c r="L233" s="90" t="s">
        <v>186</v>
      </c>
      <c r="M233" s="114">
        <v>4.8620000000000001</v>
      </c>
      <c r="N233" s="114">
        <v>1.06</v>
      </c>
      <c r="O233" s="114">
        <v>60000</v>
      </c>
      <c r="P233" s="114">
        <v>101.4</v>
      </c>
      <c r="Q233" s="114">
        <v>60.84</v>
      </c>
      <c r="R233" s="114">
        <v>0.26</v>
      </c>
      <c r="S233" s="114">
        <v>0.09</v>
      </c>
      <c r="T233" s="114">
        <v>0.01</v>
      </c>
    </row>
    <row r="234" spans="2:20">
      <c r="B234" s="60" t="s">
        <v>596</v>
      </c>
      <c r="C234" s="90">
        <v>1132968</v>
      </c>
      <c r="D234" s="90" t="s">
        <v>155</v>
      </c>
      <c r="E234" s="90"/>
      <c r="F234" s="90">
        <v>1324</v>
      </c>
      <c r="G234" s="90" t="s">
        <v>404</v>
      </c>
      <c r="H234" s="90" t="s">
        <v>418</v>
      </c>
      <c r="I234" s="90" t="s">
        <v>184</v>
      </c>
      <c r="J234" s="101"/>
      <c r="K234" s="90">
        <v>5.4</v>
      </c>
      <c r="L234" s="90" t="s">
        <v>186</v>
      </c>
      <c r="M234" s="114">
        <v>4.1399999999999997</v>
      </c>
      <c r="N234" s="114">
        <v>2.98</v>
      </c>
      <c r="O234" s="114">
        <v>11200</v>
      </c>
      <c r="P234" s="114">
        <v>106.45</v>
      </c>
      <c r="Q234" s="114">
        <v>11.92</v>
      </c>
      <c r="R234" s="114">
        <v>0</v>
      </c>
      <c r="S234" s="114">
        <v>0.02</v>
      </c>
      <c r="T234" s="114">
        <v>0</v>
      </c>
    </row>
    <row r="235" spans="2:20">
      <c r="B235" s="60" t="s">
        <v>597</v>
      </c>
      <c r="C235" s="90">
        <v>1136068</v>
      </c>
      <c r="D235" s="90" t="s">
        <v>155</v>
      </c>
      <c r="E235" s="90"/>
      <c r="F235" s="90">
        <v>1324</v>
      </c>
      <c r="G235" s="90" t="s">
        <v>404</v>
      </c>
      <c r="H235" s="90" t="s">
        <v>418</v>
      </c>
      <c r="I235" s="90" t="s">
        <v>182</v>
      </c>
      <c r="J235" s="101"/>
      <c r="K235" s="90">
        <v>6.55</v>
      </c>
      <c r="L235" s="90" t="s">
        <v>186</v>
      </c>
      <c r="M235" s="114">
        <v>3.92</v>
      </c>
      <c r="N235" s="114">
        <v>3.48</v>
      </c>
      <c r="O235" s="114">
        <v>908180</v>
      </c>
      <c r="P235" s="114">
        <v>104.7</v>
      </c>
      <c r="Q235" s="114">
        <v>950.87</v>
      </c>
      <c r="R235" s="114">
        <v>0.09</v>
      </c>
      <c r="S235" s="114">
        <v>1.33</v>
      </c>
      <c r="T235" s="114">
        <v>0.19</v>
      </c>
    </row>
    <row r="236" spans="2:20">
      <c r="B236" s="60" t="s">
        <v>598</v>
      </c>
      <c r="C236" s="90">
        <v>1135862</v>
      </c>
      <c r="D236" s="90" t="s">
        <v>155</v>
      </c>
      <c r="E236" s="90"/>
      <c r="F236" s="90">
        <v>1597</v>
      </c>
      <c r="G236" s="90" t="s">
        <v>404</v>
      </c>
      <c r="H236" s="90" t="s">
        <v>418</v>
      </c>
      <c r="I236" s="90" t="s">
        <v>182</v>
      </c>
      <c r="J236" s="101"/>
      <c r="K236" s="90">
        <v>5.58</v>
      </c>
      <c r="L236" s="90" t="s">
        <v>186</v>
      </c>
      <c r="M236" s="114">
        <v>3.58</v>
      </c>
      <c r="N236" s="114">
        <v>3.02</v>
      </c>
      <c r="O236" s="114">
        <v>37461</v>
      </c>
      <c r="P236" s="114">
        <v>105.8</v>
      </c>
      <c r="Q236" s="114">
        <v>39.630000000000003</v>
      </c>
      <c r="R236" s="114">
        <v>0</v>
      </c>
      <c r="S236" s="114">
        <v>0.06</v>
      </c>
      <c r="T236" s="114">
        <v>0.01</v>
      </c>
    </row>
    <row r="237" spans="2:20">
      <c r="B237" s="60" t="s">
        <v>599</v>
      </c>
      <c r="C237" s="90">
        <v>1135656</v>
      </c>
      <c r="D237" s="90" t="s">
        <v>155</v>
      </c>
      <c r="E237" s="90"/>
      <c r="F237" s="90">
        <v>1643</v>
      </c>
      <c r="G237" s="90" t="s">
        <v>379</v>
      </c>
      <c r="H237" s="90" t="s">
        <v>418</v>
      </c>
      <c r="I237" s="90" t="s">
        <v>182</v>
      </c>
      <c r="J237" s="101"/>
      <c r="K237" s="90">
        <v>3.62</v>
      </c>
      <c r="L237" s="90" t="s">
        <v>186</v>
      </c>
      <c r="M237" s="114">
        <v>4.2</v>
      </c>
      <c r="N237" s="114">
        <v>3.88</v>
      </c>
      <c r="O237" s="114">
        <v>1019735</v>
      </c>
      <c r="P237" s="114">
        <v>101.28</v>
      </c>
      <c r="Q237" s="114">
        <v>1032.79</v>
      </c>
      <c r="R237" s="114">
        <v>7.0000000000000007E-2</v>
      </c>
      <c r="S237" s="114">
        <v>1.44</v>
      </c>
      <c r="T237" s="114">
        <v>0.21</v>
      </c>
    </row>
    <row r="238" spans="2:20">
      <c r="B238" s="60" t="s">
        <v>600</v>
      </c>
      <c r="C238" s="90">
        <v>1135920</v>
      </c>
      <c r="D238" s="90" t="s">
        <v>155</v>
      </c>
      <c r="E238" s="90"/>
      <c r="F238" s="90">
        <v>1431</v>
      </c>
      <c r="G238" s="90" t="s">
        <v>404</v>
      </c>
      <c r="H238" s="90" t="s">
        <v>418</v>
      </c>
      <c r="I238" s="90" t="s">
        <v>182</v>
      </c>
      <c r="J238" s="101"/>
      <c r="K238" s="90">
        <v>6.57</v>
      </c>
      <c r="L238" s="90" t="s">
        <v>186</v>
      </c>
      <c r="M238" s="114">
        <v>4.0999999999999996</v>
      </c>
      <c r="N238" s="114">
        <v>3.37</v>
      </c>
      <c r="O238" s="114">
        <v>246094</v>
      </c>
      <c r="P238" s="114">
        <v>104.96</v>
      </c>
      <c r="Q238" s="114">
        <v>258.3</v>
      </c>
      <c r="R238" s="114">
        <v>0.08</v>
      </c>
      <c r="S238" s="114">
        <v>0.36</v>
      </c>
      <c r="T238" s="114">
        <v>0.05</v>
      </c>
    </row>
    <row r="239" spans="2:20">
      <c r="B239" s="60" t="s">
        <v>601</v>
      </c>
      <c r="C239" s="90">
        <v>1114073</v>
      </c>
      <c r="D239" s="90" t="s">
        <v>155</v>
      </c>
      <c r="E239" s="90"/>
      <c r="F239" s="90">
        <v>1363</v>
      </c>
      <c r="G239" s="90" t="s">
        <v>171</v>
      </c>
      <c r="H239" s="90" t="s">
        <v>418</v>
      </c>
      <c r="I239" s="90" t="s">
        <v>184</v>
      </c>
      <c r="J239" s="101"/>
      <c r="K239" s="90">
        <v>2.34</v>
      </c>
      <c r="L239" s="90" t="s">
        <v>186</v>
      </c>
      <c r="M239" s="114">
        <v>2.2000000000000002</v>
      </c>
      <c r="N239" s="114">
        <v>1.27</v>
      </c>
      <c r="O239" s="114">
        <v>1646985</v>
      </c>
      <c r="P239" s="114">
        <v>102.45</v>
      </c>
      <c r="Q239" s="114">
        <v>1687.34</v>
      </c>
      <c r="R239" s="114">
        <v>0.06</v>
      </c>
      <c r="S239" s="114">
        <v>2.36</v>
      </c>
      <c r="T239" s="114">
        <v>0.34</v>
      </c>
    </row>
    <row r="240" spans="2:20">
      <c r="B240" s="60" t="s">
        <v>602</v>
      </c>
      <c r="C240" s="90">
        <v>1132505</v>
      </c>
      <c r="D240" s="90" t="s">
        <v>155</v>
      </c>
      <c r="E240" s="90"/>
      <c r="F240" s="90">
        <v>1363</v>
      </c>
      <c r="G240" s="90" t="s">
        <v>171</v>
      </c>
      <c r="H240" s="90" t="s">
        <v>418</v>
      </c>
      <c r="I240" s="90" t="s">
        <v>184</v>
      </c>
      <c r="J240" s="101"/>
      <c r="K240" s="90">
        <v>6.96</v>
      </c>
      <c r="L240" s="90" t="s">
        <v>186</v>
      </c>
      <c r="M240" s="114">
        <v>1.65</v>
      </c>
      <c r="N240" s="114">
        <v>1.92</v>
      </c>
      <c r="O240" s="114">
        <v>236795</v>
      </c>
      <c r="P240" s="114">
        <v>99.09</v>
      </c>
      <c r="Q240" s="114">
        <v>234.64</v>
      </c>
      <c r="R240" s="114">
        <v>0.02</v>
      </c>
      <c r="S240" s="114">
        <v>0.33</v>
      </c>
      <c r="T240" s="114">
        <v>0.05</v>
      </c>
    </row>
    <row r="241" spans="2:20">
      <c r="B241" s="60" t="s">
        <v>603</v>
      </c>
      <c r="C241" s="90">
        <v>1120807</v>
      </c>
      <c r="D241" s="90" t="s">
        <v>155</v>
      </c>
      <c r="E241" s="90"/>
      <c r="F241" s="90">
        <v>1527</v>
      </c>
      <c r="G241" s="90" t="s">
        <v>404</v>
      </c>
      <c r="H241" s="90" t="s">
        <v>418</v>
      </c>
      <c r="I241" s="90" t="s">
        <v>182</v>
      </c>
      <c r="J241" s="101"/>
      <c r="K241" s="90">
        <v>0.74</v>
      </c>
      <c r="L241" s="90" t="s">
        <v>186</v>
      </c>
      <c r="M241" s="114">
        <v>6</v>
      </c>
      <c r="N241" s="114">
        <v>0.75</v>
      </c>
      <c r="O241" s="114">
        <v>10000</v>
      </c>
      <c r="P241" s="114">
        <v>105.42</v>
      </c>
      <c r="Q241" s="114">
        <v>10.54</v>
      </c>
      <c r="R241" s="114">
        <v>0.01</v>
      </c>
      <c r="S241" s="114">
        <v>0.01</v>
      </c>
      <c r="T241" s="114">
        <v>0</v>
      </c>
    </row>
    <row r="242" spans="2:20">
      <c r="B242" s="60" t="s">
        <v>604</v>
      </c>
      <c r="C242" s="90">
        <v>1137918</v>
      </c>
      <c r="D242" s="90" t="s">
        <v>155</v>
      </c>
      <c r="E242" s="90"/>
      <c r="F242" s="90">
        <v>1662</v>
      </c>
      <c r="G242" s="90" t="s">
        <v>379</v>
      </c>
      <c r="H242" s="90" t="s">
        <v>418</v>
      </c>
      <c r="I242" s="90" t="s">
        <v>182</v>
      </c>
      <c r="J242" s="101"/>
      <c r="K242" s="90">
        <v>3.77</v>
      </c>
      <c r="L242" s="90" t="s">
        <v>186</v>
      </c>
      <c r="M242" s="114">
        <v>4.25</v>
      </c>
      <c r="N242" s="114">
        <v>4.54</v>
      </c>
      <c r="O242" s="114">
        <v>11000</v>
      </c>
      <c r="P242" s="114">
        <v>100.52</v>
      </c>
      <c r="Q242" s="114">
        <v>11.06</v>
      </c>
      <c r="R242" s="114">
        <v>0</v>
      </c>
      <c r="S242" s="114">
        <v>0.02</v>
      </c>
      <c r="T242" s="114">
        <v>0</v>
      </c>
    </row>
    <row r="243" spans="2:20">
      <c r="B243" s="60" t="s">
        <v>605</v>
      </c>
      <c r="C243" s="90">
        <v>1121854</v>
      </c>
      <c r="D243" s="90" t="s">
        <v>155</v>
      </c>
      <c r="E243" s="90"/>
      <c r="F243" s="90">
        <v>1239</v>
      </c>
      <c r="G243" s="90" t="s">
        <v>359</v>
      </c>
      <c r="H243" s="90" t="s">
        <v>350</v>
      </c>
      <c r="I243" s="90" t="s">
        <v>182</v>
      </c>
      <c r="J243" s="101"/>
      <c r="K243" s="90">
        <v>2.86</v>
      </c>
      <c r="L243" s="90" t="s">
        <v>186</v>
      </c>
      <c r="M243" s="114">
        <v>1.4</v>
      </c>
      <c r="N243" s="114">
        <v>0.99</v>
      </c>
      <c r="O243" s="114">
        <v>20464</v>
      </c>
      <c r="P243" s="114">
        <v>101.73</v>
      </c>
      <c r="Q243" s="114">
        <v>20.82</v>
      </c>
      <c r="R243" s="114">
        <v>0</v>
      </c>
      <c r="S243" s="114">
        <v>0.03</v>
      </c>
      <c r="T243" s="114">
        <v>0</v>
      </c>
    </row>
    <row r="244" spans="2:20">
      <c r="B244" s="60" t="s">
        <v>606</v>
      </c>
      <c r="C244" s="90">
        <v>1101013</v>
      </c>
      <c r="D244" s="90" t="s">
        <v>155</v>
      </c>
      <c r="E244" s="90"/>
      <c r="F244" s="90">
        <v>1239</v>
      </c>
      <c r="G244" s="90" t="s">
        <v>359</v>
      </c>
      <c r="H244" s="90" t="s">
        <v>350</v>
      </c>
      <c r="I244" s="90" t="s">
        <v>182</v>
      </c>
      <c r="J244" s="101"/>
      <c r="K244" s="90">
        <v>0.06</v>
      </c>
      <c r="L244" s="90" t="s">
        <v>186</v>
      </c>
      <c r="M244" s="114">
        <v>6.2</v>
      </c>
      <c r="N244" s="114">
        <v>1.71</v>
      </c>
      <c r="O244" s="114">
        <v>30494.01</v>
      </c>
      <c r="P244" s="114">
        <v>102.99</v>
      </c>
      <c r="Q244" s="114">
        <v>31.41</v>
      </c>
      <c r="R244" s="114">
        <v>0.09</v>
      </c>
      <c r="S244" s="114">
        <v>0.04</v>
      </c>
      <c r="T244" s="114">
        <v>0.01</v>
      </c>
    </row>
    <row r="245" spans="2:20">
      <c r="B245" s="60" t="s">
        <v>607</v>
      </c>
      <c r="C245" s="90">
        <v>6270144</v>
      </c>
      <c r="D245" s="90" t="s">
        <v>155</v>
      </c>
      <c r="E245" s="90"/>
      <c r="F245" s="90">
        <v>627</v>
      </c>
      <c r="G245" s="90" t="s">
        <v>200</v>
      </c>
      <c r="H245" s="90" t="s">
        <v>350</v>
      </c>
      <c r="I245" s="90" t="s">
        <v>182</v>
      </c>
      <c r="J245" s="101"/>
      <c r="K245" s="90">
        <v>0</v>
      </c>
      <c r="L245" s="90" t="s">
        <v>186</v>
      </c>
      <c r="M245" s="114">
        <v>5</v>
      </c>
      <c r="N245" s="114">
        <v>2.93</v>
      </c>
      <c r="O245" s="114">
        <v>0.14000000000000001</v>
      </c>
      <c r="P245" s="114">
        <v>113.1</v>
      </c>
      <c r="Q245" s="114">
        <v>0</v>
      </c>
      <c r="R245" s="114">
        <v>0</v>
      </c>
      <c r="S245" s="114">
        <v>0</v>
      </c>
      <c r="T245" s="114">
        <v>0</v>
      </c>
    </row>
    <row r="246" spans="2:20">
      <c r="B246" s="60" t="s">
        <v>608</v>
      </c>
      <c r="C246" s="90">
        <v>1123264</v>
      </c>
      <c r="D246" s="90" t="s">
        <v>155</v>
      </c>
      <c r="E246" s="90"/>
      <c r="F246" s="90">
        <v>510</v>
      </c>
      <c r="G246" s="90" t="s">
        <v>204</v>
      </c>
      <c r="H246" s="90" t="s">
        <v>350</v>
      </c>
      <c r="I246" s="90" t="s">
        <v>182</v>
      </c>
      <c r="J246" s="101"/>
      <c r="K246" s="90">
        <v>1.48</v>
      </c>
      <c r="L246" s="90" t="s">
        <v>186</v>
      </c>
      <c r="M246" s="114">
        <v>6.9</v>
      </c>
      <c r="N246" s="114">
        <v>1.51</v>
      </c>
      <c r="O246" s="114">
        <v>2436.83</v>
      </c>
      <c r="P246" s="114">
        <v>109.95</v>
      </c>
      <c r="Q246" s="114">
        <v>2.68</v>
      </c>
      <c r="R246" s="114">
        <v>0</v>
      </c>
      <c r="S246" s="114">
        <v>0</v>
      </c>
      <c r="T246" s="114">
        <v>0</v>
      </c>
    </row>
    <row r="247" spans="2:20">
      <c r="B247" s="60" t="s">
        <v>609</v>
      </c>
      <c r="C247" s="90">
        <v>1118306</v>
      </c>
      <c r="D247" s="90" t="s">
        <v>155</v>
      </c>
      <c r="E247" s="90"/>
      <c r="F247" s="90">
        <v>805</v>
      </c>
      <c r="G247" s="90" t="s">
        <v>416</v>
      </c>
      <c r="H247" s="90" t="s">
        <v>350</v>
      </c>
      <c r="I247" s="90" t="s">
        <v>182</v>
      </c>
      <c r="J247" s="101"/>
      <c r="K247" s="90">
        <v>1.6</v>
      </c>
      <c r="L247" s="90" t="s">
        <v>186</v>
      </c>
      <c r="M247" s="114">
        <v>5.55</v>
      </c>
      <c r="N247" s="114">
        <v>1.58</v>
      </c>
      <c r="O247" s="114">
        <v>52000</v>
      </c>
      <c r="P247" s="114">
        <v>108.33</v>
      </c>
      <c r="Q247" s="114">
        <v>56.33</v>
      </c>
      <c r="R247" s="114">
        <v>0.11</v>
      </c>
      <c r="S247" s="114">
        <v>0.08</v>
      </c>
      <c r="T247" s="114">
        <v>0.01</v>
      </c>
    </row>
    <row r="248" spans="2:20">
      <c r="B248" s="60" t="s">
        <v>610</v>
      </c>
      <c r="C248" s="90">
        <v>1121201</v>
      </c>
      <c r="D248" s="90" t="s">
        <v>155</v>
      </c>
      <c r="E248" s="90"/>
      <c r="F248" s="90">
        <v>1248</v>
      </c>
      <c r="G248" s="90" t="s">
        <v>359</v>
      </c>
      <c r="H248" s="90" t="s">
        <v>350</v>
      </c>
      <c r="I248" s="90" t="s">
        <v>184</v>
      </c>
      <c r="J248" s="101"/>
      <c r="K248" s="90">
        <v>1.65</v>
      </c>
      <c r="L248" s="90" t="s">
        <v>186</v>
      </c>
      <c r="M248" s="114">
        <v>4.1500000000000004</v>
      </c>
      <c r="N248" s="114">
        <v>0.85</v>
      </c>
      <c r="O248" s="114">
        <v>24600</v>
      </c>
      <c r="P248" s="114">
        <v>100.93</v>
      </c>
      <c r="Q248" s="114">
        <v>24.83</v>
      </c>
      <c r="R248" s="114">
        <v>0.01</v>
      </c>
      <c r="S248" s="114">
        <v>0.03</v>
      </c>
      <c r="T248" s="114">
        <v>0</v>
      </c>
    </row>
    <row r="249" spans="2:20">
      <c r="B249" s="60" t="s">
        <v>611</v>
      </c>
      <c r="C249" s="90">
        <v>6990196</v>
      </c>
      <c r="D249" s="90" t="s">
        <v>155</v>
      </c>
      <c r="E249" s="90"/>
      <c r="F249" s="90">
        <v>699</v>
      </c>
      <c r="G249" s="90" t="s">
        <v>379</v>
      </c>
      <c r="H249" s="90" t="s">
        <v>350</v>
      </c>
      <c r="I249" s="90" t="s">
        <v>182</v>
      </c>
      <c r="J249" s="101"/>
      <c r="K249" s="90">
        <v>4.4000000000000004</v>
      </c>
      <c r="L249" s="90" t="s">
        <v>186</v>
      </c>
      <c r="M249" s="114">
        <v>7.05</v>
      </c>
      <c r="N249" s="114">
        <v>2.95</v>
      </c>
      <c r="O249" s="114">
        <v>5121.8999999999996</v>
      </c>
      <c r="P249" s="114">
        <v>118.7</v>
      </c>
      <c r="Q249" s="114">
        <v>6.08</v>
      </c>
      <c r="R249" s="114">
        <v>0</v>
      </c>
      <c r="S249" s="114">
        <v>0.01</v>
      </c>
      <c r="T249" s="114">
        <v>0</v>
      </c>
    </row>
    <row r="250" spans="2:20">
      <c r="B250" s="60" t="s">
        <v>612</v>
      </c>
      <c r="C250" s="90">
        <v>1139575</v>
      </c>
      <c r="D250" s="90" t="s">
        <v>155</v>
      </c>
      <c r="E250" s="90"/>
      <c r="F250" s="90">
        <v>1665</v>
      </c>
      <c r="G250" s="90" t="s">
        <v>379</v>
      </c>
      <c r="H250" s="90" t="s">
        <v>350</v>
      </c>
      <c r="I250" s="90" t="s">
        <v>184</v>
      </c>
      <c r="J250" s="101"/>
      <c r="K250" s="90">
        <v>4.2300000000000004</v>
      </c>
      <c r="L250" s="90" t="s">
        <v>186</v>
      </c>
      <c r="M250" s="114">
        <v>5.8</v>
      </c>
      <c r="N250" s="114">
        <v>5.28</v>
      </c>
      <c r="O250" s="114">
        <v>10965</v>
      </c>
      <c r="P250" s="114">
        <v>102.79</v>
      </c>
      <c r="Q250" s="114">
        <v>11.27</v>
      </c>
      <c r="R250" s="114">
        <v>0</v>
      </c>
      <c r="S250" s="114">
        <v>0.02</v>
      </c>
      <c r="T250" s="114">
        <v>0</v>
      </c>
    </row>
    <row r="251" spans="2:20">
      <c r="B251" s="60" t="s">
        <v>613</v>
      </c>
      <c r="C251" s="90">
        <v>1130939</v>
      </c>
      <c r="D251" s="90" t="s">
        <v>155</v>
      </c>
      <c r="E251" s="90"/>
      <c r="F251" s="90">
        <v>1060</v>
      </c>
      <c r="G251" s="90" t="s">
        <v>379</v>
      </c>
      <c r="H251" s="90" t="s">
        <v>350</v>
      </c>
      <c r="I251" s="90" t="s">
        <v>182</v>
      </c>
      <c r="J251" s="101"/>
      <c r="K251" s="90">
        <v>4.5</v>
      </c>
      <c r="L251" s="90" t="s">
        <v>186</v>
      </c>
      <c r="M251" s="114">
        <v>6.4</v>
      </c>
      <c r="N251" s="114">
        <v>3.12</v>
      </c>
      <c r="O251" s="114">
        <v>4879.4799999999996</v>
      </c>
      <c r="P251" s="114">
        <v>118.38</v>
      </c>
      <c r="Q251" s="114">
        <v>5.78</v>
      </c>
      <c r="R251" s="114">
        <v>0</v>
      </c>
      <c r="S251" s="114">
        <v>0.01</v>
      </c>
      <c r="T251" s="114">
        <v>0</v>
      </c>
    </row>
    <row r="252" spans="2:20">
      <c r="B252" s="60" t="s">
        <v>614</v>
      </c>
      <c r="C252" s="90">
        <v>1113661</v>
      </c>
      <c r="D252" s="90" t="s">
        <v>155</v>
      </c>
      <c r="E252" s="90"/>
      <c r="F252" s="90">
        <v>2066</v>
      </c>
      <c r="G252" s="90" t="s">
        <v>204</v>
      </c>
      <c r="H252" s="90" t="s">
        <v>350</v>
      </c>
      <c r="I252" s="90" t="s">
        <v>184</v>
      </c>
      <c r="J252" s="101"/>
      <c r="K252" s="90">
        <v>0.02</v>
      </c>
      <c r="L252" s="90" t="s">
        <v>186</v>
      </c>
      <c r="M252" s="114">
        <v>6.25</v>
      </c>
      <c r="N252" s="114">
        <v>2.3199999999999998</v>
      </c>
      <c r="O252" s="114">
        <v>67674.570000000007</v>
      </c>
      <c r="P252" s="114">
        <v>106.21</v>
      </c>
      <c r="Q252" s="114">
        <v>71.88</v>
      </c>
      <c r="R252" s="114">
        <v>0.04</v>
      </c>
      <c r="S252" s="114">
        <v>0.1</v>
      </c>
      <c r="T252" s="114">
        <v>0.01</v>
      </c>
    </row>
    <row r="253" spans="2:20">
      <c r="B253" s="60" t="s">
        <v>615</v>
      </c>
      <c r="C253" s="90">
        <v>1132836</v>
      </c>
      <c r="D253" s="90" t="s">
        <v>155</v>
      </c>
      <c r="E253" s="90"/>
      <c r="F253" s="90">
        <v>2066</v>
      </c>
      <c r="G253" s="90" t="s">
        <v>204</v>
      </c>
      <c r="H253" s="90" t="s">
        <v>350</v>
      </c>
      <c r="I253" s="90" t="s">
        <v>184</v>
      </c>
      <c r="J253" s="101"/>
      <c r="K253" s="90">
        <v>4.8099999999999996</v>
      </c>
      <c r="L253" s="90" t="s">
        <v>186</v>
      </c>
      <c r="M253" s="114">
        <v>4.1399999999999997</v>
      </c>
      <c r="N253" s="114">
        <v>2.86</v>
      </c>
      <c r="O253" s="114">
        <v>231716.44</v>
      </c>
      <c r="P253" s="114">
        <v>106.25</v>
      </c>
      <c r="Q253" s="114">
        <v>246.2</v>
      </c>
      <c r="R253" s="114">
        <v>0.03</v>
      </c>
      <c r="S253" s="114">
        <v>0.34</v>
      </c>
      <c r="T253" s="114">
        <v>0.05</v>
      </c>
    </row>
    <row r="254" spans="2:20">
      <c r="B254" s="60" t="s">
        <v>616</v>
      </c>
      <c r="C254" s="90">
        <v>1118843</v>
      </c>
      <c r="D254" s="90" t="s">
        <v>155</v>
      </c>
      <c r="E254" s="90"/>
      <c r="F254" s="90">
        <v>2095</v>
      </c>
      <c r="G254" s="90" t="s">
        <v>204</v>
      </c>
      <c r="H254" s="90" t="s">
        <v>350</v>
      </c>
      <c r="I254" s="90" t="s">
        <v>184</v>
      </c>
      <c r="J254" s="101"/>
      <c r="K254" s="90">
        <v>0.99</v>
      </c>
      <c r="L254" s="90" t="s">
        <v>186</v>
      </c>
      <c r="M254" s="114">
        <v>5.5</v>
      </c>
      <c r="N254" s="114">
        <v>0.97</v>
      </c>
      <c r="O254" s="114">
        <v>26500.9</v>
      </c>
      <c r="P254" s="114">
        <v>104.5</v>
      </c>
      <c r="Q254" s="114">
        <v>27.69</v>
      </c>
      <c r="R254" s="114">
        <v>0.02</v>
      </c>
      <c r="S254" s="114">
        <v>0.04</v>
      </c>
      <c r="T254" s="114">
        <v>0.01</v>
      </c>
    </row>
    <row r="255" spans="2:20">
      <c r="B255" s="60" t="s">
        <v>617</v>
      </c>
      <c r="C255" s="90">
        <v>1118835</v>
      </c>
      <c r="D255" s="90" t="s">
        <v>155</v>
      </c>
      <c r="E255" s="90"/>
      <c r="F255" s="90">
        <v>2095</v>
      </c>
      <c r="G255" s="90" t="s">
        <v>204</v>
      </c>
      <c r="H255" s="90" t="s">
        <v>350</v>
      </c>
      <c r="I255" s="90" t="s">
        <v>184</v>
      </c>
      <c r="J255" s="101"/>
      <c r="K255" s="90">
        <v>2.94</v>
      </c>
      <c r="L255" s="90" t="s">
        <v>186</v>
      </c>
      <c r="M255" s="114">
        <v>1.2</v>
      </c>
      <c r="N255" s="114">
        <v>1.21</v>
      </c>
      <c r="O255" s="114">
        <v>230943</v>
      </c>
      <c r="P255" s="114">
        <v>100.4</v>
      </c>
      <c r="Q255" s="114">
        <v>231.87</v>
      </c>
      <c r="R255" s="114">
        <v>0.04</v>
      </c>
      <c r="S255" s="114">
        <v>0.32</v>
      </c>
      <c r="T255" s="114">
        <v>0.05</v>
      </c>
    </row>
    <row r="256" spans="2:20">
      <c r="B256" s="60" t="s">
        <v>618</v>
      </c>
      <c r="C256" s="90">
        <v>1139732</v>
      </c>
      <c r="D256" s="90" t="s">
        <v>155</v>
      </c>
      <c r="E256" s="90"/>
      <c r="F256" s="90">
        <v>1673</v>
      </c>
      <c r="G256" s="90" t="s">
        <v>379</v>
      </c>
      <c r="H256" s="90" t="s">
        <v>350</v>
      </c>
      <c r="I256" s="90" t="s">
        <v>182</v>
      </c>
      <c r="J256" s="101"/>
      <c r="K256" s="90">
        <v>4.37</v>
      </c>
      <c r="L256" s="90" t="s">
        <v>186</v>
      </c>
      <c r="M256" s="114">
        <v>4.9000000000000004</v>
      </c>
      <c r="N256" s="114">
        <v>4.9400000000000004</v>
      </c>
      <c r="O256" s="114">
        <v>500000</v>
      </c>
      <c r="P256" s="114">
        <v>100.1</v>
      </c>
      <c r="Q256" s="114">
        <v>500.5</v>
      </c>
      <c r="R256" s="114">
        <v>0.18</v>
      </c>
      <c r="S256" s="114">
        <v>0.7</v>
      </c>
      <c r="T256" s="114">
        <v>0.1</v>
      </c>
    </row>
    <row r="257" spans="2:20">
      <c r="B257" s="60" t="s">
        <v>619</v>
      </c>
      <c r="C257" s="90">
        <v>7770167</v>
      </c>
      <c r="D257" s="90" t="s">
        <v>155</v>
      </c>
      <c r="E257" s="90"/>
      <c r="F257" s="90">
        <v>777</v>
      </c>
      <c r="G257" s="90" t="s">
        <v>174</v>
      </c>
      <c r="H257" s="90" t="s">
        <v>350</v>
      </c>
      <c r="I257" s="90" t="s">
        <v>184</v>
      </c>
      <c r="J257" s="101"/>
      <c r="K257" s="90">
        <v>0.1</v>
      </c>
      <c r="L257" s="90" t="s">
        <v>186</v>
      </c>
      <c r="M257" s="114">
        <v>5.45</v>
      </c>
      <c r="N257" s="114">
        <v>1.19</v>
      </c>
      <c r="O257" s="114">
        <v>24285.91</v>
      </c>
      <c r="P257" s="114">
        <v>105.33</v>
      </c>
      <c r="Q257" s="114">
        <v>25.58</v>
      </c>
      <c r="R257" s="114">
        <v>0.02</v>
      </c>
      <c r="S257" s="114">
        <v>0.04</v>
      </c>
      <c r="T257" s="114">
        <v>0.01</v>
      </c>
    </row>
    <row r="258" spans="2:20">
      <c r="B258" s="60" t="s">
        <v>620</v>
      </c>
      <c r="C258" s="90">
        <v>7770209</v>
      </c>
      <c r="D258" s="90" t="s">
        <v>155</v>
      </c>
      <c r="E258" s="90"/>
      <c r="F258" s="90">
        <v>777</v>
      </c>
      <c r="G258" s="90" t="s">
        <v>174</v>
      </c>
      <c r="H258" s="90" t="s">
        <v>350</v>
      </c>
      <c r="I258" s="90" t="s">
        <v>184</v>
      </c>
      <c r="J258" s="101"/>
      <c r="K258" s="90">
        <v>5.78</v>
      </c>
      <c r="L258" s="90" t="s">
        <v>186</v>
      </c>
      <c r="M258" s="114">
        <v>5.09</v>
      </c>
      <c r="N258" s="114">
        <v>3.56</v>
      </c>
      <c r="O258" s="114">
        <v>8357.14</v>
      </c>
      <c r="P258" s="114">
        <v>109.91</v>
      </c>
      <c r="Q258" s="114">
        <v>9.19</v>
      </c>
      <c r="R258" s="114">
        <v>0</v>
      </c>
      <c r="S258" s="114">
        <v>0.01</v>
      </c>
      <c r="T258" s="114">
        <v>0</v>
      </c>
    </row>
    <row r="259" spans="2:20">
      <c r="B259" s="60" t="s">
        <v>621</v>
      </c>
      <c r="C259" s="90">
        <v>1136134</v>
      </c>
      <c r="D259" s="90" t="s">
        <v>155</v>
      </c>
      <c r="E259" s="90"/>
      <c r="F259" s="90">
        <v>1633</v>
      </c>
      <c r="G259" s="90" t="s">
        <v>622</v>
      </c>
      <c r="H259" s="90" t="s">
        <v>350</v>
      </c>
      <c r="I259" s="90" t="s">
        <v>184</v>
      </c>
      <c r="J259" s="101"/>
      <c r="K259" s="90">
        <v>4.3600000000000003</v>
      </c>
      <c r="L259" s="90" t="s">
        <v>186</v>
      </c>
      <c r="M259" s="114">
        <v>3.35</v>
      </c>
      <c r="N259" s="114">
        <v>2.5499999999999998</v>
      </c>
      <c r="O259" s="114">
        <v>10890</v>
      </c>
      <c r="P259" s="114">
        <v>104.4</v>
      </c>
      <c r="Q259" s="114">
        <v>11.37</v>
      </c>
      <c r="R259" s="114">
        <v>0</v>
      </c>
      <c r="S259" s="114">
        <v>0.02</v>
      </c>
      <c r="T259" s="114">
        <v>0</v>
      </c>
    </row>
    <row r="260" spans="2:20">
      <c r="B260" s="60" t="s">
        <v>623</v>
      </c>
      <c r="C260" s="90">
        <v>1133289</v>
      </c>
      <c r="D260" s="90" t="s">
        <v>155</v>
      </c>
      <c r="E260" s="90"/>
      <c r="F260" s="90">
        <v>1390</v>
      </c>
      <c r="G260" s="90" t="s">
        <v>493</v>
      </c>
      <c r="H260" s="90" t="s">
        <v>354</v>
      </c>
      <c r="I260" s="90" t="s">
        <v>184</v>
      </c>
      <c r="J260" s="101"/>
      <c r="K260" s="90">
        <v>4.92</v>
      </c>
      <c r="L260" s="90" t="s">
        <v>186</v>
      </c>
      <c r="M260" s="114">
        <v>4.75</v>
      </c>
      <c r="N260" s="114">
        <v>3.11</v>
      </c>
      <c r="O260" s="114">
        <v>14200</v>
      </c>
      <c r="P260" s="114">
        <v>108.3</v>
      </c>
      <c r="Q260" s="114">
        <v>15.38</v>
      </c>
      <c r="R260" s="114">
        <v>0</v>
      </c>
      <c r="S260" s="114">
        <v>0.02</v>
      </c>
      <c r="T260" s="114">
        <v>0</v>
      </c>
    </row>
    <row r="261" spans="2:20">
      <c r="B261" s="60" t="s">
        <v>624</v>
      </c>
      <c r="C261" s="90">
        <v>7150360</v>
      </c>
      <c r="D261" s="90" t="s">
        <v>155</v>
      </c>
      <c r="E261" s="90"/>
      <c r="F261" s="90">
        <v>715</v>
      </c>
      <c r="G261" s="90" t="s">
        <v>379</v>
      </c>
      <c r="H261" s="90" t="s">
        <v>354</v>
      </c>
      <c r="I261" s="90" t="s">
        <v>182</v>
      </c>
      <c r="J261" s="101"/>
      <c r="K261" s="90">
        <v>5.03</v>
      </c>
      <c r="L261" s="90" t="s">
        <v>186</v>
      </c>
      <c r="M261" s="114">
        <v>3.15</v>
      </c>
      <c r="N261" s="114">
        <v>3.39</v>
      </c>
      <c r="O261" s="114">
        <v>12000</v>
      </c>
      <c r="P261" s="114">
        <v>98.96</v>
      </c>
      <c r="Q261" s="114">
        <v>11.88</v>
      </c>
      <c r="R261" s="114">
        <v>0.01</v>
      </c>
      <c r="S261" s="114">
        <v>0.02</v>
      </c>
      <c r="T261" s="114">
        <v>0</v>
      </c>
    </row>
    <row r="262" spans="2:20">
      <c r="B262" s="60" t="s">
        <v>625</v>
      </c>
      <c r="C262" s="90">
        <v>1132331</v>
      </c>
      <c r="D262" s="90" t="s">
        <v>155</v>
      </c>
      <c r="E262" s="90"/>
      <c r="F262" s="90">
        <v>1618</v>
      </c>
      <c r="G262" s="90" t="s">
        <v>379</v>
      </c>
      <c r="H262" s="90" t="s">
        <v>354</v>
      </c>
      <c r="I262" s="90" t="s">
        <v>184</v>
      </c>
      <c r="J262" s="101"/>
      <c r="K262" s="90">
        <v>3.93</v>
      </c>
      <c r="L262" s="90" t="s">
        <v>186</v>
      </c>
      <c r="M262" s="114">
        <v>4.2</v>
      </c>
      <c r="N262" s="114">
        <v>3.59</v>
      </c>
      <c r="O262" s="114">
        <v>16290</v>
      </c>
      <c r="P262" s="114">
        <v>103.09</v>
      </c>
      <c r="Q262" s="114">
        <v>16.79</v>
      </c>
      <c r="R262" s="114">
        <v>0</v>
      </c>
      <c r="S262" s="114">
        <v>0.02</v>
      </c>
      <c r="T262" s="114">
        <v>0</v>
      </c>
    </row>
    <row r="263" spans="2:20">
      <c r="B263" s="60" t="s">
        <v>626</v>
      </c>
      <c r="C263" s="90">
        <v>1138874</v>
      </c>
      <c r="D263" s="90" t="s">
        <v>155</v>
      </c>
      <c r="E263" s="90"/>
      <c r="F263" s="90">
        <v>1095</v>
      </c>
      <c r="G263" s="90" t="s">
        <v>171</v>
      </c>
      <c r="H263" s="90" t="s">
        <v>354</v>
      </c>
      <c r="I263" s="90" t="s">
        <v>182</v>
      </c>
      <c r="J263" s="101"/>
      <c r="K263" s="90">
        <v>2.4700000000000002</v>
      </c>
      <c r="L263" s="90" t="s">
        <v>186</v>
      </c>
      <c r="M263" s="114">
        <v>1.72</v>
      </c>
      <c r="N263" s="114">
        <v>2.15</v>
      </c>
      <c r="O263" s="114">
        <v>104239</v>
      </c>
      <c r="P263" s="114">
        <v>99.7</v>
      </c>
      <c r="Q263" s="114">
        <v>103.93</v>
      </c>
      <c r="R263" s="114">
        <v>0.03</v>
      </c>
      <c r="S263" s="114">
        <v>0.15</v>
      </c>
      <c r="T263" s="114">
        <v>0.02</v>
      </c>
    </row>
    <row r="264" spans="2:20">
      <c r="B264" s="60" t="s">
        <v>627</v>
      </c>
      <c r="C264" s="90">
        <v>1115070</v>
      </c>
      <c r="D264" s="90" t="s">
        <v>155</v>
      </c>
      <c r="E264" s="90"/>
      <c r="F264" s="90">
        <v>1095</v>
      </c>
      <c r="G264" s="90" t="s">
        <v>171</v>
      </c>
      <c r="H264" s="90" t="s">
        <v>354</v>
      </c>
      <c r="I264" s="90" t="s">
        <v>182</v>
      </c>
      <c r="J264" s="101"/>
      <c r="K264" s="90">
        <v>0.78</v>
      </c>
      <c r="L264" s="90" t="s">
        <v>186</v>
      </c>
      <c r="M264" s="114">
        <v>8.5</v>
      </c>
      <c r="N264" s="114">
        <v>0.86</v>
      </c>
      <c r="O264" s="114">
        <v>4037.67</v>
      </c>
      <c r="P264" s="114">
        <v>107.78</v>
      </c>
      <c r="Q264" s="114">
        <v>4.3499999999999996</v>
      </c>
      <c r="R264" s="114">
        <v>0</v>
      </c>
      <c r="S264" s="114">
        <v>0.01</v>
      </c>
      <c r="T264" s="114">
        <v>0</v>
      </c>
    </row>
    <row r="265" spans="2:20">
      <c r="B265" s="60" t="s">
        <v>628</v>
      </c>
      <c r="C265" s="90">
        <v>1115062</v>
      </c>
      <c r="D265" s="90" t="s">
        <v>155</v>
      </c>
      <c r="E265" s="90"/>
      <c r="F265" s="90">
        <v>1095</v>
      </c>
      <c r="G265" s="90" t="s">
        <v>171</v>
      </c>
      <c r="H265" s="90" t="s">
        <v>354</v>
      </c>
      <c r="I265" s="90" t="s">
        <v>182</v>
      </c>
      <c r="J265" s="101"/>
      <c r="K265" s="90">
        <v>1.45</v>
      </c>
      <c r="L265" s="90" t="s">
        <v>186</v>
      </c>
      <c r="M265" s="114">
        <v>8.5</v>
      </c>
      <c r="N265" s="114">
        <v>1.31</v>
      </c>
      <c r="O265" s="114">
        <v>26000</v>
      </c>
      <c r="P265" s="114">
        <v>112.73</v>
      </c>
      <c r="Q265" s="114">
        <v>29.31</v>
      </c>
      <c r="R265" s="114">
        <v>0.01</v>
      </c>
      <c r="S265" s="114">
        <v>0.04</v>
      </c>
      <c r="T265" s="114">
        <v>0.01</v>
      </c>
    </row>
    <row r="266" spans="2:20">
      <c r="B266" s="60" t="s">
        <v>629</v>
      </c>
      <c r="C266" s="90">
        <v>1134790</v>
      </c>
      <c r="D266" s="90" t="s">
        <v>155</v>
      </c>
      <c r="E266" s="90"/>
      <c r="F266" s="90">
        <v>1095</v>
      </c>
      <c r="G266" s="90" t="s">
        <v>171</v>
      </c>
      <c r="H266" s="90" t="s">
        <v>354</v>
      </c>
      <c r="I266" s="90" t="s">
        <v>184</v>
      </c>
      <c r="J266" s="101"/>
      <c r="K266" s="90">
        <v>5.52</v>
      </c>
      <c r="L266" s="90" t="s">
        <v>186</v>
      </c>
      <c r="M266" s="114">
        <v>4.3</v>
      </c>
      <c r="N266" s="114">
        <v>4.07</v>
      </c>
      <c r="O266" s="114">
        <v>65410</v>
      </c>
      <c r="P266" s="114">
        <v>103</v>
      </c>
      <c r="Q266" s="114">
        <v>67.37</v>
      </c>
      <c r="R266" s="114">
        <v>0</v>
      </c>
      <c r="S266" s="114">
        <v>0.09</v>
      </c>
      <c r="T266" s="114">
        <v>0.01</v>
      </c>
    </row>
    <row r="267" spans="2:20">
      <c r="B267" s="60" t="s">
        <v>630</v>
      </c>
      <c r="C267" s="90">
        <v>5760202</v>
      </c>
      <c r="D267" s="90" t="s">
        <v>155</v>
      </c>
      <c r="E267" s="90"/>
      <c r="F267" s="90">
        <v>576</v>
      </c>
      <c r="G267" s="90" t="s">
        <v>171</v>
      </c>
      <c r="H267" s="90" t="s">
        <v>354</v>
      </c>
      <c r="I267" s="90" t="s">
        <v>184</v>
      </c>
      <c r="J267" s="101"/>
      <c r="K267" s="90">
        <v>0.99</v>
      </c>
      <c r="L267" s="90" t="s">
        <v>186</v>
      </c>
      <c r="M267" s="114">
        <v>6.3</v>
      </c>
      <c r="N267" s="114">
        <v>0.9</v>
      </c>
      <c r="O267" s="114">
        <v>283901.69</v>
      </c>
      <c r="P267" s="114">
        <v>105.31</v>
      </c>
      <c r="Q267" s="114">
        <v>298.98</v>
      </c>
      <c r="R267" s="114">
        <v>0.13</v>
      </c>
      <c r="S267" s="114">
        <v>0.42</v>
      </c>
      <c r="T267" s="114">
        <v>0.06</v>
      </c>
    </row>
    <row r="268" spans="2:20">
      <c r="B268" s="60" t="s">
        <v>631</v>
      </c>
      <c r="C268" s="90">
        <v>5760236</v>
      </c>
      <c r="D268" s="90" t="s">
        <v>155</v>
      </c>
      <c r="E268" s="90"/>
      <c r="F268" s="90">
        <v>576</v>
      </c>
      <c r="G268" s="90" t="s">
        <v>171</v>
      </c>
      <c r="H268" s="90" t="s">
        <v>354</v>
      </c>
      <c r="I268" s="90" t="s">
        <v>184</v>
      </c>
      <c r="J268" s="101"/>
      <c r="K268" s="90">
        <v>4.92</v>
      </c>
      <c r="L268" s="90" t="s">
        <v>186</v>
      </c>
      <c r="M268" s="114">
        <v>3.85</v>
      </c>
      <c r="N268" s="114">
        <v>3.5</v>
      </c>
      <c r="O268" s="114">
        <v>9900</v>
      </c>
      <c r="P268" s="114">
        <v>103.4</v>
      </c>
      <c r="Q268" s="114">
        <v>10.24</v>
      </c>
      <c r="R268" s="114">
        <v>0</v>
      </c>
      <c r="S268" s="114">
        <v>0.01</v>
      </c>
      <c r="T268" s="114">
        <v>0</v>
      </c>
    </row>
    <row r="269" spans="2:20">
      <c r="B269" s="60" t="s">
        <v>632</v>
      </c>
      <c r="C269" s="90">
        <v>1119098</v>
      </c>
      <c r="D269" s="90" t="s">
        <v>155</v>
      </c>
      <c r="E269" s="90"/>
      <c r="F269" s="90">
        <v>1536</v>
      </c>
      <c r="G269" s="90" t="s">
        <v>379</v>
      </c>
      <c r="H269" s="90" t="s">
        <v>354</v>
      </c>
      <c r="I269" s="90" t="s">
        <v>184</v>
      </c>
      <c r="J269" s="101"/>
      <c r="K269" s="90">
        <v>1.46</v>
      </c>
      <c r="L269" s="90" t="s">
        <v>186</v>
      </c>
      <c r="M269" s="114">
        <v>5.4</v>
      </c>
      <c r="N269" s="114">
        <v>1.35</v>
      </c>
      <c r="O269" s="114">
        <v>49739.28</v>
      </c>
      <c r="P269" s="114">
        <v>103.68</v>
      </c>
      <c r="Q269" s="114">
        <v>51.57</v>
      </c>
      <c r="R269" s="114">
        <v>0.12</v>
      </c>
      <c r="S269" s="114">
        <v>7.0000000000000007E-2</v>
      </c>
      <c r="T269" s="114">
        <v>0.01</v>
      </c>
    </row>
    <row r="270" spans="2:20">
      <c r="B270" s="60" t="s">
        <v>633</v>
      </c>
      <c r="C270" s="90">
        <v>6320097</v>
      </c>
      <c r="D270" s="90" t="s">
        <v>155</v>
      </c>
      <c r="E270" s="90"/>
      <c r="F270" s="90">
        <v>632</v>
      </c>
      <c r="G270" s="90" t="s">
        <v>493</v>
      </c>
      <c r="H270" s="90" t="s">
        <v>354</v>
      </c>
      <c r="I270" s="90" t="s">
        <v>184</v>
      </c>
      <c r="J270" s="101"/>
      <c r="K270" s="90">
        <v>0</v>
      </c>
      <c r="L270" s="90" t="s">
        <v>186</v>
      </c>
      <c r="M270" s="114">
        <v>5.85</v>
      </c>
      <c r="N270" s="114">
        <v>0.98</v>
      </c>
      <c r="O270" s="114">
        <v>0.2</v>
      </c>
      <c r="P270" s="114">
        <v>104.92</v>
      </c>
      <c r="Q270" s="114">
        <v>0</v>
      </c>
      <c r="R270" s="114">
        <v>0</v>
      </c>
      <c r="S270" s="114">
        <v>0</v>
      </c>
      <c r="T270" s="114">
        <v>0</v>
      </c>
    </row>
    <row r="271" spans="2:20">
      <c r="B271" s="60" t="s">
        <v>634</v>
      </c>
      <c r="C271" s="90">
        <v>6320105</v>
      </c>
      <c r="D271" s="90" t="s">
        <v>155</v>
      </c>
      <c r="E271" s="90"/>
      <c r="F271" s="90">
        <v>632</v>
      </c>
      <c r="G271" s="90" t="s">
        <v>493</v>
      </c>
      <c r="H271" s="90" t="s">
        <v>354</v>
      </c>
      <c r="I271" s="90" t="s">
        <v>184</v>
      </c>
      <c r="J271" s="101"/>
      <c r="K271" s="90">
        <v>4.83</v>
      </c>
      <c r="L271" s="90" t="s">
        <v>186</v>
      </c>
      <c r="M271" s="114">
        <v>5.89</v>
      </c>
      <c r="N271" s="114">
        <v>3.08</v>
      </c>
      <c r="O271" s="114">
        <v>144139.5</v>
      </c>
      <c r="P271" s="114">
        <v>114.08</v>
      </c>
      <c r="Q271" s="114">
        <v>164.43</v>
      </c>
      <c r="R271" s="114">
        <v>0.03</v>
      </c>
      <c r="S271" s="114">
        <v>0.23</v>
      </c>
      <c r="T271" s="114">
        <v>0.03</v>
      </c>
    </row>
    <row r="272" spans="2:20">
      <c r="B272" s="60" t="s">
        <v>635</v>
      </c>
      <c r="C272" s="90">
        <v>1136951</v>
      </c>
      <c r="D272" s="90" t="s">
        <v>155</v>
      </c>
      <c r="E272" s="90"/>
      <c r="F272" s="90">
        <v>1654</v>
      </c>
      <c r="G272" s="90" t="s">
        <v>379</v>
      </c>
      <c r="H272" s="90" t="s">
        <v>354</v>
      </c>
      <c r="I272" s="90" t="s">
        <v>184</v>
      </c>
      <c r="J272" s="101"/>
      <c r="K272" s="90">
        <v>3.2</v>
      </c>
      <c r="L272" s="90" t="s">
        <v>186</v>
      </c>
      <c r="M272" s="114">
        <v>6.4</v>
      </c>
      <c r="N272" s="114">
        <v>5.21</v>
      </c>
      <c r="O272" s="114">
        <v>10520</v>
      </c>
      <c r="P272" s="114">
        <v>103.94</v>
      </c>
      <c r="Q272" s="114">
        <v>10.94</v>
      </c>
      <c r="R272" s="114">
        <v>0</v>
      </c>
      <c r="S272" s="114">
        <v>0.02</v>
      </c>
      <c r="T272" s="114">
        <v>0</v>
      </c>
    </row>
    <row r="273" spans="2:20">
      <c r="B273" s="60" t="s">
        <v>636</v>
      </c>
      <c r="C273" s="90">
        <v>1133800</v>
      </c>
      <c r="D273" s="90" t="s">
        <v>155</v>
      </c>
      <c r="E273" s="90"/>
      <c r="F273" s="90">
        <v>1628</v>
      </c>
      <c r="G273" s="90" t="s">
        <v>379</v>
      </c>
      <c r="H273" s="90" t="s">
        <v>354</v>
      </c>
      <c r="I273" s="90" t="s">
        <v>182</v>
      </c>
      <c r="J273" s="101"/>
      <c r="K273" s="90">
        <v>3.46</v>
      </c>
      <c r="L273" s="90" t="s">
        <v>186</v>
      </c>
      <c r="M273" s="114">
        <v>6.9</v>
      </c>
      <c r="N273" s="114">
        <v>4.83</v>
      </c>
      <c r="O273" s="114">
        <v>11550</v>
      </c>
      <c r="P273" s="114">
        <v>107.9</v>
      </c>
      <c r="Q273" s="114">
        <v>12.46</v>
      </c>
      <c r="R273" s="114">
        <v>0</v>
      </c>
      <c r="S273" s="114">
        <v>0.02</v>
      </c>
      <c r="T273" s="114">
        <v>0</v>
      </c>
    </row>
    <row r="274" spans="2:20">
      <c r="B274" s="60" t="s">
        <v>637</v>
      </c>
      <c r="C274" s="90">
        <v>4590147</v>
      </c>
      <c r="D274" s="90" t="s">
        <v>155</v>
      </c>
      <c r="E274" s="90"/>
      <c r="F274" s="90">
        <v>459</v>
      </c>
      <c r="G274" s="90" t="s">
        <v>356</v>
      </c>
      <c r="H274" s="90" t="s">
        <v>354</v>
      </c>
      <c r="I274" s="90" t="s">
        <v>184</v>
      </c>
      <c r="J274" s="101"/>
      <c r="K274" s="90">
        <v>3.12</v>
      </c>
      <c r="L274" s="90" t="s">
        <v>186</v>
      </c>
      <c r="M274" s="114">
        <v>3.4</v>
      </c>
      <c r="N274" s="114">
        <v>3.37</v>
      </c>
      <c r="O274" s="114">
        <v>147475.21</v>
      </c>
      <c r="P274" s="114">
        <v>100.68</v>
      </c>
      <c r="Q274" s="114">
        <v>148.47999999999999</v>
      </c>
      <c r="R274" s="114">
        <v>0.03</v>
      </c>
      <c r="S274" s="114">
        <v>0.21</v>
      </c>
      <c r="T274" s="114">
        <v>0.03</v>
      </c>
    </row>
    <row r="275" spans="2:20">
      <c r="B275" s="60" t="s">
        <v>638</v>
      </c>
      <c r="C275" s="90">
        <v>1410232</v>
      </c>
      <c r="D275" s="90" t="s">
        <v>155</v>
      </c>
      <c r="E275" s="90"/>
      <c r="F275" s="90">
        <v>141</v>
      </c>
      <c r="G275" s="90" t="s">
        <v>356</v>
      </c>
      <c r="H275" s="90" t="s">
        <v>354</v>
      </c>
      <c r="I275" s="90" t="s">
        <v>182</v>
      </c>
      <c r="J275" s="101"/>
      <c r="K275" s="90">
        <v>0.62</v>
      </c>
      <c r="L275" s="90" t="s">
        <v>186</v>
      </c>
      <c r="M275" s="114">
        <v>5.4</v>
      </c>
      <c r="N275" s="114">
        <v>1.35</v>
      </c>
      <c r="O275" s="114">
        <v>16321.93</v>
      </c>
      <c r="P275" s="114">
        <v>102.52</v>
      </c>
      <c r="Q275" s="114">
        <v>16.73</v>
      </c>
      <c r="R275" s="114">
        <v>0.02</v>
      </c>
      <c r="S275" s="114">
        <v>0.02</v>
      </c>
      <c r="T275" s="114">
        <v>0</v>
      </c>
    </row>
    <row r="276" spans="2:20">
      <c r="B276" s="60" t="s">
        <v>639</v>
      </c>
      <c r="C276" s="90">
        <v>1136761</v>
      </c>
      <c r="D276" s="90" t="s">
        <v>155</v>
      </c>
      <c r="E276" s="90"/>
      <c r="F276" s="90">
        <v>1072</v>
      </c>
      <c r="G276" s="90" t="s">
        <v>356</v>
      </c>
      <c r="H276" s="90" t="s">
        <v>502</v>
      </c>
      <c r="I276" s="90" t="s">
        <v>182</v>
      </c>
      <c r="J276" s="101"/>
      <c r="K276" s="90">
        <v>3.28</v>
      </c>
      <c r="L276" s="90" t="s">
        <v>186</v>
      </c>
      <c r="M276" s="114">
        <v>4.55</v>
      </c>
      <c r="N276" s="114">
        <v>2.52</v>
      </c>
      <c r="O276" s="114">
        <v>13000</v>
      </c>
      <c r="P276" s="114">
        <v>106.7</v>
      </c>
      <c r="Q276" s="114">
        <v>13.87</v>
      </c>
      <c r="R276" s="114">
        <v>0</v>
      </c>
      <c r="S276" s="114">
        <v>0.02</v>
      </c>
      <c r="T276" s="114">
        <v>0</v>
      </c>
    </row>
    <row r="277" spans="2:20">
      <c r="B277" s="60" t="s">
        <v>640</v>
      </c>
      <c r="C277" s="90">
        <v>1137314</v>
      </c>
      <c r="D277" s="90" t="s">
        <v>155</v>
      </c>
      <c r="E277" s="90"/>
      <c r="F277" s="90">
        <v>1659</v>
      </c>
      <c r="G277" s="90" t="s">
        <v>379</v>
      </c>
      <c r="H277" s="90" t="s">
        <v>502</v>
      </c>
      <c r="I277" s="90" t="s">
        <v>182</v>
      </c>
      <c r="J277" s="101"/>
      <c r="K277" s="90">
        <v>4.9400000000000004</v>
      </c>
      <c r="L277" s="90" t="s">
        <v>186</v>
      </c>
      <c r="M277" s="114">
        <v>4.5999999999999996</v>
      </c>
      <c r="N277" s="114">
        <v>5.07</v>
      </c>
      <c r="O277" s="114">
        <v>82291</v>
      </c>
      <c r="P277" s="114">
        <v>99.18</v>
      </c>
      <c r="Q277" s="114">
        <v>81.62</v>
      </c>
      <c r="R277" s="114">
        <v>0.03</v>
      </c>
      <c r="S277" s="114">
        <v>0.11</v>
      </c>
      <c r="T277" s="114">
        <v>0.02</v>
      </c>
    </row>
    <row r="278" spans="2:20">
      <c r="B278" s="60" t="s">
        <v>641</v>
      </c>
      <c r="C278" s="90">
        <v>2260420</v>
      </c>
      <c r="D278" s="90" t="s">
        <v>155</v>
      </c>
      <c r="E278" s="90"/>
      <c r="F278" s="90">
        <v>226</v>
      </c>
      <c r="G278" s="90" t="s">
        <v>379</v>
      </c>
      <c r="H278" s="90" t="s">
        <v>502</v>
      </c>
      <c r="I278" s="90" t="s">
        <v>184</v>
      </c>
      <c r="J278" s="101"/>
      <c r="K278" s="90">
        <v>3.8</v>
      </c>
      <c r="L278" s="90" t="s">
        <v>186</v>
      </c>
      <c r="M278" s="114">
        <v>5.74</v>
      </c>
      <c r="N278" s="114">
        <v>3.35</v>
      </c>
      <c r="O278" s="114">
        <v>55750.080000000002</v>
      </c>
      <c r="P278" s="114">
        <v>111.05</v>
      </c>
      <c r="Q278" s="114">
        <v>61.91</v>
      </c>
      <c r="R278" s="114">
        <v>0.01</v>
      </c>
      <c r="S278" s="114">
        <v>0.09</v>
      </c>
      <c r="T278" s="114">
        <v>0.01</v>
      </c>
    </row>
    <row r="279" spans="2:20">
      <c r="B279" s="60" t="s">
        <v>642</v>
      </c>
      <c r="C279" s="90">
        <v>1134840</v>
      </c>
      <c r="D279" s="90" t="s">
        <v>155</v>
      </c>
      <c r="E279" s="90"/>
      <c r="F279" s="90">
        <v>1636</v>
      </c>
      <c r="G279" s="90" t="s">
        <v>356</v>
      </c>
      <c r="H279" s="90" t="s">
        <v>519</v>
      </c>
      <c r="I279" s="90" t="s">
        <v>182</v>
      </c>
      <c r="J279" s="101"/>
      <c r="K279" s="90">
        <v>2.0499999999999998</v>
      </c>
      <c r="L279" s="90" t="s">
        <v>186</v>
      </c>
      <c r="M279" s="114">
        <v>4.3</v>
      </c>
      <c r="N279" s="114">
        <v>3.88</v>
      </c>
      <c r="O279" s="114">
        <v>24299.97</v>
      </c>
      <c r="P279" s="114">
        <v>101.31</v>
      </c>
      <c r="Q279" s="114">
        <v>24.62</v>
      </c>
      <c r="R279" s="114">
        <v>0</v>
      </c>
      <c r="S279" s="114">
        <v>0.03</v>
      </c>
      <c r="T279" s="114">
        <v>0</v>
      </c>
    </row>
    <row r="280" spans="2:20">
      <c r="B280" s="60" t="s">
        <v>643</v>
      </c>
      <c r="C280" s="90">
        <v>2590362</v>
      </c>
      <c r="D280" s="90" t="s">
        <v>155</v>
      </c>
      <c r="E280" s="90"/>
      <c r="F280" s="90">
        <v>259</v>
      </c>
      <c r="G280" s="90" t="s">
        <v>420</v>
      </c>
      <c r="H280" s="90" t="s">
        <v>519</v>
      </c>
      <c r="I280" s="90" t="s">
        <v>184</v>
      </c>
      <c r="J280" s="101"/>
      <c r="K280" s="90">
        <v>2.99</v>
      </c>
      <c r="L280" s="90" t="s">
        <v>186</v>
      </c>
      <c r="M280" s="114">
        <v>6</v>
      </c>
      <c r="N280" s="114">
        <v>2.94</v>
      </c>
      <c r="O280" s="114">
        <v>97980</v>
      </c>
      <c r="P280" s="114">
        <v>109.32</v>
      </c>
      <c r="Q280" s="114">
        <v>107.11</v>
      </c>
      <c r="R280" s="114">
        <v>0.02</v>
      </c>
      <c r="S280" s="114">
        <v>0.15</v>
      </c>
      <c r="T280" s="114">
        <v>0.02</v>
      </c>
    </row>
    <row r="281" spans="2:20">
      <c r="B281" s="60" t="s">
        <v>644</v>
      </c>
      <c r="C281" s="90">
        <v>2590388</v>
      </c>
      <c r="D281" s="90" t="s">
        <v>155</v>
      </c>
      <c r="E281" s="90"/>
      <c r="F281" s="90">
        <v>259</v>
      </c>
      <c r="G281" s="90" t="s">
        <v>420</v>
      </c>
      <c r="H281" s="90" t="s">
        <v>519</v>
      </c>
      <c r="I281" s="90" t="s">
        <v>184</v>
      </c>
      <c r="J281" s="101"/>
      <c r="K281" s="90">
        <v>5.0199999999999996</v>
      </c>
      <c r="L281" s="90" t="s">
        <v>186</v>
      </c>
      <c r="M281" s="114">
        <v>5.9</v>
      </c>
      <c r="N281" s="114">
        <v>4.1100000000000003</v>
      </c>
      <c r="O281" s="114">
        <v>108134</v>
      </c>
      <c r="P281" s="114">
        <v>109.29</v>
      </c>
      <c r="Q281" s="114">
        <v>118.18</v>
      </c>
      <c r="R281" s="114">
        <v>0.02</v>
      </c>
      <c r="S281" s="114">
        <v>0.17</v>
      </c>
      <c r="T281" s="114">
        <v>0.02</v>
      </c>
    </row>
    <row r="282" spans="2:20">
      <c r="B282" s="60" t="s">
        <v>645</v>
      </c>
      <c r="C282" s="90">
        <v>1980341</v>
      </c>
      <c r="D282" s="90" t="s">
        <v>155</v>
      </c>
      <c r="E282" s="90"/>
      <c r="F282" s="90">
        <v>198</v>
      </c>
      <c r="G282" s="90" t="s">
        <v>379</v>
      </c>
      <c r="H282" s="90" t="s">
        <v>519</v>
      </c>
      <c r="I282" s="90" t="s">
        <v>182</v>
      </c>
      <c r="J282" s="101"/>
      <c r="K282" s="90">
        <v>1.25</v>
      </c>
      <c r="L282" s="90" t="s">
        <v>186</v>
      </c>
      <c r="M282" s="114">
        <v>4.7699999999999996</v>
      </c>
      <c r="N282" s="114">
        <v>1.9</v>
      </c>
      <c r="O282" s="114">
        <v>45297</v>
      </c>
      <c r="P282" s="114">
        <v>102.38</v>
      </c>
      <c r="Q282" s="114">
        <v>46.38</v>
      </c>
      <c r="R282" s="114">
        <v>0.02</v>
      </c>
      <c r="S282" s="114">
        <v>0.06</v>
      </c>
      <c r="T282" s="114">
        <v>0.01</v>
      </c>
    </row>
    <row r="283" spans="2:20">
      <c r="B283" s="60" t="s">
        <v>646</v>
      </c>
      <c r="C283" s="90">
        <v>1980366</v>
      </c>
      <c r="D283" s="90" t="s">
        <v>155</v>
      </c>
      <c r="E283" s="90"/>
      <c r="F283" s="90">
        <v>198</v>
      </c>
      <c r="G283" s="90" t="s">
        <v>379</v>
      </c>
      <c r="H283" s="90" t="s">
        <v>519</v>
      </c>
      <c r="I283" s="90" t="s">
        <v>182</v>
      </c>
      <c r="J283" s="101"/>
      <c r="K283" s="90">
        <v>3.67</v>
      </c>
      <c r="L283" s="90" t="s">
        <v>186</v>
      </c>
      <c r="M283" s="114">
        <v>4.5</v>
      </c>
      <c r="N283" s="114">
        <v>3.87</v>
      </c>
      <c r="O283" s="114">
        <v>178378.23</v>
      </c>
      <c r="P283" s="114">
        <v>105.11</v>
      </c>
      <c r="Q283" s="114">
        <v>187.49</v>
      </c>
      <c r="R283" s="114">
        <v>0.06</v>
      </c>
      <c r="S283" s="114">
        <v>0.26</v>
      </c>
      <c r="T283" s="114">
        <v>0.04</v>
      </c>
    </row>
    <row r="284" spans="2:20">
      <c r="B284" s="60" t="s">
        <v>647</v>
      </c>
      <c r="C284" s="90">
        <v>6390249</v>
      </c>
      <c r="D284" s="90" t="s">
        <v>155</v>
      </c>
      <c r="E284" s="90"/>
      <c r="F284" s="90">
        <v>639</v>
      </c>
      <c r="G284" s="90" t="s">
        <v>171</v>
      </c>
      <c r="H284" s="90" t="s">
        <v>531</v>
      </c>
      <c r="I284" s="90" t="s">
        <v>184</v>
      </c>
      <c r="J284" s="101"/>
      <c r="K284" s="90">
        <v>0</v>
      </c>
      <c r="L284" s="90" t="s">
        <v>186</v>
      </c>
      <c r="M284" s="114">
        <v>6.7</v>
      </c>
      <c r="N284" s="114">
        <v>1.52</v>
      </c>
      <c r="O284" s="114">
        <v>0.45</v>
      </c>
      <c r="P284" s="114">
        <v>105.06</v>
      </c>
      <c r="Q284" s="114">
        <v>0</v>
      </c>
      <c r="R284" s="114">
        <v>0</v>
      </c>
      <c r="S284" s="114">
        <v>0</v>
      </c>
      <c r="T284" s="114">
        <v>0</v>
      </c>
    </row>
    <row r="285" spans="2:20">
      <c r="B285" s="60" t="s">
        <v>648</v>
      </c>
      <c r="C285" s="90">
        <v>7980162</v>
      </c>
      <c r="D285" s="90" t="s">
        <v>155</v>
      </c>
      <c r="E285" s="90"/>
      <c r="F285" s="90">
        <v>798</v>
      </c>
      <c r="G285" s="90" t="s">
        <v>171</v>
      </c>
      <c r="H285" s="90" t="s">
        <v>537</v>
      </c>
      <c r="I285" s="90" t="s">
        <v>184</v>
      </c>
      <c r="J285" s="101"/>
      <c r="K285" s="90">
        <v>1.41</v>
      </c>
      <c r="L285" s="90" t="s">
        <v>186</v>
      </c>
      <c r="M285" s="114">
        <v>6.6</v>
      </c>
      <c r="N285" s="114">
        <v>9.1999999999999993</v>
      </c>
      <c r="O285" s="114">
        <v>580.48</v>
      </c>
      <c r="P285" s="114">
        <v>96.99</v>
      </c>
      <c r="Q285" s="114">
        <v>0.56000000000000005</v>
      </c>
      <c r="R285" s="114">
        <v>0</v>
      </c>
      <c r="S285" s="114">
        <v>0</v>
      </c>
      <c r="T285" s="114">
        <v>0</v>
      </c>
    </row>
    <row r="286" spans="2:20">
      <c r="B286" s="60" t="s">
        <v>649</v>
      </c>
      <c r="C286" s="90">
        <v>7560055</v>
      </c>
      <c r="D286" s="90" t="s">
        <v>155</v>
      </c>
      <c r="E286" s="90"/>
      <c r="F286" s="90">
        <v>756</v>
      </c>
      <c r="G286" s="90" t="s">
        <v>420</v>
      </c>
      <c r="H286" s="90" t="s">
        <v>541</v>
      </c>
      <c r="I286" s="90" t="s">
        <v>182</v>
      </c>
      <c r="J286" s="101"/>
      <c r="K286" s="90">
        <v>6.04</v>
      </c>
      <c r="L286" s="90" t="s">
        <v>186</v>
      </c>
      <c r="M286" s="114">
        <v>6.7</v>
      </c>
      <c r="N286" s="114">
        <v>20.02</v>
      </c>
      <c r="O286" s="114">
        <v>157207.21</v>
      </c>
      <c r="P286" s="114">
        <v>51.55</v>
      </c>
      <c r="Q286" s="114">
        <v>81.040000000000006</v>
      </c>
      <c r="R286" s="114">
        <v>0.15</v>
      </c>
      <c r="S286" s="114">
        <v>0.11</v>
      </c>
      <c r="T286" s="114">
        <v>0.02</v>
      </c>
    </row>
    <row r="287" spans="2:20">
      <c r="B287" s="60" t="s">
        <v>650</v>
      </c>
      <c r="C287" s="90">
        <v>1127265</v>
      </c>
      <c r="D287" s="90" t="s">
        <v>155</v>
      </c>
      <c r="E287" s="90"/>
      <c r="F287" s="90">
        <v>1603</v>
      </c>
      <c r="G287" s="90" t="s">
        <v>379</v>
      </c>
      <c r="H287" s="90">
        <v>0</v>
      </c>
      <c r="I287" s="90" t="s">
        <v>307</v>
      </c>
      <c r="J287" s="101"/>
      <c r="K287" s="90">
        <v>1.88</v>
      </c>
      <c r="L287" s="90" t="s">
        <v>186</v>
      </c>
      <c r="M287" s="114">
        <v>6</v>
      </c>
      <c r="N287" s="114">
        <v>2.58</v>
      </c>
      <c r="O287" s="114">
        <v>5160</v>
      </c>
      <c r="P287" s="114">
        <v>106.75</v>
      </c>
      <c r="Q287" s="114">
        <v>5.51</v>
      </c>
      <c r="R287" s="114">
        <v>0</v>
      </c>
      <c r="S287" s="114">
        <v>0.01</v>
      </c>
      <c r="T287" s="114">
        <v>0</v>
      </c>
    </row>
    <row r="288" spans="2:20">
      <c r="B288" s="60" t="s">
        <v>651</v>
      </c>
      <c r="C288" s="90">
        <v>5650106</v>
      </c>
      <c r="D288" s="90" t="s">
        <v>155</v>
      </c>
      <c r="E288" s="90"/>
      <c r="F288" s="90">
        <v>565</v>
      </c>
      <c r="G288" s="90" t="s">
        <v>173</v>
      </c>
      <c r="H288" s="90">
        <v>0</v>
      </c>
      <c r="I288" s="90" t="s">
        <v>307</v>
      </c>
      <c r="J288" s="101"/>
      <c r="K288" s="90">
        <v>0.06</v>
      </c>
      <c r="L288" s="90" t="s">
        <v>186</v>
      </c>
      <c r="M288" s="114">
        <v>7.19</v>
      </c>
      <c r="N288" s="114">
        <v>0.59</v>
      </c>
      <c r="O288" s="114">
        <v>34463.449999999997</v>
      </c>
      <c r="P288" s="114">
        <v>103.56</v>
      </c>
      <c r="Q288" s="114">
        <v>35.69</v>
      </c>
      <c r="R288" s="114">
        <v>0.03</v>
      </c>
      <c r="S288" s="114">
        <v>0.05</v>
      </c>
      <c r="T288" s="114">
        <v>0.01</v>
      </c>
    </row>
    <row r="289" spans="2:20">
      <c r="B289" s="60" t="s">
        <v>652</v>
      </c>
      <c r="C289" s="90">
        <v>1135151</v>
      </c>
      <c r="D289" s="90" t="s">
        <v>155</v>
      </c>
      <c r="E289" s="90"/>
      <c r="F289" s="90">
        <v>1132</v>
      </c>
      <c r="G289" s="90" t="s">
        <v>204</v>
      </c>
      <c r="H289" s="90">
        <v>0</v>
      </c>
      <c r="I289" s="90" t="s">
        <v>307</v>
      </c>
      <c r="J289" s="101"/>
      <c r="K289" s="90">
        <v>4.12</v>
      </c>
      <c r="L289" s="90" t="s">
        <v>186</v>
      </c>
      <c r="M289" s="114">
        <v>4.5999999999999996</v>
      </c>
      <c r="N289" s="114">
        <v>3.68</v>
      </c>
      <c r="O289" s="114">
        <v>263000</v>
      </c>
      <c r="P289" s="114">
        <v>103.92</v>
      </c>
      <c r="Q289" s="114">
        <v>273.31</v>
      </c>
      <c r="R289" s="114">
        <v>0.13</v>
      </c>
      <c r="S289" s="114">
        <v>0.38</v>
      </c>
      <c r="T289" s="114">
        <v>0.05</v>
      </c>
    </row>
    <row r="290" spans="2:20">
      <c r="B290" s="60" t="s">
        <v>653</v>
      </c>
      <c r="C290" s="90">
        <v>7560154</v>
      </c>
      <c r="D290" s="90" t="s">
        <v>155</v>
      </c>
      <c r="E290" s="90"/>
      <c r="F290" s="90">
        <v>756</v>
      </c>
      <c r="G290" s="90" t="s">
        <v>420</v>
      </c>
      <c r="H290" s="90">
        <v>0</v>
      </c>
      <c r="I290" s="90" t="s">
        <v>307</v>
      </c>
      <c r="J290" s="101"/>
      <c r="K290" s="90">
        <v>5.59</v>
      </c>
      <c r="L290" s="90" t="s">
        <v>186</v>
      </c>
      <c r="M290" s="114">
        <v>3.4510000000000001</v>
      </c>
      <c r="N290" s="114">
        <v>34.78</v>
      </c>
      <c r="O290" s="114">
        <v>82399.320000000007</v>
      </c>
      <c r="P290" s="114">
        <v>25.21</v>
      </c>
      <c r="Q290" s="114">
        <v>20.77</v>
      </c>
      <c r="R290" s="114">
        <v>0.01</v>
      </c>
      <c r="S290" s="114">
        <v>0.03</v>
      </c>
      <c r="T290" s="114">
        <v>0</v>
      </c>
    </row>
    <row r="291" spans="2:20">
      <c r="B291" s="60" t="s">
        <v>654</v>
      </c>
      <c r="C291" s="90">
        <v>7300148</v>
      </c>
      <c r="D291" s="90" t="s">
        <v>155</v>
      </c>
      <c r="E291" s="90"/>
      <c r="F291" s="90">
        <v>730</v>
      </c>
      <c r="G291" s="90" t="s">
        <v>171</v>
      </c>
      <c r="H291" s="90">
        <v>0</v>
      </c>
      <c r="I291" s="90" t="s">
        <v>307</v>
      </c>
      <c r="J291" s="101"/>
      <c r="K291" s="90">
        <v>3.25</v>
      </c>
      <c r="L291" s="90" t="s">
        <v>186</v>
      </c>
      <c r="M291" s="114">
        <v>5.65</v>
      </c>
      <c r="N291" s="114">
        <v>2.57</v>
      </c>
      <c r="O291" s="114">
        <v>145133</v>
      </c>
      <c r="P291" s="114">
        <v>112.85</v>
      </c>
      <c r="Q291" s="114">
        <v>163.78</v>
      </c>
      <c r="R291" s="114">
        <v>0.05</v>
      </c>
      <c r="S291" s="114">
        <v>0.23</v>
      </c>
      <c r="T291" s="114">
        <v>0.03</v>
      </c>
    </row>
    <row r="292" spans="2:20">
      <c r="B292" s="60" t="s">
        <v>655</v>
      </c>
      <c r="C292" s="90">
        <v>1133552</v>
      </c>
      <c r="D292" s="90" t="s">
        <v>155</v>
      </c>
      <c r="E292" s="90"/>
      <c r="F292" s="90">
        <v>1625</v>
      </c>
      <c r="G292" s="90" t="s">
        <v>173</v>
      </c>
      <c r="H292" s="90">
        <v>0</v>
      </c>
      <c r="I292" s="90" t="s">
        <v>307</v>
      </c>
      <c r="J292" s="101"/>
      <c r="K292" s="90">
        <v>2.7</v>
      </c>
      <c r="L292" s="90" t="s">
        <v>186</v>
      </c>
      <c r="M292" s="114">
        <v>2</v>
      </c>
      <c r="N292" s="114">
        <v>4.93</v>
      </c>
      <c r="O292" s="114">
        <v>38200</v>
      </c>
      <c r="P292" s="114">
        <v>115.57</v>
      </c>
      <c r="Q292" s="114">
        <v>44.15</v>
      </c>
      <c r="R292" s="114">
        <v>0.01</v>
      </c>
      <c r="S292" s="114">
        <v>0.06</v>
      </c>
      <c r="T292" s="114">
        <v>0.01</v>
      </c>
    </row>
    <row r="293" spans="2:20">
      <c r="B293" s="60" t="s">
        <v>656</v>
      </c>
      <c r="C293" s="90">
        <v>1139443</v>
      </c>
      <c r="D293" s="90" t="s">
        <v>155</v>
      </c>
      <c r="E293" s="90"/>
      <c r="F293" s="90">
        <v>1625</v>
      </c>
      <c r="G293" s="90" t="s">
        <v>173</v>
      </c>
      <c r="H293" s="90">
        <v>0</v>
      </c>
      <c r="I293" s="90" t="s">
        <v>307</v>
      </c>
      <c r="J293" s="101"/>
      <c r="K293" s="90">
        <v>5.32</v>
      </c>
      <c r="L293" s="90" t="s">
        <v>186</v>
      </c>
      <c r="M293" s="114">
        <v>3</v>
      </c>
      <c r="N293" s="114">
        <v>6.65</v>
      </c>
      <c r="O293" s="114">
        <v>13910</v>
      </c>
      <c r="P293" s="114">
        <v>102.4</v>
      </c>
      <c r="Q293" s="114">
        <v>14.24</v>
      </c>
      <c r="R293" s="114">
        <v>0</v>
      </c>
      <c r="S293" s="114">
        <v>0.02</v>
      </c>
      <c r="T293" s="114">
        <v>0</v>
      </c>
    </row>
    <row r="294" spans="2:20">
      <c r="B294" s="59" t="s">
        <v>54</v>
      </c>
      <c r="C294" s="88"/>
      <c r="D294" s="88"/>
      <c r="E294" s="88"/>
      <c r="F294" s="88"/>
      <c r="G294" s="88"/>
      <c r="H294" s="88"/>
      <c r="I294" s="88"/>
      <c r="J294" s="97"/>
      <c r="K294" s="88">
        <v>3.87</v>
      </c>
      <c r="L294" s="88"/>
      <c r="M294" s="91"/>
      <c r="N294" s="91">
        <v>4.6399999999999997</v>
      </c>
      <c r="O294" s="91">
        <v>116743.99</v>
      </c>
      <c r="P294" s="91"/>
      <c r="Q294" s="91">
        <v>118.47</v>
      </c>
      <c r="R294" s="91"/>
      <c r="S294" s="91"/>
      <c r="T294" s="91">
        <v>0.02</v>
      </c>
    </row>
    <row r="295" spans="2:20">
      <c r="B295" s="60" t="s">
        <v>657</v>
      </c>
      <c r="C295" s="90">
        <v>1260165</v>
      </c>
      <c r="D295" s="90" t="s">
        <v>155</v>
      </c>
      <c r="E295" s="90"/>
      <c r="F295" s="90">
        <v>126</v>
      </c>
      <c r="G295" s="90" t="s">
        <v>379</v>
      </c>
      <c r="H295" s="90" t="s">
        <v>418</v>
      </c>
      <c r="I295" s="90" t="s">
        <v>182</v>
      </c>
      <c r="J295" s="101"/>
      <c r="K295" s="90">
        <v>0.5</v>
      </c>
      <c r="L295" s="90" t="s">
        <v>186</v>
      </c>
      <c r="M295" s="114">
        <v>6.5</v>
      </c>
      <c r="N295" s="114">
        <v>2.2000000000000002</v>
      </c>
      <c r="O295" s="114">
        <v>25383.99</v>
      </c>
      <c r="P295" s="114">
        <v>83.67</v>
      </c>
      <c r="Q295" s="114">
        <v>21.24</v>
      </c>
      <c r="R295" s="114">
        <v>0.06</v>
      </c>
      <c r="S295" s="114">
        <v>0.03</v>
      </c>
      <c r="T295" s="114">
        <v>0</v>
      </c>
    </row>
    <row r="296" spans="2:20">
      <c r="B296" s="60" t="s">
        <v>658</v>
      </c>
      <c r="C296" s="90">
        <v>2590396</v>
      </c>
      <c r="D296" s="90" t="s">
        <v>155</v>
      </c>
      <c r="E296" s="90"/>
      <c r="F296" s="90">
        <v>259</v>
      </c>
      <c r="G296" s="90" t="s">
        <v>420</v>
      </c>
      <c r="H296" s="90" t="s">
        <v>519</v>
      </c>
      <c r="I296" s="90" t="s">
        <v>184</v>
      </c>
      <c r="J296" s="101"/>
      <c r="K296" s="90">
        <v>4.5999999999999996</v>
      </c>
      <c r="L296" s="90" t="s">
        <v>186</v>
      </c>
      <c r="M296" s="114">
        <v>6.7</v>
      </c>
      <c r="N296" s="114">
        <v>5.17</v>
      </c>
      <c r="O296" s="114">
        <v>91360</v>
      </c>
      <c r="P296" s="114">
        <v>106.43</v>
      </c>
      <c r="Q296" s="114">
        <v>97.24</v>
      </c>
      <c r="R296" s="114">
        <v>0.01</v>
      </c>
      <c r="S296" s="114">
        <v>0.14000000000000001</v>
      </c>
      <c r="T296" s="114">
        <v>0.02</v>
      </c>
    </row>
    <row r="297" spans="2:20">
      <c r="B297" s="59" t="s">
        <v>36</v>
      </c>
      <c r="C297" s="88"/>
      <c r="D297" s="88"/>
      <c r="E297" s="88"/>
      <c r="F297" s="88"/>
      <c r="G297" s="88"/>
      <c r="H297" s="88"/>
      <c r="I297" s="88"/>
      <c r="J297" s="97"/>
      <c r="K297" s="88"/>
      <c r="L297" s="88"/>
      <c r="M297" s="91"/>
      <c r="N297" s="91"/>
      <c r="O297" s="91"/>
      <c r="P297" s="91"/>
      <c r="Q297" s="91"/>
      <c r="R297" s="91"/>
      <c r="S297" s="91"/>
      <c r="T297" s="91"/>
    </row>
    <row r="298" spans="2:20">
      <c r="B298" s="60" t="s">
        <v>288</v>
      </c>
      <c r="C298" s="90"/>
      <c r="D298" s="90"/>
      <c r="E298" s="90"/>
      <c r="F298" s="90"/>
      <c r="G298" s="90"/>
      <c r="H298" s="90"/>
      <c r="I298" s="90"/>
      <c r="J298" s="101"/>
      <c r="K298" s="90"/>
      <c r="L298" s="90"/>
      <c r="M298" s="114"/>
      <c r="N298" s="114"/>
      <c r="O298" s="114"/>
      <c r="P298" s="114"/>
      <c r="Q298" s="114"/>
      <c r="R298" s="114"/>
      <c r="S298" s="114"/>
      <c r="T298" s="114"/>
    </row>
    <row r="299" spans="2:20">
      <c r="B299" s="59" t="s">
        <v>258</v>
      </c>
      <c r="C299" s="88"/>
      <c r="D299" s="88"/>
      <c r="E299" s="88"/>
      <c r="F299" s="88"/>
      <c r="G299" s="88"/>
      <c r="H299" s="88"/>
      <c r="I299" s="88"/>
      <c r="J299" s="97"/>
      <c r="K299" s="88">
        <v>7.25</v>
      </c>
      <c r="L299" s="88"/>
      <c r="M299" s="91"/>
      <c r="N299" s="91">
        <v>1.47</v>
      </c>
      <c r="O299" s="91">
        <v>188000</v>
      </c>
      <c r="P299" s="91"/>
      <c r="Q299" s="91">
        <v>835.02</v>
      </c>
      <c r="R299" s="91"/>
      <c r="S299" s="91"/>
      <c r="T299" s="91">
        <v>0.17</v>
      </c>
    </row>
    <row r="300" spans="2:20">
      <c r="B300" s="59" t="s">
        <v>83</v>
      </c>
      <c r="C300" s="88"/>
      <c r="D300" s="88"/>
      <c r="E300" s="88"/>
      <c r="F300" s="88"/>
      <c r="G300" s="88"/>
      <c r="H300" s="88"/>
      <c r="I300" s="88"/>
      <c r="J300" s="97"/>
      <c r="K300" s="88"/>
      <c r="L300" s="88"/>
      <c r="M300" s="91"/>
      <c r="N300" s="91"/>
      <c r="O300" s="91"/>
      <c r="P300" s="91"/>
      <c r="Q300" s="91"/>
      <c r="R300" s="91"/>
      <c r="S300" s="91"/>
      <c r="T300" s="91"/>
    </row>
    <row r="301" spans="2:20">
      <c r="B301" s="60" t="s">
        <v>288</v>
      </c>
      <c r="C301" s="90"/>
      <c r="D301" s="90"/>
      <c r="E301" s="90"/>
      <c r="F301" s="90"/>
      <c r="G301" s="90"/>
      <c r="H301" s="90"/>
      <c r="I301" s="90"/>
      <c r="J301" s="101"/>
      <c r="K301" s="90"/>
      <c r="L301" s="90"/>
      <c r="M301" s="114"/>
      <c r="N301" s="114"/>
      <c r="O301" s="114"/>
      <c r="P301" s="114"/>
      <c r="Q301" s="114"/>
      <c r="R301" s="114"/>
      <c r="S301" s="114"/>
      <c r="T301" s="114"/>
    </row>
    <row r="302" spans="2:20">
      <c r="B302" s="59" t="s">
        <v>82</v>
      </c>
      <c r="C302" s="88"/>
      <c r="D302" s="88"/>
      <c r="E302" s="88"/>
      <c r="F302" s="88"/>
      <c r="G302" s="88"/>
      <c r="H302" s="88"/>
      <c r="I302" s="88"/>
      <c r="J302" s="97"/>
      <c r="K302" s="88">
        <v>7.25</v>
      </c>
      <c r="L302" s="88"/>
      <c r="M302" s="91"/>
      <c r="N302" s="91">
        <v>1.47</v>
      </c>
      <c r="O302" s="91">
        <v>188000</v>
      </c>
      <c r="P302" s="91"/>
      <c r="Q302" s="91">
        <v>835.02</v>
      </c>
      <c r="R302" s="91"/>
      <c r="S302" s="91"/>
      <c r="T302" s="91">
        <v>0.17</v>
      </c>
    </row>
    <row r="303" spans="2:20">
      <c r="B303" s="60" t="s">
        <v>659</v>
      </c>
      <c r="C303" s="90" t="s">
        <v>660</v>
      </c>
      <c r="D303" s="90" t="s">
        <v>28</v>
      </c>
      <c r="E303" s="90" t="s">
        <v>661</v>
      </c>
      <c r="F303" s="90"/>
      <c r="G303" s="90" t="s">
        <v>662</v>
      </c>
      <c r="H303" s="90" t="s">
        <v>502</v>
      </c>
      <c r="I303" s="90" t="s">
        <v>351</v>
      </c>
      <c r="J303" s="101"/>
      <c r="K303" s="90">
        <v>16.22</v>
      </c>
      <c r="L303" s="90" t="s">
        <v>185</v>
      </c>
      <c r="M303" s="114">
        <v>6.75</v>
      </c>
      <c r="N303" s="114">
        <v>6.13</v>
      </c>
      <c r="O303" s="114">
        <v>5000</v>
      </c>
      <c r="P303" s="114">
        <v>112.86</v>
      </c>
      <c r="Q303" s="114">
        <v>21.7</v>
      </c>
      <c r="R303" s="114">
        <v>0</v>
      </c>
      <c r="S303" s="114">
        <v>0.03</v>
      </c>
      <c r="T303" s="114">
        <v>0</v>
      </c>
    </row>
    <row r="304" spans="2:20">
      <c r="B304" s="60" t="s">
        <v>663</v>
      </c>
      <c r="C304" s="90" t="s">
        <v>664</v>
      </c>
      <c r="D304" s="90" t="s">
        <v>665</v>
      </c>
      <c r="E304" s="90" t="s">
        <v>661</v>
      </c>
      <c r="F304" s="90"/>
      <c r="G304" s="90" t="s">
        <v>666</v>
      </c>
      <c r="H304" s="90" t="s">
        <v>519</v>
      </c>
      <c r="I304" s="90" t="s">
        <v>351</v>
      </c>
      <c r="J304" s="101"/>
      <c r="K304" s="90">
        <v>5.12</v>
      </c>
      <c r="L304" s="90" t="s">
        <v>185</v>
      </c>
      <c r="M304" s="114">
        <v>2.6</v>
      </c>
      <c r="N304" s="114">
        <v>3.19</v>
      </c>
      <c r="O304" s="114">
        <v>7000</v>
      </c>
      <c r="P304" s="114">
        <v>98.35</v>
      </c>
      <c r="Q304" s="114">
        <v>26.47</v>
      </c>
      <c r="R304" s="114">
        <v>0</v>
      </c>
      <c r="S304" s="114">
        <v>0.04</v>
      </c>
      <c r="T304" s="114">
        <v>0.01</v>
      </c>
    </row>
    <row r="305" spans="2:20">
      <c r="B305" s="60" t="s">
        <v>667</v>
      </c>
      <c r="C305" s="90" t="s">
        <v>668</v>
      </c>
      <c r="D305" s="90" t="s">
        <v>669</v>
      </c>
      <c r="E305" s="90" t="s">
        <v>661</v>
      </c>
      <c r="F305" s="90"/>
      <c r="G305" s="90" t="s">
        <v>670</v>
      </c>
      <c r="H305" s="90" t="s">
        <v>527</v>
      </c>
      <c r="I305" s="90" t="s">
        <v>351</v>
      </c>
      <c r="J305" s="101"/>
      <c r="K305" s="90">
        <v>3.92</v>
      </c>
      <c r="L305" s="90" t="s">
        <v>187</v>
      </c>
      <c r="M305" s="114">
        <v>1.5</v>
      </c>
      <c r="N305" s="114">
        <v>0.72</v>
      </c>
      <c r="O305" s="114">
        <v>10000</v>
      </c>
      <c r="P305" s="114">
        <v>103.78</v>
      </c>
      <c r="Q305" s="114">
        <v>41.97</v>
      </c>
      <c r="R305" s="114">
        <v>0</v>
      </c>
      <c r="S305" s="114">
        <v>0.06</v>
      </c>
      <c r="T305" s="114">
        <v>0.01</v>
      </c>
    </row>
    <row r="306" spans="2:20">
      <c r="B306" s="60" t="s">
        <v>671</v>
      </c>
      <c r="C306" s="90" t="s">
        <v>672</v>
      </c>
      <c r="D306" s="90" t="s">
        <v>28</v>
      </c>
      <c r="E306" s="90" t="s">
        <v>661</v>
      </c>
      <c r="F306" s="90"/>
      <c r="G306" s="90" t="s">
        <v>673</v>
      </c>
      <c r="H306" s="90" t="s">
        <v>527</v>
      </c>
      <c r="I306" s="90" t="s">
        <v>674</v>
      </c>
      <c r="J306" s="101"/>
      <c r="K306" s="90">
        <v>2.73</v>
      </c>
      <c r="L306" s="90" t="s">
        <v>185</v>
      </c>
      <c r="M306" s="114">
        <v>5.375</v>
      </c>
      <c r="N306" s="114">
        <v>2.3199999999999998</v>
      </c>
      <c r="O306" s="114">
        <v>6000</v>
      </c>
      <c r="P306" s="114">
        <v>109.07</v>
      </c>
      <c r="Q306" s="114">
        <v>25.16</v>
      </c>
      <c r="R306" s="114">
        <v>0</v>
      </c>
      <c r="S306" s="114">
        <v>0.04</v>
      </c>
      <c r="T306" s="114">
        <v>0.01</v>
      </c>
    </row>
    <row r="307" spans="2:20">
      <c r="B307" s="60" t="s">
        <v>675</v>
      </c>
      <c r="C307" s="90" t="s">
        <v>676</v>
      </c>
      <c r="D307" s="90" t="s">
        <v>28</v>
      </c>
      <c r="E307" s="90" t="s">
        <v>661</v>
      </c>
      <c r="F307" s="90"/>
      <c r="G307" s="90" t="s">
        <v>677</v>
      </c>
      <c r="H307" s="90" t="s">
        <v>527</v>
      </c>
      <c r="I307" s="90" t="s">
        <v>674</v>
      </c>
      <c r="J307" s="101"/>
      <c r="K307" s="90">
        <v>3.81</v>
      </c>
      <c r="L307" s="90" t="s">
        <v>185</v>
      </c>
      <c r="M307" s="114">
        <v>5.95</v>
      </c>
      <c r="N307" s="114">
        <v>4.58</v>
      </c>
      <c r="O307" s="114">
        <v>4000</v>
      </c>
      <c r="P307" s="114">
        <v>106.78</v>
      </c>
      <c r="Q307" s="114">
        <v>16.420000000000002</v>
      </c>
      <c r="R307" s="114">
        <v>0</v>
      </c>
      <c r="S307" s="114">
        <v>0.02</v>
      </c>
      <c r="T307" s="114">
        <v>0</v>
      </c>
    </row>
    <row r="308" spans="2:20">
      <c r="B308" s="60" t="s">
        <v>678</v>
      </c>
      <c r="C308" s="90" t="s">
        <v>679</v>
      </c>
      <c r="D308" s="90" t="s">
        <v>28</v>
      </c>
      <c r="E308" s="90" t="s">
        <v>661</v>
      </c>
      <c r="F308" s="90"/>
      <c r="G308" s="90" t="s">
        <v>680</v>
      </c>
      <c r="H308" s="90" t="s">
        <v>527</v>
      </c>
      <c r="I308" s="90" t="s">
        <v>351</v>
      </c>
      <c r="J308" s="101"/>
      <c r="K308" s="90">
        <v>2.4900000000000002</v>
      </c>
      <c r="L308" s="90" t="s">
        <v>185</v>
      </c>
      <c r="M308" s="114">
        <v>1.7</v>
      </c>
      <c r="N308" s="114">
        <v>2.39</v>
      </c>
      <c r="O308" s="114">
        <v>4000</v>
      </c>
      <c r="P308" s="114">
        <v>99.09</v>
      </c>
      <c r="Q308" s="114">
        <v>15.24</v>
      </c>
      <c r="R308" s="114">
        <v>0</v>
      </c>
      <c r="S308" s="114">
        <v>0.02</v>
      </c>
      <c r="T308" s="114">
        <v>0</v>
      </c>
    </row>
    <row r="309" spans="2:20">
      <c r="B309" s="60" t="s">
        <v>681</v>
      </c>
      <c r="C309" s="90" t="s">
        <v>682</v>
      </c>
      <c r="D309" s="90" t="s">
        <v>28</v>
      </c>
      <c r="E309" s="90" t="s">
        <v>661</v>
      </c>
      <c r="F309" s="90"/>
      <c r="G309" s="90" t="s">
        <v>683</v>
      </c>
      <c r="H309" s="90" t="s">
        <v>531</v>
      </c>
      <c r="I309" s="90" t="s">
        <v>674</v>
      </c>
      <c r="J309" s="101"/>
      <c r="K309" s="90">
        <v>7.52</v>
      </c>
      <c r="L309" s="90" t="s">
        <v>185</v>
      </c>
      <c r="M309" s="114">
        <v>4.5999999999999996</v>
      </c>
      <c r="N309" s="114">
        <v>4.24</v>
      </c>
      <c r="O309" s="114">
        <v>7000</v>
      </c>
      <c r="P309" s="114">
        <v>104.49</v>
      </c>
      <c r="Q309" s="114">
        <v>28.12</v>
      </c>
      <c r="R309" s="114">
        <v>0</v>
      </c>
      <c r="S309" s="114">
        <v>0.04</v>
      </c>
      <c r="T309" s="114">
        <v>0.01</v>
      </c>
    </row>
    <row r="310" spans="2:20">
      <c r="B310" s="60" t="s">
        <v>684</v>
      </c>
      <c r="C310" s="90" t="s">
        <v>685</v>
      </c>
      <c r="D310" s="90" t="s">
        <v>28</v>
      </c>
      <c r="E310" s="90" t="s">
        <v>661</v>
      </c>
      <c r="F310" s="90"/>
      <c r="G310" s="90" t="s">
        <v>683</v>
      </c>
      <c r="H310" s="90" t="s">
        <v>531</v>
      </c>
      <c r="I310" s="90" t="s">
        <v>351</v>
      </c>
      <c r="J310" s="101"/>
      <c r="K310" s="90">
        <v>7.01</v>
      </c>
      <c r="L310" s="90" t="s">
        <v>185</v>
      </c>
      <c r="M310" s="114">
        <v>4.875</v>
      </c>
      <c r="N310" s="114">
        <v>4.74</v>
      </c>
      <c r="O310" s="114">
        <v>23000</v>
      </c>
      <c r="P310" s="114">
        <v>101.57</v>
      </c>
      <c r="Q310" s="114">
        <v>89.82</v>
      </c>
      <c r="R310" s="114">
        <v>0</v>
      </c>
      <c r="S310" s="114">
        <v>0.13</v>
      </c>
      <c r="T310" s="114">
        <v>0.02</v>
      </c>
    </row>
    <row r="311" spans="2:20">
      <c r="B311" s="60" t="s">
        <v>686</v>
      </c>
      <c r="C311" s="90" t="s">
        <v>687</v>
      </c>
      <c r="D311" s="90" t="s">
        <v>28</v>
      </c>
      <c r="E311" s="90" t="s">
        <v>661</v>
      </c>
      <c r="F311" s="90"/>
      <c r="G311" s="90" t="s">
        <v>666</v>
      </c>
      <c r="H311" s="90" t="s">
        <v>688</v>
      </c>
      <c r="I311" s="90" t="s">
        <v>351</v>
      </c>
      <c r="J311" s="101"/>
      <c r="K311" s="90">
        <v>2.2400000000000002</v>
      </c>
      <c r="L311" s="90" t="s">
        <v>185</v>
      </c>
      <c r="M311" s="114">
        <v>5.375</v>
      </c>
      <c r="N311" s="114">
        <v>2.78</v>
      </c>
      <c r="O311" s="114">
        <v>4000</v>
      </c>
      <c r="P311" s="114">
        <v>106.64</v>
      </c>
      <c r="Q311" s="114">
        <v>16.399999999999999</v>
      </c>
      <c r="R311" s="114">
        <v>0</v>
      </c>
      <c r="S311" s="114">
        <v>0.02</v>
      </c>
      <c r="T311" s="114">
        <v>0</v>
      </c>
    </row>
    <row r="312" spans="2:20">
      <c r="B312" s="60" t="s">
        <v>689</v>
      </c>
      <c r="C312" s="90" t="s">
        <v>690</v>
      </c>
      <c r="D312" s="90" t="s">
        <v>28</v>
      </c>
      <c r="E312" s="90" t="s">
        <v>661</v>
      </c>
      <c r="F312" s="90"/>
      <c r="G312" s="90" t="s">
        <v>691</v>
      </c>
      <c r="H312" s="90" t="s">
        <v>688</v>
      </c>
      <c r="I312" s="90" t="s">
        <v>674</v>
      </c>
      <c r="J312" s="101"/>
      <c r="K312" s="90">
        <v>16.3</v>
      </c>
      <c r="L312" s="90" t="s">
        <v>187</v>
      </c>
      <c r="M312" s="114">
        <v>5.625</v>
      </c>
      <c r="N312" s="114">
        <v>5.1100000000000003</v>
      </c>
      <c r="O312" s="114">
        <v>44000</v>
      </c>
      <c r="P312" s="114">
        <v>108.91</v>
      </c>
      <c r="Q312" s="114">
        <v>192.34</v>
      </c>
      <c r="R312" s="114">
        <v>0.01</v>
      </c>
      <c r="S312" s="114">
        <v>0.27</v>
      </c>
      <c r="T312" s="114">
        <v>0.04</v>
      </c>
    </row>
    <row r="313" spans="2:20">
      <c r="B313" s="60" t="s">
        <v>692</v>
      </c>
      <c r="C313" s="90" t="s">
        <v>693</v>
      </c>
      <c r="D313" s="90" t="s">
        <v>28</v>
      </c>
      <c r="E313" s="90" t="s">
        <v>661</v>
      </c>
      <c r="F313" s="90"/>
      <c r="G313" s="90" t="s">
        <v>694</v>
      </c>
      <c r="H313" s="90" t="s">
        <v>695</v>
      </c>
      <c r="I313" s="90" t="s">
        <v>674</v>
      </c>
      <c r="J313" s="101"/>
      <c r="K313" s="90">
        <v>2.89</v>
      </c>
      <c r="L313" s="90" t="s">
        <v>185</v>
      </c>
      <c r="M313" s="114">
        <v>7.125</v>
      </c>
      <c r="N313" s="114">
        <v>2.7</v>
      </c>
      <c r="O313" s="114">
        <v>6000</v>
      </c>
      <c r="P313" s="114">
        <v>115.66</v>
      </c>
      <c r="Q313" s="114">
        <v>26.68</v>
      </c>
      <c r="R313" s="114">
        <v>0</v>
      </c>
      <c r="S313" s="114">
        <v>0.04</v>
      </c>
      <c r="T313" s="114">
        <v>0.01</v>
      </c>
    </row>
    <row r="314" spans="2:20">
      <c r="B314" s="60" t="s">
        <v>696</v>
      </c>
      <c r="C314" s="90" t="s">
        <v>697</v>
      </c>
      <c r="D314" s="90" t="s">
        <v>28</v>
      </c>
      <c r="E314" s="90" t="s">
        <v>661</v>
      </c>
      <c r="F314" s="90"/>
      <c r="G314" s="90" t="s">
        <v>698</v>
      </c>
      <c r="H314" s="90" t="s">
        <v>699</v>
      </c>
      <c r="I314" s="90" t="s">
        <v>674</v>
      </c>
      <c r="J314" s="101"/>
      <c r="K314" s="90">
        <v>4.2300000000000004</v>
      </c>
      <c r="L314" s="90" t="s">
        <v>185</v>
      </c>
      <c r="M314" s="114">
        <v>5.625</v>
      </c>
      <c r="N314" s="114">
        <v>4.8899999999999997</v>
      </c>
      <c r="O314" s="114">
        <v>7000</v>
      </c>
      <c r="P314" s="114">
        <v>104.56</v>
      </c>
      <c r="Q314" s="114">
        <v>28.14</v>
      </c>
      <c r="R314" s="114">
        <v>0</v>
      </c>
      <c r="S314" s="114">
        <v>0.04</v>
      </c>
      <c r="T314" s="114">
        <v>0.01</v>
      </c>
    </row>
    <row r="315" spans="2:20">
      <c r="B315" s="60" t="s">
        <v>700</v>
      </c>
      <c r="C315" s="90" t="s">
        <v>701</v>
      </c>
      <c r="D315" s="90" t="s">
        <v>28</v>
      </c>
      <c r="E315" s="90" t="s">
        <v>661</v>
      </c>
      <c r="F315" s="90"/>
      <c r="G315" s="90" t="s">
        <v>702</v>
      </c>
      <c r="H315" s="90" t="s">
        <v>699</v>
      </c>
      <c r="I315" s="90" t="s">
        <v>674</v>
      </c>
      <c r="J315" s="101"/>
      <c r="K315" s="90">
        <v>3.62</v>
      </c>
      <c r="L315" s="90" t="s">
        <v>185</v>
      </c>
      <c r="M315" s="114">
        <v>5.375</v>
      </c>
      <c r="N315" s="114">
        <v>6.07</v>
      </c>
      <c r="O315" s="114">
        <v>6000</v>
      </c>
      <c r="P315" s="114">
        <v>100.15</v>
      </c>
      <c r="Q315" s="114">
        <v>23.11</v>
      </c>
      <c r="R315" s="114">
        <v>0</v>
      </c>
      <c r="S315" s="114">
        <v>0.03</v>
      </c>
      <c r="T315" s="114">
        <v>0</v>
      </c>
    </row>
    <row r="316" spans="2:20">
      <c r="B316" s="60" t="s">
        <v>703</v>
      </c>
      <c r="C316" s="90" t="s">
        <v>704</v>
      </c>
      <c r="D316" s="90" t="s">
        <v>669</v>
      </c>
      <c r="E316" s="90" t="s">
        <v>661</v>
      </c>
      <c r="F316" s="90"/>
      <c r="G316" s="90" t="s">
        <v>670</v>
      </c>
      <c r="H316" s="90">
        <v>0</v>
      </c>
      <c r="I316" s="90" t="s">
        <v>307</v>
      </c>
      <c r="J316" s="101"/>
      <c r="K316" s="90">
        <v>3.21</v>
      </c>
      <c r="L316" s="90" t="s">
        <v>187</v>
      </c>
      <c r="M316" s="114">
        <v>3</v>
      </c>
      <c r="N316" s="114">
        <v>-4.74</v>
      </c>
      <c r="O316" s="114">
        <v>50000</v>
      </c>
      <c r="P316" s="114">
        <v>129.11000000000001</v>
      </c>
      <c r="Q316" s="114">
        <v>261.04000000000002</v>
      </c>
      <c r="R316" s="114">
        <v>0.01</v>
      </c>
      <c r="S316" s="114">
        <v>0.36</v>
      </c>
      <c r="T316" s="114">
        <v>0.05</v>
      </c>
    </row>
    <row r="317" spans="2:20">
      <c r="B317" s="113" t="s">
        <v>705</v>
      </c>
      <c r="C317" s="90" t="s">
        <v>706</v>
      </c>
      <c r="D317" s="90" t="s">
        <v>28</v>
      </c>
      <c r="E317" s="90" t="s">
        <v>661</v>
      </c>
      <c r="F317" s="90"/>
      <c r="G317" s="90" t="s">
        <v>683</v>
      </c>
      <c r="H317" s="90">
        <v>0</v>
      </c>
      <c r="I317" s="90" t="s">
        <v>307</v>
      </c>
      <c r="J317" s="101"/>
      <c r="K317" s="90">
        <v>4.47</v>
      </c>
      <c r="L317" s="90" t="s">
        <v>185</v>
      </c>
      <c r="M317" s="114">
        <v>7.625</v>
      </c>
      <c r="N317" s="114">
        <v>5.63</v>
      </c>
      <c r="O317" s="114">
        <v>5000</v>
      </c>
      <c r="P317" s="114">
        <v>116.52</v>
      </c>
      <c r="Q317" s="114">
        <v>22.4</v>
      </c>
      <c r="R317" s="114">
        <v>0</v>
      </c>
      <c r="S317" s="114">
        <v>0.03</v>
      </c>
      <c r="T317" s="114">
        <v>0</v>
      </c>
    </row>
    <row r="318" spans="2:20">
      <c r="B318" s="6" t="s">
        <v>52</v>
      </c>
      <c r="C318" s="1"/>
      <c r="D318" s="1"/>
      <c r="E318" s="1"/>
      <c r="F318" s="1"/>
    </row>
    <row r="319" spans="2:20">
      <c r="B319" s="6" t="s">
        <v>146</v>
      </c>
      <c r="C319" s="1"/>
      <c r="D319" s="1"/>
      <c r="E319" s="1"/>
      <c r="F319" s="1"/>
    </row>
    <row r="320" spans="2:20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">
      <formula1>$BL$7:$BL$10</formula1>
    </dataValidation>
    <dataValidation type="list" allowBlank="1" showInputMessage="1" showErrorMessage="1" sqref="E34:E822">
      <formula1>$BH$7:$BH$24</formula1>
    </dataValidation>
    <dataValidation type="list" allowBlank="1" showInputMessage="1" showErrorMessage="1" sqref="L34:L828">
      <formula1>$BM$7:$BM$20</formula1>
    </dataValidation>
    <dataValidation type="list" allowBlank="1" showInputMessage="1" showErrorMessage="1" sqref="G34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16.7109375" style="2" bestFit="1" customWidth="1"/>
    <col min="4" max="4" width="11.28515625" style="2" bestFit="1" customWidth="1"/>
    <col min="5" max="5" width="8.85546875" style="2" bestFit="1" customWidth="1"/>
    <col min="6" max="6" width="11.7109375" style="2" bestFit="1" customWidth="1"/>
    <col min="7" max="7" width="27.42578125" style="2" bestFit="1" customWidth="1"/>
    <col min="8" max="8" width="13.140625" style="1" bestFit="1" customWidth="1"/>
    <col min="9" max="9" width="16.42578125" style="1" bestFit="1" customWidth="1"/>
    <col min="10" max="10" width="11.8554687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302</v>
      </c>
    </row>
    <row r="2" spans="2:61">
      <c r="B2" s="82" t="s">
        <v>303</v>
      </c>
    </row>
    <row r="3" spans="2:61">
      <c r="B3" s="82" t="s">
        <v>304</v>
      </c>
    </row>
    <row r="4" spans="2:61">
      <c r="B4" s="82" t="s">
        <v>305</v>
      </c>
    </row>
    <row r="6" spans="2:61" ht="26.25" customHeight="1">
      <c r="B6" s="171" t="s">
        <v>223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3"/>
      <c r="BI6" s="3"/>
    </row>
    <row r="7" spans="2:61" ht="26.25" customHeight="1">
      <c r="B7" s="171" t="s">
        <v>122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3"/>
      <c r="BE7" s="3"/>
      <c r="BI7" s="3"/>
    </row>
    <row r="8" spans="2:61" s="3" customFormat="1" ht="47.25">
      <c r="B8" s="20" t="s">
        <v>149</v>
      </c>
      <c r="C8" s="25" t="s">
        <v>50</v>
      </c>
      <c r="D8" s="77" t="s">
        <v>154</v>
      </c>
      <c r="E8" s="47" t="s">
        <v>244</v>
      </c>
      <c r="F8" s="47" t="s">
        <v>151</v>
      </c>
      <c r="G8" s="78" t="s">
        <v>84</v>
      </c>
      <c r="H8" s="25" t="s">
        <v>134</v>
      </c>
      <c r="I8" s="25" t="s">
        <v>0</v>
      </c>
      <c r="J8" s="13" t="s">
        <v>138</v>
      </c>
      <c r="K8" s="13" t="s">
        <v>78</v>
      </c>
      <c r="L8" s="13" t="s">
        <v>72</v>
      </c>
      <c r="M8" s="50" t="s">
        <v>195</v>
      </c>
      <c r="N8" s="14" t="s">
        <v>197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BE10" s="1"/>
      <c r="BF10" s="3"/>
      <c r="BG10" s="1"/>
      <c r="BI10" s="1"/>
    </row>
    <row r="11" spans="2:61" s="4" customFormat="1" ht="18" customHeight="1">
      <c r="B11" s="56" t="s">
        <v>32</v>
      </c>
      <c r="C11" s="86"/>
      <c r="D11" s="86"/>
      <c r="E11" s="86"/>
      <c r="F11" s="86"/>
      <c r="G11" s="86"/>
      <c r="H11" s="86"/>
      <c r="I11" s="84">
        <v>3728719.6</v>
      </c>
      <c r="J11" s="84"/>
      <c r="K11" s="84">
        <v>45298.13</v>
      </c>
      <c r="L11" s="84"/>
      <c r="M11" s="84"/>
      <c r="N11" s="84">
        <v>9.01</v>
      </c>
      <c r="BE11" s="1"/>
      <c r="BF11" s="3"/>
      <c r="BG11" s="1"/>
      <c r="BI11" s="1"/>
    </row>
    <row r="12" spans="2:61" customFormat="1" ht="15.75">
      <c r="B12" s="59" t="s">
        <v>259</v>
      </c>
      <c r="C12" s="88"/>
      <c r="D12" s="88"/>
      <c r="E12" s="88"/>
      <c r="F12" s="88"/>
      <c r="G12" s="88"/>
      <c r="H12" s="88"/>
      <c r="I12" s="91">
        <v>3592038.6</v>
      </c>
      <c r="J12" s="91"/>
      <c r="K12" s="91">
        <v>39986.089999999997</v>
      </c>
      <c r="L12" s="91"/>
      <c r="M12" s="91"/>
      <c r="N12" s="91">
        <v>7.96</v>
      </c>
    </row>
    <row r="13" spans="2:61" customFormat="1" ht="15.75">
      <c r="B13" s="59" t="s">
        <v>29</v>
      </c>
      <c r="C13" s="88"/>
      <c r="D13" s="88"/>
      <c r="E13" s="88"/>
      <c r="F13" s="88"/>
      <c r="G13" s="88"/>
      <c r="H13" s="88"/>
      <c r="I13" s="91">
        <v>2138526.4500000002</v>
      </c>
      <c r="J13" s="91"/>
      <c r="K13" s="91">
        <v>23858.87</v>
      </c>
      <c r="L13" s="91"/>
      <c r="M13" s="91"/>
      <c r="N13" s="91">
        <v>4.75</v>
      </c>
    </row>
    <row r="14" spans="2:61" customFormat="1" ht="15.75">
      <c r="B14" s="60" t="s">
        <v>707</v>
      </c>
      <c r="C14" s="90">
        <v>593038</v>
      </c>
      <c r="D14" s="90" t="s">
        <v>155</v>
      </c>
      <c r="E14" s="90"/>
      <c r="F14" s="90">
        <v>593</v>
      </c>
      <c r="G14" s="90" t="s">
        <v>359</v>
      </c>
      <c r="H14" s="90" t="s">
        <v>186</v>
      </c>
      <c r="I14" s="114">
        <v>18809</v>
      </c>
      <c r="J14" s="114">
        <v>5650</v>
      </c>
      <c r="K14" s="114">
        <v>1062.71</v>
      </c>
      <c r="L14" s="114">
        <v>0.02</v>
      </c>
      <c r="M14" s="114">
        <v>2.35</v>
      </c>
      <c r="N14" s="114">
        <v>0.21</v>
      </c>
    </row>
    <row r="15" spans="2:61" customFormat="1" ht="15.75">
      <c r="B15" s="60" t="s">
        <v>708</v>
      </c>
      <c r="C15" s="90">
        <v>691212</v>
      </c>
      <c r="D15" s="90" t="s">
        <v>155</v>
      </c>
      <c r="E15" s="90"/>
      <c r="F15" s="90">
        <v>691</v>
      </c>
      <c r="G15" s="90" t="s">
        <v>359</v>
      </c>
      <c r="H15" s="90" t="s">
        <v>186</v>
      </c>
      <c r="I15" s="114">
        <v>180498.16</v>
      </c>
      <c r="J15" s="114">
        <v>800.9</v>
      </c>
      <c r="K15" s="114">
        <v>1445.61</v>
      </c>
      <c r="L15" s="114">
        <v>0.02</v>
      </c>
      <c r="M15" s="114">
        <v>3.19</v>
      </c>
      <c r="N15" s="114">
        <v>0.28999999999999998</v>
      </c>
    </row>
    <row r="16" spans="2:61" customFormat="1" ht="15.75">
      <c r="B16" s="60" t="s">
        <v>709</v>
      </c>
      <c r="C16" s="90">
        <v>604611</v>
      </c>
      <c r="D16" s="90" t="s">
        <v>155</v>
      </c>
      <c r="E16" s="90"/>
      <c r="F16" s="90">
        <v>604</v>
      </c>
      <c r="G16" s="90" t="s">
        <v>359</v>
      </c>
      <c r="H16" s="90" t="s">
        <v>186</v>
      </c>
      <c r="I16" s="114">
        <v>139439</v>
      </c>
      <c r="J16" s="114">
        <v>1586</v>
      </c>
      <c r="K16" s="114">
        <v>2211.5</v>
      </c>
      <c r="L16" s="114">
        <v>0.01</v>
      </c>
      <c r="M16" s="114">
        <v>4.88</v>
      </c>
      <c r="N16" s="114">
        <v>0.44</v>
      </c>
    </row>
    <row r="17" spans="2:14" customFormat="1" ht="15.75">
      <c r="B17" s="60" t="s">
        <v>710</v>
      </c>
      <c r="C17" s="90">
        <v>695437</v>
      </c>
      <c r="D17" s="90" t="s">
        <v>155</v>
      </c>
      <c r="E17" s="90"/>
      <c r="F17" s="90">
        <v>695</v>
      </c>
      <c r="G17" s="90" t="s">
        <v>359</v>
      </c>
      <c r="H17" s="90" t="s">
        <v>186</v>
      </c>
      <c r="I17" s="114">
        <v>12346</v>
      </c>
      <c r="J17" s="114">
        <v>5635</v>
      </c>
      <c r="K17" s="114">
        <v>695.7</v>
      </c>
      <c r="L17" s="114">
        <v>0.01</v>
      </c>
      <c r="M17" s="114">
        <v>1.54</v>
      </c>
      <c r="N17" s="114">
        <v>0.14000000000000001</v>
      </c>
    </row>
    <row r="18" spans="2:14" customFormat="1" ht="15.75">
      <c r="B18" s="60" t="s">
        <v>711</v>
      </c>
      <c r="C18" s="90">
        <v>662577</v>
      </c>
      <c r="D18" s="90" t="s">
        <v>155</v>
      </c>
      <c r="E18" s="90"/>
      <c r="F18" s="90">
        <v>662</v>
      </c>
      <c r="G18" s="90" t="s">
        <v>359</v>
      </c>
      <c r="H18" s="90" t="s">
        <v>186</v>
      </c>
      <c r="I18" s="114">
        <v>113564</v>
      </c>
      <c r="J18" s="114">
        <v>2291</v>
      </c>
      <c r="K18" s="114">
        <v>2601.75</v>
      </c>
      <c r="L18" s="114">
        <v>0.01</v>
      </c>
      <c r="M18" s="114">
        <v>5.74</v>
      </c>
      <c r="N18" s="114">
        <v>0.52</v>
      </c>
    </row>
    <row r="19" spans="2:14" customFormat="1" ht="15.75">
      <c r="B19" s="60" t="s">
        <v>712</v>
      </c>
      <c r="C19" s="90">
        <v>1084128</v>
      </c>
      <c r="D19" s="90" t="s">
        <v>155</v>
      </c>
      <c r="E19" s="90"/>
      <c r="F19" s="90">
        <v>1095</v>
      </c>
      <c r="G19" s="90" t="s">
        <v>171</v>
      </c>
      <c r="H19" s="90" t="s">
        <v>186</v>
      </c>
      <c r="I19" s="114">
        <v>478.48</v>
      </c>
      <c r="J19" s="114">
        <v>82310</v>
      </c>
      <c r="K19" s="114">
        <v>393.84</v>
      </c>
      <c r="L19" s="114">
        <v>0</v>
      </c>
      <c r="M19" s="114">
        <v>0.87</v>
      </c>
      <c r="N19" s="114">
        <v>0.08</v>
      </c>
    </row>
    <row r="20" spans="2:14" customFormat="1" ht="15.75">
      <c r="B20" s="60" t="s">
        <v>713</v>
      </c>
      <c r="C20" s="90">
        <v>576017</v>
      </c>
      <c r="D20" s="90" t="s">
        <v>155</v>
      </c>
      <c r="E20" s="90"/>
      <c r="F20" s="90">
        <v>576</v>
      </c>
      <c r="G20" s="90" t="s">
        <v>171</v>
      </c>
      <c r="H20" s="90" t="s">
        <v>186</v>
      </c>
      <c r="I20" s="114">
        <v>1480.2</v>
      </c>
      <c r="J20" s="114">
        <v>64000</v>
      </c>
      <c r="K20" s="114">
        <v>947.33</v>
      </c>
      <c r="L20" s="114">
        <v>0.02</v>
      </c>
      <c r="M20" s="114">
        <v>2.09</v>
      </c>
      <c r="N20" s="114">
        <v>0.19</v>
      </c>
    </row>
    <row r="21" spans="2:14" customFormat="1" ht="15.75">
      <c r="B21" s="60" t="s">
        <v>714</v>
      </c>
      <c r="C21" s="90">
        <v>1100007</v>
      </c>
      <c r="D21" s="90" t="s">
        <v>155</v>
      </c>
      <c r="E21" s="90"/>
      <c r="F21" s="90">
        <v>1363</v>
      </c>
      <c r="G21" s="90" t="s">
        <v>171</v>
      </c>
      <c r="H21" s="90" t="s">
        <v>186</v>
      </c>
      <c r="I21" s="114">
        <v>3708</v>
      </c>
      <c r="J21" s="114">
        <v>56500</v>
      </c>
      <c r="K21" s="114">
        <v>2095.02</v>
      </c>
      <c r="L21" s="114">
        <v>0.04</v>
      </c>
      <c r="M21" s="114">
        <v>4.62</v>
      </c>
      <c r="N21" s="114">
        <v>0.42</v>
      </c>
    </row>
    <row r="22" spans="2:14" customFormat="1" ht="15.75">
      <c r="B22" s="60" t="s">
        <v>715</v>
      </c>
      <c r="C22" s="90">
        <v>268011</v>
      </c>
      <c r="D22" s="90" t="s">
        <v>155</v>
      </c>
      <c r="E22" s="90"/>
      <c r="F22" s="90">
        <v>268</v>
      </c>
      <c r="G22" s="90" t="s">
        <v>173</v>
      </c>
      <c r="H22" s="90" t="s">
        <v>186</v>
      </c>
      <c r="I22" s="114">
        <v>188847</v>
      </c>
      <c r="J22" s="114">
        <v>271.5</v>
      </c>
      <c r="K22" s="114">
        <v>512.72</v>
      </c>
      <c r="L22" s="114">
        <v>0.01</v>
      </c>
      <c r="M22" s="114">
        <v>1.1299999999999999</v>
      </c>
      <c r="N22" s="114">
        <v>0.1</v>
      </c>
    </row>
    <row r="23" spans="2:14" customFormat="1" ht="15.75">
      <c r="B23" s="60" t="s">
        <v>716</v>
      </c>
      <c r="C23" s="90">
        <v>475020</v>
      </c>
      <c r="D23" s="90" t="s">
        <v>155</v>
      </c>
      <c r="E23" s="90"/>
      <c r="F23" s="90">
        <v>475</v>
      </c>
      <c r="G23" s="90" t="s">
        <v>173</v>
      </c>
      <c r="H23" s="90" t="s">
        <v>186</v>
      </c>
      <c r="I23" s="114">
        <v>13024</v>
      </c>
      <c r="J23" s="114">
        <v>1442</v>
      </c>
      <c r="K23" s="114">
        <v>187.81</v>
      </c>
      <c r="L23" s="114">
        <v>0</v>
      </c>
      <c r="M23" s="114">
        <v>0.41</v>
      </c>
      <c r="N23" s="114">
        <v>0.04</v>
      </c>
    </row>
    <row r="24" spans="2:14" customFormat="1" ht="15.75">
      <c r="B24" s="60" t="s">
        <v>717</v>
      </c>
      <c r="C24" s="90">
        <v>232017</v>
      </c>
      <c r="D24" s="90" t="s">
        <v>155</v>
      </c>
      <c r="E24" s="90"/>
      <c r="F24" s="90">
        <v>232</v>
      </c>
      <c r="G24" s="90" t="s">
        <v>173</v>
      </c>
      <c r="H24" s="90" t="s">
        <v>186</v>
      </c>
      <c r="I24" s="114">
        <v>1255750.3400000001</v>
      </c>
      <c r="J24" s="114">
        <v>66</v>
      </c>
      <c r="K24" s="114">
        <v>828.79</v>
      </c>
      <c r="L24" s="114">
        <v>0.01</v>
      </c>
      <c r="M24" s="114">
        <v>1.83</v>
      </c>
      <c r="N24" s="114">
        <v>0.16</v>
      </c>
    </row>
    <row r="25" spans="2:14" customFormat="1" ht="15.75">
      <c r="B25" s="60" t="s">
        <v>718</v>
      </c>
      <c r="C25" s="90">
        <v>629014</v>
      </c>
      <c r="D25" s="90" t="s">
        <v>155</v>
      </c>
      <c r="E25" s="90"/>
      <c r="F25" s="90">
        <v>629</v>
      </c>
      <c r="G25" s="90" t="s">
        <v>420</v>
      </c>
      <c r="H25" s="90" t="s">
        <v>186</v>
      </c>
      <c r="I25" s="114">
        <v>17332</v>
      </c>
      <c r="J25" s="114">
        <v>13830</v>
      </c>
      <c r="K25" s="114">
        <v>2397.02</v>
      </c>
      <c r="L25" s="114">
        <v>0</v>
      </c>
      <c r="M25" s="114">
        <v>5.29</v>
      </c>
      <c r="N25" s="114">
        <v>0.48</v>
      </c>
    </row>
    <row r="26" spans="2:14" customFormat="1" ht="15.75">
      <c r="B26" s="60" t="s">
        <v>719</v>
      </c>
      <c r="C26" s="90">
        <v>281014</v>
      </c>
      <c r="D26" s="90" t="s">
        <v>155</v>
      </c>
      <c r="E26" s="90"/>
      <c r="F26" s="90">
        <v>281</v>
      </c>
      <c r="G26" s="90" t="s">
        <v>420</v>
      </c>
      <c r="H26" s="90" t="s">
        <v>186</v>
      </c>
      <c r="I26" s="114">
        <v>49737</v>
      </c>
      <c r="J26" s="114">
        <v>1580</v>
      </c>
      <c r="K26" s="114">
        <v>785.84</v>
      </c>
      <c r="L26" s="114">
        <v>0</v>
      </c>
      <c r="M26" s="114">
        <v>1.73</v>
      </c>
      <c r="N26" s="114">
        <v>0.16</v>
      </c>
    </row>
    <row r="27" spans="2:14" customFormat="1" ht="15.75">
      <c r="B27" s="60" t="s">
        <v>720</v>
      </c>
      <c r="C27" s="90">
        <v>1136704</v>
      </c>
      <c r="D27" s="90" t="s">
        <v>155</v>
      </c>
      <c r="E27" s="90"/>
      <c r="F27" s="90">
        <v>1655</v>
      </c>
      <c r="G27" s="90" t="s">
        <v>420</v>
      </c>
      <c r="H27" s="90" t="s">
        <v>186</v>
      </c>
      <c r="I27" s="114">
        <v>3794</v>
      </c>
      <c r="J27" s="114">
        <v>14560</v>
      </c>
      <c r="K27" s="114">
        <v>552.41</v>
      </c>
      <c r="L27" s="114">
        <v>0</v>
      </c>
      <c r="M27" s="114">
        <v>1.22</v>
      </c>
      <c r="N27" s="114">
        <v>0.11</v>
      </c>
    </row>
    <row r="28" spans="2:14" customFormat="1" ht="15.75">
      <c r="B28" s="60" t="s">
        <v>721</v>
      </c>
      <c r="C28" s="90">
        <v>1130699</v>
      </c>
      <c r="D28" s="90" t="s">
        <v>155</v>
      </c>
      <c r="E28" s="90"/>
      <c r="F28" s="90">
        <v>1233</v>
      </c>
      <c r="G28" s="90" t="s">
        <v>420</v>
      </c>
      <c r="H28" s="90" t="s">
        <v>186</v>
      </c>
      <c r="I28" s="114">
        <v>7003</v>
      </c>
      <c r="J28" s="114">
        <v>31930</v>
      </c>
      <c r="K28" s="114">
        <v>2236.06</v>
      </c>
      <c r="L28" s="114">
        <v>0</v>
      </c>
      <c r="M28" s="114">
        <v>4.9400000000000004</v>
      </c>
      <c r="N28" s="114">
        <v>0.44</v>
      </c>
    </row>
    <row r="29" spans="2:14" customFormat="1" ht="15.75">
      <c r="B29" s="60" t="s">
        <v>722</v>
      </c>
      <c r="C29" s="90">
        <v>746016</v>
      </c>
      <c r="D29" s="90" t="s">
        <v>155</v>
      </c>
      <c r="E29" s="90"/>
      <c r="F29" s="90">
        <v>746</v>
      </c>
      <c r="G29" s="90" t="s">
        <v>416</v>
      </c>
      <c r="H29" s="90" t="s">
        <v>186</v>
      </c>
      <c r="I29" s="114">
        <v>2727</v>
      </c>
      <c r="J29" s="114">
        <v>6094</v>
      </c>
      <c r="K29" s="114">
        <v>166.18</v>
      </c>
      <c r="L29" s="114">
        <v>0</v>
      </c>
      <c r="M29" s="114">
        <v>0.37</v>
      </c>
      <c r="N29" s="114">
        <v>0.03</v>
      </c>
    </row>
    <row r="30" spans="2:14" customFormat="1" ht="15.75">
      <c r="B30" s="60" t="s">
        <v>723</v>
      </c>
      <c r="C30" s="90">
        <v>1081082</v>
      </c>
      <c r="D30" s="90" t="s">
        <v>155</v>
      </c>
      <c r="E30" s="90"/>
      <c r="F30" s="90">
        <v>1037</v>
      </c>
      <c r="G30" s="90" t="s">
        <v>416</v>
      </c>
      <c r="H30" s="90" t="s">
        <v>186</v>
      </c>
      <c r="I30" s="114">
        <v>14</v>
      </c>
      <c r="J30" s="114">
        <v>19710</v>
      </c>
      <c r="K30" s="114">
        <v>2.76</v>
      </c>
      <c r="L30" s="114">
        <v>0</v>
      </c>
      <c r="M30" s="114">
        <v>0.01</v>
      </c>
      <c r="N30" s="114">
        <v>0</v>
      </c>
    </row>
    <row r="31" spans="2:14" customFormat="1" ht="15.75">
      <c r="B31" s="60" t="s">
        <v>724</v>
      </c>
      <c r="C31" s="90">
        <v>1081124</v>
      </c>
      <c r="D31" s="90" t="s">
        <v>155</v>
      </c>
      <c r="E31" s="90"/>
      <c r="F31" s="90">
        <v>1040</v>
      </c>
      <c r="G31" s="90" t="s">
        <v>725</v>
      </c>
      <c r="H31" s="90" t="s">
        <v>186</v>
      </c>
      <c r="I31" s="114">
        <v>4588</v>
      </c>
      <c r="J31" s="114">
        <v>39000</v>
      </c>
      <c r="K31" s="114">
        <v>1789.32</v>
      </c>
      <c r="L31" s="114">
        <v>0.01</v>
      </c>
      <c r="M31" s="114">
        <v>3.95</v>
      </c>
      <c r="N31" s="114">
        <v>0.36</v>
      </c>
    </row>
    <row r="32" spans="2:14" customFormat="1" ht="15.75">
      <c r="B32" s="60" t="s">
        <v>726</v>
      </c>
      <c r="C32" s="90">
        <v>126011</v>
      </c>
      <c r="D32" s="90" t="s">
        <v>155</v>
      </c>
      <c r="E32" s="90"/>
      <c r="F32" s="90">
        <v>126</v>
      </c>
      <c r="G32" s="90" t="s">
        <v>379</v>
      </c>
      <c r="H32" s="90" t="s">
        <v>186</v>
      </c>
      <c r="I32" s="114">
        <v>20740</v>
      </c>
      <c r="J32" s="114">
        <v>3283</v>
      </c>
      <c r="K32" s="114">
        <v>680.89</v>
      </c>
      <c r="L32" s="114">
        <v>0.01</v>
      </c>
      <c r="M32" s="114">
        <v>1.5</v>
      </c>
      <c r="N32" s="114">
        <v>0.14000000000000001</v>
      </c>
    </row>
    <row r="33" spans="2:14" customFormat="1" ht="15.75">
      <c r="B33" s="60" t="s">
        <v>727</v>
      </c>
      <c r="C33" s="90">
        <v>1119478</v>
      </c>
      <c r="D33" s="90" t="s">
        <v>155</v>
      </c>
      <c r="E33" s="90"/>
      <c r="F33" s="90">
        <v>1420</v>
      </c>
      <c r="G33" s="90" t="s">
        <v>379</v>
      </c>
      <c r="H33" s="90" t="s">
        <v>186</v>
      </c>
      <c r="I33" s="114">
        <v>5146</v>
      </c>
      <c r="J33" s="114">
        <v>16710</v>
      </c>
      <c r="K33" s="114">
        <v>859.9</v>
      </c>
      <c r="L33" s="114">
        <v>0</v>
      </c>
      <c r="M33" s="114">
        <v>1.9</v>
      </c>
      <c r="N33" s="114">
        <v>0.17</v>
      </c>
    </row>
    <row r="34" spans="2:14">
      <c r="B34" s="60" t="s">
        <v>728</v>
      </c>
      <c r="C34" s="90">
        <v>1134402</v>
      </c>
      <c r="D34" s="90" t="s">
        <v>155</v>
      </c>
      <c r="E34" s="90"/>
      <c r="F34" s="90">
        <v>2250</v>
      </c>
      <c r="G34" s="90" t="s">
        <v>203</v>
      </c>
      <c r="H34" s="90" t="s">
        <v>186</v>
      </c>
      <c r="I34" s="114">
        <v>2434.27</v>
      </c>
      <c r="J34" s="114">
        <v>20630</v>
      </c>
      <c r="K34" s="114">
        <v>502.19</v>
      </c>
      <c r="L34" s="114">
        <v>0</v>
      </c>
      <c r="M34" s="114">
        <v>1.1100000000000001</v>
      </c>
      <c r="N34" s="114">
        <v>0.1</v>
      </c>
    </row>
    <row r="35" spans="2:14">
      <c r="B35" s="60" t="s">
        <v>729</v>
      </c>
      <c r="C35" s="90">
        <v>230011</v>
      </c>
      <c r="D35" s="90" t="s">
        <v>155</v>
      </c>
      <c r="E35" s="90"/>
      <c r="F35" s="90">
        <v>230</v>
      </c>
      <c r="G35" s="90" t="s">
        <v>356</v>
      </c>
      <c r="H35" s="90" t="s">
        <v>186</v>
      </c>
      <c r="I35" s="114">
        <v>96311</v>
      </c>
      <c r="J35" s="114">
        <v>732</v>
      </c>
      <c r="K35" s="114">
        <v>705</v>
      </c>
      <c r="L35" s="114">
        <v>0</v>
      </c>
      <c r="M35" s="114">
        <v>1.56</v>
      </c>
      <c r="N35" s="114">
        <v>0.14000000000000001</v>
      </c>
    </row>
    <row r="36" spans="2:14">
      <c r="B36" s="60" t="s">
        <v>730</v>
      </c>
      <c r="C36" s="90">
        <v>273011</v>
      </c>
      <c r="D36" s="90" t="s">
        <v>155</v>
      </c>
      <c r="E36" s="90"/>
      <c r="F36" s="90">
        <v>273</v>
      </c>
      <c r="G36" s="90" t="s">
        <v>205</v>
      </c>
      <c r="H36" s="90" t="s">
        <v>186</v>
      </c>
      <c r="I36" s="114">
        <v>756</v>
      </c>
      <c r="J36" s="114">
        <v>26260</v>
      </c>
      <c r="K36" s="114">
        <v>198.53</v>
      </c>
      <c r="L36" s="114">
        <v>0</v>
      </c>
      <c r="M36" s="114">
        <v>0.44</v>
      </c>
      <c r="N36" s="114">
        <v>0.04</v>
      </c>
    </row>
    <row r="37" spans="2:14">
      <c r="B37" s="59" t="s">
        <v>31</v>
      </c>
      <c r="C37" s="88"/>
      <c r="D37" s="88"/>
      <c r="E37" s="88"/>
      <c r="F37" s="88"/>
      <c r="G37" s="88"/>
      <c r="H37" s="88"/>
      <c r="I37" s="91">
        <v>1159623.49</v>
      </c>
      <c r="J37" s="91"/>
      <c r="K37" s="91">
        <v>12683.24</v>
      </c>
      <c r="L37" s="91"/>
      <c r="M37" s="91"/>
      <c r="N37" s="91">
        <v>2.52</v>
      </c>
    </row>
    <row r="38" spans="2:14">
      <c r="B38" s="60" t="s">
        <v>731</v>
      </c>
      <c r="C38" s="90">
        <v>627034</v>
      </c>
      <c r="D38" s="90" t="s">
        <v>155</v>
      </c>
      <c r="E38" s="90"/>
      <c r="F38" s="90">
        <v>627</v>
      </c>
      <c r="G38" s="90" t="s">
        <v>200</v>
      </c>
      <c r="H38" s="90" t="s">
        <v>186</v>
      </c>
      <c r="I38" s="114">
        <v>803</v>
      </c>
      <c r="J38" s="114">
        <v>11170</v>
      </c>
      <c r="K38" s="114">
        <v>89.7</v>
      </c>
      <c r="L38" s="114">
        <v>0</v>
      </c>
      <c r="M38" s="114">
        <v>0.2</v>
      </c>
      <c r="N38" s="114">
        <v>0.02</v>
      </c>
    </row>
    <row r="39" spans="2:14">
      <c r="B39" s="60" t="s">
        <v>732</v>
      </c>
      <c r="C39" s="90">
        <v>1087022</v>
      </c>
      <c r="D39" s="90" t="s">
        <v>155</v>
      </c>
      <c r="E39" s="90"/>
      <c r="F39" s="90">
        <v>1140</v>
      </c>
      <c r="G39" s="90" t="s">
        <v>200</v>
      </c>
      <c r="H39" s="90" t="s">
        <v>186</v>
      </c>
      <c r="I39" s="114">
        <v>277</v>
      </c>
      <c r="J39" s="114">
        <v>6214</v>
      </c>
      <c r="K39" s="114">
        <v>17.21</v>
      </c>
      <c r="L39" s="114">
        <v>0</v>
      </c>
      <c r="M39" s="114">
        <v>0.04</v>
      </c>
      <c r="N39" s="114">
        <v>0</v>
      </c>
    </row>
    <row r="40" spans="2:14">
      <c r="B40" s="60" t="s">
        <v>733</v>
      </c>
      <c r="C40" s="90">
        <v>1105055</v>
      </c>
      <c r="D40" s="90" t="s">
        <v>155</v>
      </c>
      <c r="E40" s="90"/>
      <c r="F40" s="90">
        <v>1461</v>
      </c>
      <c r="G40" s="90" t="s">
        <v>734</v>
      </c>
      <c r="H40" s="90" t="s">
        <v>186</v>
      </c>
      <c r="I40" s="114">
        <v>621.5</v>
      </c>
      <c r="J40" s="114">
        <v>1960</v>
      </c>
      <c r="K40" s="114">
        <v>12.18</v>
      </c>
      <c r="L40" s="114">
        <v>0</v>
      </c>
      <c r="M40" s="114">
        <v>0.03</v>
      </c>
      <c r="N40" s="114">
        <v>0</v>
      </c>
    </row>
    <row r="41" spans="2:14">
      <c r="B41" s="60" t="s">
        <v>735</v>
      </c>
      <c r="C41" s="90">
        <v>112060</v>
      </c>
      <c r="D41" s="90" t="s">
        <v>155</v>
      </c>
      <c r="E41" s="90"/>
      <c r="F41" s="90">
        <v>1554</v>
      </c>
      <c r="G41" s="90" t="s">
        <v>734</v>
      </c>
      <c r="H41" s="90" t="s">
        <v>186</v>
      </c>
      <c r="I41" s="114">
        <v>785</v>
      </c>
      <c r="J41" s="114">
        <v>155.48621</v>
      </c>
      <c r="K41" s="114">
        <v>1.22</v>
      </c>
      <c r="L41" s="114">
        <v>0</v>
      </c>
      <c r="M41" s="114">
        <v>0</v>
      </c>
      <c r="N41" s="114">
        <v>0</v>
      </c>
    </row>
    <row r="42" spans="2:14">
      <c r="B42" s="60" t="s">
        <v>736</v>
      </c>
      <c r="C42" s="90">
        <v>767012</v>
      </c>
      <c r="D42" s="90" t="s">
        <v>155</v>
      </c>
      <c r="E42" s="90"/>
      <c r="F42" s="90">
        <v>767</v>
      </c>
      <c r="G42" s="90" t="s">
        <v>404</v>
      </c>
      <c r="H42" s="90" t="s">
        <v>186</v>
      </c>
      <c r="I42" s="114">
        <v>33345</v>
      </c>
      <c r="J42" s="114">
        <v>1335</v>
      </c>
      <c r="K42" s="114">
        <v>445.16</v>
      </c>
      <c r="L42" s="114">
        <v>0.01</v>
      </c>
      <c r="M42" s="114">
        <v>0.98</v>
      </c>
      <c r="N42" s="114">
        <v>0.09</v>
      </c>
    </row>
    <row r="43" spans="2:14">
      <c r="B43" s="60" t="s">
        <v>737</v>
      </c>
      <c r="C43" s="90">
        <v>585018</v>
      </c>
      <c r="D43" s="90" t="s">
        <v>155</v>
      </c>
      <c r="E43" s="90"/>
      <c r="F43" s="90">
        <v>585</v>
      </c>
      <c r="G43" s="90" t="s">
        <v>404</v>
      </c>
      <c r="H43" s="90" t="s">
        <v>186</v>
      </c>
      <c r="I43" s="114">
        <v>30808</v>
      </c>
      <c r="J43" s="114">
        <v>1770</v>
      </c>
      <c r="K43" s="114">
        <v>545.29999999999995</v>
      </c>
      <c r="L43" s="114">
        <v>0.01</v>
      </c>
      <c r="M43" s="114">
        <v>1.2</v>
      </c>
      <c r="N43" s="114">
        <v>0.11</v>
      </c>
    </row>
    <row r="44" spans="2:14">
      <c r="B44" s="60" t="s">
        <v>738</v>
      </c>
      <c r="C44" s="90">
        <v>224014</v>
      </c>
      <c r="D44" s="90" t="s">
        <v>155</v>
      </c>
      <c r="E44" s="90"/>
      <c r="F44" s="90">
        <v>224</v>
      </c>
      <c r="G44" s="90" t="s">
        <v>404</v>
      </c>
      <c r="H44" s="90" t="s">
        <v>186</v>
      </c>
      <c r="I44" s="114">
        <v>5440</v>
      </c>
      <c r="J44" s="114">
        <v>4933</v>
      </c>
      <c r="K44" s="114">
        <v>268.36</v>
      </c>
      <c r="L44" s="114">
        <v>0.01</v>
      </c>
      <c r="M44" s="114">
        <v>0.59</v>
      </c>
      <c r="N44" s="114">
        <v>0.05</v>
      </c>
    </row>
    <row r="45" spans="2:14">
      <c r="B45" s="60" t="s">
        <v>739</v>
      </c>
      <c r="C45" s="90">
        <v>1081165</v>
      </c>
      <c r="D45" s="90" t="s">
        <v>155</v>
      </c>
      <c r="E45" s="90"/>
      <c r="F45" s="90">
        <v>1041</v>
      </c>
      <c r="G45" s="90" t="s">
        <v>404</v>
      </c>
      <c r="H45" s="90" t="s">
        <v>186</v>
      </c>
      <c r="I45" s="114">
        <v>36758</v>
      </c>
      <c r="J45" s="114">
        <v>315</v>
      </c>
      <c r="K45" s="114">
        <v>115.79</v>
      </c>
      <c r="L45" s="114">
        <v>0</v>
      </c>
      <c r="M45" s="114">
        <v>0.26</v>
      </c>
      <c r="N45" s="114">
        <v>0.02</v>
      </c>
    </row>
    <row r="46" spans="2:14">
      <c r="B46" s="60" t="s">
        <v>740</v>
      </c>
      <c r="C46" s="90">
        <v>566018</v>
      </c>
      <c r="D46" s="90" t="s">
        <v>155</v>
      </c>
      <c r="E46" s="90"/>
      <c r="F46" s="90">
        <v>566</v>
      </c>
      <c r="G46" s="90" t="s">
        <v>404</v>
      </c>
      <c r="H46" s="90" t="s">
        <v>186</v>
      </c>
      <c r="I46" s="114">
        <v>8520</v>
      </c>
      <c r="J46" s="114">
        <v>3497</v>
      </c>
      <c r="K46" s="114">
        <v>297.94</v>
      </c>
      <c r="L46" s="114">
        <v>0.01</v>
      </c>
      <c r="M46" s="114">
        <v>0.66</v>
      </c>
      <c r="N46" s="114">
        <v>0.06</v>
      </c>
    </row>
    <row r="47" spans="2:14">
      <c r="B47" s="60" t="s">
        <v>741</v>
      </c>
      <c r="C47" s="90">
        <v>722314</v>
      </c>
      <c r="D47" s="90" t="s">
        <v>155</v>
      </c>
      <c r="E47" s="90"/>
      <c r="F47" s="90">
        <v>722</v>
      </c>
      <c r="G47" s="90" t="s">
        <v>359</v>
      </c>
      <c r="H47" s="90" t="s">
        <v>186</v>
      </c>
      <c r="I47" s="114">
        <v>1620</v>
      </c>
      <c r="J47" s="114">
        <v>1695</v>
      </c>
      <c r="K47" s="114">
        <v>27.46</v>
      </c>
      <c r="L47" s="114">
        <v>0</v>
      </c>
      <c r="M47" s="114">
        <v>0.06</v>
      </c>
      <c r="N47" s="114">
        <v>0.01</v>
      </c>
    </row>
    <row r="48" spans="2:14">
      <c r="B48" s="60" t="s">
        <v>742</v>
      </c>
      <c r="C48" s="90">
        <v>763011</v>
      </c>
      <c r="D48" s="90" t="s">
        <v>155</v>
      </c>
      <c r="E48" s="90"/>
      <c r="F48" s="90">
        <v>763</v>
      </c>
      <c r="G48" s="90" t="s">
        <v>359</v>
      </c>
      <c r="H48" s="90" t="s">
        <v>186</v>
      </c>
      <c r="I48" s="114">
        <v>2527.1799999999998</v>
      </c>
      <c r="J48" s="114">
        <v>6781</v>
      </c>
      <c r="K48" s="114">
        <v>171.37</v>
      </c>
      <c r="L48" s="114">
        <v>0.01</v>
      </c>
      <c r="M48" s="114">
        <v>0.38</v>
      </c>
      <c r="N48" s="114">
        <v>0.03</v>
      </c>
    </row>
    <row r="49" spans="2:14">
      <c r="B49" s="60" t="s">
        <v>743</v>
      </c>
      <c r="C49" s="90">
        <v>1084557</v>
      </c>
      <c r="D49" s="90" t="s">
        <v>155</v>
      </c>
      <c r="E49" s="90"/>
      <c r="F49" s="90">
        <v>2177</v>
      </c>
      <c r="G49" s="90" t="s">
        <v>744</v>
      </c>
      <c r="H49" s="90" t="s">
        <v>186</v>
      </c>
      <c r="I49" s="114">
        <v>3472</v>
      </c>
      <c r="J49" s="114">
        <v>5149</v>
      </c>
      <c r="K49" s="114">
        <v>178.77</v>
      </c>
      <c r="L49" s="114">
        <v>0.01</v>
      </c>
      <c r="M49" s="114">
        <v>0.39</v>
      </c>
      <c r="N49" s="114">
        <v>0.04</v>
      </c>
    </row>
    <row r="50" spans="2:14">
      <c r="B50" s="60" t="s">
        <v>745</v>
      </c>
      <c r="C50" s="90">
        <v>694034</v>
      </c>
      <c r="D50" s="90" t="s">
        <v>155</v>
      </c>
      <c r="E50" s="90"/>
      <c r="F50" s="90">
        <v>694</v>
      </c>
      <c r="G50" s="90" t="s">
        <v>171</v>
      </c>
      <c r="H50" s="90" t="s">
        <v>186</v>
      </c>
      <c r="I50" s="114">
        <v>82</v>
      </c>
      <c r="J50" s="114">
        <v>5542</v>
      </c>
      <c r="K50" s="114">
        <v>4.54</v>
      </c>
      <c r="L50" s="114">
        <v>0</v>
      </c>
      <c r="M50" s="114">
        <v>0.01</v>
      </c>
      <c r="N50" s="114">
        <v>0</v>
      </c>
    </row>
    <row r="51" spans="2:14">
      <c r="B51" s="60" t="s">
        <v>746</v>
      </c>
      <c r="C51" s="90">
        <v>739037</v>
      </c>
      <c r="D51" s="90" t="s">
        <v>155</v>
      </c>
      <c r="E51" s="90"/>
      <c r="F51" s="90">
        <v>739</v>
      </c>
      <c r="G51" s="90" t="s">
        <v>171</v>
      </c>
      <c r="H51" s="90" t="s">
        <v>186</v>
      </c>
      <c r="I51" s="114">
        <v>396</v>
      </c>
      <c r="J51" s="114">
        <v>61790</v>
      </c>
      <c r="K51" s="114">
        <v>244.69</v>
      </c>
      <c r="L51" s="114">
        <v>0.01</v>
      </c>
      <c r="M51" s="114">
        <v>0.54</v>
      </c>
      <c r="N51" s="114">
        <v>0.05</v>
      </c>
    </row>
    <row r="52" spans="2:14">
      <c r="B52" s="60" t="s">
        <v>747</v>
      </c>
      <c r="C52" s="90">
        <v>755017</v>
      </c>
      <c r="D52" s="90" t="s">
        <v>155</v>
      </c>
      <c r="E52" s="90"/>
      <c r="F52" s="90">
        <v>755</v>
      </c>
      <c r="G52" s="90" t="s">
        <v>171</v>
      </c>
      <c r="H52" s="90" t="s">
        <v>186</v>
      </c>
      <c r="I52" s="114">
        <v>1909.28</v>
      </c>
      <c r="J52" s="114">
        <v>7267</v>
      </c>
      <c r="K52" s="114">
        <v>138.75</v>
      </c>
      <c r="L52" s="114">
        <v>0.01</v>
      </c>
      <c r="M52" s="114">
        <v>0.31</v>
      </c>
      <c r="N52" s="114">
        <v>0.03</v>
      </c>
    </row>
    <row r="53" spans="2:14">
      <c r="B53" s="60" t="s">
        <v>748</v>
      </c>
      <c r="C53" s="90">
        <v>583013</v>
      </c>
      <c r="D53" s="90" t="s">
        <v>155</v>
      </c>
      <c r="E53" s="90"/>
      <c r="F53" s="90">
        <v>583</v>
      </c>
      <c r="G53" s="90" t="s">
        <v>171</v>
      </c>
      <c r="H53" s="90" t="s">
        <v>186</v>
      </c>
      <c r="I53" s="114">
        <v>1814.42</v>
      </c>
      <c r="J53" s="114">
        <v>16460</v>
      </c>
      <c r="K53" s="114">
        <v>298.64999999999998</v>
      </c>
      <c r="L53" s="114">
        <v>0.01</v>
      </c>
      <c r="M53" s="114">
        <v>0.66</v>
      </c>
      <c r="N53" s="114">
        <v>0.06</v>
      </c>
    </row>
    <row r="54" spans="2:14">
      <c r="B54" s="60" t="s">
        <v>749</v>
      </c>
      <c r="C54" s="90">
        <v>127019</v>
      </c>
      <c r="D54" s="90" t="s">
        <v>155</v>
      </c>
      <c r="E54" s="90"/>
      <c r="F54" s="90">
        <v>127</v>
      </c>
      <c r="G54" s="90" t="s">
        <v>171</v>
      </c>
      <c r="H54" s="90" t="s">
        <v>186</v>
      </c>
      <c r="I54" s="114">
        <v>863</v>
      </c>
      <c r="J54" s="114">
        <v>7817</v>
      </c>
      <c r="K54" s="114">
        <v>67.459999999999994</v>
      </c>
      <c r="L54" s="114">
        <v>0.01</v>
      </c>
      <c r="M54" s="114">
        <v>0.15</v>
      </c>
      <c r="N54" s="114">
        <v>0.01</v>
      </c>
    </row>
    <row r="55" spans="2:14">
      <c r="B55" s="60" t="s">
        <v>750</v>
      </c>
      <c r="C55" s="90">
        <v>1134139</v>
      </c>
      <c r="D55" s="90" t="s">
        <v>155</v>
      </c>
      <c r="E55" s="90"/>
      <c r="F55" s="90">
        <v>1635</v>
      </c>
      <c r="G55" s="90" t="s">
        <v>171</v>
      </c>
      <c r="H55" s="90" t="s">
        <v>186</v>
      </c>
      <c r="I55" s="114">
        <v>8433.42</v>
      </c>
      <c r="J55" s="114">
        <v>4522</v>
      </c>
      <c r="K55" s="114">
        <v>381.36</v>
      </c>
      <c r="L55" s="114">
        <v>0.02</v>
      </c>
      <c r="M55" s="114">
        <v>0.84</v>
      </c>
      <c r="N55" s="114">
        <v>0.08</v>
      </c>
    </row>
    <row r="56" spans="2:14">
      <c r="B56" s="60" t="s">
        <v>751</v>
      </c>
      <c r="C56" s="90">
        <v>643015</v>
      </c>
      <c r="D56" s="90" t="s">
        <v>155</v>
      </c>
      <c r="E56" s="90"/>
      <c r="F56" s="90">
        <v>643</v>
      </c>
      <c r="G56" s="90" t="s">
        <v>173</v>
      </c>
      <c r="H56" s="90" t="s">
        <v>186</v>
      </c>
      <c r="I56" s="114">
        <v>2708</v>
      </c>
      <c r="J56" s="114">
        <v>2484</v>
      </c>
      <c r="K56" s="114">
        <v>67.27</v>
      </c>
      <c r="L56" s="114">
        <v>0</v>
      </c>
      <c r="M56" s="114">
        <v>0.15</v>
      </c>
      <c r="N56" s="114">
        <v>0.01</v>
      </c>
    </row>
    <row r="57" spans="2:14">
      <c r="B57" s="60" t="s">
        <v>752</v>
      </c>
      <c r="C57" s="90">
        <v>394015</v>
      </c>
      <c r="D57" s="90" t="s">
        <v>155</v>
      </c>
      <c r="E57" s="90"/>
      <c r="F57" s="90">
        <v>394</v>
      </c>
      <c r="G57" s="90" t="s">
        <v>173</v>
      </c>
      <c r="H57" s="90" t="s">
        <v>186</v>
      </c>
      <c r="I57" s="114">
        <v>137417</v>
      </c>
      <c r="J57" s="114">
        <v>33.200000000000003</v>
      </c>
      <c r="K57" s="114">
        <v>45.62</v>
      </c>
      <c r="L57" s="114">
        <v>0</v>
      </c>
      <c r="M57" s="114">
        <v>0.1</v>
      </c>
      <c r="N57" s="114">
        <v>0.01</v>
      </c>
    </row>
    <row r="58" spans="2:14">
      <c r="B58" s="60" t="s">
        <v>753</v>
      </c>
      <c r="C58" s="90">
        <v>2590248</v>
      </c>
      <c r="D58" s="90" t="s">
        <v>155</v>
      </c>
      <c r="E58" s="90"/>
      <c r="F58" s="90">
        <v>259</v>
      </c>
      <c r="G58" s="90" t="s">
        <v>420</v>
      </c>
      <c r="H58" s="90" t="s">
        <v>186</v>
      </c>
      <c r="I58" s="114">
        <v>532338.75</v>
      </c>
      <c r="J58" s="114">
        <v>135.5</v>
      </c>
      <c r="K58" s="114">
        <v>721.32</v>
      </c>
      <c r="L58" s="114">
        <v>0.02</v>
      </c>
      <c r="M58" s="114">
        <v>1.59</v>
      </c>
      <c r="N58" s="114">
        <v>0.14000000000000001</v>
      </c>
    </row>
    <row r="59" spans="2:14">
      <c r="B59" s="60" t="s">
        <v>754</v>
      </c>
      <c r="C59" s="90">
        <v>1081603</v>
      </c>
      <c r="D59" s="90" t="s">
        <v>155</v>
      </c>
      <c r="E59" s="90"/>
      <c r="F59" s="90">
        <v>1057</v>
      </c>
      <c r="G59" s="90" t="s">
        <v>420</v>
      </c>
      <c r="H59" s="90" t="s">
        <v>186</v>
      </c>
      <c r="I59" s="114">
        <v>245</v>
      </c>
      <c r="J59" s="114">
        <v>11240</v>
      </c>
      <c r="K59" s="114">
        <v>27.54</v>
      </c>
      <c r="L59" s="114">
        <v>0</v>
      </c>
      <c r="M59" s="114">
        <v>0.06</v>
      </c>
      <c r="N59" s="114">
        <v>0.01</v>
      </c>
    </row>
    <row r="60" spans="2:14">
      <c r="B60" s="60" t="s">
        <v>755</v>
      </c>
      <c r="C60" s="90">
        <v>1082379</v>
      </c>
      <c r="D60" s="90" t="s">
        <v>155</v>
      </c>
      <c r="E60" s="90"/>
      <c r="F60" s="90">
        <v>2028</v>
      </c>
      <c r="G60" s="90" t="s">
        <v>556</v>
      </c>
      <c r="H60" s="90" t="s">
        <v>186</v>
      </c>
      <c r="I60" s="114">
        <v>3374.42</v>
      </c>
      <c r="J60" s="114">
        <v>7367</v>
      </c>
      <c r="K60" s="114">
        <v>248.59</v>
      </c>
      <c r="L60" s="114">
        <v>0</v>
      </c>
      <c r="M60" s="114">
        <v>0.55000000000000004</v>
      </c>
      <c r="N60" s="114">
        <v>0.05</v>
      </c>
    </row>
    <row r="61" spans="2:14">
      <c r="B61" s="60" t="s">
        <v>756</v>
      </c>
      <c r="C61" s="90">
        <v>168013</v>
      </c>
      <c r="D61" s="90" t="s">
        <v>155</v>
      </c>
      <c r="E61" s="90"/>
      <c r="F61" s="90">
        <v>168</v>
      </c>
      <c r="G61" s="90" t="s">
        <v>416</v>
      </c>
      <c r="H61" s="90" t="s">
        <v>186</v>
      </c>
      <c r="I61" s="114">
        <v>383</v>
      </c>
      <c r="J61" s="114">
        <v>29820</v>
      </c>
      <c r="K61" s="114">
        <v>114.21</v>
      </c>
      <c r="L61" s="114">
        <v>0.01</v>
      </c>
      <c r="M61" s="114">
        <v>0.25</v>
      </c>
      <c r="N61" s="114">
        <v>0.02</v>
      </c>
    </row>
    <row r="62" spans="2:14">
      <c r="B62" s="60" t="s">
        <v>757</v>
      </c>
      <c r="C62" s="90">
        <v>621011</v>
      </c>
      <c r="D62" s="90" t="s">
        <v>155</v>
      </c>
      <c r="E62" s="90"/>
      <c r="F62" s="90">
        <v>621</v>
      </c>
      <c r="G62" s="90" t="s">
        <v>416</v>
      </c>
      <c r="H62" s="90" t="s">
        <v>186</v>
      </c>
      <c r="I62" s="114">
        <v>965</v>
      </c>
      <c r="J62" s="114">
        <v>9944</v>
      </c>
      <c r="K62" s="114">
        <v>95.96</v>
      </c>
      <c r="L62" s="114">
        <v>0.01</v>
      </c>
      <c r="M62" s="114">
        <v>0.21</v>
      </c>
      <c r="N62" s="114">
        <v>0.02</v>
      </c>
    </row>
    <row r="63" spans="2:14">
      <c r="B63" s="60" t="s">
        <v>758</v>
      </c>
      <c r="C63" s="90">
        <v>829010</v>
      </c>
      <c r="D63" s="90" t="s">
        <v>155</v>
      </c>
      <c r="E63" s="90"/>
      <c r="F63" s="90">
        <v>829</v>
      </c>
      <c r="G63" s="90" t="s">
        <v>174</v>
      </c>
      <c r="H63" s="90" t="s">
        <v>186</v>
      </c>
      <c r="I63" s="114">
        <v>584</v>
      </c>
      <c r="J63" s="114">
        <v>3401</v>
      </c>
      <c r="K63" s="114">
        <v>19.86</v>
      </c>
      <c r="L63" s="114">
        <v>0</v>
      </c>
      <c r="M63" s="114">
        <v>0.04</v>
      </c>
      <c r="N63" s="114">
        <v>0</v>
      </c>
    </row>
    <row r="64" spans="2:14">
      <c r="B64" s="60" t="s">
        <v>759</v>
      </c>
      <c r="C64" s="90">
        <v>1104249</v>
      </c>
      <c r="D64" s="90" t="s">
        <v>155</v>
      </c>
      <c r="E64" s="90"/>
      <c r="F64" s="90">
        <v>1445</v>
      </c>
      <c r="G64" s="90" t="s">
        <v>174</v>
      </c>
      <c r="H64" s="90" t="s">
        <v>186</v>
      </c>
      <c r="I64" s="114">
        <v>281</v>
      </c>
      <c r="J64" s="114">
        <v>15550</v>
      </c>
      <c r="K64" s="114">
        <v>43.7</v>
      </c>
      <c r="L64" s="114">
        <v>0</v>
      </c>
      <c r="M64" s="114">
        <v>0.1</v>
      </c>
      <c r="N64" s="114">
        <v>0.01</v>
      </c>
    </row>
    <row r="65" spans="2:14">
      <c r="B65" s="60" t="s">
        <v>760</v>
      </c>
      <c r="C65" s="90">
        <v>777037</v>
      </c>
      <c r="D65" s="90" t="s">
        <v>155</v>
      </c>
      <c r="E65" s="90"/>
      <c r="F65" s="90">
        <v>777</v>
      </c>
      <c r="G65" s="90" t="s">
        <v>174</v>
      </c>
      <c r="H65" s="90" t="s">
        <v>186</v>
      </c>
      <c r="I65" s="114">
        <v>14112</v>
      </c>
      <c r="J65" s="114">
        <v>1439</v>
      </c>
      <c r="K65" s="114">
        <v>203.07</v>
      </c>
      <c r="L65" s="114">
        <v>0.01</v>
      </c>
      <c r="M65" s="114">
        <v>0.45</v>
      </c>
      <c r="N65" s="114">
        <v>0.04</v>
      </c>
    </row>
    <row r="66" spans="2:14">
      <c r="B66" s="60" t="s">
        <v>761</v>
      </c>
      <c r="C66" s="90">
        <v>505016</v>
      </c>
      <c r="D66" s="90" t="s">
        <v>155</v>
      </c>
      <c r="E66" s="90"/>
      <c r="F66" s="90">
        <v>505</v>
      </c>
      <c r="G66" s="90" t="s">
        <v>379</v>
      </c>
      <c r="H66" s="90" t="s">
        <v>186</v>
      </c>
      <c r="I66" s="114">
        <v>2677.92</v>
      </c>
      <c r="J66" s="114">
        <v>4388</v>
      </c>
      <c r="K66" s="114">
        <v>117.51</v>
      </c>
      <c r="L66" s="114">
        <v>0.01</v>
      </c>
      <c r="M66" s="114">
        <v>0.26</v>
      </c>
      <c r="N66" s="114">
        <v>0.02</v>
      </c>
    </row>
    <row r="67" spans="2:14">
      <c r="B67" s="60" t="s">
        <v>762</v>
      </c>
      <c r="C67" s="90">
        <v>1132356</v>
      </c>
      <c r="D67" s="90" t="s">
        <v>155</v>
      </c>
      <c r="E67" s="90"/>
      <c r="F67" s="90">
        <v>1616</v>
      </c>
      <c r="G67" s="90" t="s">
        <v>379</v>
      </c>
      <c r="H67" s="90" t="s">
        <v>186</v>
      </c>
      <c r="I67" s="114">
        <v>2190</v>
      </c>
      <c r="J67" s="114">
        <v>1270</v>
      </c>
      <c r="K67" s="114">
        <v>27.81</v>
      </c>
      <c r="L67" s="114">
        <v>0</v>
      </c>
      <c r="M67" s="114">
        <v>0.06</v>
      </c>
      <c r="N67" s="114">
        <v>0.01</v>
      </c>
    </row>
    <row r="68" spans="2:14">
      <c r="B68" s="60" t="s">
        <v>763</v>
      </c>
      <c r="C68" s="90">
        <v>390013</v>
      </c>
      <c r="D68" s="90" t="s">
        <v>155</v>
      </c>
      <c r="E68" s="90"/>
      <c r="F68" s="90">
        <v>390</v>
      </c>
      <c r="G68" s="90" t="s">
        <v>379</v>
      </c>
      <c r="H68" s="90" t="s">
        <v>186</v>
      </c>
      <c r="I68" s="114">
        <v>21892</v>
      </c>
      <c r="J68" s="114">
        <v>3100</v>
      </c>
      <c r="K68" s="114">
        <v>678.65</v>
      </c>
      <c r="L68" s="114">
        <v>0.01</v>
      </c>
      <c r="M68" s="114">
        <v>1.5</v>
      </c>
      <c r="N68" s="114">
        <v>0.14000000000000001</v>
      </c>
    </row>
    <row r="69" spans="2:14">
      <c r="B69" s="60" t="s">
        <v>764</v>
      </c>
      <c r="C69" s="90">
        <v>387019</v>
      </c>
      <c r="D69" s="90" t="s">
        <v>155</v>
      </c>
      <c r="E69" s="90"/>
      <c r="F69" s="90">
        <v>387</v>
      </c>
      <c r="G69" s="90" t="s">
        <v>379</v>
      </c>
      <c r="H69" s="90" t="s">
        <v>186</v>
      </c>
      <c r="I69" s="114">
        <v>1168.3</v>
      </c>
      <c r="J69" s="114">
        <v>8380</v>
      </c>
      <c r="K69" s="114">
        <v>97.9</v>
      </c>
      <c r="L69" s="114">
        <v>0</v>
      </c>
      <c r="M69" s="114">
        <v>0.22</v>
      </c>
      <c r="N69" s="114">
        <v>0.02</v>
      </c>
    </row>
    <row r="70" spans="2:14">
      <c r="B70" s="60" t="s">
        <v>765</v>
      </c>
      <c r="C70" s="90">
        <v>1097278</v>
      </c>
      <c r="D70" s="90" t="s">
        <v>155</v>
      </c>
      <c r="E70" s="90"/>
      <c r="F70" s="90">
        <v>1328</v>
      </c>
      <c r="G70" s="90" t="s">
        <v>379</v>
      </c>
      <c r="H70" s="90" t="s">
        <v>186</v>
      </c>
      <c r="I70" s="114">
        <v>73391.5</v>
      </c>
      <c r="J70" s="114">
        <v>1634</v>
      </c>
      <c r="K70" s="114">
        <v>1199.22</v>
      </c>
      <c r="L70" s="114">
        <v>0.02</v>
      </c>
      <c r="M70" s="114">
        <v>2.65</v>
      </c>
      <c r="N70" s="114">
        <v>0.24</v>
      </c>
    </row>
    <row r="71" spans="2:14">
      <c r="B71" s="60" t="s">
        <v>766</v>
      </c>
      <c r="C71" s="90">
        <v>1091354</v>
      </c>
      <c r="D71" s="90" t="s">
        <v>155</v>
      </c>
      <c r="E71" s="90"/>
      <c r="F71" s="90">
        <v>1172</v>
      </c>
      <c r="G71" s="90" t="s">
        <v>379</v>
      </c>
      <c r="H71" s="90" t="s">
        <v>186</v>
      </c>
      <c r="I71" s="114">
        <v>3526</v>
      </c>
      <c r="J71" s="114">
        <v>6598</v>
      </c>
      <c r="K71" s="114">
        <v>232.65</v>
      </c>
      <c r="L71" s="114">
        <v>0.01</v>
      </c>
      <c r="M71" s="114">
        <v>0.51</v>
      </c>
      <c r="N71" s="114">
        <v>0.05</v>
      </c>
    </row>
    <row r="72" spans="2:14">
      <c r="B72" s="60" t="s">
        <v>767</v>
      </c>
      <c r="C72" s="90">
        <v>1095835</v>
      </c>
      <c r="D72" s="90" t="s">
        <v>155</v>
      </c>
      <c r="E72" s="90"/>
      <c r="F72" s="90">
        <v>1300</v>
      </c>
      <c r="G72" s="90" t="s">
        <v>379</v>
      </c>
      <c r="H72" s="90" t="s">
        <v>186</v>
      </c>
      <c r="I72" s="114">
        <v>24962.45</v>
      </c>
      <c r="J72" s="114">
        <v>3839</v>
      </c>
      <c r="K72" s="114">
        <v>958.31</v>
      </c>
      <c r="L72" s="114">
        <v>0.02</v>
      </c>
      <c r="M72" s="114">
        <v>2.12</v>
      </c>
      <c r="N72" s="114">
        <v>0.19</v>
      </c>
    </row>
    <row r="73" spans="2:14">
      <c r="B73" s="60" t="s">
        <v>768</v>
      </c>
      <c r="C73" s="90">
        <v>1097260</v>
      </c>
      <c r="D73" s="90" t="s">
        <v>155</v>
      </c>
      <c r="E73" s="90"/>
      <c r="F73" s="90">
        <v>1327</v>
      </c>
      <c r="G73" s="90" t="s">
        <v>379</v>
      </c>
      <c r="H73" s="90" t="s">
        <v>186</v>
      </c>
      <c r="I73" s="114">
        <v>8</v>
      </c>
      <c r="J73" s="114">
        <v>25300</v>
      </c>
      <c r="K73" s="114">
        <v>2.02</v>
      </c>
      <c r="L73" s="114">
        <v>0</v>
      </c>
      <c r="M73" s="114">
        <v>0</v>
      </c>
      <c r="N73" s="114">
        <v>0</v>
      </c>
    </row>
    <row r="74" spans="2:14">
      <c r="B74" s="60" t="s">
        <v>769</v>
      </c>
      <c r="C74" s="90">
        <v>1121607</v>
      </c>
      <c r="D74" s="90" t="s">
        <v>155</v>
      </c>
      <c r="E74" s="90"/>
      <c r="F74" s="90">
        <v>1560</v>
      </c>
      <c r="G74" s="90" t="s">
        <v>379</v>
      </c>
      <c r="H74" s="90" t="s">
        <v>186</v>
      </c>
      <c r="I74" s="114">
        <v>41</v>
      </c>
      <c r="J74" s="114">
        <v>34590</v>
      </c>
      <c r="K74" s="114">
        <v>14.18</v>
      </c>
      <c r="L74" s="114">
        <v>0</v>
      </c>
      <c r="M74" s="114">
        <v>0.03</v>
      </c>
      <c r="N74" s="114">
        <v>0</v>
      </c>
    </row>
    <row r="75" spans="2:14">
      <c r="B75" s="60" t="s">
        <v>770</v>
      </c>
      <c r="C75" s="90">
        <v>759019</v>
      </c>
      <c r="D75" s="90" t="s">
        <v>155</v>
      </c>
      <c r="E75" s="90"/>
      <c r="F75" s="90">
        <v>759</v>
      </c>
      <c r="G75" s="90" t="s">
        <v>379</v>
      </c>
      <c r="H75" s="90" t="s">
        <v>186</v>
      </c>
      <c r="I75" s="114">
        <v>158</v>
      </c>
      <c r="J75" s="114">
        <v>139900</v>
      </c>
      <c r="K75" s="114">
        <v>221.04</v>
      </c>
      <c r="L75" s="114">
        <v>0.01</v>
      </c>
      <c r="M75" s="114">
        <v>0.49</v>
      </c>
      <c r="N75" s="114">
        <v>0.04</v>
      </c>
    </row>
    <row r="76" spans="2:14">
      <c r="B76" s="60" t="s">
        <v>771</v>
      </c>
      <c r="C76" s="90">
        <v>613034</v>
      </c>
      <c r="D76" s="90" t="s">
        <v>155</v>
      </c>
      <c r="E76" s="90"/>
      <c r="F76" s="90">
        <v>613</v>
      </c>
      <c r="G76" s="90" t="s">
        <v>379</v>
      </c>
      <c r="H76" s="90" t="s">
        <v>186</v>
      </c>
      <c r="I76" s="114">
        <v>125</v>
      </c>
      <c r="J76" s="114">
        <v>36160</v>
      </c>
      <c r="K76" s="114">
        <v>45.2</v>
      </c>
      <c r="L76" s="114">
        <v>0</v>
      </c>
      <c r="M76" s="114">
        <v>0.1</v>
      </c>
      <c r="N76" s="114">
        <v>0.01</v>
      </c>
    </row>
    <row r="77" spans="2:14">
      <c r="B77" s="60" t="s">
        <v>772</v>
      </c>
      <c r="C77" s="90">
        <v>198010</v>
      </c>
      <c r="D77" s="90" t="s">
        <v>155</v>
      </c>
      <c r="E77" s="90"/>
      <c r="F77" s="90">
        <v>198</v>
      </c>
      <c r="G77" s="90" t="s">
        <v>379</v>
      </c>
      <c r="H77" s="90" t="s">
        <v>186</v>
      </c>
      <c r="I77" s="114">
        <v>1745.67</v>
      </c>
      <c r="J77" s="114">
        <v>803.2</v>
      </c>
      <c r="K77" s="114">
        <v>14.02</v>
      </c>
      <c r="L77" s="114">
        <v>0</v>
      </c>
      <c r="M77" s="114">
        <v>0.03</v>
      </c>
      <c r="N77" s="114">
        <v>0</v>
      </c>
    </row>
    <row r="78" spans="2:14">
      <c r="B78" s="60" t="s">
        <v>773</v>
      </c>
      <c r="C78" s="90">
        <v>226019</v>
      </c>
      <c r="D78" s="90" t="s">
        <v>155</v>
      </c>
      <c r="E78" s="90"/>
      <c r="F78" s="90">
        <v>226</v>
      </c>
      <c r="G78" s="90" t="s">
        <v>379</v>
      </c>
      <c r="H78" s="90" t="s">
        <v>186</v>
      </c>
      <c r="I78" s="114">
        <v>0.67</v>
      </c>
      <c r="J78" s="114">
        <v>460.9</v>
      </c>
      <c r="K78" s="114">
        <v>0</v>
      </c>
      <c r="L78" s="114">
        <v>0</v>
      </c>
      <c r="M78" s="114">
        <v>0</v>
      </c>
      <c r="N78" s="114">
        <v>0</v>
      </c>
    </row>
    <row r="79" spans="2:14">
      <c r="B79" s="60" t="s">
        <v>774</v>
      </c>
      <c r="C79" s="90">
        <v>723007</v>
      </c>
      <c r="D79" s="90" t="s">
        <v>155</v>
      </c>
      <c r="E79" s="90"/>
      <c r="F79" s="90">
        <v>723</v>
      </c>
      <c r="G79" s="90" t="s">
        <v>379</v>
      </c>
      <c r="H79" s="90" t="s">
        <v>186</v>
      </c>
      <c r="I79" s="114">
        <v>2298</v>
      </c>
      <c r="J79" s="114">
        <v>5859</v>
      </c>
      <c r="K79" s="114">
        <v>134.63999999999999</v>
      </c>
      <c r="L79" s="114">
        <v>0.01</v>
      </c>
      <c r="M79" s="114">
        <v>0.3</v>
      </c>
      <c r="N79" s="114">
        <v>0.03</v>
      </c>
    </row>
    <row r="80" spans="2:14">
      <c r="B80" s="60" t="s">
        <v>775</v>
      </c>
      <c r="C80" s="90">
        <v>699017</v>
      </c>
      <c r="D80" s="90" t="s">
        <v>155</v>
      </c>
      <c r="E80" s="90"/>
      <c r="F80" s="90">
        <v>699</v>
      </c>
      <c r="G80" s="90" t="s">
        <v>379</v>
      </c>
      <c r="H80" s="90" t="s">
        <v>186</v>
      </c>
      <c r="I80" s="114">
        <v>107</v>
      </c>
      <c r="J80" s="114">
        <v>29800</v>
      </c>
      <c r="K80" s="114">
        <v>31.89</v>
      </c>
      <c r="L80" s="114">
        <v>0</v>
      </c>
      <c r="M80" s="114">
        <v>7.0000000000000007E-2</v>
      </c>
      <c r="N80" s="114">
        <v>0.01</v>
      </c>
    </row>
    <row r="81" spans="2:14">
      <c r="B81" s="60" t="s">
        <v>776</v>
      </c>
      <c r="C81" s="90">
        <v>1081686</v>
      </c>
      <c r="D81" s="90" t="s">
        <v>155</v>
      </c>
      <c r="E81" s="90"/>
      <c r="F81" s="90">
        <v>1060</v>
      </c>
      <c r="G81" s="90" t="s">
        <v>379</v>
      </c>
      <c r="H81" s="90" t="s">
        <v>186</v>
      </c>
      <c r="I81" s="114">
        <v>583</v>
      </c>
      <c r="J81" s="114">
        <v>2070</v>
      </c>
      <c r="K81" s="114">
        <v>12.07</v>
      </c>
      <c r="L81" s="114">
        <v>0</v>
      </c>
      <c r="M81" s="114">
        <v>0.03</v>
      </c>
      <c r="N81" s="114">
        <v>0</v>
      </c>
    </row>
    <row r="82" spans="2:14">
      <c r="B82" s="60" t="s">
        <v>777</v>
      </c>
      <c r="C82" s="90">
        <v>1098565</v>
      </c>
      <c r="D82" s="90" t="s">
        <v>155</v>
      </c>
      <c r="E82" s="90"/>
      <c r="F82" s="90">
        <v>1349</v>
      </c>
      <c r="G82" s="90" t="s">
        <v>379</v>
      </c>
      <c r="H82" s="90" t="s">
        <v>186</v>
      </c>
      <c r="I82" s="114">
        <v>448.06</v>
      </c>
      <c r="J82" s="114">
        <v>14700</v>
      </c>
      <c r="K82" s="114">
        <v>65.87</v>
      </c>
      <c r="L82" s="114">
        <v>0</v>
      </c>
      <c r="M82" s="114">
        <v>0.15</v>
      </c>
      <c r="N82" s="114">
        <v>0.01</v>
      </c>
    </row>
    <row r="83" spans="2:14">
      <c r="B83" s="60" t="s">
        <v>778</v>
      </c>
      <c r="C83" s="90">
        <v>1098920</v>
      </c>
      <c r="D83" s="90" t="s">
        <v>155</v>
      </c>
      <c r="E83" s="90"/>
      <c r="F83" s="90">
        <v>2384</v>
      </c>
      <c r="G83" s="90" t="s">
        <v>379</v>
      </c>
      <c r="H83" s="90" t="s">
        <v>186</v>
      </c>
      <c r="I83" s="114">
        <v>65676</v>
      </c>
      <c r="J83" s="114">
        <v>1062</v>
      </c>
      <c r="K83" s="114">
        <v>697.48</v>
      </c>
      <c r="L83" s="114">
        <v>0.04</v>
      </c>
      <c r="M83" s="114">
        <v>1.54</v>
      </c>
      <c r="N83" s="114">
        <v>0.14000000000000001</v>
      </c>
    </row>
    <row r="84" spans="2:14">
      <c r="B84" s="60" t="s">
        <v>779</v>
      </c>
      <c r="C84" s="90">
        <v>1081942</v>
      </c>
      <c r="D84" s="90" t="s">
        <v>155</v>
      </c>
      <c r="E84" s="90"/>
      <c r="F84" s="90">
        <v>1068</v>
      </c>
      <c r="G84" s="90" t="s">
        <v>379</v>
      </c>
      <c r="H84" s="90" t="s">
        <v>186</v>
      </c>
      <c r="I84" s="114">
        <v>9020</v>
      </c>
      <c r="J84" s="114">
        <v>737</v>
      </c>
      <c r="K84" s="114">
        <v>66.48</v>
      </c>
      <c r="L84" s="114">
        <v>0</v>
      </c>
      <c r="M84" s="114">
        <v>0.15</v>
      </c>
      <c r="N84" s="114">
        <v>0.01</v>
      </c>
    </row>
    <row r="85" spans="2:14">
      <c r="B85" s="60" t="s">
        <v>780</v>
      </c>
      <c r="C85" s="90">
        <v>1100957</v>
      </c>
      <c r="D85" s="90" t="s">
        <v>155</v>
      </c>
      <c r="E85" s="90"/>
      <c r="F85" s="90">
        <v>1390</v>
      </c>
      <c r="G85" s="90" t="s">
        <v>493</v>
      </c>
      <c r="H85" s="90" t="s">
        <v>186</v>
      </c>
      <c r="I85" s="114">
        <v>17597</v>
      </c>
      <c r="J85" s="114">
        <v>463.9</v>
      </c>
      <c r="K85" s="114">
        <v>81.63</v>
      </c>
      <c r="L85" s="114">
        <v>0.01</v>
      </c>
      <c r="M85" s="114">
        <v>0.18</v>
      </c>
      <c r="N85" s="114">
        <v>0.02</v>
      </c>
    </row>
    <row r="86" spans="2:14">
      <c r="B86" s="60" t="s">
        <v>781</v>
      </c>
      <c r="C86" s="90">
        <v>1082510</v>
      </c>
      <c r="D86" s="90" t="s">
        <v>155</v>
      </c>
      <c r="E86" s="90"/>
      <c r="F86" s="90">
        <v>2030</v>
      </c>
      <c r="G86" s="90" t="s">
        <v>782</v>
      </c>
      <c r="H86" s="90" t="s">
        <v>186</v>
      </c>
      <c r="I86" s="114">
        <v>9905.5300000000007</v>
      </c>
      <c r="J86" s="114">
        <v>1946</v>
      </c>
      <c r="K86" s="114">
        <v>192.76</v>
      </c>
      <c r="L86" s="114">
        <v>0.02</v>
      </c>
      <c r="M86" s="114">
        <v>0.43</v>
      </c>
      <c r="N86" s="114">
        <v>0.04</v>
      </c>
    </row>
    <row r="87" spans="2:14">
      <c r="B87" s="60" t="s">
        <v>783</v>
      </c>
      <c r="C87" s="90">
        <v>1123355</v>
      </c>
      <c r="D87" s="90" t="s">
        <v>155</v>
      </c>
      <c r="E87" s="90"/>
      <c r="F87" s="90">
        <v>1581</v>
      </c>
      <c r="G87" s="90" t="s">
        <v>203</v>
      </c>
      <c r="H87" s="90" t="s">
        <v>186</v>
      </c>
      <c r="I87" s="114">
        <v>659.42</v>
      </c>
      <c r="J87" s="114">
        <v>238.9</v>
      </c>
      <c r="K87" s="114">
        <v>1.58</v>
      </c>
      <c r="L87" s="114">
        <v>0</v>
      </c>
      <c r="M87" s="114">
        <v>0</v>
      </c>
      <c r="N87" s="114">
        <v>0</v>
      </c>
    </row>
    <row r="88" spans="2:14">
      <c r="B88" s="60" t="s">
        <v>784</v>
      </c>
      <c r="C88" s="90">
        <v>445015</v>
      </c>
      <c r="D88" s="90" t="s">
        <v>155</v>
      </c>
      <c r="E88" s="90"/>
      <c r="F88" s="90">
        <v>445</v>
      </c>
      <c r="G88" s="90" t="s">
        <v>511</v>
      </c>
      <c r="H88" s="90" t="s">
        <v>186</v>
      </c>
      <c r="I88" s="114">
        <v>8732</v>
      </c>
      <c r="J88" s="114">
        <v>3074</v>
      </c>
      <c r="K88" s="114">
        <v>268.42</v>
      </c>
      <c r="L88" s="114">
        <v>0.01</v>
      </c>
      <c r="M88" s="114">
        <v>0.59</v>
      </c>
      <c r="N88" s="114">
        <v>0.05</v>
      </c>
    </row>
    <row r="89" spans="2:14">
      <c r="B89" s="60" t="s">
        <v>785</v>
      </c>
      <c r="C89" s="90">
        <v>256016</v>
      </c>
      <c r="D89" s="90" t="s">
        <v>155</v>
      </c>
      <c r="E89" s="90"/>
      <c r="F89" s="90">
        <v>256</v>
      </c>
      <c r="G89" s="90" t="s">
        <v>511</v>
      </c>
      <c r="H89" s="90" t="s">
        <v>186</v>
      </c>
      <c r="I89" s="114">
        <v>3899</v>
      </c>
      <c r="J89" s="114">
        <v>15680</v>
      </c>
      <c r="K89" s="114">
        <v>611.36</v>
      </c>
      <c r="L89" s="114">
        <v>0.03</v>
      </c>
      <c r="M89" s="114">
        <v>1.35</v>
      </c>
      <c r="N89" s="114">
        <v>0.12</v>
      </c>
    </row>
    <row r="90" spans="2:14">
      <c r="B90" s="60" t="s">
        <v>786</v>
      </c>
      <c r="C90" s="90">
        <v>1087824</v>
      </c>
      <c r="D90" s="90" t="s">
        <v>155</v>
      </c>
      <c r="E90" s="90"/>
      <c r="F90" s="90">
        <v>1152</v>
      </c>
      <c r="G90" s="90" t="s">
        <v>356</v>
      </c>
      <c r="H90" s="90" t="s">
        <v>186</v>
      </c>
      <c r="I90" s="114">
        <v>1261</v>
      </c>
      <c r="J90" s="114">
        <v>255.3</v>
      </c>
      <c r="K90" s="114">
        <v>3.22</v>
      </c>
      <c r="L90" s="114">
        <v>0</v>
      </c>
      <c r="M90" s="114">
        <v>0.01</v>
      </c>
      <c r="N90" s="114">
        <v>0</v>
      </c>
    </row>
    <row r="91" spans="2:14">
      <c r="B91" s="60" t="s">
        <v>787</v>
      </c>
      <c r="C91" s="90">
        <v>1107663</v>
      </c>
      <c r="D91" s="90" t="s">
        <v>155</v>
      </c>
      <c r="E91" s="90"/>
      <c r="F91" s="90">
        <v>1422</v>
      </c>
      <c r="G91" s="90" t="s">
        <v>356</v>
      </c>
      <c r="H91" s="90" t="s">
        <v>186</v>
      </c>
      <c r="I91" s="114">
        <v>3362</v>
      </c>
      <c r="J91" s="114">
        <v>8430</v>
      </c>
      <c r="K91" s="114">
        <v>283.42</v>
      </c>
      <c r="L91" s="114">
        <v>0.01</v>
      </c>
      <c r="M91" s="114">
        <v>0.63</v>
      </c>
      <c r="N91" s="114">
        <v>0.06</v>
      </c>
    </row>
    <row r="92" spans="2:14">
      <c r="B92" s="60" t="s">
        <v>788</v>
      </c>
      <c r="C92" s="90">
        <v>1082312</v>
      </c>
      <c r="D92" s="90" t="s">
        <v>155</v>
      </c>
      <c r="E92" s="90"/>
      <c r="F92" s="90">
        <v>2026</v>
      </c>
      <c r="G92" s="90" t="s">
        <v>205</v>
      </c>
      <c r="H92" s="90" t="s">
        <v>186</v>
      </c>
      <c r="I92" s="114">
        <v>17468</v>
      </c>
      <c r="J92" s="114">
        <v>2633</v>
      </c>
      <c r="K92" s="114">
        <v>459.93</v>
      </c>
      <c r="L92" s="114">
        <v>0.04</v>
      </c>
      <c r="M92" s="114">
        <v>1.02</v>
      </c>
      <c r="N92" s="114">
        <v>0.09</v>
      </c>
    </row>
    <row r="93" spans="2:14">
      <c r="B93" s="60" t="s">
        <v>789</v>
      </c>
      <c r="C93" s="90">
        <v>1083443</v>
      </c>
      <c r="D93" s="90" t="s">
        <v>155</v>
      </c>
      <c r="E93" s="90"/>
      <c r="F93" s="90">
        <v>2156</v>
      </c>
      <c r="G93" s="90" t="s">
        <v>204</v>
      </c>
      <c r="H93" s="90" t="s">
        <v>186</v>
      </c>
      <c r="I93" s="114">
        <v>132</v>
      </c>
      <c r="J93" s="114">
        <v>4631</v>
      </c>
      <c r="K93" s="114">
        <v>6.11</v>
      </c>
      <c r="L93" s="114">
        <v>0</v>
      </c>
      <c r="M93" s="114">
        <v>0.01</v>
      </c>
      <c r="N93" s="114">
        <v>0</v>
      </c>
    </row>
    <row r="94" spans="2:14">
      <c r="B94" s="60" t="s">
        <v>790</v>
      </c>
      <c r="C94" s="90">
        <v>1092345</v>
      </c>
      <c r="D94" s="90" t="s">
        <v>155</v>
      </c>
      <c r="E94" s="90"/>
      <c r="F94" s="90">
        <v>1132</v>
      </c>
      <c r="G94" s="90" t="s">
        <v>204</v>
      </c>
      <c r="H94" s="90" t="s">
        <v>186</v>
      </c>
      <c r="I94" s="114">
        <v>415</v>
      </c>
      <c r="J94" s="114">
        <v>2432</v>
      </c>
      <c r="K94" s="114">
        <v>10.09</v>
      </c>
      <c r="L94" s="114">
        <v>0</v>
      </c>
      <c r="M94" s="114">
        <v>0.02</v>
      </c>
      <c r="N94" s="114">
        <v>0</v>
      </c>
    </row>
    <row r="95" spans="2:14">
      <c r="B95" s="60" t="s">
        <v>791</v>
      </c>
      <c r="C95" s="90">
        <v>1101534</v>
      </c>
      <c r="D95" s="90" t="s">
        <v>155</v>
      </c>
      <c r="E95" s="90"/>
      <c r="F95" s="90">
        <v>2066</v>
      </c>
      <c r="G95" s="90" t="s">
        <v>204</v>
      </c>
      <c r="H95" s="90" t="s">
        <v>186</v>
      </c>
      <c r="I95" s="114">
        <v>18635</v>
      </c>
      <c r="J95" s="114">
        <v>3100</v>
      </c>
      <c r="K95" s="114">
        <v>577.69000000000005</v>
      </c>
      <c r="L95" s="114">
        <v>0.02</v>
      </c>
      <c r="M95" s="114">
        <v>1.28</v>
      </c>
      <c r="N95" s="114">
        <v>0.11</v>
      </c>
    </row>
    <row r="96" spans="2:14">
      <c r="B96" s="60" t="s">
        <v>792</v>
      </c>
      <c r="C96" s="90">
        <v>1083484</v>
      </c>
      <c r="D96" s="90" t="s">
        <v>155</v>
      </c>
      <c r="E96" s="90"/>
      <c r="F96" s="90">
        <v>2095</v>
      </c>
      <c r="G96" s="90" t="s">
        <v>204</v>
      </c>
      <c r="H96" s="90" t="s">
        <v>186</v>
      </c>
      <c r="I96" s="114">
        <v>36656</v>
      </c>
      <c r="J96" s="114">
        <v>1847</v>
      </c>
      <c r="K96" s="114">
        <v>677.04</v>
      </c>
      <c r="L96" s="114">
        <v>0.02</v>
      </c>
      <c r="M96" s="114">
        <v>1.49</v>
      </c>
      <c r="N96" s="114">
        <v>0.13</v>
      </c>
    </row>
    <row r="97" spans="2:14">
      <c r="B97" s="59" t="s">
        <v>30</v>
      </c>
      <c r="C97" s="88"/>
      <c r="D97" s="88"/>
      <c r="E97" s="88"/>
      <c r="F97" s="88"/>
      <c r="G97" s="88"/>
      <c r="H97" s="88"/>
      <c r="I97" s="91">
        <v>293888.65999999997</v>
      </c>
      <c r="J97" s="91"/>
      <c r="K97" s="91">
        <v>3443.98</v>
      </c>
      <c r="L97" s="91"/>
      <c r="M97" s="91"/>
      <c r="N97" s="91">
        <v>0.69</v>
      </c>
    </row>
    <row r="98" spans="2:14">
      <c r="B98" s="60" t="s">
        <v>793</v>
      </c>
      <c r="C98" s="90">
        <v>1092709</v>
      </c>
      <c r="D98" s="90" t="s">
        <v>155</v>
      </c>
      <c r="E98" s="90"/>
      <c r="F98" s="90">
        <v>1238</v>
      </c>
      <c r="G98" s="90" t="s">
        <v>200</v>
      </c>
      <c r="H98" s="90" t="s">
        <v>186</v>
      </c>
      <c r="I98" s="114">
        <v>9085.9</v>
      </c>
      <c r="J98" s="114">
        <v>42.3</v>
      </c>
      <c r="K98" s="114">
        <v>3.84</v>
      </c>
      <c r="L98" s="114">
        <v>0.02</v>
      </c>
      <c r="M98" s="114">
        <v>0.01</v>
      </c>
      <c r="N98" s="114">
        <v>0</v>
      </c>
    </row>
    <row r="99" spans="2:14">
      <c r="B99" s="60" t="s">
        <v>794</v>
      </c>
      <c r="C99" s="90">
        <v>399014</v>
      </c>
      <c r="D99" s="90" t="s">
        <v>155</v>
      </c>
      <c r="E99" s="90"/>
      <c r="F99" s="90">
        <v>399</v>
      </c>
      <c r="G99" s="90" t="s">
        <v>200</v>
      </c>
      <c r="H99" s="90" t="s">
        <v>186</v>
      </c>
      <c r="I99" s="114">
        <v>2116.25</v>
      </c>
      <c r="J99" s="114">
        <v>1588</v>
      </c>
      <c r="K99" s="114">
        <v>33.61</v>
      </c>
      <c r="L99" s="114">
        <v>0.04</v>
      </c>
      <c r="M99" s="114">
        <v>7.0000000000000007E-2</v>
      </c>
      <c r="N99" s="114">
        <v>0.01</v>
      </c>
    </row>
    <row r="100" spans="2:14">
      <c r="B100" s="60" t="s">
        <v>795</v>
      </c>
      <c r="C100" s="90">
        <v>1096148</v>
      </c>
      <c r="D100" s="90" t="s">
        <v>155</v>
      </c>
      <c r="E100" s="90"/>
      <c r="F100" s="90">
        <v>1310</v>
      </c>
      <c r="G100" s="90" t="s">
        <v>200</v>
      </c>
      <c r="H100" s="90" t="s">
        <v>186</v>
      </c>
      <c r="I100" s="114">
        <v>13995</v>
      </c>
      <c r="J100" s="114">
        <v>599.9</v>
      </c>
      <c r="K100" s="114">
        <v>83.96</v>
      </c>
      <c r="L100" s="114">
        <v>0.03</v>
      </c>
      <c r="M100" s="114">
        <v>0.19</v>
      </c>
      <c r="N100" s="114">
        <v>0.02</v>
      </c>
    </row>
    <row r="101" spans="2:14">
      <c r="B101" s="60" t="s">
        <v>796</v>
      </c>
      <c r="C101" s="90">
        <v>280016</v>
      </c>
      <c r="D101" s="90" t="s">
        <v>155</v>
      </c>
      <c r="E101" s="90"/>
      <c r="F101" s="90">
        <v>280</v>
      </c>
      <c r="G101" s="90" t="s">
        <v>200</v>
      </c>
      <c r="H101" s="90" t="s">
        <v>186</v>
      </c>
      <c r="I101" s="114">
        <v>435</v>
      </c>
      <c r="J101" s="114">
        <v>11170</v>
      </c>
      <c r="K101" s="114">
        <v>48.59</v>
      </c>
      <c r="L101" s="114">
        <v>0.01</v>
      </c>
      <c r="M101" s="114">
        <v>0.11</v>
      </c>
      <c r="N101" s="114">
        <v>0.01</v>
      </c>
    </row>
    <row r="102" spans="2:14">
      <c r="B102" s="60" t="s">
        <v>797</v>
      </c>
      <c r="C102" s="90">
        <v>1082585</v>
      </c>
      <c r="D102" s="90" t="s">
        <v>155</v>
      </c>
      <c r="E102" s="90"/>
      <c r="F102" s="90">
        <v>2076</v>
      </c>
      <c r="G102" s="90" t="s">
        <v>200</v>
      </c>
      <c r="H102" s="90" t="s">
        <v>186</v>
      </c>
      <c r="I102" s="114">
        <v>1336</v>
      </c>
      <c r="J102" s="114">
        <v>625</v>
      </c>
      <c r="K102" s="114">
        <v>8.35</v>
      </c>
      <c r="L102" s="114">
        <v>0.01</v>
      </c>
      <c r="M102" s="114">
        <v>0.02</v>
      </c>
      <c r="N102" s="114">
        <v>0</v>
      </c>
    </row>
    <row r="103" spans="2:14">
      <c r="B103" s="60" t="s">
        <v>798</v>
      </c>
      <c r="C103" s="90">
        <v>1091651</v>
      </c>
      <c r="D103" s="90" t="s">
        <v>155</v>
      </c>
      <c r="E103" s="90"/>
      <c r="F103" s="90">
        <v>1219</v>
      </c>
      <c r="G103" s="90" t="s">
        <v>799</v>
      </c>
      <c r="H103" s="90" t="s">
        <v>186</v>
      </c>
      <c r="I103" s="114">
        <v>372</v>
      </c>
      <c r="J103" s="114">
        <v>3881</v>
      </c>
      <c r="K103" s="114">
        <v>14.44</v>
      </c>
      <c r="L103" s="114">
        <v>0</v>
      </c>
      <c r="M103" s="114">
        <v>0.03</v>
      </c>
      <c r="N103" s="114">
        <v>0</v>
      </c>
    </row>
    <row r="104" spans="2:14">
      <c r="B104" s="60" t="s">
        <v>800</v>
      </c>
      <c r="C104" s="90">
        <v>328013</v>
      </c>
      <c r="D104" s="90" t="s">
        <v>155</v>
      </c>
      <c r="E104" s="90"/>
      <c r="F104" s="90">
        <v>328</v>
      </c>
      <c r="G104" s="90" t="s">
        <v>799</v>
      </c>
      <c r="H104" s="90" t="s">
        <v>186</v>
      </c>
      <c r="I104" s="114">
        <v>1100</v>
      </c>
      <c r="J104" s="114">
        <v>1875</v>
      </c>
      <c r="K104" s="114">
        <v>20.63</v>
      </c>
      <c r="L104" s="114">
        <v>0.01</v>
      </c>
      <c r="M104" s="114">
        <v>0.05</v>
      </c>
      <c r="N104" s="114">
        <v>0</v>
      </c>
    </row>
    <row r="105" spans="2:14">
      <c r="B105" s="60" t="s">
        <v>801</v>
      </c>
      <c r="C105" s="90">
        <v>1120609</v>
      </c>
      <c r="D105" s="90" t="s">
        <v>155</v>
      </c>
      <c r="E105" s="90"/>
      <c r="F105" s="90">
        <v>1554</v>
      </c>
      <c r="G105" s="90" t="s">
        <v>734</v>
      </c>
      <c r="H105" s="90" t="s">
        <v>186</v>
      </c>
      <c r="I105" s="114">
        <v>2739</v>
      </c>
      <c r="J105" s="114">
        <v>162.80000000000001</v>
      </c>
      <c r="K105" s="114">
        <v>4.46</v>
      </c>
      <c r="L105" s="114">
        <v>0</v>
      </c>
      <c r="M105" s="114">
        <v>0.01</v>
      </c>
      <c r="N105" s="114">
        <v>0</v>
      </c>
    </row>
    <row r="106" spans="2:14">
      <c r="B106" s="60" t="s">
        <v>802</v>
      </c>
      <c r="C106" s="90">
        <v>496018</v>
      </c>
      <c r="D106" s="90" t="s">
        <v>155</v>
      </c>
      <c r="E106" s="90"/>
      <c r="F106" s="90">
        <v>496</v>
      </c>
      <c r="G106" s="90" t="s">
        <v>734</v>
      </c>
      <c r="H106" s="90" t="s">
        <v>186</v>
      </c>
      <c r="I106" s="114">
        <v>11112.67</v>
      </c>
      <c r="J106" s="114">
        <v>39.9</v>
      </c>
      <c r="K106" s="114">
        <v>4.43</v>
      </c>
      <c r="L106" s="114">
        <v>0.01</v>
      </c>
      <c r="M106" s="114">
        <v>0.01</v>
      </c>
      <c r="N106" s="114">
        <v>0</v>
      </c>
    </row>
    <row r="107" spans="2:14">
      <c r="B107" s="60" t="s">
        <v>803</v>
      </c>
      <c r="C107" s="90">
        <v>1094119</v>
      </c>
      <c r="D107" s="90" t="s">
        <v>155</v>
      </c>
      <c r="E107" s="90"/>
      <c r="F107" s="90">
        <v>1267</v>
      </c>
      <c r="G107" s="90" t="s">
        <v>734</v>
      </c>
      <c r="H107" s="90" t="s">
        <v>186</v>
      </c>
      <c r="I107" s="114">
        <v>8617</v>
      </c>
      <c r="J107" s="114">
        <v>2108</v>
      </c>
      <c r="K107" s="114">
        <v>181.65</v>
      </c>
      <c r="L107" s="114">
        <v>0.02</v>
      </c>
      <c r="M107" s="114">
        <v>0.4</v>
      </c>
      <c r="N107" s="114">
        <v>0.04</v>
      </c>
    </row>
    <row r="108" spans="2:14">
      <c r="B108" s="60" t="s">
        <v>804</v>
      </c>
      <c r="C108" s="90">
        <v>601013</v>
      </c>
      <c r="D108" s="90" t="s">
        <v>155</v>
      </c>
      <c r="E108" s="90"/>
      <c r="F108" s="90">
        <v>601</v>
      </c>
      <c r="G108" s="90" t="s">
        <v>359</v>
      </c>
      <c r="H108" s="90" t="s">
        <v>186</v>
      </c>
      <c r="I108" s="114">
        <v>11</v>
      </c>
      <c r="J108" s="114">
        <v>920300</v>
      </c>
      <c r="K108" s="114">
        <v>101.23</v>
      </c>
      <c r="L108" s="114">
        <v>0.01</v>
      </c>
      <c r="M108" s="114">
        <v>0.22</v>
      </c>
      <c r="N108" s="114">
        <v>0.02</v>
      </c>
    </row>
    <row r="109" spans="2:14">
      <c r="B109" s="60" t="s">
        <v>805</v>
      </c>
      <c r="C109" s="90">
        <v>726018</v>
      </c>
      <c r="D109" s="90" t="s">
        <v>155</v>
      </c>
      <c r="E109" s="90"/>
      <c r="F109" s="90">
        <v>726</v>
      </c>
      <c r="G109" s="90" t="s">
        <v>359</v>
      </c>
      <c r="H109" s="90" t="s">
        <v>186</v>
      </c>
      <c r="I109" s="114">
        <v>7167</v>
      </c>
      <c r="J109" s="114">
        <v>769.4</v>
      </c>
      <c r="K109" s="114">
        <v>55.14</v>
      </c>
      <c r="L109" s="114">
        <v>0.01</v>
      </c>
      <c r="M109" s="114">
        <v>0.12</v>
      </c>
      <c r="N109" s="114">
        <v>0.01</v>
      </c>
    </row>
    <row r="110" spans="2:14">
      <c r="B110" s="60" t="s">
        <v>806</v>
      </c>
      <c r="C110" s="90">
        <v>749077</v>
      </c>
      <c r="D110" s="90" t="s">
        <v>155</v>
      </c>
      <c r="E110" s="90"/>
      <c r="F110" s="90">
        <v>749</v>
      </c>
      <c r="G110" s="90" t="s">
        <v>202</v>
      </c>
      <c r="H110" s="90" t="s">
        <v>186</v>
      </c>
      <c r="I110" s="114">
        <v>1425</v>
      </c>
      <c r="J110" s="114">
        <v>1788</v>
      </c>
      <c r="K110" s="114">
        <v>25.48</v>
      </c>
      <c r="L110" s="114">
        <v>0</v>
      </c>
      <c r="M110" s="114">
        <v>0.06</v>
      </c>
      <c r="N110" s="114">
        <v>0.01</v>
      </c>
    </row>
    <row r="111" spans="2:14">
      <c r="B111" s="60" t="s">
        <v>807</v>
      </c>
      <c r="C111" s="90">
        <v>1081116</v>
      </c>
      <c r="D111" s="90" t="s">
        <v>155</v>
      </c>
      <c r="E111" s="90"/>
      <c r="F111" s="90">
        <v>1039</v>
      </c>
      <c r="G111" s="90" t="s">
        <v>171</v>
      </c>
      <c r="H111" s="90" t="s">
        <v>186</v>
      </c>
      <c r="I111" s="114">
        <v>646.01</v>
      </c>
      <c r="J111" s="114">
        <v>1313</v>
      </c>
      <c r="K111" s="114">
        <v>8.48</v>
      </c>
      <c r="L111" s="114">
        <v>0.01</v>
      </c>
      <c r="M111" s="114">
        <v>0.02</v>
      </c>
      <c r="N111" s="114">
        <v>0</v>
      </c>
    </row>
    <row r="112" spans="2:14">
      <c r="B112" s="60" t="s">
        <v>808</v>
      </c>
      <c r="C112" s="90">
        <v>639013</v>
      </c>
      <c r="D112" s="90" t="s">
        <v>155</v>
      </c>
      <c r="E112" s="90"/>
      <c r="F112" s="90">
        <v>639</v>
      </c>
      <c r="G112" s="90" t="s">
        <v>171</v>
      </c>
      <c r="H112" s="90" t="s">
        <v>186</v>
      </c>
      <c r="I112" s="114">
        <v>1592.6</v>
      </c>
      <c r="J112" s="114">
        <v>1122</v>
      </c>
      <c r="K112" s="114">
        <v>17.87</v>
      </c>
      <c r="L112" s="114">
        <v>0</v>
      </c>
      <c r="M112" s="114">
        <v>0.04</v>
      </c>
      <c r="N112" s="114">
        <v>0</v>
      </c>
    </row>
    <row r="113" spans="2:14">
      <c r="B113" s="60" t="s">
        <v>809</v>
      </c>
      <c r="C113" s="90">
        <v>1087949</v>
      </c>
      <c r="D113" s="90" t="s">
        <v>155</v>
      </c>
      <c r="E113" s="90"/>
      <c r="F113" s="90">
        <v>1154</v>
      </c>
      <c r="G113" s="90" t="s">
        <v>171</v>
      </c>
      <c r="H113" s="90" t="s">
        <v>186</v>
      </c>
      <c r="I113" s="114">
        <v>17816.54</v>
      </c>
      <c r="J113" s="114">
        <v>54.3</v>
      </c>
      <c r="K113" s="114">
        <v>9.68</v>
      </c>
      <c r="L113" s="114">
        <v>0.01</v>
      </c>
      <c r="M113" s="114">
        <v>0.02</v>
      </c>
      <c r="N113" s="114">
        <v>0</v>
      </c>
    </row>
    <row r="114" spans="2:14">
      <c r="B114" s="60" t="s">
        <v>810</v>
      </c>
      <c r="C114" s="90">
        <v>1117688</v>
      </c>
      <c r="D114" s="90" t="s">
        <v>155</v>
      </c>
      <c r="E114" s="90"/>
      <c r="F114" s="90">
        <v>1531</v>
      </c>
      <c r="G114" s="90" t="s">
        <v>173</v>
      </c>
      <c r="H114" s="90" t="s">
        <v>186</v>
      </c>
      <c r="I114" s="114">
        <v>676</v>
      </c>
      <c r="J114" s="114">
        <v>6190</v>
      </c>
      <c r="K114" s="114">
        <v>41.84</v>
      </c>
      <c r="L114" s="114">
        <v>0</v>
      </c>
      <c r="M114" s="114">
        <v>0.09</v>
      </c>
      <c r="N114" s="114">
        <v>0.01</v>
      </c>
    </row>
    <row r="115" spans="2:14">
      <c r="B115" s="60" t="s">
        <v>811</v>
      </c>
      <c r="C115" s="90">
        <v>565010</v>
      </c>
      <c r="D115" s="90" t="s">
        <v>155</v>
      </c>
      <c r="E115" s="90"/>
      <c r="F115" s="90">
        <v>565</v>
      </c>
      <c r="G115" s="90" t="s">
        <v>173</v>
      </c>
      <c r="H115" s="90" t="s">
        <v>186</v>
      </c>
      <c r="I115" s="114">
        <v>96</v>
      </c>
      <c r="J115" s="114">
        <v>211900</v>
      </c>
      <c r="K115" s="114">
        <v>203.42</v>
      </c>
      <c r="L115" s="114">
        <v>0</v>
      </c>
      <c r="M115" s="114">
        <v>0.45</v>
      </c>
      <c r="N115" s="114">
        <v>0.04</v>
      </c>
    </row>
    <row r="116" spans="2:14">
      <c r="B116" s="60" t="s">
        <v>812</v>
      </c>
      <c r="C116" s="90">
        <v>810010</v>
      </c>
      <c r="D116" s="90" t="s">
        <v>155</v>
      </c>
      <c r="E116" s="90"/>
      <c r="F116" s="90">
        <v>810</v>
      </c>
      <c r="G116" s="90" t="s">
        <v>173</v>
      </c>
      <c r="H116" s="90" t="s">
        <v>186</v>
      </c>
      <c r="I116" s="114">
        <v>1415</v>
      </c>
      <c r="J116" s="114">
        <v>9750</v>
      </c>
      <c r="K116" s="114">
        <v>137.97</v>
      </c>
      <c r="L116" s="114">
        <v>0.02</v>
      </c>
      <c r="M116" s="114">
        <v>0.3</v>
      </c>
      <c r="N116" s="114">
        <v>0.03</v>
      </c>
    </row>
    <row r="117" spans="2:14">
      <c r="B117" s="60" t="s">
        <v>813</v>
      </c>
      <c r="C117" s="90">
        <v>345017</v>
      </c>
      <c r="D117" s="90" t="s">
        <v>155</v>
      </c>
      <c r="E117" s="90"/>
      <c r="F117" s="90">
        <v>345</v>
      </c>
      <c r="G117" s="90" t="s">
        <v>173</v>
      </c>
      <c r="H117" s="90" t="s">
        <v>186</v>
      </c>
      <c r="I117" s="114">
        <v>155.1</v>
      </c>
      <c r="J117" s="114">
        <v>684.6</v>
      </c>
      <c r="K117" s="114">
        <v>1.06</v>
      </c>
      <c r="L117" s="114">
        <v>0</v>
      </c>
      <c r="M117" s="114">
        <v>0</v>
      </c>
      <c r="N117" s="114">
        <v>0</v>
      </c>
    </row>
    <row r="118" spans="2:14">
      <c r="B118" s="60" t="s">
        <v>814</v>
      </c>
      <c r="C118" s="90">
        <v>1090364</v>
      </c>
      <c r="D118" s="90" t="s">
        <v>155</v>
      </c>
      <c r="E118" s="90"/>
      <c r="F118" s="90">
        <v>1194</v>
      </c>
      <c r="G118" s="90" t="s">
        <v>815</v>
      </c>
      <c r="H118" s="90" t="s">
        <v>186</v>
      </c>
      <c r="I118" s="114">
        <v>5201</v>
      </c>
      <c r="J118" s="114">
        <v>365</v>
      </c>
      <c r="K118" s="114">
        <v>18.98</v>
      </c>
      <c r="L118" s="114">
        <v>0.03</v>
      </c>
      <c r="M118" s="114">
        <v>0.04</v>
      </c>
      <c r="N118" s="114">
        <v>0</v>
      </c>
    </row>
    <row r="119" spans="2:14">
      <c r="B119" s="60" t="s">
        <v>816</v>
      </c>
      <c r="C119" s="90">
        <v>5010129</v>
      </c>
      <c r="D119" s="90" t="s">
        <v>155</v>
      </c>
      <c r="E119" s="90"/>
      <c r="F119" s="90">
        <v>501</v>
      </c>
      <c r="G119" s="90" t="s">
        <v>815</v>
      </c>
      <c r="H119" s="90" t="s">
        <v>186</v>
      </c>
      <c r="I119" s="114">
        <v>120</v>
      </c>
      <c r="J119" s="114">
        <v>5300</v>
      </c>
      <c r="K119" s="114">
        <v>6.36</v>
      </c>
      <c r="L119" s="114">
        <v>0</v>
      </c>
      <c r="M119" s="114">
        <v>0.01</v>
      </c>
      <c r="N119" s="114">
        <v>0</v>
      </c>
    </row>
    <row r="120" spans="2:14">
      <c r="B120" s="60" t="s">
        <v>817</v>
      </c>
      <c r="C120" s="90">
        <v>1080522</v>
      </c>
      <c r="D120" s="90" t="s">
        <v>155</v>
      </c>
      <c r="E120" s="90"/>
      <c r="F120" s="90">
        <v>1001</v>
      </c>
      <c r="G120" s="90" t="s">
        <v>815</v>
      </c>
      <c r="H120" s="90" t="s">
        <v>186</v>
      </c>
      <c r="I120" s="114">
        <v>6040</v>
      </c>
      <c r="J120" s="114">
        <v>2795</v>
      </c>
      <c r="K120" s="114">
        <v>168.82</v>
      </c>
      <c r="L120" s="114">
        <v>0.17</v>
      </c>
      <c r="M120" s="114">
        <v>0.37</v>
      </c>
      <c r="N120" s="114">
        <v>0.03</v>
      </c>
    </row>
    <row r="121" spans="2:14">
      <c r="B121" s="60" t="s">
        <v>818</v>
      </c>
      <c r="C121" s="90">
        <v>1091933</v>
      </c>
      <c r="D121" s="90" t="s">
        <v>155</v>
      </c>
      <c r="E121" s="90"/>
      <c r="F121" s="90">
        <v>1226</v>
      </c>
      <c r="G121" s="90" t="s">
        <v>420</v>
      </c>
      <c r="H121" s="90" t="s">
        <v>186</v>
      </c>
      <c r="I121" s="114">
        <v>4226.99</v>
      </c>
      <c r="J121" s="114">
        <v>874</v>
      </c>
      <c r="K121" s="114">
        <v>36.94</v>
      </c>
      <c r="L121" s="114">
        <v>0.02</v>
      </c>
      <c r="M121" s="114">
        <v>0.08</v>
      </c>
      <c r="N121" s="114">
        <v>0.01</v>
      </c>
    </row>
    <row r="122" spans="2:14">
      <c r="B122" s="60" t="s">
        <v>819</v>
      </c>
      <c r="C122" s="90">
        <v>1090943</v>
      </c>
      <c r="D122" s="90" t="s">
        <v>155</v>
      </c>
      <c r="E122" s="90"/>
      <c r="F122" s="90">
        <v>1209</v>
      </c>
      <c r="G122" s="90" t="s">
        <v>420</v>
      </c>
      <c r="H122" s="90" t="s">
        <v>186</v>
      </c>
      <c r="I122" s="114">
        <v>2290</v>
      </c>
      <c r="J122" s="114">
        <v>1196</v>
      </c>
      <c r="K122" s="114">
        <v>27.39</v>
      </c>
      <c r="L122" s="114">
        <v>0.01</v>
      </c>
      <c r="M122" s="114">
        <v>0.06</v>
      </c>
      <c r="N122" s="114">
        <v>0.01</v>
      </c>
    </row>
    <row r="123" spans="2:14">
      <c r="B123" s="60" t="s">
        <v>820</v>
      </c>
      <c r="C123" s="90">
        <v>756015</v>
      </c>
      <c r="D123" s="90" t="s">
        <v>155</v>
      </c>
      <c r="E123" s="90"/>
      <c r="F123" s="90">
        <v>756</v>
      </c>
      <c r="G123" s="90" t="s">
        <v>420</v>
      </c>
      <c r="H123" s="90" t="s">
        <v>186</v>
      </c>
      <c r="I123" s="114">
        <v>493.27</v>
      </c>
      <c r="J123" s="114">
        <v>363</v>
      </c>
      <c r="K123" s="114">
        <v>1.79</v>
      </c>
      <c r="L123" s="114">
        <v>0.01</v>
      </c>
      <c r="M123" s="114">
        <v>0</v>
      </c>
      <c r="N123" s="114">
        <v>0</v>
      </c>
    </row>
    <row r="124" spans="2:14">
      <c r="B124" s="60" t="s">
        <v>821</v>
      </c>
      <c r="C124" s="90">
        <v>727016</v>
      </c>
      <c r="D124" s="90" t="s">
        <v>155</v>
      </c>
      <c r="E124" s="90"/>
      <c r="F124" s="90">
        <v>727</v>
      </c>
      <c r="G124" s="90" t="s">
        <v>420</v>
      </c>
      <c r="H124" s="90" t="s">
        <v>186</v>
      </c>
      <c r="I124" s="114">
        <v>4166.37</v>
      </c>
      <c r="J124" s="114">
        <v>503.2</v>
      </c>
      <c r="K124" s="114">
        <v>20.97</v>
      </c>
      <c r="L124" s="114">
        <v>0.01</v>
      </c>
      <c r="M124" s="114">
        <v>0.05</v>
      </c>
      <c r="N124" s="114">
        <v>0</v>
      </c>
    </row>
    <row r="125" spans="2:14">
      <c r="B125" s="60" t="s">
        <v>822</v>
      </c>
      <c r="C125" s="90">
        <v>528018</v>
      </c>
      <c r="D125" s="90" t="s">
        <v>155</v>
      </c>
      <c r="E125" s="90"/>
      <c r="F125" s="90">
        <v>528</v>
      </c>
      <c r="G125" s="90" t="s">
        <v>416</v>
      </c>
      <c r="H125" s="90" t="s">
        <v>186</v>
      </c>
      <c r="I125" s="114">
        <v>667</v>
      </c>
      <c r="J125" s="114">
        <v>5968</v>
      </c>
      <c r="K125" s="114">
        <v>39.81</v>
      </c>
      <c r="L125" s="114">
        <v>0.01</v>
      </c>
      <c r="M125" s="114">
        <v>0.09</v>
      </c>
      <c r="N125" s="114">
        <v>0.01</v>
      </c>
    </row>
    <row r="126" spans="2:14">
      <c r="B126" s="60" t="s">
        <v>823</v>
      </c>
      <c r="C126" s="90">
        <v>1101450</v>
      </c>
      <c r="D126" s="90" t="s">
        <v>155</v>
      </c>
      <c r="E126" s="90"/>
      <c r="F126" s="90">
        <v>1393</v>
      </c>
      <c r="G126" s="90" t="s">
        <v>725</v>
      </c>
      <c r="H126" s="90" t="s">
        <v>186</v>
      </c>
      <c r="I126" s="114">
        <v>665</v>
      </c>
      <c r="J126" s="114">
        <v>115.7</v>
      </c>
      <c r="K126" s="114">
        <v>0.77</v>
      </c>
      <c r="L126" s="114">
        <v>0</v>
      </c>
      <c r="M126" s="114">
        <v>0</v>
      </c>
      <c r="N126" s="114">
        <v>0</v>
      </c>
    </row>
    <row r="127" spans="2:14">
      <c r="B127" s="60" t="s">
        <v>824</v>
      </c>
      <c r="C127" s="90">
        <v>354019</v>
      </c>
      <c r="D127" s="90" t="s">
        <v>155</v>
      </c>
      <c r="E127" s="90"/>
      <c r="F127" s="90">
        <v>354</v>
      </c>
      <c r="G127" s="90" t="s">
        <v>174</v>
      </c>
      <c r="H127" s="90" t="s">
        <v>186</v>
      </c>
      <c r="I127" s="114">
        <v>4235</v>
      </c>
      <c r="J127" s="114">
        <v>2747</v>
      </c>
      <c r="K127" s="114">
        <v>116.34</v>
      </c>
      <c r="L127" s="114">
        <v>7.0000000000000007E-2</v>
      </c>
      <c r="M127" s="114">
        <v>0.26</v>
      </c>
      <c r="N127" s="114">
        <v>0.02</v>
      </c>
    </row>
    <row r="128" spans="2:14">
      <c r="B128" s="60" t="s">
        <v>825</v>
      </c>
      <c r="C128" s="90">
        <v>253013</v>
      </c>
      <c r="D128" s="90" t="s">
        <v>155</v>
      </c>
      <c r="E128" s="90"/>
      <c r="F128" s="90">
        <v>253</v>
      </c>
      <c r="G128" s="90" t="s">
        <v>174</v>
      </c>
      <c r="H128" s="90" t="s">
        <v>186</v>
      </c>
      <c r="I128" s="114">
        <v>3472</v>
      </c>
      <c r="J128" s="114">
        <v>1338</v>
      </c>
      <c r="K128" s="114">
        <v>46.46</v>
      </c>
      <c r="L128" s="114">
        <v>0.02</v>
      </c>
      <c r="M128" s="114">
        <v>0.1</v>
      </c>
      <c r="N128" s="114">
        <v>0.01</v>
      </c>
    </row>
    <row r="129" spans="2:14">
      <c r="B129" s="60" t="s">
        <v>826</v>
      </c>
      <c r="C129" s="90">
        <v>1083575</v>
      </c>
      <c r="D129" s="90" t="s">
        <v>155</v>
      </c>
      <c r="E129" s="90"/>
      <c r="F129" s="90">
        <v>1085</v>
      </c>
      <c r="G129" s="90" t="s">
        <v>174</v>
      </c>
      <c r="H129" s="90" t="s">
        <v>186</v>
      </c>
      <c r="I129" s="114">
        <v>10233.76</v>
      </c>
      <c r="J129" s="114">
        <v>341.4</v>
      </c>
      <c r="K129" s="114">
        <v>34.94</v>
      </c>
      <c r="L129" s="114">
        <v>0.05</v>
      </c>
      <c r="M129" s="114">
        <v>0.08</v>
      </c>
      <c r="N129" s="114">
        <v>0.01</v>
      </c>
    </row>
    <row r="130" spans="2:14">
      <c r="B130" s="60" t="s">
        <v>827</v>
      </c>
      <c r="C130" s="90">
        <v>1081561</v>
      </c>
      <c r="D130" s="90" t="s">
        <v>155</v>
      </c>
      <c r="E130" s="90"/>
      <c r="F130" s="90">
        <v>1054</v>
      </c>
      <c r="G130" s="90" t="s">
        <v>622</v>
      </c>
      <c r="H130" s="90" t="s">
        <v>186</v>
      </c>
      <c r="I130" s="114">
        <v>2434</v>
      </c>
      <c r="J130" s="114">
        <v>6521</v>
      </c>
      <c r="K130" s="114">
        <v>158.72</v>
      </c>
      <c r="L130" s="114">
        <v>0.04</v>
      </c>
      <c r="M130" s="114">
        <v>0.35</v>
      </c>
      <c r="N130" s="114">
        <v>0.03</v>
      </c>
    </row>
    <row r="131" spans="2:14">
      <c r="B131" s="60" t="s">
        <v>828</v>
      </c>
      <c r="C131" s="90">
        <v>1080324</v>
      </c>
      <c r="D131" s="90" t="s">
        <v>155</v>
      </c>
      <c r="E131" s="90"/>
      <c r="F131" s="90">
        <v>68</v>
      </c>
      <c r="G131" s="90" t="s">
        <v>622</v>
      </c>
      <c r="H131" s="90" t="s">
        <v>186</v>
      </c>
      <c r="I131" s="114">
        <v>222</v>
      </c>
      <c r="J131" s="114">
        <v>5600</v>
      </c>
      <c r="K131" s="114">
        <v>12.43</v>
      </c>
      <c r="L131" s="114">
        <v>0</v>
      </c>
      <c r="M131" s="114">
        <v>0.03</v>
      </c>
      <c r="N131" s="114">
        <v>0</v>
      </c>
    </row>
    <row r="132" spans="2:14">
      <c r="B132" s="60" t="s">
        <v>829</v>
      </c>
      <c r="C132" s="90">
        <v>288019</v>
      </c>
      <c r="D132" s="90" t="s">
        <v>155</v>
      </c>
      <c r="E132" s="90"/>
      <c r="F132" s="90">
        <v>288</v>
      </c>
      <c r="G132" s="90" t="s">
        <v>622</v>
      </c>
      <c r="H132" s="90" t="s">
        <v>186</v>
      </c>
      <c r="I132" s="114">
        <v>137</v>
      </c>
      <c r="J132" s="114">
        <v>7727</v>
      </c>
      <c r="K132" s="114">
        <v>10.59</v>
      </c>
      <c r="L132" s="114">
        <v>0</v>
      </c>
      <c r="M132" s="114">
        <v>0.02</v>
      </c>
      <c r="N132" s="114">
        <v>0</v>
      </c>
    </row>
    <row r="133" spans="2:14">
      <c r="B133" s="60" t="s">
        <v>830</v>
      </c>
      <c r="C133" s="90">
        <v>454017</v>
      </c>
      <c r="D133" s="90" t="s">
        <v>155</v>
      </c>
      <c r="E133" s="90"/>
      <c r="F133" s="90">
        <v>454</v>
      </c>
      <c r="G133" s="90" t="s">
        <v>622</v>
      </c>
      <c r="H133" s="90" t="s">
        <v>186</v>
      </c>
      <c r="I133" s="114">
        <v>996.5</v>
      </c>
      <c r="J133" s="114">
        <v>632.9</v>
      </c>
      <c r="K133" s="114">
        <v>6.31</v>
      </c>
      <c r="L133" s="114">
        <v>0</v>
      </c>
      <c r="M133" s="114">
        <v>0.01</v>
      </c>
      <c r="N133" s="114">
        <v>0</v>
      </c>
    </row>
    <row r="134" spans="2:14">
      <c r="B134" s="60" t="s">
        <v>831</v>
      </c>
      <c r="C134" s="90">
        <v>1090141</v>
      </c>
      <c r="D134" s="90" t="s">
        <v>155</v>
      </c>
      <c r="E134" s="90"/>
      <c r="F134" s="90">
        <v>1185</v>
      </c>
      <c r="G134" s="90" t="s">
        <v>622</v>
      </c>
      <c r="H134" s="90" t="s">
        <v>186</v>
      </c>
      <c r="I134" s="114">
        <v>9445.4</v>
      </c>
      <c r="J134" s="114">
        <v>48.5</v>
      </c>
      <c r="K134" s="114">
        <v>4.58</v>
      </c>
      <c r="L134" s="114">
        <v>0</v>
      </c>
      <c r="M134" s="114">
        <v>0.01</v>
      </c>
      <c r="N134" s="114">
        <v>0</v>
      </c>
    </row>
    <row r="135" spans="2:14">
      <c r="B135" s="60" t="s">
        <v>832</v>
      </c>
      <c r="C135" s="90">
        <v>1820083</v>
      </c>
      <c r="D135" s="90" t="s">
        <v>155</v>
      </c>
      <c r="E135" s="90"/>
      <c r="F135" s="90">
        <v>182</v>
      </c>
      <c r="G135" s="90" t="s">
        <v>379</v>
      </c>
      <c r="H135" s="90" t="s">
        <v>186</v>
      </c>
      <c r="I135" s="114">
        <v>4476</v>
      </c>
      <c r="J135" s="114">
        <v>560.9</v>
      </c>
      <c r="K135" s="114">
        <v>25.11</v>
      </c>
      <c r="L135" s="114">
        <v>0</v>
      </c>
      <c r="M135" s="114">
        <v>0.06</v>
      </c>
      <c r="N135" s="114">
        <v>0</v>
      </c>
    </row>
    <row r="136" spans="2:14">
      <c r="B136" s="60" t="s">
        <v>833</v>
      </c>
      <c r="C136" s="90">
        <v>1135706</v>
      </c>
      <c r="D136" s="90" t="s">
        <v>155</v>
      </c>
      <c r="E136" s="90"/>
      <c r="F136" s="90">
        <v>1644</v>
      </c>
      <c r="G136" s="90" t="s">
        <v>379</v>
      </c>
      <c r="H136" s="90" t="s">
        <v>186</v>
      </c>
      <c r="I136" s="114">
        <v>15818</v>
      </c>
      <c r="J136" s="114">
        <v>525</v>
      </c>
      <c r="K136" s="114">
        <v>83.04</v>
      </c>
      <c r="L136" s="114">
        <v>0.02</v>
      </c>
      <c r="M136" s="114">
        <v>0.18</v>
      </c>
      <c r="N136" s="114">
        <v>0.02</v>
      </c>
    </row>
    <row r="137" spans="2:14">
      <c r="B137" s="60" t="s">
        <v>834</v>
      </c>
      <c r="C137" s="90">
        <v>1094044</v>
      </c>
      <c r="D137" s="90" t="s">
        <v>155</v>
      </c>
      <c r="E137" s="90"/>
      <c r="F137" s="90">
        <v>1264</v>
      </c>
      <c r="G137" s="90" t="s">
        <v>379</v>
      </c>
      <c r="H137" s="90" t="s">
        <v>186</v>
      </c>
      <c r="I137" s="114">
        <v>9189.58</v>
      </c>
      <c r="J137" s="114">
        <v>645.4</v>
      </c>
      <c r="K137" s="114">
        <v>59.31</v>
      </c>
      <c r="L137" s="114">
        <v>0.02</v>
      </c>
      <c r="M137" s="114">
        <v>0.13</v>
      </c>
      <c r="N137" s="114">
        <v>0.01</v>
      </c>
    </row>
    <row r="138" spans="2:14">
      <c r="B138" s="60" t="s">
        <v>835</v>
      </c>
      <c r="C138" s="90">
        <v>313015</v>
      </c>
      <c r="D138" s="90" t="s">
        <v>155</v>
      </c>
      <c r="E138" s="90"/>
      <c r="F138" s="90">
        <v>313</v>
      </c>
      <c r="G138" s="90" t="s">
        <v>379</v>
      </c>
      <c r="H138" s="90" t="s">
        <v>186</v>
      </c>
      <c r="I138" s="114">
        <v>15575.46</v>
      </c>
      <c r="J138" s="114">
        <v>613.79999999999995</v>
      </c>
      <c r="K138" s="114">
        <v>95.6</v>
      </c>
      <c r="L138" s="114">
        <v>0.03</v>
      </c>
      <c r="M138" s="114">
        <v>0.21</v>
      </c>
      <c r="N138" s="114">
        <v>0.02</v>
      </c>
    </row>
    <row r="139" spans="2:14">
      <c r="B139" s="60" t="s">
        <v>836</v>
      </c>
      <c r="C139" s="90">
        <v>1086206</v>
      </c>
      <c r="D139" s="90" t="s">
        <v>155</v>
      </c>
      <c r="E139" s="90"/>
      <c r="F139" s="90">
        <v>1134</v>
      </c>
      <c r="G139" s="90" t="s">
        <v>379</v>
      </c>
      <c r="H139" s="90" t="s">
        <v>186</v>
      </c>
      <c r="I139" s="114">
        <v>394</v>
      </c>
      <c r="J139" s="114">
        <v>0</v>
      </c>
      <c r="K139" s="114">
        <v>0</v>
      </c>
      <c r="L139" s="114">
        <v>0</v>
      </c>
      <c r="M139" s="114">
        <v>0</v>
      </c>
      <c r="N139" s="114">
        <v>0</v>
      </c>
    </row>
    <row r="140" spans="2:14">
      <c r="B140" s="60" t="s">
        <v>837</v>
      </c>
      <c r="C140" s="90">
        <v>1090315</v>
      </c>
      <c r="D140" s="90" t="s">
        <v>155</v>
      </c>
      <c r="E140" s="90"/>
      <c r="F140" s="90">
        <v>1193</v>
      </c>
      <c r="G140" s="90" t="s">
        <v>379</v>
      </c>
      <c r="H140" s="90" t="s">
        <v>186</v>
      </c>
      <c r="I140" s="114">
        <v>2418</v>
      </c>
      <c r="J140" s="114">
        <v>5574</v>
      </c>
      <c r="K140" s="114">
        <v>134.78</v>
      </c>
      <c r="L140" s="114">
        <v>0.01</v>
      </c>
      <c r="M140" s="114">
        <v>0.3</v>
      </c>
      <c r="N140" s="114">
        <v>0.03</v>
      </c>
    </row>
    <row r="141" spans="2:14">
      <c r="B141" s="60" t="s">
        <v>838</v>
      </c>
      <c r="C141" s="90">
        <v>1131523</v>
      </c>
      <c r="D141" s="90" t="s">
        <v>155</v>
      </c>
      <c r="E141" s="90"/>
      <c r="F141" s="90">
        <v>1614</v>
      </c>
      <c r="G141" s="90" t="s">
        <v>379</v>
      </c>
      <c r="H141" s="90" t="s">
        <v>186</v>
      </c>
      <c r="I141" s="114">
        <v>500</v>
      </c>
      <c r="J141" s="114">
        <v>555</v>
      </c>
      <c r="K141" s="114">
        <v>2.78</v>
      </c>
      <c r="L141" s="114">
        <v>0</v>
      </c>
      <c r="M141" s="114">
        <v>0.01</v>
      </c>
      <c r="N141" s="114">
        <v>0</v>
      </c>
    </row>
    <row r="142" spans="2:14">
      <c r="B142" s="60" t="s">
        <v>839</v>
      </c>
      <c r="C142" s="90">
        <v>155036</v>
      </c>
      <c r="D142" s="90" t="s">
        <v>155</v>
      </c>
      <c r="E142" s="90"/>
      <c r="F142" s="90">
        <v>155</v>
      </c>
      <c r="G142" s="90" t="s">
        <v>379</v>
      </c>
      <c r="H142" s="90" t="s">
        <v>186</v>
      </c>
      <c r="I142" s="114">
        <v>33</v>
      </c>
      <c r="J142" s="114">
        <v>53600</v>
      </c>
      <c r="K142" s="114">
        <v>17.690000000000001</v>
      </c>
      <c r="L142" s="114">
        <v>0</v>
      </c>
      <c r="M142" s="114">
        <v>0.04</v>
      </c>
      <c r="N142" s="114">
        <v>0</v>
      </c>
    </row>
    <row r="143" spans="2:14">
      <c r="B143" s="60" t="s">
        <v>840</v>
      </c>
      <c r="C143" s="90">
        <v>1109644</v>
      </c>
      <c r="D143" s="90" t="s">
        <v>155</v>
      </c>
      <c r="E143" s="90"/>
      <c r="F143" s="90">
        <v>1514</v>
      </c>
      <c r="G143" s="90" t="s">
        <v>379</v>
      </c>
      <c r="H143" s="90" t="s">
        <v>186</v>
      </c>
      <c r="I143" s="114">
        <v>49599</v>
      </c>
      <c r="J143" s="114">
        <v>626</v>
      </c>
      <c r="K143" s="114">
        <v>310.49</v>
      </c>
      <c r="L143" s="114">
        <v>0.04</v>
      </c>
      <c r="M143" s="114">
        <v>0.69</v>
      </c>
      <c r="N143" s="114">
        <v>0.06</v>
      </c>
    </row>
    <row r="144" spans="2:14">
      <c r="B144" s="60" t="s">
        <v>841</v>
      </c>
      <c r="C144" s="90">
        <v>1109917</v>
      </c>
      <c r="D144" s="90" t="s">
        <v>155</v>
      </c>
      <c r="E144" s="90"/>
      <c r="F144" s="90">
        <v>1476</v>
      </c>
      <c r="G144" s="90" t="s">
        <v>379</v>
      </c>
      <c r="H144" s="90" t="s">
        <v>186</v>
      </c>
      <c r="I144" s="114">
        <v>181.13</v>
      </c>
      <c r="J144" s="114">
        <v>650</v>
      </c>
      <c r="K144" s="114">
        <v>1.18</v>
      </c>
      <c r="L144" s="114">
        <v>0</v>
      </c>
      <c r="M144" s="114">
        <v>0</v>
      </c>
      <c r="N144" s="114">
        <v>0</v>
      </c>
    </row>
    <row r="145" spans="2:14">
      <c r="B145" s="60" t="s">
        <v>842</v>
      </c>
      <c r="C145" s="90">
        <v>1118447</v>
      </c>
      <c r="D145" s="90" t="s">
        <v>155</v>
      </c>
      <c r="E145" s="90"/>
      <c r="F145" s="90">
        <v>1083</v>
      </c>
      <c r="G145" s="90" t="s">
        <v>379</v>
      </c>
      <c r="H145" s="90" t="s">
        <v>186</v>
      </c>
      <c r="I145" s="114">
        <v>15965</v>
      </c>
      <c r="J145" s="114">
        <v>202</v>
      </c>
      <c r="K145" s="114">
        <v>32.25</v>
      </c>
      <c r="L145" s="114">
        <v>0.01</v>
      </c>
      <c r="M145" s="114">
        <v>7.0000000000000007E-2</v>
      </c>
      <c r="N145" s="114">
        <v>0.01</v>
      </c>
    </row>
    <row r="146" spans="2:14">
      <c r="B146" s="60" t="s">
        <v>843</v>
      </c>
      <c r="C146" s="90">
        <v>632018</v>
      </c>
      <c r="D146" s="90" t="s">
        <v>155</v>
      </c>
      <c r="E146" s="90"/>
      <c r="F146" s="90">
        <v>632</v>
      </c>
      <c r="G146" s="90" t="s">
        <v>493</v>
      </c>
      <c r="H146" s="90" t="s">
        <v>186</v>
      </c>
      <c r="I146" s="114">
        <v>283</v>
      </c>
      <c r="J146" s="114">
        <v>13150</v>
      </c>
      <c r="K146" s="114">
        <v>37.22</v>
      </c>
      <c r="L146" s="114">
        <v>0</v>
      </c>
      <c r="M146" s="114">
        <v>0.08</v>
      </c>
      <c r="N146" s="114">
        <v>0.01</v>
      </c>
    </row>
    <row r="147" spans="2:14">
      <c r="B147" s="60" t="s">
        <v>844</v>
      </c>
      <c r="C147" s="90">
        <v>625012</v>
      </c>
      <c r="D147" s="90" t="s">
        <v>155</v>
      </c>
      <c r="E147" s="90"/>
      <c r="F147" s="90">
        <v>625</v>
      </c>
      <c r="G147" s="90" t="s">
        <v>493</v>
      </c>
      <c r="H147" s="90" t="s">
        <v>186</v>
      </c>
      <c r="I147" s="114">
        <v>1526.47</v>
      </c>
      <c r="J147" s="114">
        <v>6140</v>
      </c>
      <c r="K147" s="114">
        <v>93.72</v>
      </c>
      <c r="L147" s="114">
        <v>0.02</v>
      </c>
      <c r="M147" s="114">
        <v>0.21</v>
      </c>
      <c r="N147" s="114">
        <v>0.02</v>
      </c>
    </row>
    <row r="148" spans="2:14">
      <c r="B148" s="60" t="s">
        <v>845</v>
      </c>
      <c r="C148" s="90">
        <v>1090547</v>
      </c>
      <c r="D148" s="90" t="s">
        <v>155</v>
      </c>
      <c r="E148" s="90"/>
      <c r="F148" s="90">
        <v>1198</v>
      </c>
      <c r="G148" s="90" t="s">
        <v>493</v>
      </c>
      <c r="H148" s="90" t="s">
        <v>186</v>
      </c>
      <c r="I148" s="114">
        <v>15170</v>
      </c>
      <c r="J148" s="114">
        <v>1930</v>
      </c>
      <c r="K148" s="114">
        <v>292.77999999999997</v>
      </c>
      <c r="L148" s="114">
        <v>0.04</v>
      </c>
      <c r="M148" s="114">
        <v>0.65</v>
      </c>
      <c r="N148" s="114">
        <v>0.06</v>
      </c>
    </row>
    <row r="149" spans="2:14">
      <c r="B149" s="60" t="s">
        <v>846</v>
      </c>
      <c r="C149" s="90">
        <v>1138189</v>
      </c>
      <c r="D149" s="90" t="s">
        <v>155</v>
      </c>
      <c r="E149" s="90"/>
      <c r="F149" s="90">
        <v>2100</v>
      </c>
      <c r="G149" s="90" t="s">
        <v>782</v>
      </c>
      <c r="H149" s="90" t="s">
        <v>186</v>
      </c>
      <c r="I149" s="114">
        <v>4067</v>
      </c>
      <c r="J149" s="114">
        <v>2793</v>
      </c>
      <c r="K149" s="114">
        <v>113.59</v>
      </c>
      <c r="L149" s="114">
        <v>0.05</v>
      </c>
      <c r="M149" s="114">
        <v>0.25</v>
      </c>
      <c r="N149" s="114">
        <v>0.02</v>
      </c>
    </row>
    <row r="150" spans="2:14">
      <c r="B150" s="60" t="s">
        <v>847</v>
      </c>
      <c r="C150" s="90">
        <v>175018</v>
      </c>
      <c r="D150" s="90" t="s">
        <v>155</v>
      </c>
      <c r="E150" s="90"/>
      <c r="F150" s="90">
        <v>2238</v>
      </c>
      <c r="G150" s="90" t="s">
        <v>848</v>
      </c>
      <c r="H150" s="90" t="s">
        <v>186</v>
      </c>
      <c r="I150" s="114">
        <v>1199</v>
      </c>
      <c r="J150" s="114">
        <v>3553</v>
      </c>
      <c r="K150" s="114">
        <v>42.6</v>
      </c>
      <c r="L150" s="114">
        <v>0.01</v>
      </c>
      <c r="M150" s="114">
        <v>0.09</v>
      </c>
      <c r="N150" s="114">
        <v>0.01</v>
      </c>
    </row>
    <row r="151" spans="2:14">
      <c r="B151" s="60" t="s">
        <v>849</v>
      </c>
      <c r="C151" s="90">
        <v>1080613</v>
      </c>
      <c r="D151" s="90" t="s">
        <v>155</v>
      </c>
      <c r="E151" s="90"/>
      <c r="F151" s="90">
        <v>1008</v>
      </c>
      <c r="G151" s="90" t="s">
        <v>848</v>
      </c>
      <c r="H151" s="90" t="s">
        <v>186</v>
      </c>
      <c r="I151" s="114">
        <v>979</v>
      </c>
      <c r="J151" s="114">
        <v>1709</v>
      </c>
      <c r="K151" s="114">
        <v>16.73</v>
      </c>
      <c r="L151" s="114">
        <v>0.01</v>
      </c>
      <c r="M151" s="114">
        <v>0.04</v>
      </c>
      <c r="N151" s="114">
        <v>0</v>
      </c>
    </row>
    <row r="152" spans="2:14">
      <c r="B152" s="60" t="s">
        <v>850</v>
      </c>
      <c r="C152" s="90">
        <v>161018</v>
      </c>
      <c r="D152" s="90" t="s">
        <v>155</v>
      </c>
      <c r="E152" s="90"/>
      <c r="F152" s="90">
        <v>161</v>
      </c>
      <c r="G152" s="90" t="s">
        <v>511</v>
      </c>
      <c r="H152" s="90" t="s">
        <v>186</v>
      </c>
      <c r="I152" s="114">
        <v>536</v>
      </c>
      <c r="J152" s="114">
        <v>13210</v>
      </c>
      <c r="K152" s="114">
        <v>70.81</v>
      </c>
      <c r="L152" s="114">
        <v>0.01</v>
      </c>
      <c r="M152" s="114">
        <v>0.16</v>
      </c>
      <c r="N152" s="114">
        <v>0.01</v>
      </c>
    </row>
    <row r="153" spans="2:14">
      <c r="B153" s="60" t="s">
        <v>851</v>
      </c>
      <c r="C153" s="90">
        <v>156018</v>
      </c>
      <c r="D153" s="90" t="s">
        <v>155</v>
      </c>
      <c r="E153" s="90"/>
      <c r="F153" s="90">
        <v>156</v>
      </c>
      <c r="G153" s="90" t="s">
        <v>511</v>
      </c>
      <c r="H153" s="90" t="s">
        <v>186</v>
      </c>
      <c r="I153" s="114">
        <v>270</v>
      </c>
      <c r="J153" s="114">
        <v>36710</v>
      </c>
      <c r="K153" s="114">
        <v>99.12</v>
      </c>
      <c r="L153" s="114">
        <v>0.01</v>
      </c>
      <c r="M153" s="114">
        <v>0.22</v>
      </c>
      <c r="N153" s="114">
        <v>0.02</v>
      </c>
    </row>
    <row r="154" spans="2:14">
      <c r="B154" s="60" t="s">
        <v>852</v>
      </c>
      <c r="C154" s="90">
        <v>1103506</v>
      </c>
      <c r="D154" s="90" t="s">
        <v>155</v>
      </c>
      <c r="E154" s="90"/>
      <c r="F154" s="90">
        <v>1425</v>
      </c>
      <c r="G154" s="90" t="s">
        <v>356</v>
      </c>
      <c r="H154" s="90" t="s">
        <v>186</v>
      </c>
      <c r="I154" s="114">
        <v>550</v>
      </c>
      <c r="J154" s="114">
        <v>2908</v>
      </c>
      <c r="K154" s="114">
        <v>15.99</v>
      </c>
      <c r="L154" s="114">
        <v>0</v>
      </c>
      <c r="M154" s="114">
        <v>0.04</v>
      </c>
      <c r="N154" s="114">
        <v>0</v>
      </c>
    </row>
    <row r="155" spans="2:14">
      <c r="B155" s="60" t="s">
        <v>853</v>
      </c>
      <c r="C155" s="90">
        <v>1093202</v>
      </c>
      <c r="D155" s="90" t="s">
        <v>155</v>
      </c>
      <c r="E155" s="90"/>
      <c r="F155" s="90">
        <v>1072</v>
      </c>
      <c r="G155" s="90" t="s">
        <v>356</v>
      </c>
      <c r="H155" s="90" t="s">
        <v>186</v>
      </c>
      <c r="I155" s="114">
        <v>1159</v>
      </c>
      <c r="J155" s="114">
        <v>5284</v>
      </c>
      <c r="K155" s="114">
        <v>61.24</v>
      </c>
      <c r="L155" s="114">
        <v>0.01</v>
      </c>
      <c r="M155" s="114">
        <v>0.14000000000000001</v>
      </c>
      <c r="N155" s="114">
        <v>0.01</v>
      </c>
    </row>
    <row r="156" spans="2:14">
      <c r="B156" s="60" t="s">
        <v>854</v>
      </c>
      <c r="C156" s="90">
        <v>238014</v>
      </c>
      <c r="D156" s="90" t="s">
        <v>155</v>
      </c>
      <c r="E156" s="90"/>
      <c r="F156" s="90">
        <v>238</v>
      </c>
      <c r="G156" s="90" t="s">
        <v>356</v>
      </c>
      <c r="H156" s="90" t="s">
        <v>186</v>
      </c>
      <c r="I156" s="114">
        <v>7246</v>
      </c>
      <c r="J156" s="114">
        <v>1034</v>
      </c>
      <c r="K156" s="114">
        <v>74.92</v>
      </c>
      <c r="L156" s="114">
        <v>0.02</v>
      </c>
      <c r="M156" s="114">
        <v>0.17</v>
      </c>
      <c r="N156" s="114">
        <v>0.01</v>
      </c>
    </row>
    <row r="157" spans="2:14">
      <c r="B157" s="60" t="s">
        <v>855</v>
      </c>
      <c r="C157" s="90">
        <v>319012</v>
      </c>
      <c r="D157" s="90" t="s">
        <v>155</v>
      </c>
      <c r="E157" s="90"/>
      <c r="F157" s="90">
        <v>319</v>
      </c>
      <c r="G157" s="90" t="s">
        <v>356</v>
      </c>
      <c r="H157" s="90" t="s">
        <v>186</v>
      </c>
      <c r="I157" s="114">
        <v>3612</v>
      </c>
      <c r="J157" s="114">
        <v>0</v>
      </c>
      <c r="K157" s="114">
        <v>0</v>
      </c>
      <c r="L157" s="114">
        <v>0.02</v>
      </c>
      <c r="M157" s="114">
        <v>0</v>
      </c>
      <c r="N157" s="114">
        <v>0</v>
      </c>
    </row>
    <row r="158" spans="2:14">
      <c r="B158" s="60" t="s">
        <v>856</v>
      </c>
      <c r="C158" s="90">
        <v>1138379</v>
      </c>
      <c r="D158" s="90" t="s">
        <v>155</v>
      </c>
      <c r="E158" s="90"/>
      <c r="F158" s="90">
        <v>1664</v>
      </c>
      <c r="G158" s="90" t="s">
        <v>356</v>
      </c>
      <c r="H158" s="90" t="s">
        <v>186</v>
      </c>
      <c r="I158" s="114">
        <v>4067</v>
      </c>
      <c r="J158" s="114">
        <v>900.2</v>
      </c>
      <c r="K158" s="114">
        <v>36.61</v>
      </c>
      <c r="L158" s="114">
        <v>0.05</v>
      </c>
      <c r="M158" s="114">
        <v>0.08</v>
      </c>
      <c r="N158" s="114">
        <v>0.01</v>
      </c>
    </row>
    <row r="159" spans="2:14">
      <c r="B159" s="60" t="s">
        <v>857</v>
      </c>
      <c r="C159" s="90">
        <v>1095819</v>
      </c>
      <c r="D159" s="90" t="s">
        <v>155</v>
      </c>
      <c r="E159" s="90"/>
      <c r="F159" s="90">
        <v>2240</v>
      </c>
      <c r="G159" s="90" t="s">
        <v>205</v>
      </c>
      <c r="H159" s="90" t="s">
        <v>186</v>
      </c>
      <c r="I159" s="114">
        <v>633</v>
      </c>
      <c r="J159" s="114">
        <v>531.5</v>
      </c>
      <c r="K159" s="114">
        <v>3.36</v>
      </c>
      <c r="L159" s="114">
        <v>0</v>
      </c>
      <c r="M159" s="114">
        <v>0.01</v>
      </c>
      <c r="N159" s="114">
        <v>0</v>
      </c>
    </row>
    <row r="160" spans="2:14">
      <c r="B160" s="60" t="s">
        <v>858</v>
      </c>
      <c r="C160" s="90">
        <v>1083237</v>
      </c>
      <c r="D160" s="90" t="s">
        <v>155</v>
      </c>
      <c r="E160" s="90"/>
      <c r="F160" s="90">
        <v>2206</v>
      </c>
      <c r="G160" s="90" t="s">
        <v>205</v>
      </c>
      <c r="H160" s="90" t="s">
        <v>186</v>
      </c>
      <c r="I160" s="114">
        <v>567</v>
      </c>
      <c r="J160" s="114">
        <v>764.3</v>
      </c>
      <c r="K160" s="114">
        <v>4.33</v>
      </c>
      <c r="L160" s="114">
        <v>0</v>
      </c>
      <c r="M160" s="114">
        <v>0.01</v>
      </c>
      <c r="N160" s="114">
        <v>0</v>
      </c>
    </row>
    <row r="161" spans="2:14">
      <c r="B161" s="60" t="s">
        <v>859</v>
      </c>
      <c r="C161" s="90">
        <v>1082353</v>
      </c>
      <c r="D161" s="90" t="s">
        <v>155</v>
      </c>
      <c r="E161" s="90"/>
      <c r="F161" s="90">
        <v>2009</v>
      </c>
      <c r="G161" s="90" t="s">
        <v>204</v>
      </c>
      <c r="H161" s="90" t="s">
        <v>186</v>
      </c>
      <c r="I161" s="114">
        <v>920.66</v>
      </c>
      <c r="J161" s="114">
        <v>46</v>
      </c>
      <c r="K161" s="114">
        <v>0.42</v>
      </c>
      <c r="L161" s="114">
        <v>0</v>
      </c>
      <c r="M161" s="114">
        <v>0</v>
      </c>
      <c r="N161" s="114">
        <v>0</v>
      </c>
    </row>
    <row r="162" spans="2:14">
      <c r="B162" s="59" t="s">
        <v>73</v>
      </c>
      <c r="C162" s="88"/>
      <c r="D162" s="88"/>
      <c r="E162" s="88"/>
      <c r="F162" s="88"/>
      <c r="G162" s="88"/>
      <c r="H162" s="88"/>
      <c r="I162" s="91"/>
      <c r="J162" s="91"/>
      <c r="K162" s="91"/>
      <c r="L162" s="91"/>
      <c r="M162" s="91"/>
      <c r="N162" s="91"/>
    </row>
    <row r="163" spans="2:14">
      <c r="B163" s="60" t="s">
        <v>288</v>
      </c>
      <c r="C163" s="90"/>
      <c r="D163" s="90"/>
      <c r="E163" s="90"/>
      <c r="F163" s="90"/>
      <c r="G163" s="90"/>
      <c r="H163" s="90"/>
      <c r="I163" s="114"/>
      <c r="J163" s="114"/>
      <c r="K163" s="114"/>
      <c r="L163" s="114"/>
      <c r="M163" s="114"/>
      <c r="N163" s="114"/>
    </row>
    <row r="164" spans="2:14">
      <c r="B164" s="60" t="s">
        <v>288</v>
      </c>
      <c r="C164" s="90"/>
      <c r="D164" s="90"/>
      <c r="E164" s="90"/>
      <c r="F164" s="90"/>
      <c r="G164" s="90"/>
      <c r="H164" s="90"/>
      <c r="I164" s="114"/>
      <c r="J164" s="114"/>
      <c r="K164" s="114"/>
      <c r="L164" s="114"/>
      <c r="M164" s="114"/>
      <c r="N164" s="114"/>
    </row>
    <row r="165" spans="2:14">
      <c r="B165" s="60" t="s">
        <v>288</v>
      </c>
      <c r="C165" s="90"/>
      <c r="D165" s="90"/>
      <c r="E165" s="90"/>
      <c r="F165" s="90"/>
      <c r="G165" s="90"/>
      <c r="H165" s="90"/>
      <c r="I165" s="114"/>
      <c r="J165" s="114"/>
      <c r="K165" s="114"/>
      <c r="L165" s="114"/>
      <c r="M165" s="114"/>
      <c r="N165" s="114"/>
    </row>
    <row r="166" spans="2:14">
      <c r="B166" s="59" t="s">
        <v>258</v>
      </c>
      <c r="C166" s="88"/>
      <c r="D166" s="88"/>
      <c r="E166" s="88"/>
      <c r="F166" s="88"/>
      <c r="G166" s="88"/>
      <c r="H166" s="88"/>
      <c r="I166" s="91">
        <v>136681</v>
      </c>
      <c r="J166" s="91"/>
      <c r="K166" s="91">
        <v>5312.04</v>
      </c>
      <c r="L166" s="91"/>
      <c r="M166" s="91"/>
      <c r="N166" s="91">
        <v>1.06</v>
      </c>
    </row>
    <row r="167" spans="2:14">
      <c r="B167" s="59" t="s">
        <v>83</v>
      </c>
      <c r="C167" s="88"/>
      <c r="D167" s="88"/>
      <c r="E167" s="88"/>
      <c r="F167" s="88"/>
      <c r="G167" s="88"/>
      <c r="H167" s="88"/>
      <c r="I167" s="91">
        <v>101132</v>
      </c>
      <c r="J167" s="91"/>
      <c r="K167" s="91">
        <v>2932.41</v>
      </c>
      <c r="L167" s="91"/>
      <c r="M167" s="91"/>
      <c r="N167" s="91">
        <v>0.57999999999999996</v>
      </c>
    </row>
    <row r="168" spans="2:14">
      <c r="B168" s="60" t="s">
        <v>860</v>
      </c>
      <c r="C168" s="90" t="s">
        <v>861</v>
      </c>
      <c r="D168" s="90" t="s">
        <v>862</v>
      </c>
      <c r="E168" s="90" t="s">
        <v>661</v>
      </c>
      <c r="F168" s="90"/>
      <c r="G168" s="90" t="s">
        <v>863</v>
      </c>
      <c r="H168" s="90" t="s">
        <v>185</v>
      </c>
      <c r="I168" s="114">
        <v>915</v>
      </c>
      <c r="J168" s="114">
        <v>2650</v>
      </c>
      <c r="K168" s="114">
        <v>93.23</v>
      </c>
      <c r="L168" s="114">
        <v>0</v>
      </c>
      <c r="M168" s="114">
        <v>0.21</v>
      </c>
      <c r="N168" s="114">
        <v>0.02</v>
      </c>
    </row>
    <row r="169" spans="2:14">
      <c r="B169" s="60" t="s">
        <v>864</v>
      </c>
      <c r="C169" s="90" t="s">
        <v>865</v>
      </c>
      <c r="D169" s="90" t="s">
        <v>28</v>
      </c>
      <c r="E169" s="90" t="s">
        <v>661</v>
      </c>
      <c r="F169" s="90"/>
      <c r="G169" s="90" t="s">
        <v>866</v>
      </c>
      <c r="H169" s="90" t="s">
        <v>185</v>
      </c>
      <c r="I169" s="114">
        <v>36</v>
      </c>
      <c r="J169" s="114">
        <v>0.6</v>
      </c>
      <c r="K169" s="114">
        <v>0</v>
      </c>
      <c r="L169" s="114">
        <v>0</v>
      </c>
      <c r="M169" s="114">
        <v>0</v>
      </c>
      <c r="N169" s="114">
        <v>0</v>
      </c>
    </row>
    <row r="170" spans="2:14">
      <c r="B170" s="60" t="s">
        <v>867</v>
      </c>
      <c r="C170" s="90" t="s">
        <v>868</v>
      </c>
      <c r="D170" s="90" t="s">
        <v>862</v>
      </c>
      <c r="E170" s="90" t="s">
        <v>661</v>
      </c>
      <c r="F170" s="90"/>
      <c r="G170" s="90" t="s">
        <v>866</v>
      </c>
      <c r="H170" s="90" t="s">
        <v>185</v>
      </c>
      <c r="I170" s="114">
        <v>12</v>
      </c>
      <c r="J170" s="114">
        <v>2865</v>
      </c>
      <c r="K170" s="114">
        <v>1.32</v>
      </c>
      <c r="L170" s="114">
        <v>0</v>
      </c>
      <c r="M170" s="114">
        <v>0</v>
      </c>
      <c r="N170" s="114">
        <v>0</v>
      </c>
    </row>
    <row r="171" spans="2:14">
      <c r="B171" s="60" t="s">
        <v>869</v>
      </c>
      <c r="C171" s="90" t="s">
        <v>870</v>
      </c>
      <c r="D171" s="90" t="s">
        <v>862</v>
      </c>
      <c r="E171" s="90" t="s">
        <v>661</v>
      </c>
      <c r="F171" s="90"/>
      <c r="G171" s="90" t="s">
        <v>871</v>
      </c>
      <c r="H171" s="90" t="s">
        <v>185</v>
      </c>
      <c r="I171" s="114">
        <v>2153</v>
      </c>
      <c r="J171" s="114">
        <v>3815</v>
      </c>
      <c r="K171" s="114">
        <v>315.82</v>
      </c>
      <c r="L171" s="114">
        <v>0</v>
      </c>
      <c r="M171" s="114">
        <v>0.7</v>
      </c>
      <c r="N171" s="114">
        <v>0.06</v>
      </c>
    </row>
    <row r="172" spans="2:14">
      <c r="B172" s="60" t="s">
        <v>872</v>
      </c>
      <c r="C172" s="90" t="s">
        <v>873</v>
      </c>
      <c r="D172" s="90" t="s">
        <v>155</v>
      </c>
      <c r="E172" s="90" t="s">
        <v>661</v>
      </c>
      <c r="F172" s="90"/>
      <c r="G172" s="90" t="s">
        <v>662</v>
      </c>
      <c r="H172" s="90" t="s">
        <v>185</v>
      </c>
      <c r="I172" s="114">
        <v>111</v>
      </c>
      <c r="J172" s="114">
        <v>411</v>
      </c>
      <c r="K172" s="114">
        <v>1.75</v>
      </c>
      <c r="L172" s="114">
        <v>0</v>
      </c>
      <c r="M172" s="114">
        <v>0</v>
      </c>
      <c r="N172" s="114">
        <v>0</v>
      </c>
    </row>
    <row r="173" spans="2:14">
      <c r="B173" s="60" t="s">
        <v>874</v>
      </c>
      <c r="C173" s="90" t="s">
        <v>875</v>
      </c>
      <c r="D173" s="90" t="s">
        <v>155</v>
      </c>
      <c r="E173" s="90" t="s">
        <v>661</v>
      </c>
      <c r="F173" s="90"/>
      <c r="G173" s="90" t="s">
        <v>680</v>
      </c>
      <c r="H173" s="90" t="s">
        <v>185</v>
      </c>
      <c r="I173" s="114">
        <v>34</v>
      </c>
      <c r="J173" s="114">
        <v>510</v>
      </c>
      <c r="K173" s="114">
        <v>0.67</v>
      </c>
      <c r="L173" s="114">
        <v>0</v>
      </c>
      <c r="M173" s="114">
        <v>0</v>
      </c>
      <c r="N173" s="114">
        <v>0</v>
      </c>
    </row>
    <row r="174" spans="2:14">
      <c r="B174" s="60" t="s">
        <v>876</v>
      </c>
      <c r="C174" s="90" t="s">
        <v>877</v>
      </c>
      <c r="D174" s="90" t="s">
        <v>155</v>
      </c>
      <c r="E174" s="90" t="s">
        <v>661</v>
      </c>
      <c r="F174" s="90"/>
      <c r="G174" s="90" t="s">
        <v>680</v>
      </c>
      <c r="H174" s="90" t="s">
        <v>185</v>
      </c>
      <c r="I174" s="114">
        <v>2362</v>
      </c>
      <c r="J174" s="114">
        <v>570</v>
      </c>
      <c r="K174" s="114">
        <v>51.77</v>
      </c>
      <c r="L174" s="114">
        <v>0.02</v>
      </c>
      <c r="M174" s="114">
        <v>0.11</v>
      </c>
      <c r="N174" s="114">
        <v>0.01</v>
      </c>
    </row>
    <row r="175" spans="2:14">
      <c r="B175" s="60" t="s">
        <v>878</v>
      </c>
      <c r="C175" s="90" t="s">
        <v>879</v>
      </c>
      <c r="D175" s="90" t="s">
        <v>155</v>
      </c>
      <c r="E175" s="90" t="s">
        <v>661</v>
      </c>
      <c r="F175" s="90"/>
      <c r="G175" s="90" t="s">
        <v>680</v>
      </c>
      <c r="H175" s="90" t="s">
        <v>185</v>
      </c>
      <c r="I175" s="114">
        <v>659</v>
      </c>
      <c r="J175" s="114">
        <v>545</v>
      </c>
      <c r="K175" s="114">
        <v>13.81</v>
      </c>
      <c r="L175" s="114">
        <v>0</v>
      </c>
      <c r="M175" s="114">
        <v>0.03</v>
      </c>
      <c r="N175" s="114">
        <v>0</v>
      </c>
    </row>
    <row r="176" spans="2:14">
      <c r="B176" s="60" t="s">
        <v>880</v>
      </c>
      <c r="C176" s="90" t="s">
        <v>881</v>
      </c>
      <c r="D176" s="90" t="s">
        <v>665</v>
      </c>
      <c r="E176" s="90" t="s">
        <v>661</v>
      </c>
      <c r="F176" s="90"/>
      <c r="G176" s="90" t="s">
        <v>680</v>
      </c>
      <c r="H176" s="90" t="s">
        <v>185</v>
      </c>
      <c r="I176" s="114">
        <v>1352</v>
      </c>
      <c r="J176" s="114">
        <v>8323</v>
      </c>
      <c r="K176" s="114">
        <v>432.67</v>
      </c>
      <c r="L176" s="114">
        <v>0</v>
      </c>
      <c r="M176" s="114">
        <v>0.96</v>
      </c>
      <c r="N176" s="114">
        <v>0.09</v>
      </c>
    </row>
    <row r="177" spans="2:14">
      <c r="B177" s="60" t="s">
        <v>882</v>
      </c>
      <c r="C177" s="90" t="s">
        <v>883</v>
      </c>
      <c r="D177" s="90" t="s">
        <v>665</v>
      </c>
      <c r="E177" s="90" t="s">
        <v>661</v>
      </c>
      <c r="F177" s="90"/>
      <c r="G177" s="90" t="s">
        <v>680</v>
      </c>
      <c r="H177" s="90" t="s">
        <v>185</v>
      </c>
      <c r="I177" s="114">
        <v>2108</v>
      </c>
      <c r="J177" s="114">
        <v>3625</v>
      </c>
      <c r="K177" s="114">
        <v>293.82</v>
      </c>
      <c r="L177" s="114">
        <v>0</v>
      </c>
      <c r="M177" s="114">
        <v>0.65</v>
      </c>
      <c r="N177" s="114">
        <v>0.06</v>
      </c>
    </row>
    <row r="178" spans="2:14">
      <c r="B178" s="60" t="s">
        <v>884</v>
      </c>
      <c r="C178" s="90" t="s">
        <v>885</v>
      </c>
      <c r="D178" s="90" t="s">
        <v>157</v>
      </c>
      <c r="E178" s="90" t="s">
        <v>661</v>
      </c>
      <c r="F178" s="90"/>
      <c r="G178" s="90" t="s">
        <v>670</v>
      </c>
      <c r="H178" s="90" t="s">
        <v>185</v>
      </c>
      <c r="I178" s="114">
        <v>49198</v>
      </c>
      <c r="J178" s="114">
        <v>15.25</v>
      </c>
      <c r="K178" s="114">
        <v>28.85</v>
      </c>
      <c r="L178" s="114">
        <v>0.01</v>
      </c>
      <c r="M178" s="114">
        <v>0.06</v>
      </c>
      <c r="N178" s="114">
        <v>0.01</v>
      </c>
    </row>
    <row r="179" spans="2:14">
      <c r="B179" s="60" t="s">
        <v>886</v>
      </c>
      <c r="C179" s="90" t="s">
        <v>887</v>
      </c>
      <c r="D179" s="90" t="s">
        <v>157</v>
      </c>
      <c r="E179" s="90" t="s">
        <v>661</v>
      </c>
      <c r="F179" s="90"/>
      <c r="G179" s="90" t="s">
        <v>670</v>
      </c>
      <c r="H179" s="90" t="s">
        <v>185</v>
      </c>
      <c r="I179" s="114">
        <v>8288</v>
      </c>
      <c r="J179" s="114">
        <v>10.7</v>
      </c>
      <c r="K179" s="114">
        <v>3.41</v>
      </c>
      <c r="L179" s="114">
        <v>0</v>
      </c>
      <c r="M179" s="114">
        <v>0.01</v>
      </c>
      <c r="N179" s="114">
        <v>0</v>
      </c>
    </row>
    <row r="180" spans="2:14">
      <c r="B180" s="60" t="s">
        <v>888</v>
      </c>
      <c r="C180" s="90" t="s">
        <v>889</v>
      </c>
      <c r="D180" s="90" t="s">
        <v>28</v>
      </c>
      <c r="E180" s="90" t="s">
        <v>661</v>
      </c>
      <c r="F180" s="90"/>
      <c r="G180" s="90" t="s">
        <v>670</v>
      </c>
      <c r="H180" s="90" t="s">
        <v>187</v>
      </c>
      <c r="I180" s="114">
        <v>1734</v>
      </c>
      <c r="J180" s="114">
        <v>427</v>
      </c>
      <c r="K180" s="114">
        <v>29.94</v>
      </c>
      <c r="L180" s="114">
        <v>0</v>
      </c>
      <c r="M180" s="114">
        <v>7.0000000000000007E-2</v>
      </c>
      <c r="N180" s="114">
        <v>0.01</v>
      </c>
    </row>
    <row r="181" spans="2:14">
      <c r="B181" s="60" t="s">
        <v>890</v>
      </c>
      <c r="C181" s="90" t="s">
        <v>891</v>
      </c>
      <c r="D181" s="90" t="s">
        <v>28</v>
      </c>
      <c r="E181" s="90" t="s">
        <v>661</v>
      </c>
      <c r="F181" s="90"/>
      <c r="G181" s="90" t="s">
        <v>670</v>
      </c>
      <c r="H181" s="90" t="s">
        <v>187</v>
      </c>
      <c r="I181" s="114">
        <v>12189</v>
      </c>
      <c r="J181" s="114">
        <v>393</v>
      </c>
      <c r="K181" s="114">
        <v>193.71</v>
      </c>
      <c r="L181" s="114">
        <v>0</v>
      </c>
      <c r="M181" s="114">
        <v>0.43</v>
      </c>
      <c r="N181" s="114">
        <v>0.04</v>
      </c>
    </row>
    <row r="182" spans="2:14">
      <c r="B182" s="60" t="s">
        <v>892</v>
      </c>
      <c r="C182" s="90" t="s">
        <v>893</v>
      </c>
      <c r="D182" s="90" t="s">
        <v>669</v>
      </c>
      <c r="E182" s="90" t="s">
        <v>661</v>
      </c>
      <c r="F182" s="90"/>
      <c r="G182" s="90" t="s">
        <v>670</v>
      </c>
      <c r="H182" s="90" t="s">
        <v>187</v>
      </c>
      <c r="I182" s="114">
        <v>3008</v>
      </c>
      <c r="J182" s="114">
        <v>1729</v>
      </c>
      <c r="K182" s="114">
        <v>210.31</v>
      </c>
      <c r="L182" s="114">
        <v>0</v>
      </c>
      <c r="M182" s="114">
        <v>0.46</v>
      </c>
      <c r="N182" s="114">
        <v>0.04</v>
      </c>
    </row>
    <row r="183" spans="2:14">
      <c r="B183" s="60" t="s">
        <v>894</v>
      </c>
      <c r="C183" s="90" t="s">
        <v>895</v>
      </c>
      <c r="D183" s="90" t="s">
        <v>665</v>
      </c>
      <c r="E183" s="90" t="s">
        <v>661</v>
      </c>
      <c r="F183" s="90"/>
      <c r="G183" s="90" t="s">
        <v>896</v>
      </c>
      <c r="H183" s="90" t="s">
        <v>185</v>
      </c>
      <c r="I183" s="114">
        <v>2991</v>
      </c>
      <c r="J183" s="114">
        <v>1305</v>
      </c>
      <c r="K183" s="114">
        <v>150.08000000000001</v>
      </c>
      <c r="L183" s="114">
        <v>0.01</v>
      </c>
      <c r="M183" s="114">
        <v>0.33</v>
      </c>
      <c r="N183" s="114">
        <v>0.03</v>
      </c>
    </row>
    <row r="184" spans="2:14">
      <c r="B184" s="60" t="s">
        <v>897</v>
      </c>
      <c r="C184" s="90" t="s">
        <v>898</v>
      </c>
      <c r="D184" s="90" t="s">
        <v>862</v>
      </c>
      <c r="E184" s="90" t="s">
        <v>661</v>
      </c>
      <c r="F184" s="90"/>
      <c r="G184" s="90" t="s">
        <v>896</v>
      </c>
      <c r="H184" s="90" t="s">
        <v>185</v>
      </c>
      <c r="I184" s="114">
        <v>449</v>
      </c>
      <c r="J184" s="114">
        <v>1903</v>
      </c>
      <c r="K184" s="114">
        <v>32.85</v>
      </c>
      <c r="L184" s="114">
        <v>0</v>
      </c>
      <c r="M184" s="114">
        <v>7.0000000000000007E-2</v>
      </c>
      <c r="N184" s="114">
        <v>0.01</v>
      </c>
    </row>
    <row r="185" spans="2:14">
      <c r="B185" s="60" t="s">
        <v>899</v>
      </c>
      <c r="C185" s="90" t="s">
        <v>900</v>
      </c>
      <c r="D185" s="90" t="s">
        <v>862</v>
      </c>
      <c r="E185" s="90" t="s">
        <v>661</v>
      </c>
      <c r="F185" s="90"/>
      <c r="G185" s="90" t="s">
        <v>673</v>
      </c>
      <c r="H185" s="90" t="s">
        <v>185</v>
      </c>
      <c r="I185" s="114">
        <v>436</v>
      </c>
      <c r="J185" s="114">
        <v>8446</v>
      </c>
      <c r="K185" s="114">
        <v>141.59</v>
      </c>
      <c r="L185" s="114">
        <v>0</v>
      </c>
      <c r="M185" s="114">
        <v>0.31</v>
      </c>
      <c r="N185" s="114">
        <v>0.03</v>
      </c>
    </row>
    <row r="186" spans="2:14">
      <c r="B186" s="60" t="s">
        <v>901</v>
      </c>
      <c r="C186" s="90" t="s">
        <v>902</v>
      </c>
      <c r="D186" s="90" t="s">
        <v>862</v>
      </c>
      <c r="E186" s="90" t="s">
        <v>661</v>
      </c>
      <c r="F186" s="90"/>
      <c r="G186" s="90" t="s">
        <v>666</v>
      </c>
      <c r="H186" s="90" t="s">
        <v>185</v>
      </c>
      <c r="I186" s="114">
        <v>1423</v>
      </c>
      <c r="J186" s="114">
        <v>1265</v>
      </c>
      <c r="K186" s="114">
        <v>69.209999999999994</v>
      </c>
      <c r="L186" s="114">
        <v>0</v>
      </c>
      <c r="M186" s="114">
        <v>0.15</v>
      </c>
      <c r="N186" s="114">
        <v>0.01</v>
      </c>
    </row>
    <row r="187" spans="2:14">
      <c r="B187" s="60" t="s">
        <v>903</v>
      </c>
      <c r="C187" s="90" t="s">
        <v>904</v>
      </c>
      <c r="D187" s="90" t="s">
        <v>862</v>
      </c>
      <c r="E187" s="90" t="s">
        <v>661</v>
      </c>
      <c r="F187" s="90"/>
      <c r="G187" s="90" t="s">
        <v>666</v>
      </c>
      <c r="H187" s="90" t="s">
        <v>185</v>
      </c>
      <c r="I187" s="114">
        <v>1796</v>
      </c>
      <c r="J187" s="114">
        <v>666.84</v>
      </c>
      <c r="K187" s="114">
        <v>46.05</v>
      </c>
      <c r="L187" s="114">
        <v>0</v>
      </c>
      <c r="M187" s="114">
        <v>0.1</v>
      </c>
      <c r="N187" s="114">
        <v>0.01</v>
      </c>
    </row>
    <row r="188" spans="2:14">
      <c r="B188" s="60" t="s">
        <v>905</v>
      </c>
      <c r="C188" s="90" t="s">
        <v>906</v>
      </c>
      <c r="D188" s="90" t="s">
        <v>157</v>
      </c>
      <c r="E188" s="90" t="s">
        <v>661</v>
      </c>
      <c r="F188" s="90"/>
      <c r="G188" s="90" t="s">
        <v>666</v>
      </c>
      <c r="H188" s="90" t="s">
        <v>188</v>
      </c>
      <c r="I188" s="114">
        <v>4375</v>
      </c>
      <c r="J188" s="114">
        <v>119.88</v>
      </c>
      <c r="K188" s="114">
        <v>24.78</v>
      </c>
      <c r="L188" s="114">
        <v>0</v>
      </c>
      <c r="M188" s="114">
        <v>0.05</v>
      </c>
      <c r="N188" s="114">
        <v>0</v>
      </c>
    </row>
    <row r="189" spans="2:14">
      <c r="B189" s="60" t="s">
        <v>907</v>
      </c>
      <c r="C189" s="90" t="s">
        <v>908</v>
      </c>
      <c r="D189" s="90" t="s">
        <v>862</v>
      </c>
      <c r="E189" s="90" t="s">
        <v>661</v>
      </c>
      <c r="F189" s="90"/>
      <c r="G189" s="90" t="s">
        <v>666</v>
      </c>
      <c r="H189" s="90" t="s">
        <v>185</v>
      </c>
      <c r="I189" s="114">
        <v>1780</v>
      </c>
      <c r="J189" s="114">
        <v>1316</v>
      </c>
      <c r="K189" s="114">
        <v>90.07</v>
      </c>
      <c r="L189" s="114">
        <v>0</v>
      </c>
      <c r="M189" s="114">
        <v>0.2</v>
      </c>
      <c r="N189" s="114">
        <v>0.02</v>
      </c>
    </row>
    <row r="190" spans="2:14">
      <c r="B190" s="60" t="s">
        <v>909</v>
      </c>
      <c r="C190" s="90" t="s">
        <v>910</v>
      </c>
      <c r="D190" s="90" t="s">
        <v>862</v>
      </c>
      <c r="E190" s="90" t="s">
        <v>661</v>
      </c>
      <c r="F190" s="90"/>
      <c r="G190" s="90" t="s">
        <v>666</v>
      </c>
      <c r="H190" s="90" t="s">
        <v>185</v>
      </c>
      <c r="I190" s="114">
        <v>20</v>
      </c>
      <c r="J190" s="114">
        <v>3341</v>
      </c>
      <c r="K190" s="114">
        <v>2.57</v>
      </c>
      <c r="L190" s="114">
        <v>0</v>
      </c>
      <c r="M190" s="114">
        <v>0.01</v>
      </c>
      <c r="N190" s="114">
        <v>0</v>
      </c>
    </row>
    <row r="191" spans="2:14">
      <c r="B191" s="60" t="s">
        <v>911</v>
      </c>
      <c r="C191" s="90" t="s">
        <v>912</v>
      </c>
      <c r="D191" s="90" t="s">
        <v>862</v>
      </c>
      <c r="E191" s="90" t="s">
        <v>661</v>
      </c>
      <c r="F191" s="90"/>
      <c r="G191" s="90" t="s">
        <v>666</v>
      </c>
      <c r="H191" s="90" t="s">
        <v>185</v>
      </c>
      <c r="I191" s="114">
        <v>55</v>
      </c>
      <c r="J191" s="114">
        <v>1458</v>
      </c>
      <c r="K191" s="114">
        <v>3.08</v>
      </c>
      <c r="L191" s="114">
        <v>0</v>
      </c>
      <c r="M191" s="114">
        <v>0.01</v>
      </c>
      <c r="N191" s="114">
        <v>0</v>
      </c>
    </row>
    <row r="192" spans="2:14">
      <c r="B192" s="60" t="s">
        <v>913</v>
      </c>
      <c r="C192" s="90" t="s">
        <v>914</v>
      </c>
      <c r="D192" s="90" t="s">
        <v>862</v>
      </c>
      <c r="E192" s="90" t="s">
        <v>661</v>
      </c>
      <c r="F192" s="90"/>
      <c r="G192" s="90" t="s">
        <v>691</v>
      </c>
      <c r="H192" s="90" t="s">
        <v>185</v>
      </c>
      <c r="I192" s="114">
        <v>1044</v>
      </c>
      <c r="J192" s="114">
        <v>4090</v>
      </c>
      <c r="K192" s="114">
        <v>164.18</v>
      </c>
      <c r="L192" s="114">
        <v>0</v>
      </c>
      <c r="M192" s="114">
        <v>0.36</v>
      </c>
      <c r="N192" s="114">
        <v>0.03</v>
      </c>
    </row>
    <row r="193" spans="2:14">
      <c r="B193" s="60" t="s">
        <v>915</v>
      </c>
      <c r="C193" s="90" t="s">
        <v>916</v>
      </c>
      <c r="D193" s="90" t="s">
        <v>665</v>
      </c>
      <c r="E193" s="90" t="s">
        <v>661</v>
      </c>
      <c r="F193" s="90"/>
      <c r="G193" s="90" t="s">
        <v>917</v>
      </c>
      <c r="H193" s="90" t="s">
        <v>185</v>
      </c>
      <c r="I193" s="114">
        <v>2604</v>
      </c>
      <c r="J193" s="114">
        <v>5362</v>
      </c>
      <c r="K193" s="114">
        <v>536.86</v>
      </c>
      <c r="L193" s="114">
        <v>0</v>
      </c>
      <c r="M193" s="114">
        <v>1.19</v>
      </c>
      <c r="N193" s="114">
        <v>0.11</v>
      </c>
    </row>
    <row r="194" spans="2:14">
      <c r="B194" s="59" t="s">
        <v>82</v>
      </c>
      <c r="C194" s="88"/>
      <c r="D194" s="88"/>
      <c r="E194" s="88"/>
      <c r="F194" s="88"/>
      <c r="G194" s="88"/>
      <c r="H194" s="88"/>
      <c r="I194" s="91">
        <v>35549</v>
      </c>
      <c r="J194" s="91"/>
      <c r="K194" s="91">
        <v>2379.63</v>
      </c>
      <c r="L194" s="91"/>
      <c r="M194" s="91"/>
      <c r="N194" s="91">
        <v>0.47</v>
      </c>
    </row>
    <row r="195" spans="2:14">
      <c r="B195" s="60" t="s">
        <v>918</v>
      </c>
      <c r="C195" s="90" t="s">
        <v>919</v>
      </c>
      <c r="D195" s="90" t="s">
        <v>862</v>
      </c>
      <c r="E195" s="90" t="s">
        <v>661</v>
      </c>
      <c r="F195" s="90"/>
      <c r="G195" s="90" t="s">
        <v>680</v>
      </c>
      <c r="H195" s="90" t="s">
        <v>185</v>
      </c>
      <c r="I195" s="114">
        <v>50</v>
      </c>
      <c r="J195" s="114">
        <v>7704</v>
      </c>
      <c r="K195" s="114">
        <v>14.81</v>
      </c>
      <c r="L195" s="114">
        <v>0</v>
      </c>
      <c r="M195" s="114">
        <v>0.03</v>
      </c>
      <c r="N195" s="114">
        <v>0</v>
      </c>
    </row>
    <row r="196" spans="2:14">
      <c r="B196" s="60" t="s">
        <v>920</v>
      </c>
      <c r="C196" s="90" t="s">
        <v>921</v>
      </c>
      <c r="D196" s="90" t="s">
        <v>669</v>
      </c>
      <c r="E196" s="90" t="s">
        <v>661</v>
      </c>
      <c r="F196" s="90"/>
      <c r="G196" s="90" t="s">
        <v>863</v>
      </c>
      <c r="H196" s="90" t="s">
        <v>187</v>
      </c>
      <c r="I196" s="114">
        <v>105</v>
      </c>
      <c r="J196" s="114">
        <v>8875</v>
      </c>
      <c r="K196" s="114">
        <v>37.68</v>
      </c>
      <c r="L196" s="114">
        <v>0</v>
      </c>
      <c r="M196" s="114">
        <v>0.08</v>
      </c>
      <c r="N196" s="114">
        <v>0.01</v>
      </c>
    </row>
    <row r="197" spans="2:14">
      <c r="B197" s="60" t="s">
        <v>922</v>
      </c>
      <c r="C197" s="90" t="s">
        <v>923</v>
      </c>
      <c r="D197" s="90" t="s">
        <v>665</v>
      </c>
      <c r="E197" s="90" t="s">
        <v>661</v>
      </c>
      <c r="F197" s="90"/>
      <c r="G197" s="90" t="s">
        <v>863</v>
      </c>
      <c r="H197" s="90" t="s">
        <v>185</v>
      </c>
      <c r="I197" s="114">
        <v>136</v>
      </c>
      <c r="J197" s="114">
        <v>6735</v>
      </c>
      <c r="K197" s="114">
        <v>35.22</v>
      </c>
      <c r="L197" s="114">
        <v>0</v>
      </c>
      <c r="M197" s="114">
        <v>0.08</v>
      </c>
      <c r="N197" s="114">
        <v>0.01</v>
      </c>
    </row>
    <row r="198" spans="2:14">
      <c r="B198" s="60" t="s">
        <v>924</v>
      </c>
      <c r="C198" s="90" t="s">
        <v>925</v>
      </c>
      <c r="D198" s="90" t="s">
        <v>665</v>
      </c>
      <c r="E198" s="90" t="s">
        <v>661</v>
      </c>
      <c r="F198" s="90"/>
      <c r="G198" s="90" t="s">
        <v>863</v>
      </c>
      <c r="H198" s="90" t="s">
        <v>185</v>
      </c>
      <c r="I198" s="114">
        <v>170</v>
      </c>
      <c r="J198" s="114">
        <v>5834</v>
      </c>
      <c r="K198" s="114">
        <v>38.130000000000003</v>
      </c>
      <c r="L198" s="114">
        <v>0</v>
      </c>
      <c r="M198" s="114">
        <v>0.08</v>
      </c>
      <c r="N198" s="114">
        <v>0.01</v>
      </c>
    </row>
    <row r="199" spans="2:14">
      <c r="B199" s="60" t="s">
        <v>926</v>
      </c>
      <c r="C199" s="90" t="s">
        <v>927</v>
      </c>
      <c r="D199" s="90" t="s">
        <v>665</v>
      </c>
      <c r="E199" s="90" t="s">
        <v>661</v>
      </c>
      <c r="F199" s="90"/>
      <c r="G199" s="90" t="s">
        <v>683</v>
      </c>
      <c r="H199" s="90" t="s">
        <v>185</v>
      </c>
      <c r="I199" s="114">
        <v>90</v>
      </c>
      <c r="J199" s="114">
        <v>1810</v>
      </c>
      <c r="K199" s="114">
        <v>6.26</v>
      </c>
      <c r="L199" s="114">
        <v>0</v>
      </c>
      <c r="M199" s="114">
        <v>0.01</v>
      </c>
      <c r="N199" s="114">
        <v>0</v>
      </c>
    </row>
    <row r="200" spans="2:14">
      <c r="B200" s="60" t="s">
        <v>928</v>
      </c>
      <c r="C200" s="90" t="s">
        <v>929</v>
      </c>
      <c r="D200" s="90" t="s">
        <v>862</v>
      </c>
      <c r="E200" s="90" t="s">
        <v>661</v>
      </c>
      <c r="F200" s="90"/>
      <c r="G200" s="90" t="s">
        <v>683</v>
      </c>
      <c r="H200" s="90" t="s">
        <v>185</v>
      </c>
      <c r="I200" s="114">
        <v>140</v>
      </c>
      <c r="J200" s="114">
        <v>14692</v>
      </c>
      <c r="K200" s="114">
        <v>79.09</v>
      </c>
      <c r="L200" s="114">
        <v>0</v>
      </c>
      <c r="M200" s="114">
        <v>0.17</v>
      </c>
      <c r="N200" s="114">
        <v>0.02</v>
      </c>
    </row>
    <row r="201" spans="2:14">
      <c r="B201" s="60" t="s">
        <v>930</v>
      </c>
      <c r="C201" s="90" t="s">
        <v>931</v>
      </c>
      <c r="D201" s="90" t="s">
        <v>665</v>
      </c>
      <c r="E201" s="90" t="s">
        <v>661</v>
      </c>
      <c r="F201" s="90"/>
      <c r="G201" s="90" t="s">
        <v>932</v>
      </c>
      <c r="H201" s="90" t="s">
        <v>185</v>
      </c>
      <c r="I201" s="114">
        <v>62</v>
      </c>
      <c r="J201" s="114">
        <v>7891</v>
      </c>
      <c r="K201" s="114">
        <v>18.809999999999999</v>
      </c>
      <c r="L201" s="114">
        <v>0</v>
      </c>
      <c r="M201" s="114">
        <v>0.04</v>
      </c>
      <c r="N201" s="114">
        <v>0</v>
      </c>
    </row>
    <row r="202" spans="2:14">
      <c r="B202" s="60" t="s">
        <v>933</v>
      </c>
      <c r="C202" s="90" t="s">
        <v>934</v>
      </c>
      <c r="D202" s="90" t="s">
        <v>28</v>
      </c>
      <c r="E202" s="90" t="s">
        <v>661</v>
      </c>
      <c r="F202" s="90"/>
      <c r="G202" s="90" t="s">
        <v>932</v>
      </c>
      <c r="H202" s="90" t="s">
        <v>279</v>
      </c>
      <c r="I202" s="114">
        <v>75</v>
      </c>
      <c r="J202" s="114">
        <v>25340</v>
      </c>
      <c r="K202" s="114">
        <v>8.0299999999999994</v>
      </c>
      <c r="L202" s="114">
        <v>0</v>
      </c>
      <c r="M202" s="114">
        <v>0.02</v>
      </c>
      <c r="N202" s="114">
        <v>0</v>
      </c>
    </row>
    <row r="203" spans="2:14">
      <c r="B203" s="60" t="s">
        <v>935</v>
      </c>
      <c r="C203" s="90" t="s">
        <v>936</v>
      </c>
      <c r="D203" s="90" t="s">
        <v>937</v>
      </c>
      <c r="E203" s="90" t="s">
        <v>661</v>
      </c>
      <c r="F203" s="90"/>
      <c r="G203" s="90" t="s">
        <v>932</v>
      </c>
      <c r="H203" s="90" t="s">
        <v>187</v>
      </c>
      <c r="I203" s="114">
        <v>30</v>
      </c>
      <c r="J203" s="114">
        <v>18140</v>
      </c>
      <c r="K203" s="114">
        <v>22.01</v>
      </c>
      <c r="L203" s="114">
        <v>0</v>
      </c>
      <c r="M203" s="114">
        <v>0.05</v>
      </c>
      <c r="N203" s="114">
        <v>0</v>
      </c>
    </row>
    <row r="204" spans="2:14">
      <c r="B204" s="60" t="s">
        <v>938</v>
      </c>
      <c r="C204" s="90" t="s">
        <v>939</v>
      </c>
      <c r="D204" s="90" t="s">
        <v>665</v>
      </c>
      <c r="E204" s="90" t="s">
        <v>661</v>
      </c>
      <c r="F204" s="90"/>
      <c r="G204" s="90" t="s">
        <v>932</v>
      </c>
      <c r="H204" s="90" t="s">
        <v>185</v>
      </c>
      <c r="I204" s="114">
        <v>70</v>
      </c>
      <c r="J204" s="114">
        <v>9032</v>
      </c>
      <c r="K204" s="114">
        <v>24.31</v>
      </c>
      <c r="L204" s="114">
        <v>0</v>
      </c>
      <c r="M204" s="114">
        <v>0.05</v>
      </c>
      <c r="N204" s="114">
        <v>0</v>
      </c>
    </row>
    <row r="205" spans="2:14">
      <c r="B205" s="60" t="s">
        <v>940</v>
      </c>
      <c r="C205" s="90" t="s">
        <v>941</v>
      </c>
      <c r="D205" s="90" t="s">
        <v>669</v>
      </c>
      <c r="E205" s="90" t="s">
        <v>661</v>
      </c>
      <c r="F205" s="90"/>
      <c r="G205" s="90" t="s">
        <v>932</v>
      </c>
      <c r="H205" s="90" t="s">
        <v>187</v>
      </c>
      <c r="I205" s="114">
        <v>70</v>
      </c>
      <c r="J205" s="114">
        <v>6555</v>
      </c>
      <c r="K205" s="114">
        <v>18.559999999999999</v>
      </c>
      <c r="L205" s="114">
        <v>0</v>
      </c>
      <c r="M205" s="114">
        <v>0.04</v>
      </c>
      <c r="N205" s="114">
        <v>0</v>
      </c>
    </row>
    <row r="206" spans="2:14">
      <c r="B206" s="60" t="s">
        <v>942</v>
      </c>
      <c r="C206" s="90" t="s">
        <v>943</v>
      </c>
      <c r="D206" s="90" t="s">
        <v>862</v>
      </c>
      <c r="E206" s="90" t="s">
        <v>661</v>
      </c>
      <c r="F206" s="90"/>
      <c r="G206" s="90" t="s">
        <v>932</v>
      </c>
      <c r="H206" s="90" t="s">
        <v>185</v>
      </c>
      <c r="I206" s="114">
        <v>14</v>
      </c>
      <c r="J206" s="114">
        <v>21369</v>
      </c>
      <c r="K206" s="114">
        <v>11.5</v>
      </c>
      <c r="L206" s="114">
        <v>0</v>
      </c>
      <c r="M206" s="114">
        <v>0.03</v>
      </c>
      <c r="N206" s="114">
        <v>0</v>
      </c>
    </row>
    <row r="207" spans="2:14">
      <c r="B207" s="60" t="s">
        <v>944</v>
      </c>
      <c r="C207" s="90" t="s">
        <v>945</v>
      </c>
      <c r="D207" s="90" t="s">
        <v>665</v>
      </c>
      <c r="E207" s="90" t="s">
        <v>661</v>
      </c>
      <c r="F207" s="90"/>
      <c r="G207" s="90" t="s">
        <v>866</v>
      </c>
      <c r="H207" s="90" t="s">
        <v>185</v>
      </c>
      <c r="I207" s="114">
        <v>140</v>
      </c>
      <c r="J207" s="114">
        <v>7408</v>
      </c>
      <c r="K207" s="114">
        <v>39.880000000000003</v>
      </c>
      <c r="L207" s="114">
        <v>0</v>
      </c>
      <c r="M207" s="114">
        <v>0.09</v>
      </c>
      <c r="N207" s="114">
        <v>0.01</v>
      </c>
    </row>
    <row r="208" spans="2:14">
      <c r="B208" s="60" t="s">
        <v>946</v>
      </c>
      <c r="C208" s="90" t="s">
        <v>947</v>
      </c>
      <c r="D208" s="90" t="s">
        <v>665</v>
      </c>
      <c r="E208" s="90" t="s">
        <v>661</v>
      </c>
      <c r="F208" s="90"/>
      <c r="G208" s="90" t="s">
        <v>866</v>
      </c>
      <c r="H208" s="90" t="s">
        <v>185</v>
      </c>
      <c r="I208" s="114">
        <v>49</v>
      </c>
      <c r="J208" s="114">
        <v>7209</v>
      </c>
      <c r="K208" s="114">
        <v>13.58</v>
      </c>
      <c r="L208" s="114">
        <v>0</v>
      </c>
      <c r="M208" s="114">
        <v>0.03</v>
      </c>
      <c r="N208" s="114">
        <v>0</v>
      </c>
    </row>
    <row r="209" spans="2:14">
      <c r="B209" s="60" t="s">
        <v>948</v>
      </c>
      <c r="C209" s="90" t="s">
        <v>949</v>
      </c>
      <c r="D209" s="90" t="s">
        <v>665</v>
      </c>
      <c r="E209" s="90" t="s">
        <v>661</v>
      </c>
      <c r="F209" s="90"/>
      <c r="G209" s="90" t="s">
        <v>866</v>
      </c>
      <c r="H209" s="90" t="s">
        <v>185</v>
      </c>
      <c r="I209" s="114">
        <v>1400</v>
      </c>
      <c r="J209" s="114">
        <v>1539</v>
      </c>
      <c r="K209" s="114">
        <v>82.84</v>
      </c>
      <c r="L209" s="114">
        <v>0</v>
      </c>
      <c r="M209" s="114">
        <v>0.18</v>
      </c>
      <c r="N209" s="114">
        <v>0.02</v>
      </c>
    </row>
    <row r="210" spans="2:14">
      <c r="B210" s="60" t="s">
        <v>950</v>
      </c>
      <c r="C210" s="90" t="s">
        <v>951</v>
      </c>
      <c r="D210" s="90" t="s">
        <v>665</v>
      </c>
      <c r="E210" s="90" t="s">
        <v>661</v>
      </c>
      <c r="F210" s="90"/>
      <c r="G210" s="90" t="s">
        <v>866</v>
      </c>
      <c r="H210" s="90" t="s">
        <v>185</v>
      </c>
      <c r="I210" s="114">
        <v>100</v>
      </c>
      <c r="J210" s="114">
        <v>10325</v>
      </c>
      <c r="K210" s="114">
        <v>39.700000000000003</v>
      </c>
      <c r="L210" s="114">
        <v>0</v>
      </c>
      <c r="M210" s="114">
        <v>0.09</v>
      </c>
      <c r="N210" s="114">
        <v>0.01</v>
      </c>
    </row>
    <row r="211" spans="2:14">
      <c r="B211" s="60" t="s">
        <v>952</v>
      </c>
      <c r="C211" s="90" t="s">
        <v>953</v>
      </c>
      <c r="D211" s="90" t="s">
        <v>665</v>
      </c>
      <c r="E211" s="90" t="s">
        <v>661</v>
      </c>
      <c r="F211" s="90"/>
      <c r="G211" s="90" t="s">
        <v>866</v>
      </c>
      <c r="H211" s="90" t="s">
        <v>185</v>
      </c>
      <c r="I211" s="114">
        <v>15</v>
      </c>
      <c r="J211" s="114">
        <v>5511</v>
      </c>
      <c r="K211" s="114">
        <v>3.18</v>
      </c>
      <c r="L211" s="114">
        <v>0</v>
      </c>
      <c r="M211" s="114">
        <v>0.01</v>
      </c>
      <c r="N211" s="114">
        <v>0</v>
      </c>
    </row>
    <row r="212" spans="2:14">
      <c r="B212" s="60" t="s">
        <v>954</v>
      </c>
      <c r="C212" s="90" t="s">
        <v>955</v>
      </c>
      <c r="D212" s="90" t="s">
        <v>665</v>
      </c>
      <c r="E212" s="90" t="s">
        <v>661</v>
      </c>
      <c r="F212" s="90"/>
      <c r="G212" s="90" t="s">
        <v>702</v>
      </c>
      <c r="H212" s="90" t="s">
        <v>185</v>
      </c>
      <c r="I212" s="114">
        <v>500</v>
      </c>
      <c r="J212" s="114">
        <v>3738</v>
      </c>
      <c r="K212" s="114">
        <v>71.86</v>
      </c>
      <c r="L212" s="114">
        <v>0</v>
      </c>
      <c r="M212" s="114">
        <v>0.16</v>
      </c>
      <c r="N212" s="114">
        <v>0.01</v>
      </c>
    </row>
    <row r="213" spans="2:14">
      <c r="B213" s="60" t="s">
        <v>956</v>
      </c>
      <c r="C213" s="90" t="s">
        <v>957</v>
      </c>
      <c r="D213" s="90" t="s">
        <v>665</v>
      </c>
      <c r="E213" s="90" t="s">
        <v>661</v>
      </c>
      <c r="F213" s="90"/>
      <c r="G213" s="90" t="s">
        <v>702</v>
      </c>
      <c r="H213" s="90" t="s">
        <v>185</v>
      </c>
      <c r="I213" s="114">
        <v>290</v>
      </c>
      <c r="J213" s="114">
        <v>3175</v>
      </c>
      <c r="K213" s="114">
        <v>35.4</v>
      </c>
      <c r="L213" s="114">
        <v>0</v>
      </c>
      <c r="M213" s="114">
        <v>0.08</v>
      </c>
      <c r="N213" s="114">
        <v>0.01</v>
      </c>
    </row>
    <row r="214" spans="2:14">
      <c r="B214" s="60" t="s">
        <v>958</v>
      </c>
      <c r="C214" s="90" t="s">
        <v>959</v>
      </c>
      <c r="D214" s="90" t="s">
        <v>665</v>
      </c>
      <c r="E214" s="90" t="s">
        <v>661</v>
      </c>
      <c r="F214" s="90"/>
      <c r="G214" s="90" t="s">
        <v>702</v>
      </c>
      <c r="H214" s="90" t="s">
        <v>185</v>
      </c>
      <c r="I214" s="114">
        <v>26</v>
      </c>
      <c r="J214" s="114">
        <v>13667</v>
      </c>
      <c r="K214" s="114">
        <v>13.66</v>
      </c>
      <c r="L214" s="114">
        <v>0</v>
      </c>
      <c r="M214" s="114">
        <v>0.03</v>
      </c>
      <c r="N214" s="114">
        <v>0</v>
      </c>
    </row>
    <row r="215" spans="2:14">
      <c r="B215" s="60" t="s">
        <v>960</v>
      </c>
      <c r="C215" s="90" t="s">
        <v>961</v>
      </c>
      <c r="D215" s="90" t="s">
        <v>665</v>
      </c>
      <c r="E215" s="90" t="s">
        <v>661</v>
      </c>
      <c r="F215" s="90"/>
      <c r="G215" s="90" t="s">
        <v>702</v>
      </c>
      <c r="H215" s="90" t="s">
        <v>185</v>
      </c>
      <c r="I215" s="114">
        <v>9</v>
      </c>
      <c r="J215" s="114">
        <v>8641</v>
      </c>
      <c r="K215" s="114">
        <v>2.99</v>
      </c>
      <c r="L215" s="114">
        <v>0</v>
      </c>
      <c r="M215" s="114">
        <v>0.01</v>
      </c>
      <c r="N215" s="114">
        <v>0</v>
      </c>
    </row>
    <row r="216" spans="2:14">
      <c r="B216" s="60" t="s">
        <v>962</v>
      </c>
      <c r="C216" s="90" t="s">
        <v>963</v>
      </c>
      <c r="D216" s="90" t="s">
        <v>665</v>
      </c>
      <c r="E216" s="90" t="s">
        <v>661</v>
      </c>
      <c r="F216" s="90"/>
      <c r="G216" s="90" t="s">
        <v>964</v>
      </c>
      <c r="H216" s="90" t="s">
        <v>185</v>
      </c>
      <c r="I216" s="114">
        <v>68</v>
      </c>
      <c r="J216" s="114">
        <v>6912</v>
      </c>
      <c r="K216" s="114">
        <v>18.07</v>
      </c>
      <c r="L216" s="114">
        <v>0</v>
      </c>
      <c r="M216" s="114">
        <v>0.04</v>
      </c>
      <c r="N216" s="114">
        <v>0</v>
      </c>
    </row>
    <row r="217" spans="2:14">
      <c r="B217" s="60" t="s">
        <v>965</v>
      </c>
      <c r="C217" s="90" t="s">
        <v>966</v>
      </c>
      <c r="D217" s="90" t="s">
        <v>665</v>
      </c>
      <c r="E217" s="90" t="s">
        <v>661</v>
      </c>
      <c r="F217" s="90"/>
      <c r="G217" s="90" t="s">
        <v>967</v>
      </c>
      <c r="H217" s="90" t="s">
        <v>185</v>
      </c>
      <c r="I217" s="114">
        <v>66</v>
      </c>
      <c r="J217" s="114">
        <v>4146</v>
      </c>
      <c r="K217" s="114">
        <v>10.52</v>
      </c>
      <c r="L217" s="114">
        <v>0</v>
      </c>
      <c r="M217" s="114">
        <v>0.02</v>
      </c>
      <c r="N217" s="114">
        <v>0</v>
      </c>
    </row>
    <row r="218" spans="2:14">
      <c r="B218" s="60" t="s">
        <v>968</v>
      </c>
      <c r="C218" s="90" t="s">
        <v>969</v>
      </c>
      <c r="D218" s="90" t="s">
        <v>862</v>
      </c>
      <c r="E218" s="90" t="s">
        <v>661</v>
      </c>
      <c r="F218" s="90"/>
      <c r="G218" s="90" t="s">
        <v>871</v>
      </c>
      <c r="H218" s="90" t="s">
        <v>185</v>
      </c>
      <c r="I218" s="114">
        <v>145</v>
      </c>
      <c r="J218" s="114">
        <v>3185</v>
      </c>
      <c r="K218" s="114">
        <v>17.760000000000002</v>
      </c>
      <c r="L218" s="114">
        <v>0</v>
      </c>
      <c r="M218" s="114">
        <v>0.04</v>
      </c>
      <c r="N218" s="114">
        <v>0</v>
      </c>
    </row>
    <row r="219" spans="2:14">
      <c r="B219" s="60" t="s">
        <v>970</v>
      </c>
      <c r="C219" s="90" t="s">
        <v>971</v>
      </c>
      <c r="D219" s="90" t="s">
        <v>862</v>
      </c>
      <c r="E219" s="90" t="s">
        <v>661</v>
      </c>
      <c r="F219" s="90"/>
      <c r="G219" s="90" t="s">
        <v>871</v>
      </c>
      <c r="H219" s="90" t="s">
        <v>185</v>
      </c>
      <c r="I219" s="114">
        <v>45</v>
      </c>
      <c r="J219" s="114">
        <v>6879</v>
      </c>
      <c r="K219" s="114">
        <v>11.9</v>
      </c>
      <c r="L219" s="114">
        <v>0</v>
      </c>
      <c r="M219" s="114">
        <v>0.03</v>
      </c>
      <c r="N219" s="114">
        <v>0</v>
      </c>
    </row>
    <row r="220" spans="2:14">
      <c r="B220" s="60" t="s">
        <v>972</v>
      </c>
      <c r="C220" s="90" t="s">
        <v>973</v>
      </c>
      <c r="D220" s="90" t="s">
        <v>665</v>
      </c>
      <c r="E220" s="90" t="s">
        <v>661</v>
      </c>
      <c r="F220" s="90"/>
      <c r="G220" s="90" t="s">
        <v>871</v>
      </c>
      <c r="H220" s="90" t="s">
        <v>185</v>
      </c>
      <c r="I220" s="114">
        <v>26</v>
      </c>
      <c r="J220" s="114">
        <v>11521</v>
      </c>
      <c r="K220" s="114">
        <v>11.52</v>
      </c>
      <c r="L220" s="114">
        <v>0</v>
      </c>
      <c r="M220" s="114">
        <v>0.03</v>
      </c>
      <c r="N220" s="114">
        <v>0</v>
      </c>
    </row>
    <row r="221" spans="2:14">
      <c r="B221" s="60" t="s">
        <v>974</v>
      </c>
      <c r="C221" s="90" t="s">
        <v>975</v>
      </c>
      <c r="D221" s="90" t="s">
        <v>665</v>
      </c>
      <c r="E221" s="90" t="s">
        <v>661</v>
      </c>
      <c r="F221" s="90"/>
      <c r="G221" s="90" t="s">
        <v>871</v>
      </c>
      <c r="H221" s="90" t="s">
        <v>185</v>
      </c>
      <c r="I221" s="114">
        <v>25</v>
      </c>
      <c r="J221" s="114">
        <v>14045</v>
      </c>
      <c r="K221" s="114">
        <v>13.5</v>
      </c>
      <c r="L221" s="114">
        <v>0</v>
      </c>
      <c r="M221" s="114">
        <v>0.03</v>
      </c>
      <c r="N221" s="114">
        <v>0</v>
      </c>
    </row>
    <row r="222" spans="2:14">
      <c r="B222" s="60" t="s">
        <v>976</v>
      </c>
      <c r="C222" s="90" t="s">
        <v>977</v>
      </c>
      <c r="D222" s="90" t="s">
        <v>665</v>
      </c>
      <c r="E222" s="90" t="s">
        <v>661</v>
      </c>
      <c r="F222" s="90"/>
      <c r="G222" s="90" t="s">
        <v>871</v>
      </c>
      <c r="H222" s="90" t="s">
        <v>185</v>
      </c>
      <c r="I222" s="114">
        <v>50</v>
      </c>
      <c r="J222" s="114">
        <v>10962</v>
      </c>
      <c r="K222" s="114">
        <v>21.08</v>
      </c>
      <c r="L222" s="114">
        <v>0</v>
      </c>
      <c r="M222" s="114">
        <v>0.05</v>
      </c>
      <c r="N222" s="114">
        <v>0</v>
      </c>
    </row>
    <row r="223" spans="2:14">
      <c r="B223" s="60" t="s">
        <v>978</v>
      </c>
      <c r="C223" s="90" t="s">
        <v>979</v>
      </c>
      <c r="D223" s="90" t="s">
        <v>665</v>
      </c>
      <c r="E223" s="90" t="s">
        <v>661</v>
      </c>
      <c r="F223" s="90"/>
      <c r="G223" s="90" t="s">
        <v>662</v>
      </c>
      <c r="H223" s="90" t="s">
        <v>185</v>
      </c>
      <c r="I223" s="114">
        <v>122</v>
      </c>
      <c r="J223" s="114">
        <v>7521</v>
      </c>
      <c r="K223" s="114">
        <v>35.28</v>
      </c>
      <c r="L223" s="114">
        <v>0</v>
      </c>
      <c r="M223" s="114">
        <v>0.08</v>
      </c>
      <c r="N223" s="114">
        <v>0.01</v>
      </c>
    </row>
    <row r="224" spans="2:14">
      <c r="B224" s="60" t="s">
        <v>980</v>
      </c>
      <c r="C224" s="90" t="s">
        <v>981</v>
      </c>
      <c r="D224" s="90" t="s">
        <v>665</v>
      </c>
      <c r="E224" s="90" t="s">
        <v>661</v>
      </c>
      <c r="F224" s="90"/>
      <c r="G224" s="90" t="s">
        <v>662</v>
      </c>
      <c r="H224" s="90" t="s">
        <v>185</v>
      </c>
      <c r="I224" s="114">
        <v>55</v>
      </c>
      <c r="J224" s="114">
        <v>6655</v>
      </c>
      <c r="K224" s="114">
        <v>14.07</v>
      </c>
      <c r="L224" s="114">
        <v>0</v>
      </c>
      <c r="M224" s="114">
        <v>0.03</v>
      </c>
      <c r="N224" s="114">
        <v>0</v>
      </c>
    </row>
    <row r="225" spans="2:14">
      <c r="B225" s="60" t="s">
        <v>982</v>
      </c>
      <c r="C225" s="90" t="s">
        <v>983</v>
      </c>
      <c r="D225" s="90" t="s">
        <v>28</v>
      </c>
      <c r="E225" s="90" t="s">
        <v>661</v>
      </c>
      <c r="F225" s="90"/>
      <c r="G225" s="90" t="s">
        <v>984</v>
      </c>
      <c r="H225" s="90" t="s">
        <v>185</v>
      </c>
      <c r="I225" s="114">
        <v>50</v>
      </c>
      <c r="J225" s="114">
        <v>8511</v>
      </c>
      <c r="K225" s="114">
        <v>16.36</v>
      </c>
      <c r="L225" s="114">
        <v>0</v>
      </c>
      <c r="M225" s="114">
        <v>0.04</v>
      </c>
      <c r="N225" s="114">
        <v>0</v>
      </c>
    </row>
    <row r="226" spans="2:14">
      <c r="B226" s="60" t="s">
        <v>985</v>
      </c>
      <c r="C226" s="90" t="s">
        <v>986</v>
      </c>
      <c r="D226" s="90" t="s">
        <v>862</v>
      </c>
      <c r="E226" s="90" t="s">
        <v>661</v>
      </c>
      <c r="F226" s="90"/>
      <c r="G226" s="90" t="s">
        <v>984</v>
      </c>
      <c r="H226" s="90" t="s">
        <v>185</v>
      </c>
      <c r="I226" s="114">
        <v>241</v>
      </c>
      <c r="J226" s="114">
        <v>3510</v>
      </c>
      <c r="K226" s="114">
        <v>32.53</v>
      </c>
      <c r="L226" s="114">
        <v>0</v>
      </c>
      <c r="M226" s="114">
        <v>7.0000000000000007E-2</v>
      </c>
      <c r="N226" s="114">
        <v>0.01</v>
      </c>
    </row>
    <row r="227" spans="2:14">
      <c r="B227" s="60" t="s">
        <v>987</v>
      </c>
      <c r="C227" s="90" t="s">
        <v>988</v>
      </c>
      <c r="D227" s="90" t="s">
        <v>665</v>
      </c>
      <c r="E227" s="90" t="s">
        <v>661</v>
      </c>
      <c r="F227" s="90"/>
      <c r="G227" s="90" t="s">
        <v>989</v>
      </c>
      <c r="H227" s="90" t="s">
        <v>185</v>
      </c>
      <c r="I227" s="114">
        <v>265</v>
      </c>
      <c r="J227" s="114">
        <v>2446</v>
      </c>
      <c r="K227" s="114">
        <v>24.92</v>
      </c>
      <c r="L227" s="114">
        <v>0</v>
      </c>
      <c r="M227" s="114">
        <v>0.06</v>
      </c>
      <c r="N227" s="114">
        <v>0</v>
      </c>
    </row>
    <row r="228" spans="2:14">
      <c r="B228" s="60" t="s">
        <v>990</v>
      </c>
      <c r="C228" s="90" t="s">
        <v>991</v>
      </c>
      <c r="D228" s="90" t="s">
        <v>665</v>
      </c>
      <c r="E228" s="90" t="s">
        <v>661</v>
      </c>
      <c r="F228" s="90"/>
      <c r="G228" s="90" t="s">
        <v>989</v>
      </c>
      <c r="H228" s="90" t="s">
        <v>185</v>
      </c>
      <c r="I228" s="114">
        <v>200</v>
      </c>
      <c r="J228" s="114">
        <v>8887</v>
      </c>
      <c r="K228" s="114">
        <v>68.34</v>
      </c>
      <c r="L228" s="114">
        <v>0</v>
      </c>
      <c r="M228" s="114">
        <v>0.15</v>
      </c>
      <c r="N228" s="114">
        <v>0.01</v>
      </c>
    </row>
    <row r="229" spans="2:14">
      <c r="B229" s="60" t="s">
        <v>992</v>
      </c>
      <c r="C229" s="90" t="s">
        <v>993</v>
      </c>
      <c r="D229" s="90" t="s">
        <v>862</v>
      </c>
      <c r="E229" s="90" t="s">
        <v>661</v>
      </c>
      <c r="F229" s="90"/>
      <c r="G229" s="90" t="s">
        <v>680</v>
      </c>
      <c r="H229" s="90" t="s">
        <v>185</v>
      </c>
      <c r="I229" s="114">
        <v>70</v>
      </c>
      <c r="J229" s="114">
        <v>28358</v>
      </c>
      <c r="K229" s="114">
        <v>76.33</v>
      </c>
      <c r="L229" s="114">
        <v>0</v>
      </c>
      <c r="M229" s="114">
        <v>0.17</v>
      </c>
      <c r="N229" s="114">
        <v>0.02</v>
      </c>
    </row>
    <row r="230" spans="2:14">
      <c r="B230" s="60" t="s">
        <v>994</v>
      </c>
      <c r="C230" s="90" t="s">
        <v>995</v>
      </c>
      <c r="D230" s="90" t="s">
        <v>28</v>
      </c>
      <c r="E230" s="90" t="s">
        <v>661</v>
      </c>
      <c r="F230" s="90"/>
      <c r="G230" s="90" t="s">
        <v>680</v>
      </c>
      <c r="H230" s="90" t="s">
        <v>185</v>
      </c>
      <c r="I230" s="114">
        <v>40</v>
      </c>
      <c r="J230" s="114">
        <v>48670</v>
      </c>
      <c r="K230" s="114">
        <v>74.849999999999994</v>
      </c>
      <c r="L230" s="114">
        <v>0</v>
      </c>
      <c r="M230" s="114">
        <v>0.17</v>
      </c>
      <c r="N230" s="114">
        <v>0.01</v>
      </c>
    </row>
    <row r="231" spans="2:14">
      <c r="B231" s="60" t="s">
        <v>996</v>
      </c>
      <c r="C231" s="90" t="s">
        <v>997</v>
      </c>
      <c r="D231" s="90" t="s">
        <v>157</v>
      </c>
      <c r="E231" s="90" t="s">
        <v>661</v>
      </c>
      <c r="F231" s="90"/>
      <c r="G231" s="90" t="s">
        <v>680</v>
      </c>
      <c r="H231" s="90" t="s">
        <v>188</v>
      </c>
      <c r="I231" s="114">
        <v>400</v>
      </c>
      <c r="J231" s="114">
        <v>468400</v>
      </c>
      <c r="K231" s="114">
        <v>88.53</v>
      </c>
      <c r="L231" s="114">
        <v>0</v>
      </c>
      <c r="M231" s="114">
        <v>0.2</v>
      </c>
      <c r="N231" s="114">
        <v>0.02</v>
      </c>
    </row>
    <row r="232" spans="2:14">
      <c r="B232" s="60" t="s">
        <v>998</v>
      </c>
      <c r="C232" s="90" t="s">
        <v>999</v>
      </c>
      <c r="D232" s="90" t="s">
        <v>665</v>
      </c>
      <c r="E232" s="90" t="s">
        <v>661</v>
      </c>
      <c r="F232" s="90"/>
      <c r="G232" s="90" t="s">
        <v>677</v>
      </c>
      <c r="H232" s="90" t="s">
        <v>185</v>
      </c>
      <c r="I232" s="114">
        <v>30</v>
      </c>
      <c r="J232" s="114">
        <v>74987</v>
      </c>
      <c r="K232" s="114">
        <v>86.5</v>
      </c>
      <c r="L232" s="114">
        <v>0</v>
      </c>
      <c r="M232" s="114">
        <v>0.19</v>
      </c>
      <c r="N232" s="114">
        <v>0.02</v>
      </c>
    </row>
    <row r="233" spans="2:14">
      <c r="B233" s="60" t="s">
        <v>1000</v>
      </c>
      <c r="C233" s="90" t="s">
        <v>1001</v>
      </c>
      <c r="D233" s="90" t="s">
        <v>862</v>
      </c>
      <c r="E233" s="90" t="s">
        <v>661</v>
      </c>
      <c r="F233" s="90"/>
      <c r="G233" s="90" t="s">
        <v>677</v>
      </c>
      <c r="H233" s="90" t="s">
        <v>185</v>
      </c>
      <c r="I233" s="114">
        <v>171</v>
      </c>
      <c r="J233" s="114">
        <v>4064</v>
      </c>
      <c r="K233" s="114">
        <v>26.72</v>
      </c>
      <c r="L233" s="114">
        <v>0</v>
      </c>
      <c r="M233" s="114">
        <v>0.06</v>
      </c>
      <c r="N233" s="114">
        <v>0.01</v>
      </c>
    </row>
    <row r="234" spans="2:14">
      <c r="B234" s="60" t="s">
        <v>1002</v>
      </c>
      <c r="C234" s="90" t="s">
        <v>1003</v>
      </c>
      <c r="D234" s="90" t="s">
        <v>862</v>
      </c>
      <c r="E234" s="90" t="s">
        <v>661</v>
      </c>
      <c r="F234" s="90"/>
      <c r="G234" s="90" t="s">
        <v>677</v>
      </c>
      <c r="H234" s="90" t="s">
        <v>185</v>
      </c>
      <c r="I234" s="114">
        <v>1020</v>
      </c>
      <c r="J234" s="114">
        <v>905</v>
      </c>
      <c r="K234" s="114">
        <v>35.49</v>
      </c>
      <c r="L234" s="114">
        <v>0</v>
      </c>
      <c r="M234" s="114">
        <v>0.08</v>
      </c>
      <c r="N234" s="114">
        <v>0.01</v>
      </c>
    </row>
    <row r="235" spans="2:14">
      <c r="B235" s="60" t="s">
        <v>1004</v>
      </c>
      <c r="C235" s="90" t="s">
        <v>1005</v>
      </c>
      <c r="D235" s="90" t="s">
        <v>862</v>
      </c>
      <c r="E235" s="90" t="s">
        <v>661</v>
      </c>
      <c r="F235" s="90"/>
      <c r="G235" s="90" t="s">
        <v>673</v>
      </c>
      <c r="H235" s="90" t="s">
        <v>185</v>
      </c>
      <c r="I235" s="114">
        <v>200</v>
      </c>
      <c r="J235" s="114">
        <v>11505</v>
      </c>
      <c r="K235" s="114">
        <v>88.47</v>
      </c>
      <c r="L235" s="114">
        <v>0</v>
      </c>
      <c r="M235" s="114">
        <v>0.2</v>
      </c>
      <c r="N235" s="114">
        <v>0.02</v>
      </c>
    </row>
    <row r="236" spans="2:14">
      <c r="B236" s="60" t="s">
        <v>1006</v>
      </c>
      <c r="C236" s="90" t="s">
        <v>1007</v>
      </c>
      <c r="D236" s="90" t="s">
        <v>665</v>
      </c>
      <c r="E236" s="90" t="s">
        <v>661</v>
      </c>
      <c r="F236" s="90"/>
      <c r="G236" s="90" t="s">
        <v>673</v>
      </c>
      <c r="H236" s="90" t="s">
        <v>185</v>
      </c>
      <c r="I236" s="114">
        <v>16</v>
      </c>
      <c r="J236" s="114">
        <v>3812</v>
      </c>
      <c r="K236" s="114">
        <v>2.35</v>
      </c>
      <c r="L236" s="114">
        <v>0</v>
      </c>
      <c r="M236" s="114">
        <v>0.01</v>
      </c>
      <c r="N236" s="114">
        <v>0</v>
      </c>
    </row>
    <row r="237" spans="2:14">
      <c r="B237" s="60" t="s">
        <v>1008</v>
      </c>
      <c r="C237" s="90" t="s">
        <v>1009</v>
      </c>
      <c r="D237" s="90" t="s">
        <v>862</v>
      </c>
      <c r="E237" s="90" t="s">
        <v>661</v>
      </c>
      <c r="F237" s="90"/>
      <c r="G237" s="90" t="s">
        <v>673</v>
      </c>
      <c r="H237" s="90" t="s">
        <v>185</v>
      </c>
      <c r="I237" s="114">
        <v>400</v>
      </c>
      <c r="J237" s="114">
        <v>6214</v>
      </c>
      <c r="K237" s="114">
        <v>95.57</v>
      </c>
      <c r="L237" s="114">
        <v>0</v>
      </c>
      <c r="M237" s="114">
        <v>0.21</v>
      </c>
      <c r="N237" s="114">
        <v>0.02</v>
      </c>
    </row>
    <row r="238" spans="2:14">
      <c r="B238" s="60" t="s">
        <v>1010</v>
      </c>
      <c r="C238" s="90" t="s">
        <v>1011</v>
      </c>
      <c r="D238" s="90" t="s">
        <v>665</v>
      </c>
      <c r="E238" s="90" t="s">
        <v>661</v>
      </c>
      <c r="F238" s="90"/>
      <c r="G238" s="90" t="s">
        <v>673</v>
      </c>
      <c r="H238" s="90" t="s">
        <v>185</v>
      </c>
      <c r="I238" s="114">
        <v>90</v>
      </c>
      <c r="J238" s="114">
        <v>3845</v>
      </c>
      <c r="K238" s="114">
        <v>13.31</v>
      </c>
      <c r="L238" s="114">
        <v>0</v>
      </c>
      <c r="M238" s="114">
        <v>0.03</v>
      </c>
      <c r="N238" s="114">
        <v>0</v>
      </c>
    </row>
    <row r="239" spans="2:14">
      <c r="B239" s="60" t="s">
        <v>1012</v>
      </c>
      <c r="C239" s="90" t="s">
        <v>1013</v>
      </c>
      <c r="D239" s="90" t="s">
        <v>665</v>
      </c>
      <c r="E239" s="90" t="s">
        <v>661</v>
      </c>
      <c r="F239" s="90"/>
      <c r="G239" s="90" t="s">
        <v>673</v>
      </c>
      <c r="H239" s="90" t="s">
        <v>185</v>
      </c>
      <c r="I239" s="114">
        <v>147</v>
      </c>
      <c r="J239" s="114">
        <v>1630</v>
      </c>
      <c r="K239" s="114">
        <v>9.2100000000000009</v>
      </c>
      <c r="L239" s="114">
        <v>0</v>
      </c>
      <c r="M239" s="114">
        <v>0.02</v>
      </c>
      <c r="N239" s="114">
        <v>0</v>
      </c>
    </row>
    <row r="240" spans="2:14">
      <c r="B240" s="60" t="s">
        <v>1014</v>
      </c>
      <c r="C240" s="90" t="s">
        <v>1015</v>
      </c>
      <c r="D240" s="90" t="s">
        <v>862</v>
      </c>
      <c r="E240" s="90" t="s">
        <v>661</v>
      </c>
      <c r="F240" s="90"/>
      <c r="G240" s="90" t="s">
        <v>666</v>
      </c>
      <c r="H240" s="90" t="s">
        <v>185</v>
      </c>
      <c r="I240" s="114">
        <v>201</v>
      </c>
      <c r="J240" s="114">
        <v>3022</v>
      </c>
      <c r="K240" s="114">
        <v>23.36</v>
      </c>
      <c r="L240" s="114">
        <v>0</v>
      </c>
      <c r="M240" s="114">
        <v>0.05</v>
      </c>
      <c r="N240" s="114">
        <v>0</v>
      </c>
    </row>
    <row r="241" spans="2:14">
      <c r="B241" s="60" t="s">
        <v>1016</v>
      </c>
      <c r="C241" s="90" t="s">
        <v>1017</v>
      </c>
      <c r="D241" s="90" t="s">
        <v>665</v>
      </c>
      <c r="E241" s="90" t="s">
        <v>661</v>
      </c>
      <c r="F241" s="90"/>
      <c r="G241" s="90" t="s">
        <v>666</v>
      </c>
      <c r="H241" s="90" t="s">
        <v>185</v>
      </c>
      <c r="I241" s="114">
        <v>66</v>
      </c>
      <c r="J241" s="114">
        <v>6709</v>
      </c>
      <c r="K241" s="114">
        <v>17.03</v>
      </c>
      <c r="L241" s="114">
        <v>0</v>
      </c>
      <c r="M241" s="114">
        <v>0.04</v>
      </c>
      <c r="N241" s="114">
        <v>0</v>
      </c>
    </row>
    <row r="242" spans="2:14">
      <c r="B242" s="60" t="s">
        <v>1018</v>
      </c>
      <c r="C242" s="90" t="s">
        <v>1019</v>
      </c>
      <c r="D242" s="90" t="s">
        <v>665</v>
      </c>
      <c r="E242" s="90" t="s">
        <v>661</v>
      </c>
      <c r="F242" s="90"/>
      <c r="G242" s="90" t="s">
        <v>666</v>
      </c>
      <c r="H242" s="90" t="s">
        <v>185</v>
      </c>
      <c r="I242" s="114">
        <v>100</v>
      </c>
      <c r="J242" s="114">
        <v>8368</v>
      </c>
      <c r="K242" s="114">
        <v>32.18</v>
      </c>
      <c r="L242" s="114">
        <v>0</v>
      </c>
      <c r="M242" s="114">
        <v>7.0000000000000007E-2</v>
      </c>
      <c r="N242" s="114">
        <v>0.01</v>
      </c>
    </row>
    <row r="243" spans="2:14">
      <c r="B243" s="60" t="s">
        <v>1020</v>
      </c>
      <c r="C243" s="90" t="s">
        <v>1021</v>
      </c>
      <c r="D243" s="90" t="s">
        <v>862</v>
      </c>
      <c r="E243" s="90" t="s">
        <v>661</v>
      </c>
      <c r="F243" s="90"/>
      <c r="G243" s="90" t="s">
        <v>666</v>
      </c>
      <c r="H243" s="90" t="s">
        <v>185</v>
      </c>
      <c r="I243" s="114">
        <v>4</v>
      </c>
      <c r="J243" s="114">
        <v>77182</v>
      </c>
      <c r="K243" s="114">
        <v>11.87</v>
      </c>
      <c r="L243" s="114">
        <v>0</v>
      </c>
      <c r="M243" s="114">
        <v>0.03</v>
      </c>
      <c r="N243" s="114">
        <v>0</v>
      </c>
    </row>
    <row r="244" spans="2:14">
      <c r="B244" s="60" t="s">
        <v>1022</v>
      </c>
      <c r="C244" s="90" t="s">
        <v>1023</v>
      </c>
      <c r="D244" s="90" t="s">
        <v>862</v>
      </c>
      <c r="E244" s="90" t="s">
        <v>661</v>
      </c>
      <c r="F244" s="90"/>
      <c r="G244" s="90" t="s">
        <v>666</v>
      </c>
      <c r="H244" s="90" t="s">
        <v>185</v>
      </c>
      <c r="I244" s="114">
        <v>98</v>
      </c>
      <c r="J244" s="114">
        <v>79245</v>
      </c>
      <c r="K244" s="114">
        <v>298.60000000000002</v>
      </c>
      <c r="L244" s="114">
        <v>0</v>
      </c>
      <c r="M244" s="114">
        <v>0.66</v>
      </c>
      <c r="N244" s="114">
        <v>0.06</v>
      </c>
    </row>
    <row r="245" spans="2:14">
      <c r="B245" s="60" t="s">
        <v>1024</v>
      </c>
      <c r="C245" s="90" t="s">
        <v>1025</v>
      </c>
      <c r="D245" s="90" t="s">
        <v>665</v>
      </c>
      <c r="E245" s="90" t="s">
        <v>661</v>
      </c>
      <c r="F245" s="90"/>
      <c r="G245" s="90" t="s">
        <v>666</v>
      </c>
      <c r="H245" s="90" t="s">
        <v>185</v>
      </c>
      <c r="I245" s="114">
        <v>69</v>
      </c>
      <c r="J245" s="114">
        <v>16599</v>
      </c>
      <c r="K245" s="114">
        <v>44.04</v>
      </c>
      <c r="L245" s="114">
        <v>0</v>
      </c>
      <c r="M245" s="114">
        <v>0.1</v>
      </c>
      <c r="N245" s="114">
        <v>0.01</v>
      </c>
    </row>
    <row r="246" spans="2:14">
      <c r="B246" s="60" t="s">
        <v>1026</v>
      </c>
      <c r="C246" s="90" t="s">
        <v>1027</v>
      </c>
      <c r="D246" s="90" t="s">
        <v>862</v>
      </c>
      <c r="E246" s="90" t="s">
        <v>661</v>
      </c>
      <c r="F246" s="90"/>
      <c r="G246" s="90" t="s">
        <v>666</v>
      </c>
      <c r="H246" s="90" t="s">
        <v>185</v>
      </c>
      <c r="I246" s="114">
        <v>200</v>
      </c>
      <c r="J246" s="114">
        <v>9801</v>
      </c>
      <c r="K246" s="114">
        <v>75.37</v>
      </c>
      <c r="L246" s="114">
        <v>0</v>
      </c>
      <c r="M246" s="114">
        <v>0.17</v>
      </c>
      <c r="N246" s="114">
        <v>0.01</v>
      </c>
    </row>
    <row r="247" spans="2:14">
      <c r="B247" s="60" t="s">
        <v>1028</v>
      </c>
      <c r="C247" s="90" t="s">
        <v>1029</v>
      </c>
      <c r="D247" s="90" t="s">
        <v>862</v>
      </c>
      <c r="E247" s="90" t="s">
        <v>661</v>
      </c>
      <c r="F247" s="90"/>
      <c r="G247" s="90" t="s">
        <v>666</v>
      </c>
      <c r="H247" s="90" t="s">
        <v>185</v>
      </c>
      <c r="I247" s="114">
        <v>3</v>
      </c>
      <c r="J247" s="114">
        <v>146606</v>
      </c>
      <c r="K247" s="114">
        <v>16.91</v>
      </c>
      <c r="L247" s="114">
        <v>0</v>
      </c>
      <c r="M247" s="114">
        <v>0.04</v>
      </c>
      <c r="N247" s="114">
        <v>0</v>
      </c>
    </row>
    <row r="248" spans="2:14">
      <c r="B248" s="60" t="s">
        <v>1030</v>
      </c>
      <c r="C248" s="90" t="s">
        <v>1031</v>
      </c>
      <c r="D248" s="90" t="s">
        <v>665</v>
      </c>
      <c r="E248" s="90" t="s">
        <v>661</v>
      </c>
      <c r="F248" s="90"/>
      <c r="G248" s="90" t="s">
        <v>691</v>
      </c>
      <c r="H248" s="90" t="s">
        <v>185</v>
      </c>
      <c r="I248" s="114">
        <v>800</v>
      </c>
      <c r="J248" s="114">
        <v>4253</v>
      </c>
      <c r="K248" s="114">
        <v>130.82</v>
      </c>
      <c r="L248" s="114">
        <v>0</v>
      </c>
      <c r="M248" s="114">
        <v>0.28999999999999998</v>
      </c>
      <c r="N248" s="114">
        <v>0.03</v>
      </c>
    </row>
    <row r="249" spans="2:14">
      <c r="B249" s="60" t="s">
        <v>1032</v>
      </c>
      <c r="C249" s="90" t="s">
        <v>1033</v>
      </c>
      <c r="D249" s="90" t="s">
        <v>862</v>
      </c>
      <c r="E249" s="90" t="s">
        <v>661</v>
      </c>
      <c r="F249" s="90"/>
      <c r="G249" s="90" t="s">
        <v>691</v>
      </c>
      <c r="H249" s="90" t="s">
        <v>185</v>
      </c>
      <c r="I249" s="114">
        <v>75</v>
      </c>
      <c r="J249" s="114">
        <v>3065</v>
      </c>
      <c r="K249" s="114">
        <v>8.84</v>
      </c>
      <c r="L249" s="114">
        <v>0</v>
      </c>
      <c r="M249" s="114">
        <v>0.02</v>
      </c>
      <c r="N249" s="114">
        <v>0</v>
      </c>
    </row>
    <row r="250" spans="2:14">
      <c r="B250" s="60" t="s">
        <v>1034</v>
      </c>
      <c r="C250" s="90" t="s">
        <v>1035</v>
      </c>
      <c r="D250" s="90" t="s">
        <v>1036</v>
      </c>
      <c r="E250" s="90" t="s">
        <v>661</v>
      </c>
      <c r="F250" s="90"/>
      <c r="G250" s="90" t="s">
        <v>1037</v>
      </c>
      <c r="H250" s="90" t="s">
        <v>190</v>
      </c>
      <c r="I250" s="114">
        <v>25000</v>
      </c>
      <c r="J250" s="114">
        <v>597</v>
      </c>
      <c r="K250" s="114">
        <v>73.89</v>
      </c>
      <c r="L250" s="114">
        <v>0</v>
      </c>
      <c r="M250" s="114">
        <v>0.16</v>
      </c>
      <c r="N250" s="114">
        <v>0.01</v>
      </c>
    </row>
    <row r="251" spans="2:14">
      <c r="B251" s="60" t="s">
        <v>1038</v>
      </c>
      <c r="C251" s="90" t="s">
        <v>1039</v>
      </c>
      <c r="D251" s="90" t="s">
        <v>665</v>
      </c>
      <c r="E251" s="90" t="s">
        <v>661</v>
      </c>
      <c r="F251" s="90"/>
      <c r="G251" s="90" t="s">
        <v>917</v>
      </c>
      <c r="H251" s="90" t="s">
        <v>185</v>
      </c>
      <c r="I251" s="114">
        <v>500</v>
      </c>
      <c r="J251" s="114">
        <v>4873</v>
      </c>
      <c r="K251" s="114">
        <v>93.68</v>
      </c>
      <c r="L251" s="114">
        <v>0</v>
      </c>
      <c r="M251" s="114">
        <v>0.21</v>
      </c>
      <c r="N251" s="114">
        <v>0.02</v>
      </c>
    </row>
    <row r="252" spans="2:14">
      <c r="B252" s="60" t="s">
        <v>1040</v>
      </c>
      <c r="C252" s="90" t="s">
        <v>1041</v>
      </c>
      <c r="D252" s="90" t="s">
        <v>862</v>
      </c>
      <c r="E252" s="90" t="s">
        <v>661</v>
      </c>
      <c r="F252" s="90"/>
      <c r="G252" s="90" t="s">
        <v>917</v>
      </c>
      <c r="H252" s="90" t="s">
        <v>185</v>
      </c>
      <c r="I252" s="114">
        <v>50</v>
      </c>
      <c r="J252" s="114">
        <v>2586</v>
      </c>
      <c r="K252" s="114">
        <v>4.97</v>
      </c>
      <c r="L252" s="114">
        <v>0</v>
      </c>
      <c r="M252" s="114">
        <v>0.01</v>
      </c>
      <c r="N252" s="114">
        <v>0</v>
      </c>
    </row>
    <row r="253" spans="2:14">
      <c r="B253" s="113" t="s">
        <v>1042</v>
      </c>
      <c r="C253" s="90" t="s">
        <v>1043</v>
      </c>
      <c r="D253" s="90" t="s">
        <v>862</v>
      </c>
      <c r="E253" s="90" t="s">
        <v>661</v>
      </c>
      <c r="F253" s="90"/>
      <c r="G253" s="90" t="s">
        <v>917</v>
      </c>
      <c r="H253" s="90" t="s">
        <v>185</v>
      </c>
      <c r="I253" s="114">
        <v>900</v>
      </c>
      <c r="J253" s="114">
        <v>1080</v>
      </c>
      <c r="K253" s="114">
        <v>37.369999999999997</v>
      </c>
      <c r="L253" s="114">
        <v>0</v>
      </c>
      <c r="M253" s="114">
        <v>0.08</v>
      </c>
      <c r="N253" s="114">
        <v>0.01</v>
      </c>
    </row>
    <row r="254" spans="2:14">
      <c r="B254" s="6" t="s">
        <v>52</v>
      </c>
      <c r="E254" s="1"/>
      <c r="F254" s="1"/>
      <c r="G254" s="1"/>
    </row>
    <row r="255" spans="2:14">
      <c r="B255" s="6" t="s">
        <v>146</v>
      </c>
      <c r="E255" s="1"/>
      <c r="F255" s="1"/>
      <c r="G255" s="1"/>
    </row>
    <row r="256" spans="2:14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">
      <formula1>$BE$6:$BE$23</formula1>
    </dataValidation>
    <dataValidation type="list" allowBlank="1" showInputMessage="1" showErrorMessage="1" sqref="H34:H357">
      <formula1>$BI$6:$BI$19</formula1>
    </dataValidation>
    <dataValidation type="list" allowBlank="1" showInputMessage="1" showErrorMessage="1" sqref="G34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/>
  </sheetViews>
  <sheetFormatPr defaultColWidth="9.140625" defaultRowHeight="18"/>
  <cols>
    <col min="1" max="1" width="6.28515625" style="1" customWidth="1"/>
    <col min="2" max="2" width="38.42578125" style="2" customWidth="1"/>
    <col min="3" max="3" width="16.28515625" style="2" bestFit="1" customWidth="1"/>
    <col min="4" max="4" width="11.28515625" style="2" bestFit="1" customWidth="1"/>
    <col min="5" max="5" width="6.7109375" style="2" bestFit="1" customWidth="1"/>
    <col min="6" max="6" width="9.7109375" style="2" bestFit="1" customWidth="1"/>
    <col min="7" max="7" width="12.85546875" style="2" bestFit="1" customWidth="1"/>
    <col min="8" max="8" width="16.42578125" style="1" bestFit="1" customWidth="1"/>
    <col min="9" max="9" width="13.5703125" style="1" bestFit="1" customWidth="1"/>
    <col min="10" max="10" width="13.14062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302</v>
      </c>
    </row>
    <row r="2" spans="2:62">
      <c r="B2" s="82" t="s">
        <v>303</v>
      </c>
    </row>
    <row r="3" spans="2:62">
      <c r="B3" s="82" t="s">
        <v>304</v>
      </c>
    </row>
    <row r="4" spans="2:62">
      <c r="B4" s="82" t="s">
        <v>305</v>
      </c>
    </row>
    <row r="6" spans="2:62" ht="26.25" customHeight="1">
      <c r="B6" s="171" t="s">
        <v>223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3"/>
      <c r="BJ6" s="3"/>
    </row>
    <row r="7" spans="2:62" ht="26.25" customHeight="1">
      <c r="B7" s="171" t="s">
        <v>123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3"/>
      <c r="BG7" s="3"/>
      <c r="BJ7" s="3"/>
    </row>
    <row r="8" spans="2:62" s="3" customFormat="1" ht="47.25">
      <c r="B8" s="20" t="s">
        <v>149</v>
      </c>
      <c r="C8" s="25" t="s">
        <v>50</v>
      </c>
      <c r="D8" s="77" t="s">
        <v>154</v>
      </c>
      <c r="E8" s="47" t="s">
        <v>151</v>
      </c>
      <c r="F8" s="77" t="s">
        <v>84</v>
      </c>
      <c r="G8" s="25" t="s">
        <v>134</v>
      </c>
      <c r="H8" s="25" t="s">
        <v>0</v>
      </c>
      <c r="I8" s="25" t="s">
        <v>138</v>
      </c>
      <c r="J8" s="25" t="s">
        <v>78</v>
      </c>
      <c r="K8" s="25" t="s">
        <v>72</v>
      </c>
      <c r="L8" s="47" t="s">
        <v>195</v>
      </c>
      <c r="M8" s="26" t="s">
        <v>197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63" t="s">
        <v>11</v>
      </c>
      <c r="N10" s="5"/>
      <c r="BG10" s="1"/>
      <c r="BH10" s="3"/>
      <c r="BJ10" s="1"/>
    </row>
    <row r="11" spans="2:62" s="4" customFormat="1" ht="18" customHeight="1">
      <c r="B11" s="56" t="s">
        <v>33</v>
      </c>
      <c r="C11" s="85"/>
      <c r="D11" s="85"/>
      <c r="E11" s="85"/>
      <c r="F11" s="85"/>
      <c r="G11" s="85"/>
      <c r="H11" s="84">
        <v>2409834.86</v>
      </c>
      <c r="I11" s="84"/>
      <c r="J11" s="84">
        <v>71289.05</v>
      </c>
      <c r="K11" s="84"/>
      <c r="L11" s="84"/>
      <c r="M11" s="84">
        <v>14.18</v>
      </c>
      <c r="N11" s="5"/>
      <c r="BG11" s="1"/>
      <c r="BH11" s="3"/>
      <c r="BJ11" s="1"/>
    </row>
    <row r="12" spans="2:62" customFormat="1" ht="15.75">
      <c r="B12" s="57" t="s">
        <v>259</v>
      </c>
      <c r="C12" s="88"/>
      <c r="D12" s="88"/>
      <c r="E12" s="88"/>
      <c r="F12" s="88"/>
      <c r="G12" s="88"/>
      <c r="H12" s="91">
        <v>2224648.86</v>
      </c>
      <c r="I12" s="91"/>
      <c r="J12" s="91">
        <v>40063.29</v>
      </c>
      <c r="K12" s="91"/>
      <c r="L12" s="91"/>
      <c r="M12" s="91">
        <v>7.97</v>
      </c>
    </row>
    <row r="13" spans="2:62" customFormat="1" ht="15.75">
      <c r="B13" s="57" t="s">
        <v>86</v>
      </c>
      <c r="C13" s="88"/>
      <c r="D13" s="88"/>
      <c r="E13" s="88"/>
      <c r="F13" s="88"/>
      <c r="G13" s="88"/>
      <c r="H13" s="91">
        <v>388668</v>
      </c>
      <c r="I13" s="91"/>
      <c r="J13" s="91">
        <v>10683.38</v>
      </c>
      <c r="K13" s="91"/>
      <c r="L13" s="91"/>
      <c r="M13" s="91">
        <v>2.13</v>
      </c>
    </row>
    <row r="14" spans="2:62" customFormat="1" ht="15.75">
      <c r="B14" s="60" t="s">
        <v>1044</v>
      </c>
      <c r="C14" s="90">
        <v>1113703</v>
      </c>
      <c r="D14" s="90" t="s">
        <v>155</v>
      </c>
      <c r="E14" s="90">
        <v>1523</v>
      </c>
      <c r="F14" s="90" t="s">
        <v>1045</v>
      </c>
      <c r="G14" s="90" t="s">
        <v>186</v>
      </c>
      <c r="H14" s="114">
        <v>1780</v>
      </c>
      <c r="I14" s="114">
        <v>1471</v>
      </c>
      <c r="J14" s="114">
        <v>26.18</v>
      </c>
      <c r="K14" s="114">
        <v>0</v>
      </c>
      <c r="L14" s="114">
        <v>0.04</v>
      </c>
      <c r="M14" s="114">
        <v>0.01</v>
      </c>
    </row>
    <row r="15" spans="2:62" customFormat="1" ht="15.75">
      <c r="B15" s="60" t="s">
        <v>1046</v>
      </c>
      <c r="C15" s="90">
        <v>1113232</v>
      </c>
      <c r="D15" s="90" t="s">
        <v>155</v>
      </c>
      <c r="E15" s="90">
        <v>1523</v>
      </c>
      <c r="F15" s="90" t="s">
        <v>1045</v>
      </c>
      <c r="G15" s="90" t="s">
        <v>186</v>
      </c>
      <c r="H15" s="114">
        <v>5588</v>
      </c>
      <c r="I15" s="114">
        <v>1277</v>
      </c>
      <c r="J15" s="114">
        <v>71.36</v>
      </c>
      <c r="K15" s="114">
        <v>0</v>
      </c>
      <c r="L15" s="114">
        <v>0.1</v>
      </c>
      <c r="M15" s="114">
        <v>0.01</v>
      </c>
    </row>
    <row r="16" spans="2:62" customFormat="1" ht="15.75">
      <c r="B16" s="60" t="s">
        <v>1047</v>
      </c>
      <c r="C16" s="90">
        <v>1104645</v>
      </c>
      <c r="D16" s="90" t="s">
        <v>155</v>
      </c>
      <c r="E16" s="90">
        <v>1167</v>
      </c>
      <c r="F16" s="90" t="s">
        <v>1045</v>
      </c>
      <c r="G16" s="90" t="s">
        <v>186</v>
      </c>
      <c r="H16" s="114">
        <v>150100</v>
      </c>
      <c r="I16" s="114">
        <v>1510</v>
      </c>
      <c r="J16" s="114">
        <v>2266.5100000000002</v>
      </c>
      <c r="K16" s="114">
        <v>0.1</v>
      </c>
      <c r="L16" s="114">
        <v>3.18</v>
      </c>
      <c r="M16" s="114">
        <v>0.45</v>
      </c>
    </row>
    <row r="17" spans="1:13" customFormat="1" ht="15.75">
      <c r="B17" s="60" t="s">
        <v>1048</v>
      </c>
      <c r="C17" s="90">
        <v>1096593</v>
      </c>
      <c r="D17" s="90" t="s">
        <v>155</v>
      </c>
      <c r="E17" s="90">
        <v>1108</v>
      </c>
      <c r="F17" s="90" t="s">
        <v>1045</v>
      </c>
      <c r="G17" s="90" t="s">
        <v>186</v>
      </c>
      <c r="H17" s="114">
        <v>57345</v>
      </c>
      <c r="I17" s="114">
        <v>1278</v>
      </c>
      <c r="J17" s="114">
        <v>732.87</v>
      </c>
      <c r="K17" s="114">
        <v>0.04</v>
      </c>
      <c r="L17" s="114">
        <v>1.03</v>
      </c>
      <c r="M17" s="114">
        <v>0.15</v>
      </c>
    </row>
    <row r="18" spans="1:13" customFormat="1" ht="15.75">
      <c r="B18" s="60" t="s">
        <v>1049</v>
      </c>
      <c r="C18" s="90">
        <v>1084656</v>
      </c>
      <c r="D18" s="90" t="s">
        <v>155</v>
      </c>
      <c r="E18" s="90">
        <v>1167</v>
      </c>
      <c r="F18" s="90" t="s">
        <v>1045</v>
      </c>
      <c r="G18" s="90" t="s">
        <v>186</v>
      </c>
      <c r="H18" s="114">
        <v>64596</v>
      </c>
      <c r="I18" s="114">
        <v>1470</v>
      </c>
      <c r="J18" s="114">
        <v>949.56</v>
      </c>
      <c r="K18" s="114">
        <v>0.01</v>
      </c>
      <c r="L18" s="114">
        <v>1.33</v>
      </c>
      <c r="M18" s="114">
        <v>0.19</v>
      </c>
    </row>
    <row r="19" spans="1:13" customFormat="1" ht="15.75">
      <c r="B19" s="60" t="s">
        <v>1050</v>
      </c>
      <c r="C19" s="90">
        <v>1125327</v>
      </c>
      <c r="D19" s="90" t="s">
        <v>155</v>
      </c>
      <c r="E19" s="90">
        <v>1249</v>
      </c>
      <c r="F19" s="90" t="s">
        <v>1045</v>
      </c>
      <c r="G19" s="90" t="s">
        <v>186</v>
      </c>
      <c r="H19" s="114">
        <v>480</v>
      </c>
      <c r="I19" s="114">
        <v>1275</v>
      </c>
      <c r="J19" s="114">
        <v>6.12</v>
      </c>
      <c r="K19" s="114">
        <v>0</v>
      </c>
      <c r="L19" s="114">
        <v>0.01</v>
      </c>
      <c r="M19" s="114">
        <v>0</v>
      </c>
    </row>
    <row r="20" spans="1:13" customFormat="1" ht="15.75">
      <c r="B20" s="60" t="s">
        <v>1051</v>
      </c>
      <c r="C20" s="90">
        <v>1117290</v>
      </c>
      <c r="D20" s="90" t="s">
        <v>155</v>
      </c>
      <c r="E20" s="90">
        <v>1224</v>
      </c>
      <c r="F20" s="90" t="s">
        <v>1045</v>
      </c>
      <c r="G20" s="90" t="s">
        <v>186</v>
      </c>
      <c r="H20" s="114">
        <v>1272</v>
      </c>
      <c r="I20" s="114">
        <v>14770</v>
      </c>
      <c r="J20" s="114">
        <v>187.88</v>
      </c>
      <c r="K20" s="114">
        <v>0.01</v>
      </c>
      <c r="L20" s="114">
        <v>0.26</v>
      </c>
      <c r="M20" s="114">
        <v>0.04</v>
      </c>
    </row>
    <row r="21" spans="1:13" customFormat="1" ht="15.75">
      <c r="B21" s="60" t="s">
        <v>1052</v>
      </c>
      <c r="C21" s="90">
        <v>1117266</v>
      </c>
      <c r="D21" s="90" t="s">
        <v>155</v>
      </c>
      <c r="E21" s="90">
        <v>1224</v>
      </c>
      <c r="F21" s="90" t="s">
        <v>1045</v>
      </c>
      <c r="G21" s="90" t="s">
        <v>186</v>
      </c>
      <c r="H21" s="114">
        <v>4586</v>
      </c>
      <c r="I21" s="114">
        <v>12770</v>
      </c>
      <c r="J21" s="114">
        <v>585.63</v>
      </c>
      <c r="K21" s="114">
        <v>0</v>
      </c>
      <c r="L21" s="114">
        <v>0.82</v>
      </c>
      <c r="M21" s="114">
        <v>0.12</v>
      </c>
    </row>
    <row r="22" spans="1:13" customFormat="1" ht="15.75">
      <c r="B22" s="60" t="s">
        <v>1053</v>
      </c>
      <c r="C22" s="90">
        <v>1116979</v>
      </c>
      <c r="D22" s="90" t="s">
        <v>155</v>
      </c>
      <c r="E22" s="90">
        <v>1224</v>
      </c>
      <c r="F22" s="90" t="s">
        <v>1045</v>
      </c>
      <c r="G22" s="90" t="s">
        <v>186</v>
      </c>
      <c r="H22" s="114">
        <v>700</v>
      </c>
      <c r="I22" s="114">
        <v>14640</v>
      </c>
      <c r="J22" s="114">
        <v>102.48</v>
      </c>
      <c r="K22" s="114">
        <v>0</v>
      </c>
      <c r="L22" s="114">
        <v>0.14000000000000001</v>
      </c>
      <c r="M22" s="114">
        <v>0.02</v>
      </c>
    </row>
    <row r="23" spans="1:13" customFormat="1" ht="15.75">
      <c r="A23" s="55" t="s">
        <v>1055</v>
      </c>
      <c r="B23" s="60" t="s">
        <v>1054</v>
      </c>
      <c r="C23" s="90">
        <v>1091826</v>
      </c>
      <c r="D23" s="90" t="s">
        <v>155</v>
      </c>
      <c r="E23" s="90">
        <v>1223</v>
      </c>
      <c r="F23" s="90" t="s">
        <v>1045</v>
      </c>
      <c r="G23" s="90" t="s">
        <v>186</v>
      </c>
      <c r="H23" s="114">
        <v>5578</v>
      </c>
      <c r="I23" s="114">
        <v>1470</v>
      </c>
      <c r="J23" s="114">
        <v>82</v>
      </c>
      <c r="K23" s="114">
        <v>0</v>
      </c>
      <c r="L23" s="114">
        <v>0.12</v>
      </c>
      <c r="M23" s="114">
        <v>0.02</v>
      </c>
    </row>
    <row r="24" spans="1:13" customFormat="1" ht="15.75">
      <c r="A24" s="55" t="s">
        <v>1055</v>
      </c>
      <c r="B24" s="60" t="s">
        <v>1056</v>
      </c>
      <c r="C24" s="90">
        <v>1108679</v>
      </c>
      <c r="D24" s="90" t="s">
        <v>155</v>
      </c>
      <c r="E24" s="90">
        <v>1336</v>
      </c>
      <c r="F24" s="90" t="s">
        <v>1045</v>
      </c>
      <c r="G24" s="90" t="s">
        <v>186</v>
      </c>
      <c r="H24" s="114">
        <v>15363</v>
      </c>
      <c r="I24" s="114">
        <v>1156</v>
      </c>
      <c r="J24" s="114">
        <v>177.6</v>
      </c>
      <c r="K24" s="114">
        <v>0.01</v>
      </c>
      <c r="L24" s="114">
        <v>0.25</v>
      </c>
      <c r="M24" s="114">
        <v>0.04</v>
      </c>
    </row>
    <row r="25" spans="1:13" customFormat="1" ht="15.75">
      <c r="A25" s="55" t="s">
        <v>1055</v>
      </c>
      <c r="B25" s="60" t="s">
        <v>1057</v>
      </c>
      <c r="C25" s="90">
        <v>1109305</v>
      </c>
      <c r="D25" s="90" t="s">
        <v>155</v>
      </c>
      <c r="E25" s="90">
        <v>1475</v>
      </c>
      <c r="F25" s="90" t="s">
        <v>1045</v>
      </c>
      <c r="G25" s="90" t="s">
        <v>186</v>
      </c>
      <c r="H25" s="114">
        <v>2100</v>
      </c>
      <c r="I25" s="114">
        <v>700</v>
      </c>
      <c r="J25" s="114">
        <v>14.7</v>
      </c>
      <c r="K25" s="114">
        <v>0</v>
      </c>
      <c r="L25" s="114">
        <v>0.02</v>
      </c>
      <c r="M25" s="114">
        <v>0</v>
      </c>
    </row>
    <row r="26" spans="1:13" customFormat="1" ht="15.75">
      <c r="A26" s="55" t="s">
        <v>1055</v>
      </c>
      <c r="B26" s="60" t="s">
        <v>1058</v>
      </c>
      <c r="C26" s="90">
        <v>1091818</v>
      </c>
      <c r="D26" s="90" t="s">
        <v>155</v>
      </c>
      <c r="E26" s="90">
        <v>1223</v>
      </c>
      <c r="F26" s="90" t="s">
        <v>1045</v>
      </c>
      <c r="G26" s="90" t="s">
        <v>186</v>
      </c>
      <c r="H26" s="114">
        <v>38217</v>
      </c>
      <c r="I26" s="114">
        <v>12760</v>
      </c>
      <c r="J26" s="114">
        <v>4876.49</v>
      </c>
      <c r="K26" s="114">
        <v>0.09</v>
      </c>
      <c r="L26" s="114">
        <v>6.84</v>
      </c>
      <c r="M26" s="114">
        <v>0.97</v>
      </c>
    </row>
    <row r="27" spans="1:13" customFormat="1" ht="15.75">
      <c r="A27" s="55" t="s">
        <v>1055</v>
      </c>
      <c r="B27" s="60" t="s">
        <v>1059</v>
      </c>
      <c r="C27" s="90">
        <v>1105386</v>
      </c>
      <c r="D27" s="90" t="s">
        <v>155</v>
      </c>
      <c r="E27" s="90">
        <v>1336</v>
      </c>
      <c r="F27" s="90" t="s">
        <v>1045</v>
      </c>
      <c r="G27" s="90" t="s">
        <v>186</v>
      </c>
      <c r="H27" s="114">
        <v>1303</v>
      </c>
      <c r="I27" s="114">
        <v>860.2</v>
      </c>
      <c r="J27" s="114">
        <v>11.21</v>
      </c>
      <c r="K27" s="114">
        <v>0</v>
      </c>
      <c r="L27" s="114">
        <v>0.02</v>
      </c>
      <c r="M27" s="114">
        <v>0</v>
      </c>
    </row>
    <row r="28" spans="1:13" customFormat="1" ht="15.75">
      <c r="A28" s="55" t="s">
        <v>1055</v>
      </c>
      <c r="B28" s="60" t="s">
        <v>1060</v>
      </c>
      <c r="C28" s="90">
        <v>1095702</v>
      </c>
      <c r="D28" s="90" t="s">
        <v>155</v>
      </c>
      <c r="E28" s="90">
        <v>1223</v>
      </c>
      <c r="F28" s="90" t="s">
        <v>1045</v>
      </c>
      <c r="G28" s="90" t="s">
        <v>186</v>
      </c>
      <c r="H28" s="114">
        <v>39035</v>
      </c>
      <c r="I28" s="114">
        <v>1496</v>
      </c>
      <c r="J28" s="114">
        <v>583.96</v>
      </c>
      <c r="K28" s="114">
        <v>0.03</v>
      </c>
      <c r="L28" s="114">
        <v>0.82</v>
      </c>
      <c r="M28" s="114">
        <v>0.12</v>
      </c>
    </row>
    <row r="29" spans="1:13" customFormat="1" ht="15.75">
      <c r="A29" s="55" t="s">
        <v>1055</v>
      </c>
      <c r="B29" s="60" t="s">
        <v>1061</v>
      </c>
      <c r="C29" s="90">
        <v>1099233</v>
      </c>
      <c r="D29" s="90" t="s">
        <v>155</v>
      </c>
      <c r="E29" s="90">
        <v>1336</v>
      </c>
      <c r="F29" s="90" t="s">
        <v>1045</v>
      </c>
      <c r="G29" s="90" t="s">
        <v>186</v>
      </c>
      <c r="H29" s="114">
        <v>625</v>
      </c>
      <c r="I29" s="114">
        <v>1413</v>
      </c>
      <c r="J29" s="114">
        <v>8.83</v>
      </c>
      <c r="K29" s="114">
        <v>0</v>
      </c>
      <c r="L29" s="114">
        <v>0.01</v>
      </c>
      <c r="M29" s="114">
        <v>0</v>
      </c>
    </row>
    <row r="30" spans="1:13" customFormat="1" ht="15.75">
      <c r="B30" s="57" t="s">
        <v>87</v>
      </c>
      <c r="C30" s="88"/>
      <c r="D30" s="88"/>
      <c r="E30" s="88"/>
      <c r="F30" s="88"/>
      <c r="G30" s="88"/>
      <c r="H30" s="91">
        <v>619774.86</v>
      </c>
      <c r="I30" s="91"/>
      <c r="J30" s="91">
        <v>11561.14</v>
      </c>
      <c r="K30" s="91"/>
      <c r="L30" s="91"/>
      <c r="M30" s="91">
        <v>2.2999999999999998</v>
      </c>
    </row>
    <row r="31" spans="1:13" customFormat="1" ht="15.75">
      <c r="B31" s="60" t="s">
        <v>1062</v>
      </c>
      <c r="C31" s="90">
        <v>1117324</v>
      </c>
      <c r="D31" s="90" t="s">
        <v>155</v>
      </c>
      <c r="E31" s="90">
        <v>1224</v>
      </c>
      <c r="F31" s="90" t="s">
        <v>1045</v>
      </c>
      <c r="G31" s="90" t="s">
        <v>186</v>
      </c>
      <c r="H31" s="114">
        <v>4288</v>
      </c>
      <c r="I31" s="114">
        <v>8773</v>
      </c>
      <c r="J31" s="114">
        <v>376.19</v>
      </c>
      <c r="K31" s="114">
        <v>0.01</v>
      </c>
      <c r="L31" s="114">
        <v>0.53</v>
      </c>
      <c r="M31" s="114">
        <v>7.0000000000000007E-2</v>
      </c>
    </row>
    <row r="32" spans="1:13" customFormat="1" ht="15.75">
      <c r="A32" s="55" t="s">
        <v>1055</v>
      </c>
      <c r="B32" s="60" t="s">
        <v>1063</v>
      </c>
      <c r="C32" s="90">
        <v>1101823</v>
      </c>
      <c r="D32" s="90" t="s">
        <v>155</v>
      </c>
      <c r="E32" s="90">
        <v>1337</v>
      </c>
      <c r="F32" s="90" t="s">
        <v>1045</v>
      </c>
      <c r="G32" s="90" t="s">
        <v>186</v>
      </c>
      <c r="H32" s="114">
        <v>293</v>
      </c>
      <c r="I32" s="114">
        <v>3274</v>
      </c>
      <c r="J32" s="114">
        <v>9.59</v>
      </c>
      <c r="K32" s="114">
        <v>0</v>
      </c>
      <c r="L32" s="114">
        <v>0.01</v>
      </c>
      <c r="M32" s="114">
        <v>0</v>
      </c>
    </row>
    <row r="33" spans="2:13" customFormat="1" ht="15.75">
      <c r="B33" s="60" t="s">
        <v>1064</v>
      </c>
      <c r="C33" s="90">
        <v>1116441</v>
      </c>
      <c r="D33" s="90" t="s">
        <v>155</v>
      </c>
      <c r="E33" s="90">
        <v>1523</v>
      </c>
      <c r="F33" s="90" t="s">
        <v>1045</v>
      </c>
      <c r="G33" s="90" t="s">
        <v>186</v>
      </c>
      <c r="H33" s="114">
        <v>41783</v>
      </c>
      <c r="I33" s="114">
        <v>931.2</v>
      </c>
      <c r="J33" s="114">
        <v>389.08</v>
      </c>
      <c r="K33" s="114">
        <v>0.01</v>
      </c>
      <c r="L33" s="114">
        <v>0.55000000000000004</v>
      </c>
      <c r="M33" s="114">
        <v>0.08</v>
      </c>
    </row>
    <row r="34" spans="2:13" customFormat="1" ht="15.75">
      <c r="B34" s="60" t="s">
        <v>1065</v>
      </c>
      <c r="C34" s="90">
        <v>1124189</v>
      </c>
      <c r="D34" s="90" t="s">
        <v>155</v>
      </c>
      <c r="E34" s="90">
        <v>1523</v>
      </c>
      <c r="F34" s="90" t="s">
        <v>1045</v>
      </c>
      <c r="G34" s="90" t="s">
        <v>186</v>
      </c>
      <c r="H34" s="114">
        <v>280</v>
      </c>
      <c r="I34" s="114">
        <v>11030</v>
      </c>
      <c r="J34" s="114">
        <v>30.88</v>
      </c>
      <c r="K34" s="114">
        <v>0</v>
      </c>
      <c r="L34" s="114">
        <v>0.04</v>
      </c>
      <c r="M34" s="114">
        <v>0.01</v>
      </c>
    </row>
    <row r="35" spans="2:13" customFormat="1" ht="15.75">
      <c r="B35" s="60" t="s">
        <v>1066</v>
      </c>
      <c r="C35" s="90">
        <v>1131838</v>
      </c>
      <c r="D35" s="90" t="s">
        <v>155</v>
      </c>
      <c r="E35" s="90">
        <v>1523</v>
      </c>
      <c r="F35" s="90" t="s">
        <v>1045</v>
      </c>
      <c r="G35" s="90" t="s">
        <v>186</v>
      </c>
      <c r="H35" s="114">
        <v>35228</v>
      </c>
      <c r="I35" s="114">
        <v>499.5</v>
      </c>
      <c r="J35" s="114">
        <v>175.96</v>
      </c>
      <c r="K35" s="114">
        <v>0.06</v>
      </c>
      <c r="L35" s="114">
        <v>0.25</v>
      </c>
      <c r="M35" s="114">
        <v>0.04</v>
      </c>
    </row>
    <row r="36" spans="2:13" customFormat="1" ht="15.75">
      <c r="B36" s="60" t="s">
        <v>1067</v>
      </c>
      <c r="C36" s="90">
        <v>1116458</v>
      </c>
      <c r="D36" s="90" t="s">
        <v>155</v>
      </c>
      <c r="E36" s="90">
        <v>1523</v>
      </c>
      <c r="F36" s="90" t="s">
        <v>1045</v>
      </c>
      <c r="G36" s="90" t="s">
        <v>186</v>
      </c>
      <c r="H36" s="114">
        <v>42470</v>
      </c>
      <c r="I36" s="114">
        <v>1963</v>
      </c>
      <c r="J36" s="114">
        <v>833.69</v>
      </c>
      <c r="K36" s="114">
        <v>0.04</v>
      </c>
      <c r="L36" s="114">
        <v>1.17</v>
      </c>
      <c r="M36" s="114">
        <v>0.17</v>
      </c>
    </row>
    <row r="37" spans="2:13" customFormat="1" ht="15.75">
      <c r="B37" s="60" t="s">
        <v>1068</v>
      </c>
      <c r="C37" s="90">
        <v>1139047</v>
      </c>
      <c r="D37" s="90" t="s">
        <v>155</v>
      </c>
      <c r="E37" s="90">
        <v>1446</v>
      </c>
      <c r="F37" s="90" t="s">
        <v>1045</v>
      </c>
      <c r="G37" s="90" t="s">
        <v>186</v>
      </c>
      <c r="H37" s="114">
        <v>230</v>
      </c>
      <c r="I37" s="114">
        <v>1962</v>
      </c>
      <c r="J37" s="114">
        <v>4.51</v>
      </c>
      <c r="K37" s="114">
        <v>0</v>
      </c>
      <c r="L37" s="114">
        <v>0.01</v>
      </c>
      <c r="M37" s="114">
        <v>0</v>
      </c>
    </row>
    <row r="38" spans="2:13" customFormat="1" ht="15.75">
      <c r="B38" s="60" t="s">
        <v>1069</v>
      </c>
      <c r="C38" s="90">
        <v>1118801</v>
      </c>
      <c r="D38" s="90" t="s">
        <v>155</v>
      </c>
      <c r="E38" s="90">
        <v>1167</v>
      </c>
      <c r="F38" s="90" t="s">
        <v>1045</v>
      </c>
      <c r="G38" s="90" t="s">
        <v>186</v>
      </c>
      <c r="H38" s="114">
        <v>617</v>
      </c>
      <c r="I38" s="114">
        <v>19790</v>
      </c>
      <c r="J38" s="114">
        <v>122.1</v>
      </c>
      <c r="K38" s="114">
        <v>0</v>
      </c>
      <c r="L38" s="114">
        <v>0.17</v>
      </c>
      <c r="M38" s="114">
        <v>0.02</v>
      </c>
    </row>
    <row r="39" spans="2:13" customFormat="1" ht="15.75">
      <c r="B39" s="60" t="s">
        <v>1070</v>
      </c>
      <c r="C39" s="90">
        <v>1117399</v>
      </c>
      <c r="D39" s="90" t="s">
        <v>155</v>
      </c>
      <c r="E39" s="90">
        <v>1446</v>
      </c>
      <c r="F39" s="90" t="s">
        <v>1045</v>
      </c>
      <c r="G39" s="90" t="s">
        <v>186</v>
      </c>
      <c r="H39" s="114">
        <v>19304</v>
      </c>
      <c r="I39" s="114">
        <v>9498</v>
      </c>
      <c r="J39" s="114">
        <v>1833.49</v>
      </c>
      <c r="K39" s="114">
        <v>0.06</v>
      </c>
      <c r="L39" s="114">
        <v>2.57</v>
      </c>
      <c r="M39" s="114">
        <v>0.36</v>
      </c>
    </row>
    <row r="40" spans="2:13" customFormat="1" ht="15.75">
      <c r="B40" s="60" t="s">
        <v>1071</v>
      </c>
      <c r="C40" s="90">
        <v>1125343</v>
      </c>
      <c r="D40" s="90" t="s">
        <v>155</v>
      </c>
      <c r="E40" s="90">
        <v>1249</v>
      </c>
      <c r="F40" s="90" t="s">
        <v>1045</v>
      </c>
      <c r="G40" s="90" t="s">
        <v>186</v>
      </c>
      <c r="H40" s="114">
        <v>2040</v>
      </c>
      <c r="I40" s="114">
        <v>8198</v>
      </c>
      <c r="J40" s="114">
        <v>167.24</v>
      </c>
      <c r="K40" s="114">
        <v>0</v>
      </c>
      <c r="L40" s="114">
        <v>0.23</v>
      </c>
      <c r="M40" s="114">
        <v>0.03</v>
      </c>
    </row>
    <row r="41" spans="2:13" customFormat="1" ht="15.75">
      <c r="B41" s="60" t="s">
        <v>1072</v>
      </c>
      <c r="C41" s="90">
        <v>1101393</v>
      </c>
      <c r="D41" s="90" t="s">
        <v>155</v>
      </c>
      <c r="E41" s="90">
        <v>1249</v>
      </c>
      <c r="F41" s="90" t="s">
        <v>1045</v>
      </c>
      <c r="G41" s="90" t="s">
        <v>186</v>
      </c>
      <c r="H41" s="114">
        <v>688</v>
      </c>
      <c r="I41" s="114">
        <v>16880</v>
      </c>
      <c r="J41" s="114">
        <v>116.13</v>
      </c>
      <c r="K41" s="114">
        <v>0.03</v>
      </c>
      <c r="L41" s="114">
        <v>0.16</v>
      </c>
      <c r="M41" s="114">
        <v>0.02</v>
      </c>
    </row>
    <row r="42" spans="2:13" customFormat="1" ht="15.75">
      <c r="B42" s="60" t="s">
        <v>1073</v>
      </c>
      <c r="C42" s="90">
        <v>1116060</v>
      </c>
      <c r="D42" s="90" t="s">
        <v>155</v>
      </c>
      <c r="E42" s="90">
        <v>1167</v>
      </c>
      <c r="F42" s="90" t="s">
        <v>1045</v>
      </c>
      <c r="G42" s="90" t="s">
        <v>186</v>
      </c>
      <c r="H42" s="114">
        <v>43</v>
      </c>
      <c r="I42" s="114">
        <v>25050</v>
      </c>
      <c r="J42" s="114">
        <v>10.77</v>
      </c>
      <c r="K42" s="114">
        <v>0</v>
      </c>
      <c r="L42" s="114">
        <v>0.02</v>
      </c>
      <c r="M42" s="114">
        <v>0</v>
      </c>
    </row>
    <row r="43" spans="2:13" customFormat="1" ht="15.75">
      <c r="B43" s="60" t="s">
        <v>1074</v>
      </c>
      <c r="C43" s="90">
        <v>1124098</v>
      </c>
      <c r="D43" s="90" t="s">
        <v>155</v>
      </c>
      <c r="E43" s="90">
        <v>1446</v>
      </c>
      <c r="F43" s="90" t="s">
        <v>1045</v>
      </c>
      <c r="G43" s="90" t="s">
        <v>186</v>
      </c>
      <c r="H43" s="114">
        <v>380</v>
      </c>
      <c r="I43" s="114">
        <v>7206</v>
      </c>
      <c r="J43" s="114">
        <v>27.38</v>
      </c>
      <c r="K43" s="114">
        <v>0</v>
      </c>
      <c r="L43" s="114">
        <v>0.04</v>
      </c>
      <c r="M43" s="114">
        <v>0.01</v>
      </c>
    </row>
    <row r="44" spans="2:13" customFormat="1" ht="15.75">
      <c r="B44" s="60" t="s">
        <v>1075</v>
      </c>
      <c r="C44" s="90">
        <v>1123652</v>
      </c>
      <c r="D44" s="90" t="s">
        <v>155</v>
      </c>
      <c r="E44" s="90">
        <v>1446</v>
      </c>
      <c r="F44" s="90" t="s">
        <v>1045</v>
      </c>
      <c r="G44" s="90" t="s">
        <v>186</v>
      </c>
      <c r="H44" s="114">
        <v>2250</v>
      </c>
      <c r="I44" s="114">
        <v>4476</v>
      </c>
      <c r="J44" s="114">
        <v>100.71</v>
      </c>
      <c r="K44" s="114">
        <v>0.01</v>
      </c>
      <c r="L44" s="114">
        <v>0.14000000000000001</v>
      </c>
      <c r="M44" s="114">
        <v>0.02</v>
      </c>
    </row>
    <row r="45" spans="2:13" customFormat="1" ht="15.75">
      <c r="B45" s="60" t="s">
        <v>1076</v>
      </c>
      <c r="C45" s="90">
        <v>1134667</v>
      </c>
      <c r="D45" s="90" t="s">
        <v>155</v>
      </c>
      <c r="E45" s="90">
        <v>1224</v>
      </c>
      <c r="F45" s="90" t="s">
        <v>1045</v>
      </c>
      <c r="G45" s="90" t="s">
        <v>186</v>
      </c>
      <c r="H45" s="114">
        <v>8928.86</v>
      </c>
      <c r="I45" s="114">
        <v>2682</v>
      </c>
      <c r="J45" s="114">
        <v>239.47</v>
      </c>
      <c r="K45" s="114">
        <v>0.03</v>
      </c>
      <c r="L45" s="114">
        <v>0.34</v>
      </c>
      <c r="M45" s="114">
        <v>0.05</v>
      </c>
    </row>
    <row r="46" spans="2:13">
      <c r="B46" s="60" t="s">
        <v>1077</v>
      </c>
      <c r="C46" s="90">
        <v>1117639</v>
      </c>
      <c r="D46" s="90" t="s">
        <v>155</v>
      </c>
      <c r="E46" s="90">
        <v>1224</v>
      </c>
      <c r="F46" s="90" t="s">
        <v>1045</v>
      </c>
      <c r="G46" s="90" t="s">
        <v>186</v>
      </c>
      <c r="H46" s="114">
        <v>6579</v>
      </c>
      <c r="I46" s="114">
        <v>2484</v>
      </c>
      <c r="J46" s="114">
        <v>163.41999999999999</v>
      </c>
      <c r="K46" s="114">
        <v>0.01</v>
      </c>
      <c r="L46" s="114">
        <v>0.23</v>
      </c>
      <c r="M46" s="114">
        <v>0.03</v>
      </c>
    </row>
    <row r="47" spans="2:13">
      <c r="B47" s="60" t="s">
        <v>1078</v>
      </c>
      <c r="C47" s="90">
        <v>1130194</v>
      </c>
      <c r="D47" s="90" t="s">
        <v>155</v>
      </c>
      <c r="E47" s="90">
        <v>1224</v>
      </c>
      <c r="F47" s="90" t="s">
        <v>1045</v>
      </c>
      <c r="G47" s="90" t="s">
        <v>186</v>
      </c>
      <c r="H47" s="114">
        <v>2645</v>
      </c>
      <c r="I47" s="114">
        <v>7049</v>
      </c>
      <c r="J47" s="114">
        <v>186.45</v>
      </c>
      <c r="K47" s="114">
        <v>0.02</v>
      </c>
      <c r="L47" s="114">
        <v>0.26</v>
      </c>
      <c r="M47" s="114">
        <v>0.04</v>
      </c>
    </row>
    <row r="48" spans="2:13">
      <c r="B48" s="60" t="s">
        <v>1078</v>
      </c>
      <c r="C48" s="90">
        <v>1130202</v>
      </c>
      <c r="D48" s="90" t="s">
        <v>155</v>
      </c>
      <c r="E48" s="90">
        <v>1224</v>
      </c>
      <c r="F48" s="90" t="s">
        <v>1045</v>
      </c>
      <c r="G48" s="90" t="s">
        <v>186</v>
      </c>
      <c r="H48" s="114">
        <v>54</v>
      </c>
      <c r="I48" s="114">
        <v>28730</v>
      </c>
      <c r="J48" s="114">
        <v>15.51</v>
      </c>
      <c r="K48" s="114">
        <v>0</v>
      </c>
      <c r="L48" s="114">
        <v>0.02</v>
      </c>
      <c r="M48" s="114">
        <v>0</v>
      </c>
    </row>
    <row r="49" spans="1:13">
      <c r="B49" s="60" t="s">
        <v>1079</v>
      </c>
      <c r="C49" s="90">
        <v>1107754</v>
      </c>
      <c r="D49" s="90" t="s">
        <v>155</v>
      </c>
      <c r="E49" s="90">
        <v>1224</v>
      </c>
      <c r="F49" s="90" t="s">
        <v>1045</v>
      </c>
      <c r="G49" s="90" t="s">
        <v>186</v>
      </c>
      <c r="H49" s="114">
        <v>571</v>
      </c>
      <c r="I49" s="114">
        <v>1513</v>
      </c>
      <c r="J49" s="114">
        <v>8.64</v>
      </c>
      <c r="K49" s="114">
        <v>0</v>
      </c>
      <c r="L49" s="114">
        <v>0.01</v>
      </c>
      <c r="M49" s="114">
        <v>0</v>
      </c>
    </row>
    <row r="50" spans="1:13">
      <c r="B50" s="60" t="s">
        <v>1080</v>
      </c>
      <c r="C50" s="90">
        <v>1117308</v>
      </c>
      <c r="D50" s="90" t="s">
        <v>155</v>
      </c>
      <c r="E50" s="90">
        <v>1224</v>
      </c>
      <c r="F50" s="90" t="s">
        <v>1045</v>
      </c>
      <c r="G50" s="90" t="s">
        <v>186</v>
      </c>
      <c r="H50" s="114">
        <v>3222</v>
      </c>
      <c r="I50" s="114">
        <v>7673</v>
      </c>
      <c r="J50" s="114">
        <v>247.22</v>
      </c>
      <c r="K50" s="114">
        <v>0.01</v>
      </c>
      <c r="L50" s="114">
        <v>0.35</v>
      </c>
      <c r="M50" s="114">
        <v>0.05</v>
      </c>
    </row>
    <row r="51" spans="1:13">
      <c r="B51" s="60" t="s">
        <v>1081</v>
      </c>
      <c r="C51" s="90">
        <v>1121441</v>
      </c>
      <c r="D51" s="90" t="s">
        <v>155</v>
      </c>
      <c r="E51" s="90">
        <v>1224</v>
      </c>
      <c r="F51" s="90" t="s">
        <v>1045</v>
      </c>
      <c r="G51" s="90" t="s">
        <v>186</v>
      </c>
      <c r="H51" s="114">
        <v>624</v>
      </c>
      <c r="I51" s="114">
        <v>11100</v>
      </c>
      <c r="J51" s="114">
        <v>69.260000000000005</v>
      </c>
      <c r="K51" s="114">
        <v>0</v>
      </c>
      <c r="L51" s="114">
        <v>0.1</v>
      </c>
      <c r="M51" s="114">
        <v>0.01</v>
      </c>
    </row>
    <row r="52" spans="1:13">
      <c r="B52" s="60" t="s">
        <v>1082</v>
      </c>
      <c r="C52" s="90">
        <v>1106053</v>
      </c>
      <c r="D52" s="90" t="s">
        <v>155</v>
      </c>
      <c r="E52" s="90">
        <v>1224</v>
      </c>
      <c r="F52" s="90" t="s">
        <v>1045</v>
      </c>
      <c r="G52" s="90" t="s">
        <v>186</v>
      </c>
      <c r="H52" s="114">
        <v>1791</v>
      </c>
      <c r="I52" s="114">
        <v>2308</v>
      </c>
      <c r="J52" s="114">
        <v>41.34</v>
      </c>
      <c r="K52" s="114">
        <v>0.01</v>
      </c>
      <c r="L52" s="114">
        <v>0.06</v>
      </c>
      <c r="M52" s="114">
        <v>0.01</v>
      </c>
    </row>
    <row r="53" spans="1:13">
      <c r="B53" s="60" t="s">
        <v>1083</v>
      </c>
      <c r="C53" s="90">
        <v>1117647</v>
      </c>
      <c r="D53" s="90" t="s">
        <v>155</v>
      </c>
      <c r="E53" s="90">
        <v>1224</v>
      </c>
      <c r="F53" s="90" t="s">
        <v>1045</v>
      </c>
      <c r="G53" s="90" t="s">
        <v>186</v>
      </c>
      <c r="H53" s="114">
        <v>219</v>
      </c>
      <c r="I53" s="114">
        <v>5136</v>
      </c>
      <c r="J53" s="114">
        <v>11.25</v>
      </c>
      <c r="K53" s="114">
        <v>0</v>
      </c>
      <c r="L53" s="114">
        <v>0.02</v>
      </c>
      <c r="M53" s="114">
        <v>0</v>
      </c>
    </row>
    <row r="54" spans="1:13">
      <c r="B54" s="60" t="s">
        <v>1084</v>
      </c>
      <c r="C54" s="90">
        <v>1099464</v>
      </c>
      <c r="D54" s="90" t="s">
        <v>155</v>
      </c>
      <c r="E54" s="90">
        <v>1224</v>
      </c>
      <c r="F54" s="90" t="s">
        <v>1045</v>
      </c>
      <c r="G54" s="90" t="s">
        <v>186</v>
      </c>
      <c r="H54" s="114">
        <v>648</v>
      </c>
      <c r="I54" s="114">
        <v>20900</v>
      </c>
      <c r="J54" s="114">
        <v>135.43</v>
      </c>
      <c r="K54" s="114">
        <v>0.02</v>
      </c>
      <c r="L54" s="114">
        <v>0.19</v>
      </c>
      <c r="M54" s="114">
        <v>0.03</v>
      </c>
    </row>
    <row r="55" spans="1:13">
      <c r="B55" s="60" t="s">
        <v>1085</v>
      </c>
      <c r="C55" s="90">
        <v>1119296</v>
      </c>
      <c r="D55" s="90" t="s">
        <v>155</v>
      </c>
      <c r="E55" s="90">
        <v>1224</v>
      </c>
      <c r="F55" s="90" t="s">
        <v>1045</v>
      </c>
      <c r="G55" s="90" t="s">
        <v>186</v>
      </c>
      <c r="H55" s="114">
        <v>14598</v>
      </c>
      <c r="I55" s="114">
        <v>714</v>
      </c>
      <c r="J55" s="114">
        <v>104.23</v>
      </c>
      <c r="K55" s="114">
        <v>0.01</v>
      </c>
      <c r="L55" s="114">
        <v>0.15</v>
      </c>
      <c r="M55" s="114">
        <v>0.02</v>
      </c>
    </row>
    <row r="56" spans="1:13">
      <c r="B56" s="60" t="s">
        <v>1086</v>
      </c>
      <c r="C56" s="90">
        <v>1117084</v>
      </c>
      <c r="D56" s="90" t="s">
        <v>155</v>
      </c>
      <c r="E56" s="90">
        <v>1224</v>
      </c>
      <c r="F56" s="90" t="s">
        <v>1045</v>
      </c>
      <c r="G56" s="90" t="s">
        <v>186</v>
      </c>
      <c r="H56" s="114">
        <v>12889</v>
      </c>
      <c r="I56" s="114">
        <v>6217</v>
      </c>
      <c r="J56" s="114">
        <v>801.31</v>
      </c>
      <c r="K56" s="114">
        <v>0.1</v>
      </c>
      <c r="L56" s="114">
        <v>1.1200000000000001</v>
      </c>
      <c r="M56" s="114">
        <v>0.16</v>
      </c>
    </row>
    <row r="57" spans="1:13">
      <c r="B57" s="60" t="s">
        <v>1087</v>
      </c>
      <c r="C57" s="90">
        <v>1106269</v>
      </c>
      <c r="D57" s="90" t="s">
        <v>155</v>
      </c>
      <c r="E57" s="90">
        <v>1224</v>
      </c>
      <c r="F57" s="90" t="s">
        <v>1045</v>
      </c>
      <c r="G57" s="90" t="s">
        <v>186</v>
      </c>
      <c r="H57" s="114">
        <v>270</v>
      </c>
      <c r="I57" s="114">
        <v>2484</v>
      </c>
      <c r="J57" s="114">
        <v>6.71</v>
      </c>
      <c r="K57" s="114">
        <v>0</v>
      </c>
      <c r="L57" s="114">
        <v>0.01</v>
      </c>
      <c r="M57" s="114">
        <v>0</v>
      </c>
    </row>
    <row r="58" spans="1:13">
      <c r="B58" s="60" t="s">
        <v>1088</v>
      </c>
      <c r="C58" s="90">
        <v>1097526</v>
      </c>
      <c r="D58" s="90" t="s">
        <v>155</v>
      </c>
      <c r="E58" s="90">
        <v>1224</v>
      </c>
      <c r="F58" s="90" t="s">
        <v>1045</v>
      </c>
      <c r="G58" s="90" t="s">
        <v>186</v>
      </c>
      <c r="H58" s="114">
        <v>450</v>
      </c>
      <c r="I58" s="114">
        <v>1848</v>
      </c>
      <c r="J58" s="114">
        <v>8.32</v>
      </c>
      <c r="K58" s="114">
        <v>0</v>
      </c>
      <c r="L58" s="114">
        <v>0.01</v>
      </c>
      <c r="M58" s="114">
        <v>0</v>
      </c>
    </row>
    <row r="59" spans="1:13">
      <c r="B59" s="60" t="s">
        <v>1089</v>
      </c>
      <c r="C59" s="90">
        <v>1117092</v>
      </c>
      <c r="D59" s="90" t="s">
        <v>155</v>
      </c>
      <c r="E59" s="90">
        <v>1224</v>
      </c>
      <c r="F59" s="90" t="s">
        <v>1045</v>
      </c>
      <c r="G59" s="90" t="s">
        <v>186</v>
      </c>
      <c r="H59" s="114">
        <v>6497</v>
      </c>
      <c r="I59" s="114">
        <v>3019</v>
      </c>
      <c r="J59" s="114">
        <v>196.14</v>
      </c>
      <c r="K59" s="114">
        <v>0.03</v>
      </c>
      <c r="L59" s="114">
        <v>0.28000000000000003</v>
      </c>
      <c r="M59" s="114">
        <v>0.04</v>
      </c>
    </row>
    <row r="60" spans="1:13">
      <c r="B60" s="60" t="s">
        <v>1090</v>
      </c>
      <c r="C60" s="90">
        <v>1136944</v>
      </c>
      <c r="D60" s="90" t="s">
        <v>155</v>
      </c>
      <c r="E60" s="90">
        <v>1337</v>
      </c>
      <c r="F60" s="90" t="s">
        <v>1045</v>
      </c>
      <c r="G60" s="90" t="s">
        <v>186</v>
      </c>
      <c r="H60" s="114">
        <v>117</v>
      </c>
      <c r="I60" s="114">
        <v>7344</v>
      </c>
      <c r="J60" s="114">
        <v>8.59</v>
      </c>
      <c r="K60" s="114">
        <v>0</v>
      </c>
      <c r="L60" s="114">
        <v>0.01</v>
      </c>
      <c r="M60" s="114">
        <v>0</v>
      </c>
    </row>
    <row r="61" spans="1:13">
      <c r="A61" s="55" t="s">
        <v>1055</v>
      </c>
      <c r="B61" s="60" t="s">
        <v>1091</v>
      </c>
      <c r="C61" s="90">
        <v>1095710</v>
      </c>
      <c r="D61" s="90" t="s">
        <v>155</v>
      </c>
      <c r="E61" s="90">
        <v>1223</v>
      </c>
      <c r="F61" s="90" t="s">
        <v>1045</v>
      </c>
      <c r="G61" s="90" t="s">
        <v>186</v>
      </c>
      <c r="H61" s="114">
        <v>3794</v>
      </c>
      <c r="I61" s="114">
        <v>9371</v>
      </c>
      <c r="J61" s="114">
        <v>355.54</v>
      </c>
      <c r="K61" s="114">
        <v>0.01</v>
      </c>
      <c r="L61" s="114">
        <v>0.5</v>
      </c>
      <c r="M61" s="114">
        <v>7.0000000000000007E-2</v>
      </c>
    </row>
    <row r="62" spans="1:13">
      <c r="A62" s="55" t="s">
        <v>1055</v>
      </c>
      <c r="B62" s="60" t="s">
        <v>1092</v>
      </c>
      <c r="C62" s="90">
        <v>1118785</v>
      </c>
      <c r="D62" s="90" t="s">
        <v>155</v>
      </c>
      <c r="E62" s="90">
        <v>1475</v>
      </c>
      <c r="F62" s="90" t="s">
        <v>1045</v>
      </c>
      <c r="G62" s="90" t="s">
        <v>186</v>
      </c>
      <c r="H62" s="114">
        <v>7399</v>
      </c>
      <c r="I62" s="114">
        <v>2476</v>
      </c>
      <c r="J62" s="114">
        <v>183.2</v>
      </c>
      <c r="K62" s="114">
        <v>0.02</v>
      </c>
      <c r="L62" s="114">
        <v>0.26</v>
      </c>
      <c r="M62" s="114">
        <v>0.04</v>
      </c>
    </row>
    <row r="63" spans="1:13" ht="31.5">
      <c r="A63" s="55" t="s">
        <v>1055</v>
      </c>
      <c r="B63" s="60" t="s">
        <v>1093</v>
      </c>
      <c r="C63" s="90">
        <v>1129873</v>
      </c>
      <c r="D63" s="90" t="s">
        <v>155</v>
      </c>
      <c r="E63" s="90">
        <v>1336</v>
      </c>
      <c r="F63" s="90" t="s">
        <v>1045</v>
      </c>
      <c r="G63" s="90" t="s">
        <v>186</v>
      </c>
      <c r="H63" s="114">
        <v>284825</v>
      </c>
      <c r="I63" s="114">
        <v>382.9</v>
      </c>
      <c r="J63" s="114">
        <v>1090.5999999999999</v>
      </c>
      <c r="K63" s="114">
        <v>0.08</v>
      </c>
      <c r="L63" s="114">
        <v>1.53</v>
      </c>
      <c r="M63" s="114">
        <v>0.22</v>
      </c>
    </row>
    <row r="64" spans="1:13">
      <c r="B64" s="60" t="s">
        <v>1094</v>
      </c>
      <c r="C64" s="90">
        <v>1137744</v>
      </c>
      <c r="D64" s="90" t="s">
        <v>155</v>
      </c>
      <c r="E64" s="90">
        <v>1337</v>
      </c>
      <c r="F64" s="90" t="s">
        <v>1045</v>
      </c>
      <c r="G64" s="90" t="s">
        <v>186</v>
      </c>
      <c r="H64" s="114">
        <v>4105</v>
      </c>
      <c r="I64" s="114">
        <v>4485</v>
      </c>
      <c r="J64" s="114">
        <v>184.11</v>
      </c>
      <c r="K64" s="114">
        <v>0.04</v>
      </c>
      <c r="L64" s="114">
        <v>0.26</v>
      </c>
      <c r="M64" s="114">
        <v>0.04</v>
      </c>
    </row>
    <row r="65" spans="1:13">
      <c r="A65" s="55" t="s">
        <v>1055</v>
      </c>
      <c r="B65" s="60" t="s">
        <v>1095</v>
      </c>
      <c r="C65" s="90">
        <v>1133669</v>
      </c>
      <c r="D65" s="90" t="s">
        <v>155</v>
      </c>
      <c r="E65" s="90">
        <v>1475</v>
      </c>
      <c r="F65" s="90" t="s">
        <v>1045</v>
      </c>
      <c r="G65" s="90" t="s">
        <v>186</v>
      </c>
      <c r="H65" s="114">
        <v>5566</v>
      </c>
      <c r="I65" s="114">
        <v>1526</v>
      </c>
      <c r="J65" s="114">
        <v>84.94</v>
      </c>
      <c r="K65" s="114">
        <v>0.01</v>
      </c>
      <c r="L65" s="114">
        <v>0.12</v>
      </c>
      <c r="M65" s="114">
        <v>0.02</v>
      </c>
    </row>
    <row r="66" spans="1:13">
      <c r="A66" s="55" t="s">
        <v>1055</v>
      </c>
      <c r="B66" s="60" t="s">
        <v>1096</v>
      </c>
      <c r="C66" s="90">
        <v>1130442</v>
      </c>
      <c r="D66" s="90" t="s">
        <v>155</v>
      </c>
      <c r="E66" s="90">
        <v>1337</v>
      </c>
      <c r="F66" s="90" t="s">
        <v>1045</v>
      </c>
      <c r="G66" s="90" t="s">
        <v>186</v>
      </c>
      <c r="H66" s="114">
        <v>11951</v>
      </c>
      <c r="I66" s="114">
        <v>6752</v>
      </c>
      <c r="J66" s="114">
        <v>806.93</v>
      </c>
      <c r="K66" s="114">
        <v>0.1</v>
      </c>
      <c r="L66" s="114">
        <v>1.1299999999999999</v>
      </c>
      <c r="M66" s="114">
        <v>0.16</v>
      </c>
    </row>
    <row r="67" spans="1:13">
      <c r="A67" s="55" t="s">
        <v>1055</v>
      </c>
      <c r="B67" s="60" t="s">
        <v>1097</v>
      </c>
      <c r="C67" s="90">
        <v>1137579</v>
      </c>
      <c r="D67" s="90" t="s">
        <v>155</v>
      </c>
      <c r="E67" s="90">
        <v>1337</v>
      </c>
      <c r="F67" s="90" t="s">
        <v>1045</v>
      </c>
      <c r="G67" s="90" t="s">
        <v>186</v>
      </c>
      <c r="H67" s="114">
        <v>234</v>
      </c>
      <c r="I67" s="114">
        <v>11420</v>
      </c>
      <c r="J67" s="114">
        <v>26.72</v>
      </c>
      <c r="K67" s="114">
        <v>0</v>
      </c>
      <c r="L67" s="114">
        <v>0.04</v>
      </c>
      <c r="M67" s="114">
        <v>0.01</v>
      </c>
    </row>
    <row r="68" spans="1:13">
      <c r="A68" s="55" t="s">
        <v>1055</v>
      </c>
      <c r="B68" s="60" t="s">
        <v>1098</v>
      </c>
      <c r="C68" s="90">
        <v>1115542</v>
      </c>
      <c r="D68" s="90" t="s">
        <v>155</v>
      </c>
      <c r="E68" s="90">
        <v>1475</v>
      </c>
      <c r="F68" s="90" t="s">
        <v>1045</v>
      </c>
      <c r="G68" s="90" t="s">
        <v>186</v>
      </c>
      <c r="H68" s="114">
        <v>2884</v>
      </c>
      <c r="I68" s="114">
        <v>4438</v>
      </c>
      <c r="J68" s="114">
        <v>127.99</v>
      </c>
      <c r="K68" s="114">
        <v>0.02</v>
      </c>
      <c r="L68" s="114">
        <v>0.18</v>
      </c>
      <c r="M68" s="114">
        <v>0.03</v>
      </c>
    </row>
    <row r="69" spans="1:13">
      <c r="A69" s="55" t="s">
        <v>1055</v>
      </c>
      <c r="B69" s="60" t="s">
        <v>1099</v>
      </c>
      <c r="C69" s="90">
        <v>1118793</v>
      </c>
      <c r="D69" s="90" t="s">
        <v>155</v>
      </c>
      <c r="E69" s="90">
        <v>1475</v>
      </c>
      <c r="F69" s="90" t="s">
        <v>1045</v>
      </c>
      <c r="G69" s="90" t="s">
        <v>186</v>
      </c>
      <c r="H69" s="114">
        <v>780</v>
      </c>
      <c r="I69" s="114">
        <v>10930</v>
      </c>
      <c r="J69" s="114">
        <v>85.25</v>
      </c>
      <c r="K69" s="114">
        <v>0.01</v>
      </c>
      <c r="L69" s="114">
        <v>0.12</v>
      </c>
      <c r="M69" s="114">
        <v>0.02</v>
      </c>
    </row>
    <row r="70" spans="1:13">
      <c r="A70" s="55" t="s">
        <v>1055</v>
      </c>
      <c r="B70" s="60" t="s">
        <v>1100</v>
      </c>
      <c r="C70" s="90">
        <v>1095744</v>
      </c>
      <c r="D70" s="90" t="s">
        <v>155</v>
      </c>
      <c r="E70" s="90">
        <v>1223</v>
      </c>
      <c r="F70" s="90" t="s">
        <v>1045</v>
      </c>
      <c r="G70" s="90" t="s">
        <v>186</v>
      </c>
      <c r="H70" s="114">
        <v>1739</v>
      </c>
      <c r="I70" s="114">
        <v>14170</v>
      </c>
      <c r="J70" s="114">
        <v>246.42</v>
      </c>
      <c r="K70" s="114">
        <v>7.0000000000000007E-2</v>
      </c>
      <c r="L70" s="114">
        <v>0.35</v>
      </c>
      <c r="M70" s="114">
        <v>0.05</v>
      </c>
    </row>
    <row r="71" spans="1:13">
      <c r="A71" s="55" t="s">
        <v>1055</v>
      </c>
      <c r="B71" s="60" t="s">
        <v>1101</v>
      </c>
      <c r="C71" s="90">
        <v>1118710</v>
      </c>
      <c r="D71" s="90" t="s">
        <v>155</v>
      </c>
      <c r="E71" s="90">
        <v>1475</v>
      </c>
      <c r="F71" s="90" t="s">
        <v>1045</v>
      </c>
      <c r="G71" s="90" t="s">
        <v>186</v>
      </c>
      <c r="H71" s="114">
        <v>77377</v>
      </c>
      <c r="I71" s="114">
        <v>1755</v>
      </c>
      <c r="J71" s="114">
        <v>1357.97</v>
      </c>
      <c r="K71" s="114">
        <v>0.14000000000000001</v>
      </c>
      <c r="L71" s="114">
        <v>1.9</v>
      </c>
      <c r="M71" s="114">
        <v>0.27</v>
      </c>
    </row>
    <row r="72" spans="1:13">
      <c r="A72" s="55" t="s">
        <v>1055</v>
      </c>
      <c r="B72" s="60" t="s">
        <v>1102</v>
      </c>
      <c r="C72" s="90">
        <v>1095728</v>
      </c>
      <c r="D72" s="90" t="s">
        <v>155</v>
      </c>
      <c r="E72" s="90">
        <v>1223</v>
      </c>
      <c r="F72" s="90" t="s">
        <v>1045</v>
      </c>
      <c r="G72" s="90" t="s">
        <v>186</v>
      </c>
      <c r="H72" s="114">
        <v>4079</v>
      </c>
      <c r="I72" s="114">
        <v>9660</v>
      </c>
      <c r="J72" s="114">
        <v>394.03</v>
      </c>
      <c r="K72" s="114">
        <v>0.02</v>
      </c>
      <c r="L72" s="114">
        <v>0.55000000000000004</v>
      </c>
      <c r="M72" s="114">
        <v>0.08</v>
      </c>
    </row>
    <row r="73" spans="1:13">
      <c r="A73" s="55" t="s">
        <v>1055</v>
      </c>
      <c r="B73" s="60" t="s">
        <v>1103</v>
      </c>
      <c r="C73" s="90">
        <v>1095751</v>
      </c>
      <c r="D73" s="90" t="s">
        <v>155</v>
      </c>
      <c r="E73" s="90">
        <v>1223</v>
      </c>
      <c r="F73" s="90" t="s">
        <v>1045</v>
      </c>
      <c r="G73" s="90" t="s">
        <v>186</v>
      </c>
      <c r="H73" s="114">
        <v>1695</v>
      </c>
      <c r="I73" s="114">
        <v>9642</v>
      </c>
      <c r="J73" s="114">
        <v>163.43</v>
      </c>
      <c r="K73" s="114">
        <v>0.01</v>
      </c>
      <c r="L73" s="114">
        <v>0.23</v>
      </c>
      <c r="M73" s="114">
        <v>0.03</v>
      </c>
    </row>
    <row r="74" spans="1:13">
      <c r="A74" s="55" t="s">
        <v>1055</v>
      </c>
      <c r="B74" s="60" t="s">
        <v>1104</v>
      </c>
      <c r="C74" s="90">
        <v>1132893</v>
      </c>
      <c r="D74" s="90" t="s">
        <v>155</v>
      </c>
      <c r="E74" s="90">
        <v>1475</v>
      </c>
      <c r="F74" s="90" t="s">
        <v>1045</v>
      </c>
      <c r="G74" s="90" t="s">
        <v>186</v>
      </c>
      <c r="H74" s="114">
        <v>3350</v>
      </c>
      <c r="I74" s="114">
        <v>387.3</v>
      </c>
      <c r="J74" s="114">
        <v>12.98</v>
      </c>
      <c r="K74" s="114">
        <v>0</v>
      </c>
      <c r="L74" s="114">
        <v>0.02</v>
      </c>
      <c r="M74" s="114">
        <v>0</v>
      </c>
    </row>
    <row r="75" spans="1:13">
      <c r="B75" s="57" t="s">
        <v>89</v>
      </c>
      <c r="C75" s="88"/>
      <c r="D75" s="88"/>
      <c r="E75" s="88"/>
      <c r="F75" s="88"/>
      <c r="G75" s="88"/>
      <c r="H75" s="91">
        <v>1205633</v>
      </c>
      <c r="I75" s="91"/>
      <c r="J75" s="91">
        <v>16804.18</v>
      </c>
      <c r="K75" s="91"/>
      <c r="L75" s="91"/>
      <c r="M75" s="91">
        <v>3.34</v>
      </c>
    </row>
    <row r="76" spans="1:13">
      <c r="B76" s="60" t="s">
        <v>1105</v>
      </c>
      <c r="C76" s="90">
        <v>1113240</v>
      </c>
      <c r="D76" s="90" t="s">
        <v>155</v>
      </c>
      <c r="E76" s="90">
        <v>1523</v>
      </c>
      <c r="F76" s="90" t="s">
        <v>1106</v>
      </c>
      <c r="G76" s="90" t="s">
        <v>186</v>
      </c>
      <c r="H76" s="114">
        <v>26400</v>
      </c>
      <c r="I76" s="114">
        <v>314.86</v>
      </c>
      <c r="J76" s="114">
        <v>83.12</v>
      </c>
      <c r="K76" s="114">
        <v>0.01</v>
      </c>
      <c r="L76" s="114">
        <v>0.12</v>
      </c>
      <c r="M76" s="114">
        <v>0.02</v>
      </c>
    </row>
    <row r="77" spans="1:13">
      <c r="B77" s="60" t="s">
        <v>1107</v>
      </c>
      <c r="C77" s="90">
        <v>1104603</v>
      </c>
      <c r="D77" s="90" t="s">
        <v>155</v>
      </c>
      <c r="E77" s="90">
        <v>1446</v>
      </c>
      <c r="F77" s="90" t="s">
        <v>1106</v>
      </c>
      <c r="G77" s="90" t="s">
        <v>186</v>
      </c>
      <c r="H77" s="114">
        <v>132847</v>
      </c>
      <c r="I77" s="114">
        <v>312.33</v>
      </c>
      <c r="J77" s="114">
        <v>414.92</v>
      </c>
      <c r="K77" s="114">
        <v>0.02</v>
      </c>
      <c r="L77" s="114">
        <v>0.57999999999999996</v>
      </c>
      <c r="M77" s="114">
        <v>0.08</v>
      </c>
    </row>
    <row r="78" spans="1:13">
      <c r="B78" s="60" t="s">
        <v>1108</v>
      </c>
      <c r="C78" s="90">
        <v>1109420</v>
      </c>
      <c r="D78" s="90" t="s">
        <v>155</v>
      </c>
      <c r="E78" s="90">
        <v>1446</v>
      </c>
      <c r="F78" s="90" t="s">
        <v>1106</v>
      </c>
      <c r="G78" s="90" t="s">
        <v>186</v>
      </c>
      <c r="H78" s="114">
        <v>132720</v>
      </c>
      <c r="I78" s="114">
        <v>3064.11</v>
      </c>
      <c r="J78" s="114">
        <v>4066.69</v>
      </c>
      <c r="K78" s="114">
        <v>0.21</v>
      </c>
      <c r="L78" s="114">
        <v>5.7</v>
      </c>
      <c r="M78" s="114">
        <v>0.81</v>
      </c>
    </row>
    <row r="79" spans="1:13">
      <c r="B79" s="60" t="s">
        <v>1109</v>
      </c>
      <c r="C79" s="90">
        <v>1116326</v>
      </c>
      <c r="D79" s="90" t="s">
        <v>155</v>
      </c>
      <c r="E79" s="90">
        <v>1446</v>
      </c>
      <c r="F79" s="90" t="s">
        <v>1106</v>
      </c>
      <c r="G79" s="90" t="s">
        <v>186</v>
      </c>
      <c r="H79" s="114">
        <v>6000</v>
      </c>
      <c r="I79" s="114">
        <v>343.32</v>
      </c>
      <c r="J79" s="114">
        <v>20.6</v>
      </c>
      <c r="K79" s="114">
        <v>0</v>
      </c>
      <c r="L79" s="114">
        <v>0.03</v>
      </c>
      <c r="M79" s="114">
        <v>0</v>
      </c>
    </row>
    <row r="80" spans="1:13">
      <c r="B80" s="60" t="s">
        <v>1110</v>
      </c>
      <c r="C80" s="90">
        <v>1109412</v>
      </c>
      <c r="D80" s="90" t="s">
        <v>155</v>
      </c>
      <c r="E80" s="90">
        <v>1446</v>
      </c>
      <c r="F80" s="90" t="s">
        <v>1106</v>
      </c>
      <c r="G80" s="90" t="s">
        <v>186</v>
      </c>
      <c r="H80" s="114">
        <v>33210</v>
      </c>
      <c r="I80" s="114">
        <v>2989.4</v>
      </c>
      <c r="J80" s="114">
        <v>992.78</v>
      </c>
      <c r="K80" s="114">
        <v>0.09</v>
      </c>
      <c r="L80" s="114">
        <v>1.39</v>
      </c>
      <c r="M80" s="114">
        <v>0.2</v>
      </c>
    </row>
    <row r="81" spans="1:13">
      <c r="B81" s="60" t="s">
        <v>1111</v>
      </c>
      <c r="C81" s="90">
        <v>1101633</v>
      </c>
      <c r="D81" s="90" t="s">
        <v>155</v>
      </c>
      <c r="E81" s="90">
        <v>1195</v>
      </c>
      <c r="F81" s="90" t="s">
        <v>1106</v>
      </c>
      <c r="G81" s="90" t="s">
        <v>186</v>
      </c>
      <c r="H81" s="114">
        <v>5845</v>
      </c>
      <c r="I81" s="114">
        <v>3126.49</v>
      </c>
      <c r="J81" s="114">
        <v>182.74</v>
      </c>
      <c r="K81" s="114">
        <v>0</v>
      </c>
      <c r="L81" s="114">
        <v>0.26</v>
      </c>
      <c r="M81" s="114">
        <v>0.04</v>
      </c>
    </row>
    <row r="82" spans="1:13">
      <c r="B82" s="60" t="s">
        <v>1112</v>
      </c>
      <c r="C82" s="90">
        <v>1109230</v>
      </c>
      <c r="D82" s="90" t="s">
        <v>155</v>
      </c>
      <c r="E82" s="90">
        <v>1195</v>
      </c>
      <c r="F82" s="90" t="s">
        <v>1106</v>
      </c>
      <c r="G82" s="90" t="s">
        <v>186</v>
      </c>
      <c r="H82" s="114">
        <v>3950</v>
      </c>
      <c r="I82" s="114">
        <v>2995.18</v>
      </c>
      <c r="J82" s="114">
        <v>118.31</v>
      </c>
      <c r="K82" s="114">
        <v>0.01</v>
      </c>
      <c r="L82" s="114">
        <v>0.17</v>
      </c>
      <c r="M82" s="114">
        <v>0.02</v>
      </c>
    </row>
    <row r="83" spans="1:13">
      <c r="B83" s="60" t="s">
        <v>1113</v>
      </c>
      <c r="C83" s="90">
        <v>1109248</v>
      </c>
      <c r="D83" s="90" t="s">
        <v>155</v>
      </c>
      <c r="E83" s="90">
        <v>1195</v>
      </c>
      <c r="F83" s="90" t="s">
        <v>1106</v>
      </c>
      <c r="G83" s="90" t="s">
        <v>186</v>
      </c>
      <c r="H83" s="114">
        <v>3792</v>
      </c>
      <c r="I83" s="114">
        <v>3074.02</v>
      </c>
      <c r="J83" s="114">
        <v>116.57</v>
      </c>
      <c r="K83" s="114">
        <v>0</v>
      </c>
      <c r="L83" s="114">
        <v>0.16</v>
      </c>
      <c r="M83" s="114">
        <v>0.02</v>
      </c>
    </row>
    <row r="84" spans="1:13">
      <c r="B84" s="60" t="s">
        <v>1114</v>
      </c>
      <c r="C84" s="90">
        <v>1116334</v>
      </c>
      <c r="D84" s="90" t="s">
        <v>155</v>
      </c>
      <c r="E84" s="90">
        <v>1224</v>
      </c>
      <c r="F84" s="90" t="s">
        <v>1106</v>
      </c>
      <c r="G84" s="90" t="s">
        <v>186</v>
      </c>
      <c r="H84" s="114">
        <v>2330</v>
      </c>
      <c r="I84" s="114">
        <v>3438.22</v>
      </c>
      <c r="J84" s="114">
        <v>80.11</v>
      </c>
      <c r="K84" s="114">
        <v>0.01</v>
      </c>
      <c r="L84" s="114">
        <v>0.11</v>
      </c>
      <c r="M84" s="114">
        <v>0.02</v>
      </c>
    </row>
    <row r="85" spans="1:13">
      <c r="B85" s="60" t="s">
        <v>1115</v>
      </c>
      <c r="C85" s="90">
        <v>1132638</v>
      </c>
      <c r="D85" s="90" t="s">
        <v>155</v>
      </c>
      <c r="E85" s="90">
        <v>1523</v>
      </c>
      <c r="F85" s="90" t="s">
        <v>1106</v>
      </c>
      <c r="G85" s="90" t="s">
        <v>186</v>
      </c>
      <c r="H85" s="114">
        <v>28805</v>
      </c>
      <c r="I85" s="114">
        <v>323.62</v>
      </c>
      <c r="J85" s="114">
        <v>93.22</v>
      </c>
      <c r="K85" s="114">
        <v>0.04</v>
      </c>
      <c r="L85" s="114">
        <v>0.13</v>
      </c>
      <c r="M85" s="114">
        <v>0.02</v>
      </c>
    </row>
    <row r="86" spans="1:13">
      <c r="B86" s="60" t="s">
        <v>1116</v>
      </c>
      <c r="C86" s="90">
        <v>1116292</v>
      </c>
      <c r="D86" s="90" t="s">
        <v>155</v>
      </c>
      <c r="E86" s="90">
        <v>1523</v>
      </c>
      <c r="F86" s="90" t="s">
        <v>1106</v>
      </c>
      <c r="G86" s="90" t="s">
        <v>186</v>
      </c>
      <c r="H86" s="114">
        <v>203000</v>
      </c>
      <c r="I86" s="114">
        <v>344.22</v>
      </c>
      <c r="J86" s="114">
        <v>698.77</v>
      </c>
      <c r="K86" s="114">
        <v>0.16</v>
      </c>
      <c r="L86" s="114">
        <v>0.98</v>
      </c>
      <c r="M86" s="114">
        <v>0.14000000000000001</v>
      </c>
    </row>
    <row r="87" spans="1:13">
      <c r="B87" s="60" t="s">
        <v>1117</v>
      </c>
      <c r="C87" s="90">
        <v>1128578</v>
      </c>
      <c r="D87" s="90" t="s">
        <v>155</v>
      </c>
      <c r="E87" s="90">
        <v>1523</v>
      </c>
      <c r="F87" s="90" t="s">
        <v>1106</v>
      </c>
      <c r="G87" s="90" t="s">
        <v>186</v>
      </c>
      <c r="H87" s="114">
        <v>52660</v>
      </c>
      <c r="I87" s="114">
        <v>332.85</v>
      </c>
      <c r="J87" s="114">
        <v>175.28</v>
      </c>
      <c r="K87" s="114">
        <v>0.04</v>
      </c>
      <c r="L87" s="114">
        <v>0.25</v>
      </c>
      <c r="M87" s="114">
        <v>0.03</v>
      </c>
    </row>
    <row r="88" spans="1:13">
      <c r="B88" s="60" t="s">
        <v>1118</v>
      </c>
      <c r="C88" s="90">
        <v>1134535</v>
      </c>
      <c r="D88" s="90" t="s">
        <v>155</v>
      </c>
      <c r="E88" s="90">
        <v>1446</v>
      </c>
      <c r="F88" s="90" t="s">
        <v>1106</v>
      </c>
      <c r="G88" s="90" t="s">
        <v>186</v>
      </c>
      <c r="H88" s="114">
        <v>5088</v>
      </c>
      <c r="I88" s="114">
        <v>3216.77</v>
      </c>
      <c r="J88" s="114">
        <v>163.66999999999999</v>
      </c>
      <c r="K88" s="114">
        <v>0.03</v>
      </c>
      <c r="L88" s="114">
        <v>0.23</v>
      </c>
      <c r="M88" s="114">
        <v>0.03</v>
      </c>
    </row>
    <row r="89" spans="1:13">
      <c r="B89" s="60" t="s">
        <v>1118</v>
      </c>
      <c r="C89" s="90">
        <v>1134568</v>
      </c>
      <c r="D89" s="90" t="s">
        <v>155</v>
      </c>
      <c r="E89" s="90">
        <v>1446</v>
      </c>
      <c r="F89" s="90" t="s">
        <v>1106</v>
      </c>
      <c r="G89" s="90" t="s">
        <v>186</v>
      </c>
      <c r="H89" s="114">
        <v>559</v>
      </c>
      <c r="I89" s="114">
        <v>3513.02</v>
      </c>
      <c r="J89" s="114">
        <v>19.64</v>
      </c>
      <c r="K89" s="114">
        <v>0</v>
      </c>
      <c r="L89" s="114">
        <v>0.03</v>
      </c>
      <c r="M89" s="114">
        <v>0</v>
      </c>
    </row>
    <row r="90" spans="1:13">
      <c r="B90" s="60" t="s">
        <v>1119</v>
      </c>
      <c r="C90" s="90">
        <v>1132588</v>
      </c>
      <c r="D90" s="90" t="s">
        <v>155</v>
      </c>
      <c r="E90" s="90">
        <v>1446</v>
      </c>
      <c r="F90" s="90" t="s">
        <v>1106</v>
      </c>
      <c r="G90" s="90" t="s">
        <v>186</v>
      </c>
      <c r="H90" s="114">
        <v>1184</v>
      </c>
      <c r="I90" s="114">
        <v>3245.27</v>
      </c>
      <c r="J90" s="114">
        <v>38.42</v>
      </c>
      <c r="K90" s="114">
        <v>0.01</v>
      </c>
      <c r="L90" s="114">
        <v>0.05</v>
      </c>
      <c r="M90" s="114">
        <v>0.01</v>
      </c>
    </row>
    <row r="91" spans="1:13">
      <c r="B91" s="60" t="s">
        <v>1120</v>
      </c>
      <c r="C91" s="90">
        <v>1128529</v>
      </c>
      <c r="D91" s="90" t="s">
        <v>155</v>
      </c>
      <c r="E91" s="90">
        <v>1446</v>
      </c>
      <c r="F91" s="90" t="s">
        <v>1106</v>
      </c>
      <c r="G91" s="90" t="s">
        <v>186</v>
      </c>
      <c r="H91" s="114">
        <v>5030</v>
      </c>
      <c r="I91" s="114">
        <v>3335.9</v>
      </c>
      <c r="J91" s="114">
        <v>167.8</v>
      </c>
      <c r="K91" s="114">
        <v>0.02</v>
      </c>
      <c r="L91" s="114">
        <v>0.24</v>
      </c>
      <c r="M91" s="114">
        <v>0.03</v>
      </c>
    </row>
    <row r="92" spans="1:13">
      <c r="B92" s="60" t="s">
        <v>1121</v>
      </c>
      <c r="C92" s="90">
        <v>1138080</v>
      </c>
      <c r="D92" s="90" t="s">
        <v>155</v>
      </c>
      <c r="E92" s="90">
        <v>1108</v>
      </c>
      <c r="F92" s="90" t="s">
        <v>1106</v>
      </c>
      <c r="G92" s="90" t="s">
        <v>186</v>
      </c>
      <c r="H92" s="114">
        <v>460</v>
      </c>
      <c r="I92" s="114">
        <v>3382.78</v>
      </c>
      <c r="J92" s="114">
        <v>15.56</v>
      </c>
      <c r="K92" s="114">
        <v>0</v>
      </c>
      <c r="L92" s="114">
        <v>0.02</v>
      </c>
      <c r="M92" s="114">
        <v>0</v>
      </c>
    </row>
    <row r="93" spans="1:13">
      <c r="B93" s="60" t="s">
        <v>1122</v>
      </c>
      <c r="C93" s="90">
        <v>1117670</v>
      </c>
      <c r="D93" s="90" t="s">
        <v>155</v>
      </c>
      <c r="E93" s="90">
        <v>1224</v>
      </c>
      <c r="F93" s="90" t="s">
        <v>1106</v>
      </c>
      <c r="G93" s="90" t="s">
        <v>186</v>
      </c>
      <c r="H93" s="114">
        <v>90</v>
      </c>
      <c r="I93" s="114">
        <v>13040</v>
      </c>
      <c r="J93" s="114">
        <v>11.74</v>
      </c>
      <c r="K93" s="114">
        <v>0</v>
      </c>
      <c r="L93" s="114">
        <v>0.02</v>
      </c>
      <c r="M93" s="114">
        <v>0</v>
      </c>
    </row>
    <row r="94" spans="1:13">
      <c r="B94" s="60" t="s">
        <v>1123</v>
      </c>
      <c r="C94" s="90">
        <v>1130327</v>
      </c>
      <c r="D94" s="90" t="s">
        <v>155</v>
      </c>
      <c r="E94" s="90">
        <v>1224</v>
      </c>
      <c r="F94" s="90" t="s">
        <v>1106</v>
      </c>
      <c r="G94" s="90" t="s">
        <v>186</v>
      </c>
      <c r="H94" s="114">
        <v>19175</v>
      </c>
      <c r="I94" s="114">
        <v>3074.19</v>
      </c>
      <c r="J94" s="114">
        <v>589.48</v>
      </c>
      <c r="K94" s="114">
        <v>0.11</v>
      </c>
      <c r="L94" s="114">
        <v>0.83</v>
      </c>
      <c r="M94" s="114">
        <v>0.12</v>
      </c>
    </row>
    <row r="95" spans="1:13">
      <c r="B95" s="60" t="s">
        <v>1124</v>
      </c>
      <c r="C95" s="90">
        <v>1128545</v>
      </c>
      <c r="D95" s="90" t="s">
        <v>155</v>
      </c>
      <c r="E95" s="90">
        <v>1224</v>
      </c>
      <c r="F95" s="90" t="s">
        <v>1106</v>
      </c>
      <c r="G95" s="90" t="s">
        <v>186</v>
      </c>
      <c r="H95" s="114">
        <v>1796</v>
      </c>
      <c r="I95" s="114">
        <v>3336.85</v>
      </c>
      <c r="J95" s="114">
        <v>59.93</v>
      </c>
      <c r="K95" s="114">
        <v>0.01</v>
      </c>
      <c r="L95" s="114">
        <v>0.08</v>
      </c>
      <c r="M95" s="114">
        <v>0.01</v>
      </c>
    </row>
    <row r="96" spans="1:13">
      <c r="A96" s="55" t="s">
        <v>1055</v>
      </c>
      <c r="B96" s="60" t="s">
        <v>1125</v>
      </c>
      <c r="C96" s="90">
        <v>1108554</v>
      </c>
      <c r="D96" s="90" t="s">
        <v>155</v>
      </c>
      <c r="E96" s="90">
        <v>1336</v>
      </c>
      <c r="F96" s="90" t="s">
        <v>1106</v>
      </c>
      <c r="G96" s="90" t="s">
        <v>186</v>
      </c>
      <c r="H96" s="114">
        <v>1990</v>
      </c>
      <c r="I96" s="114">
        <v>5764</v>
      </c>
      <c r="J96" s="114">
        <v>114.7</v>
      </c>
      <c r="K96" s="114">
        <v>0.01</v>
      </c>
      <c r="L96" s="114">
        <v>0.16</v>
      </c>
      <c r="M96" s="114">
        <v>0.02</v>
      </c>
    </row>
    <row r="97" spans="1:13">
      <c r="A97" s="55" t="s">
        <v>1055</v>
      </c>
      <c r="B97" s="60" t="s">
        <v>1126</v>
      </c>
      <c r="C97" s="90">
        <v>1102276</v>
      </c>
      <c r="D97" s="90" t="s">
        <v>155</v>
      </c>
      <c r="E97" s="90">
        <v>1336</v>
      </c>
      <c r="F97" s="90" t="s">
        <v>1106</v>
      </c>
      <c r="G97" s="90" t="s">
        <v>186</v>
      </c>
      <c r="H97" s="114">
        <v>280448</v>
      </c>
      <c r="I97" s="114">
        <v>156.86000000000001</v>
      </c>
      <c r="J97" s="114">
        <v>439.91</v>
      </c>
      <c r="K97" s="114">
        <v>0.03</v>
      </c>
      <c r="L97" s="114">
        <v>0.62</v>
      </c>
      <c r="M97" s="114">
        <v>0.09</v>
      </c>
    </row>
    <row r="98" spans="1:13">
      <c r="A98" s="55" t="s">
        <v>1055</v>
      </c>
      <c r="B98" s="60" t="s">
        <v>1126</v>
      </c>
      <c r="C98" s="90">
        <v>1109370</v>
      </c>
      <c r="D98" s="90" t="s">
        <v>155</v>
      </c>
      <c r="E98" s="90">
        <v>1475</v>
      </c>
      <c r="F98" s="90" t="s">
        <v>1106</v>
      </c>
      <c r="G98" s="90" t="s">
        <v>186</v>
      </c>
      <c r="H98" s="114">
        <v>25350</v>
      </c>
      <c r="I98" s="114">
        <v>3158.99</v>
      </c>
      <c r="J98" s="114">
        <v>800.8</v>
      </c>
      <c r="K98" s="114">
        <v>0.02</v>
      </c>
      <c r="L98" s="114">
        <v>1.1200000000000001</v>
      </c>
      <c r="M98" s="114">
        <v>0.16</v>
      </c>
    </row>
    <row r="99" spans="1:13">
      <c r="A99" s="55" t="s">
        <v>1055</v>
      </c>
      <c r="B99" s="60" t="s">
        <v>1127</v>
      </c>
      <c r="C99" s="90">
        <v>1109354</v>
      </c>
      <c r="D99" s="90" t="s">
        <v>155</v>
      </c>
      <c r="E99" s="90">
        <v>1475</v>
      </c>
      <c r="F99" s="90" t="s">
        <v>1106</v>
      </c>
      <c r="G99" s="90" t="s">
        <v>186</v>
      </c>
      <c r="H99" s="114">
        <v>6550</v>
      </c>
      <c r="I99" s="114">
        <v>3018.47</v>
      </c>
      <c r="J99" s="114">
        <v>197.71</v>
      </c>
      <c r="K99" s="114">
        <v>0</v>
      </c>
      <c r="L99" s="114">
        <v>0.28000000000000003</v>
      </c>
      <c r="M99" s="114">
        <v>0.04</v>
      </c>
    </row>
    <row r="100" spans="1:13">
      <c r="A100" s="55" t="s">
        <v>1055</v>
      </c>
      <c r="B100" s="60" t="s">
        <v>1128</v>
      </c>
      <c r="C100" s="90">
        <v>1109362</v>
      </c>
      <c r="D100" s="90" t="s">
        <v>155</v>
      </c>
      <c r="E100" s="90">
        <v>1475</v>
      </c>
      <c r="F100" s="90" t="s">
        <v>1106</v>
      </c>
      <c r="G100" s="90" t="s">
        <v>186</v>
      </c>
      <c r="H100" s="114">
        <v>177024</v>
      </c>
      <c r="I100" s="114">
        <v>3093.46</v>
      </c>
      <c r="J100" s="114">
        <v>5476.17</v>
      </c>
      <c r="K100" s="114">
        <v>0.12</v>
      </c>
      <c r="L100" s="114">
        <v>7.68</v>
      </c>
      <c r="M100" s="114">
        <v>1.0900000000000001</v>
      </c>
    </row>
    <row r="101" spans="1:13">
      <c r="A101" s="55" t="s">
        <v>1055</v>
      </c>
      <c r="B101" s="60" t="s">
        <v>1129</v>
      </c>
      <c r="C101" s="90">
        <v>1132513</v>
      </c>
      <c r="D101" s="90" t="s">
        <v>155</v>
      </c>
      <c r="E101" s="90">
        <v>1336</v>
      </c>
      <c r="F101" s="90" t="s">
        <v>1106</v>
      </c>
      <c r="G101" s="90" t="s">
        <v>186</v>
      </c>
      <c r="H101" s="114">
        <v>146</v>
      </c>
      <c r="I101" s="114">
        <v>3244.82</v>
      </c>
      <c r="J101" s="114">
        <v>4.74</v>
      </c>
      <c r="K101" s="114">
        <v>0</v>
      </c>
      <c r="L101" s="114">
        <v>0.01</v>
      </c>
      <c r="M101" s="114">
        <v>0</v>
      </c>
    </row>
    <row r="102" spans="1:13">
      <c r="A102" s="55" t="s">
        <v>1055</v>
      </c>
      <c r="B102" s="60" t="s">
        <v>1130</v>
      </c>
      <c r="C102" s="90">
        <v>1127802</v>
      </c>
      <c r="D102" s="90" t="s">
        <v>155</v>
      </c>
      <c r="E102" s="90">
        <v>1336</v>
      </c>
      <c r="F102" s="90" t="s">
        <v>1106</v>
      </c>
      <c r="G102" s="90" t="s">
        <v>186</v>
      </c>
      <c r="H102" s="114">
        <v>8413</v>
      </c>
      <c r="I102" s="114">
        <v>3209.65</v>
      </c>
      <c r="J102" s="114">
        <v>270.02999999999997</v>
      </c>
      <c r="K102" s="114">
        <v>0.05</v>
      </c>
      <c r="L102" s="114">
        <v>0.38</v>
      </c>
      <c r="M102" s="114">
        <v>0.05</v>
      </c>
    </row>
    <row r="103" spans="1:13">
      <c r="A103" s="55" t="s">
        <v>1055</v>
      </c>
      <c r="B103" s="60" t="s">
        <v>1131</v>
      </c>
      <c r="C103" s="90">
        <v>1134634</v>
      </c>
      <c r="D103" s="90" t="s">
        <v>155</v>
      </c>
      <c r="E103" s="90">
        <v>1336</v>
      </c>
      <c r="F103" s="90" t="s">
        <v>1106</v>
      </c>
      <c r="G103" s="90" t="s">
        <v>186</v>
      </c>
      <c r="H103" s="114">
        <v>163</v>
      </c>
      <c r="I103" s="114">
        <v>3237.17</v>
      </c>
      <c r="J103" s="114">
        <v>5.28</v>
      </c>
      <c r="K103" s="114">
        <v>0</v>
      </c>
      <c r="L103" s="114">
        <v>0.01</v>
      </c>
      <c r="M103" s="114">
        <v>0</v>
      </c>
    </row>
    <row r="104" spans="1:13">
      <c r="A104" s="55" t="s">
        <v>1055</v>
      </c>
      <c r="B104" s="60" t="s">
        <v>1132</v>
      </c>
      <c r="C104" s="90">
        <v>1116250</v>
      </c>
      <c r="D104" s="90" t="s">
        <v>155</v>
      </c>
      <c r="E104" s="90">
        <v>1336</v>
      </c>
      <c r="F104" s="90" t="s">
        <v>1106</v>
      </c>
      <c r="G104" s="90" t="s">
        <v>186</v>
      </c>
      <c r="H104" s="114">
        <v>30466</v>
      </c>
      <c r="I104" s="114">
        <v>3433.1</v>
      </c>
      <c r="J104" s="114">
        <v>1045.93</v>
      </c>
      <c r="K104" s="114">
        <v>0.06</v>
      </c>
      <c r="L104" s="114">
        <v>1.47</v>
      </c>
      <c r="M104" s="114">
        <v>0.21</v>
      </c>
    </row>
    <row r="105" spans="1:13">
      <c r="A105" s="55" t="s">
        <v>1055</v>
      </c>
      <c r="B105" s="60" t="s">
        <v>1133</v>
      </c>
      <c r="C105" s="90">
        <v>1128453</v>
      </c>
      <c r="D105" s="90" t="s">
        <v>155</v>
      </c>
      <c r="E105" s="90">
        <v>1337</v>
      </c>
      <c r="F105" s="90" t="s">
        <v>1106</v>
      </c>
      <c r="G105" s="90" t="s">
        <v>186</v>
      </c>
      <c r="H105" s="114">
        <v>7692</v>
      </c>
      <c r="I105" s="114">
        <v>3338.11</v>
      </c>
      <c r="J105" s="114">
        <v>256.77</v>
      </c>
      <c r="K105" s="114">
        <v>0.02</v>
      </c>
      <c r="L105" s="114">
        <v>0.36</v>
      </c>
      <c r="M105" s="114">
        <v>0.05</v>
      </c>
    </row>
    <row r="106" spans="1:13">
      <c r="A106" s="55" t="s">
        <v>1055</v>
      </c>
      <c r="B106" s="60" t="s">
        <v>1134</v>
      </c>
      <c r="C106" s="90">
        <v>1137736</v>
      </c>
      <c r="D106" s="90" t="s">
        <v>155</v>
      </c>
      <c r="E106" s="90">
        <v>1337</v>
      </c>
      <c r="F106" s="90" t="s">
        <v>1106</v>
      </c>
      <c r="G106" s="90" t="s">
        <v>186</v>
      </c>
      <c r="H106" s="114">
        <v>2450</v>
      </c>
      <c r="I106" s="114">
        <v>3380.38</v>
      </c>
      <c r="J106" s="114">
        <v>82.82</v>
      </c>
      <c r="K106" s="114">
        <v>0.02</v>
      </c>
      <c r="L106" s="114">
        <v>0.12</v>
      </c>
      <c r="M106" s="114">
        <v>0.02</v>
      </c>
    </row>
    <row r="107" spans="1:13">
      <c r="B107" s="57" t="s">
        <v>88</v>
      </c>
      <c r="C107" s="88"/>
      <c r="D107" s="88"/>
      <c r="E107" s="88"/>
      <c r="F107" s="88"/>
      <c r="G107" s="88"/>
      <c r="H107" s="91">
        <v>3128</v>
      </c>
      <c r="I107" s="91"/>
      <c r="J107" s="91">
        <v>99.76</v>
      </c>
      <c r="K107" s="91"/>
      <c r="L107" s="91"/>
      <c r="M107" s="91">
        <v>0.02</v>
      </c>
    </row>
    <row r="108" spans="1:13">
      <c r="B108" s="60" t="s">
        <v>1135</v>
      </c>
      <c r="C108" s="90">
        <v>1124114</v>
      </c>
      <c r="D108" s="90" t="s">
        <v>155</v>
      </c>
      <c r="E108" s="90">
        <v>1446</v>
      </c>
      <c r="F108" s="90" t="s">
        <v>1106</v>
      </c>
      <c r="G108" s="90" t="s">
        <v>186</v>
      </c>
      <c r="H108" s="114">
        <v>126</v>
      </c>
      <c r="I108" s="114">
        <v>9315</v>
      </c>
      <c r="J108" s="114">
        <v>11.74</v>
      </c>
      <c r="K108" s="114">
        <v>0</v>
      </c>
      <c r="L108" s="114">
        <v>0.02</v>
      </c>
      <c r="M108" s="114">
        <v>0</v>
      </c>
    </row>
    <row r="109" spans="1:13">
      <c r="B109" s="60" t="s">
        <v>1136</v>
      </c>
      <c r="C109" s="90">
        <v>1138031</v>
      </c>
      <c r="D109" s="90" t="s">
        <v>155</v>
      </c>
      <c r="E109" s="90">
        <v>1446</v>
      </c>
      <c r="F109" s="90" t="s">
        <v>1106</v>
      </c>
      <c r="G109" s="90" t="s">
        <v>186</v>
      </c>
      <c r="H109" s="114">
        <v>1000</v>
      </c>
      <c r="I109" s="114">
        <v>1518.8</v>
      </c>
      <c r="J109" s="114">
        <v>15.19</v>
      </c>
      <c r="K109" s="114">
        <v>0</v>
      </c>
      <c r="L109" s="114">
        <v>0.02</v>
      </c>
      <c r="M109" s="114">
        <v>0</v>
      </c>
    </row>
    <row r="110" spans="1:13">
      <c r="B110" s="60" t="s">
        <v>1137</v>
      </c>
      <c r="C110" s="90">
        <v>1138072</v>
      </c>
      <c r="D110" s="90" t="s">
        <v>155</v>
      </c>
      <c r="E110" s="90">
        <v>1446</v>
      </c>
      <c r="F110" s="90" t="s">
        <v>1106</v>
      </c>
      <c r="G110" s="90" t="s">
        <v>186</v>
      </c>
      <c r="H110" s="114">
        <v>200</v>
      </c>
      <c r="I110" s="114">
        <v>7812.3</v>
      </c>
      <c r="J110" s="114">
        <v>15.63</v>
      </c>
      <c r="K110" s="114">
        <v>0</v>
      </c>
      <c r="L110" s="114">
        <v>0.02</v>
      </c>
      <c r="M110" s="114">
        <v>0</v>
      </c>
    </row>
    <row r="111" spans="1:13">
      <c r="B111" s="60" t="s">
        <v>1138</v>
      </c>
      <c r="C111" s="90">
        <v>1102912</v>
      </c>
      <c r="D111" s="90" t="s">
        <v>155</v>
      </c>
      <c r="E111" s="90">
        <v>1224</v>
      </c>
      <c r="F111" s="90" t="s">
        <v>1106</v>
      </c>
      <c r="G111" s="90" t="s">
        <v>186</v>
      </c>
      <c r="H111" s="114">
        <v>1331</v>
      </c>
      <c r="I111" s="114">
        <v>894.92</v>
      </c>
      <c r="J111" s="114">
        <v>11.91</v>
      </c>
      <c r="K111" s="114">
        <v>0</v>
      </c>
      <c r="L111" s="114">
        <v>0.02</v>
      </c>
      <c r="M111" s="114">
        <v>0</v>
      </c>
    </row>
    <row r="112" spans="1:13">
      <c r="A112" s="55" t="s">
        <v>1055</v>
      </c>
      <c r="B112" s="60" t="s">
        <v>1139</v>
      </c>
      <c r="C112" s="90">
        <v>1134238</v>
      </c>
      <c r="D112" s="90" t="s">
        <v>155</v>
      </c>
      <c r="E112" s="90">
        <v>1475</v>
      </c>
      <c r="F112" s="90" t="s">
        <v>1106</v>
      </c>
      <c r="G112" s="90" t="s">
        <v>186</v>
      </c>
      <c r="H112" s="114">
        <v>471</v>
      </c>
      <c r="I112" s="114">
        <v>9618</v>
      </c>
      <c r="J112" s="114">
        <v>45.3</v>
      </c>
      <c r="K112" s="114">
        <v>0.01</v>
      </c>
      <c r="L112" s="114">
        <v>0.06</v>
      </c>
      <c r="M112" s="114">
        <v>0.01</v>
      </c>
    </row>
    <row r="113" spans="1:13">
      <c r="B113" s="57" t="s">
        <v>76</v>
      </c>
      <c r="C113" s="88"/>
      <c r="D113" s="88"/>
      <c r="E113" s="88"/>
      <c r="F113" s="88"/>
      <c r="G113" s="88"/>
      <c r="H113" s="91">
        <v>7445</v>
      </c>
      <c r="I113" s="91"/>
      <c r="J113" s="91">
        <v>914.83</v>
      </c>
      <c r="K113" s="91"/>
      <c r="L113" s="91"/>
      <c r="M113" s="91">
        <v>0.18</v>
      </c>
    </row>
    <row r="114" spans="1:13">
      <c r="A114" s="55" t="s">
        <v>1055</v>
      </c>
      <c r="B114" s="60" t="s">
        <v>1140</v>
      </c>
      <c r="C114" s="90">
        <v>1128966</v>
      </c>
      <c r="D114" s="90" t="s">
        <v>155</v>
      </c>
      <c r="E114" s="90">
        <v>1202</v>
      </c>
      <c r="F114" s="90" t="s">
        <v>28</v>
      </c>
      <c r="G114" s="90" t="s">
        <v>186</v>
      </c>
      <c r="H114" s="114">
        <v>1265</v>
      </c>
      <c r="I114" s="114">
        <v>38500</v>
      </c>
      <c r="J114" s="114">
        <v>487.03</v>
      </c>
      <c r="K114" s="114">
        <v>0.02</v>
      </c>
      <c r="L114" s="114">
        <v>0.68</v>
      </c>
      <c r="M114" s="114">
        <v>0.1</v>
      </c>
    </row>
    <row r="115" spans="1:13">
      <c r="B115" s="60" t="s">
        <v>1141</v>
      </c>
      <c r="C115" s="90">
        <v>1128917</v>
      </c>
      <c r="D115" s="90" t="s">
        <v>155</v>
      </c>
      <c r="E115" s="90">
        <v>1342</v>
      </c>
      <c r="F115" s="90" t="s">
        <v>28</v>
      </c>
      <c r="G115" s="90" t="s">
        <v>186</v>
      </c>
      <c r="H115" s="114">
        <v>1060</v>
      </c>
      <c r="I115" s="114">
        <v>38493</v>
      </c>
      <c r="J115" s="114">
        <v>408.03</v>
      </c>
      <c r="K115" s="114">
        <v>0.03</v>
      </c>
      <c r="L115" s="114">
        <v>0.56999999999999995</v>
      </c>
      <c r="M115" s="114">
        <v>0.08</v>
      </c>
    </row>
    <row r="116" spans="1:13">
      <c r="B116" s="60" t="s">
        <v>1142</v>
      </c>
      <c r="C116" s="90">
        <v>1129071</v>
      </c>
      <c r="D116" s="90" t="s">
        <v>155</v>
      </c>
      <c r="E116" s="90">
        <v>1179</v>
      </c>
      <c r="F116" s="90" t="s">
        <v>28</v>
      </c>
      <c r="G116" s="90" t="s">
        <v>186</v>
      </c>
      <c r="H116" s="114">
        <v>5120</v>
      </c>
      <c r="I116" s="114">
        <v>386.2</v>
      </c>
      <c r="J116" s="114">
        <v>19.77</v>
      </c>
      <c r="K116" s="114">
        <v>0</v>
      </c>
      <c r="L116" s="114">
        <v>0.03</v>
      </c>
      <c r="M116" s="114">
        <v>0</v>
      </c>
    </row>
    <row r="117" spans="1:13">
      <c r="B117" s="57" t="s">
        <v>90</v>
      </c>
      <c r="C117" s="88"/>
      <c r="D117" s="88"/>
      <c r="E117" s="88"/>
      <c r="F117" s="88"/>
      <c r="G117" s="88"/>
      <c r="H117" s="91"/>
      <c r="I117" s="91"/>
      <c r="J117" s="91"/>
      <c r="K117" s="91"/>
      <c r="L117" s="91"/>
      <c r="M117" s="91"/>
    </row>
    <row r="118" spans="1:13">
      <c r="B118" s="60" t="s">
        <v>288</v>
      </c>
      <c r="C118" s="90"/>
      <c r="D118" s="90"/>
      <c r="E118" s="90"/>
      <c r="F118" s="90"/>
      <c r="G118" s="90"/>
      <c r="H118" s="114"/>
      <c r="I118" s="114"/>
      <c r="J118" s="114"/>
      <c r="K118" s="114"/>
      <c r="L118" s="114"/>
      <c r="M118" s="114"/>
    </row>
    <row r="119" spans="1:13">
      <c r="B119" s="57" t="s">
        <v>258</v>
      </c>
      <c r="C119" s="88"/>
      <c r="D119" s="88"/>
      <c r="E119" s="88"/>
      <c r="F119" s="88"/>
      <c r="G119" s="88"/>
      <c r="H119" s="91">
        <v>185186</v>
      </c>
      <c r="I119" s="91"/>
      <c r="J119" s="91">
        <v>31225.759999999998</v>
      </c>
      <c r="K119" s="91"/>
      <c r="L119" s="91"/>
      <c r="M119" s="91">
        <v>6.21</v>
      </c>
    </row>
    <row r="120" spans="1:13">
      <c r="B120" s="57" t="s">
        <v>91</v>
      </c>
      <c r="C120" s="88"/>
      <c r="D120" s="88"/>
      <c r="E120" s="88"/>
      <c r="F120" s="88"/>
      <c r="G120" s="88"/>
      <c r="H120" s="91">
        <v>163402</v>
      </c>
      <c r="I120" s="91"/>
      <c r="J120" s="91">
        <v>25105.95</v>
      </c>
      <c r="K120" s="91"/>
      <c r="L120" s="91"/>
      <c r="M120" s="91">
        <v>5</v>
      </c>
    </row>
    <row r="121" spans="1:13">
      <c r="B121" s="60" t="s">
        <v>1143</v>
      </c>
      <c r="C121" s="90" t="s">
        <v>1144</v>
      </c>
      <c r="D121" s="90" t="s">
        <v>937</v>
      </c>
      <c r="E121" s="90"/>
      <c r="F121" s="90" t="s">
        <v>1045</v>
      </c>
      <c r="G121" s="90" t="s">
        <v>187</v>
      </c>
      <c r="H121" s="114">
        <v>740</v>
      </c>
      <c r="I121" s="114">
        <v>11638</v>
      </c>
      <c r="J121" s="114">
        <v>348.26</v>
      </c>
      <c r="K121" s="114">
        <v>0</v>
      </c>
      <c r="L121" s="114">
        <v>0.49</v>
      </c>
      <c r="M121" s="114">
        <v>7.0000000000000007E-2</v>
      </c>
    </row>
    <row r="122" spans="1:13">
      <c r="B122" s="60" t="s">
        <v>1145</v>
      </c>
      <c r="C122" s="90" t="s">
        <v>1146</v>
      </c>
      <c r="D122" s="90" t="s">
        <v>937</v>
      </c>
      <c r="E122" s="90"/>
      <c r="F122" s="90" t="s">
        <v>1045</v>
      </c>
      <c r="G122" s="90" t="s">
        <v>185</v>
      </c>
      <c r="H122" s="114">
        <v>4770</v>
      </c>
      <c r="I122" s="114">
        <v>13977</v>
      </c>
      <c r="J122" s="114">
        <v>2563.4699999999998</v>
      </c>
      <c r="K122" s="114">
        <v>0</v>
      </c>
      <c r="L122" s="114">
        <v>3.6</v>
      </c>
      <c r="M122" s="114">
        <v>0.51</v>
      </c>
    </row>
    <row r="123" spans="1:13">
      <c r="B123" s="60" t="s">
        <v>1147</v>
      </c>
      <c r="C123" s="90" t="s">
        <v>1148</v>
      </c>
      <c r="D123" s="90" t="s">
        <v>937</v>
      </c>
      <c r="E123" s="90"/>
      <c r="F123" s="90" t="s">
        <v>1045</v>
      </c>
      <c r="G123" s="90" t="s">
        <v>187</v>
      </c>
      <c r="H123" s="114">
        <v>800</v>
      </c>
      <c r="I123" s="114">
        <v>17744</v>
      </c>
      <c r="J123" s="114">
        <v>574.03</v>
      </c>
      <c r="K123" s="114">
        <v>0</v>
      </c>
      <c r="L123" s="114">
        <v>0.81</v>
      </c>
      <c r="M123" s="114">
        <v>0.11</v>
      </c>
    </row>
    <row r="124" spans="1:13">
      <c r="B124" s="60" t="s">
        <v>1149</v>
      </c>
      <c r="C124" s="90" t="s">
        <v>1150</v>
      </c>
      <c r="D124" s="90" t="s">
        <v>158</v>
      </c>
      <c r="E124" s="90"/>
      <c r="F124" s="90" t="s">
        <v>1045</v>
      </c>
      <c r="G124" s="90" t="s">
        <v>192</v>
      </c>
      <c r="H124" s="114">
        <v>36700</v>
      </c>
      <c r="I124" s="114">
        <v>19400</v>
      </c>
      <c r="J124" s="114">
        <v>234.24</v>
      </c>
      <c r="K124" s="114">
        <v>0</v>
      </c>
      <c r="L124" s="114">
        <v>0.33</v>
      </c>
      <c r="M124" s="114">
        <v>0.05</v>
      </c>
    </row>
    <row r="125" spans="1:13">
      <c r="B125" s="60" t="s">
        <v>1151</v>
      </c>
      <c r="C125" s="90" t="s">
        <v>1152</v>
      </c>
      <c r="D125" s="90" t="s">
        <v>862</v>
      </c>
      <c r="E125" s="90"/>
      <c r="F125" s="90" t="s">
        <v>1045</v>
      </c>
      <c r="G125" s="90" t="s">
        <v>185</v>
      </c>
      <c r="H125" s="114">
        <v>1361</v>
      </c>
      <c r="I125" s="114">
        <v>3473</v>
      </c>
      <c r="J125" s="114">
        <v>181.74</v>
      </c>
      <c r="K125" s="114">
        <v>0</v>
      </c>
      <c r="L125" s="114">
        <v>0.25</v>
      </c>
      <c r="M125" s="114">
        <v>0.04</v>
      </c>
    </row>
    <row r="126" spans="1:13">
      <c r="B126" s="60" t="s">
        <v>1153</v>
      </c>
      <c r="C126" s="90" t="s">
        <v>1154</v>
      </c>
      <c r="D126" s="90" t="s">
        <v>158</v>
      </c>
      <c r="E126" s="90"/>
      <c r="F126" s="90" t="s">
        <v>1045</v>
      </c>
      <c r="G126" s="90" t="s">
        <v>192</v>
      </c>
      <c r="H126" s="114">
        <v>80</v>
      </c>
      <c r="I126" s="114">
        <v>1966000</v>
      </c>
      <c r="J126" s="114">
        <v>51.75</v>
      </c>
      <c r="K126" s="114">
        <v>0</v>
      </c>
      <c r="L126" s="114">
        <v>7.0000000000000007E-2</v>
      </c>
      <c r="M126" s="114">
        <v>0.01</v>
      </c>
    </row>
    <row r="127" spans="1:13">
      <c r="B127" s="60" t="s">
        <v>1155</v>
      </c>
      <c r="C127" s="90" t="s">
        <v>1156</v>
      </c>
      <c r="D127" s="90" t="s">
        <v>937</v>
      </c>
      <c r="E127" s="90"/>
      <c r="F127" s="90" t="s">
        <v>1045</v>
      </c>
      <c r="G127" s="90" t="s">
        <v>187</v>
      </c>
      <c r="H127" s="114">
        <v>2682</v>
      </c>
      <c r="I127" s="114">
        <v>10038</v>
      </c>
      <c r="J127" s="114">
        <v>1088.67</v>
      </c>
      <c r="K127" s="114">
        <v>0</v>
      </c>
      <c r="L127" s="114">
        <v>1.53</v>
      </c>
      <c r="M127" s="114">
        <v>0.22</v>
      </c>
    </row>
    <row r="128" spans="1:13">
      <c r="B128" s="60" t="s">
        <v>1157</v>
      </c>
      <c r="C128" s="90" t="s">
        <v>1158</v>
      </c>
      <c r="D128" s="90" t="s">
        <v>669</v>
      </c>
      <c r="E128" s="90"/>
      <c r="F128" s="90" t="s">
        <v>1045</v>
      </c>
      <c r="G128" s="90" t="s">
        <v>187</v>
      </c>
      <c r="H128" s="114">
        <v>5010</v>
      </c>
      <c r="I128" s="114">
        <v>3297</v>
      </c>
      <c r="J128" s="114">
        <v>667.97</v>
      </c>
      <c r="K128" s="114">
        <v>0</v>
      </c>
      <c r="L128" s="114">
        <v>0.94</v>
      </c>
      <c r="M128" s="114">
        <v>0.13</v>
      </c>
    </row>
    <row r="129" spans="2:13">
      <c r="B129" s="60" t="s">
        <v>1159</v>
      </c>
      <c r="C129" s="90" t="s">
        <v>1160</v>
      </c>
      <c r="D129" s="90" t="s">
        <v>665</v>
      </c>
      <c r="E129" s="90"/>
      <c r="F129" s="90" t="s">
        <v>1045</v>
      </c>
      <c r="G129" s="90" t="s">
        <v>185</v>
      </c>
      <c r="H129" s="114">
        <v>4157</v>
      </c>
      <c r="I129" s="114">
        <v>7532</v>
      </c>
      <c r="J129" s="114">
        <v>1203.8900000000001</v>
      </c>
      <c r="K129" s="114">
        <v>0</v>
      </c>
      <c r="L129" s="114">
        <v>1.69</v>
      </c>
      <c r="M129" s="114">
        <v>0.24</v>
      </c>
    </row>
    <row r="130" spans="2:13">
      <c r="B130" s="60" t="s">
        <v>1161</v>
      </c>
      <c r="C130" s="90" t="s">
        <v>1162</v>
      </c>
      <c r="D130" s="90" t="s">
        <v>665</v>
      </c>
      <c r="E130" s="90"/>
      <c r="F130" s="90" t="s">
        <v>1045</v>
      </c>
      <c r="G130" s="90" t="s">
        <v>185</v>
      </c>
      <c r="H130" s="114">
        <v>10344</v>
      </c>
      <c r="I130" s="114">
        <v>2325</v>
      </c>
      <c r="J130" s="114">
        <v>924.72</v>
      </c>
      <c r="K130" s="114">
        <v>0</v>
      </c>
      <c r="L130" s="114">
        <v>1.3</v>
      </c>
      <c r="M130" s="114">
        <v>0.18</v>
      </c>
    </row>
    <row r="131" spans="2:13">
      <c r="B131" s="60" t="s">
        <v>1163</v>
      </c>
      <c r="C131" s="90" t="s">
        <v>1164</v>
      </c>
      <c r="D131" s="90" t="s">
        <v>665</v>
      </c>
      <c r="E131" s="90"/>
      <c r="F131" s="90" t="s">
        <v>1045</v>
      </c>
      <c r="G131" s="90" t="s">
        <v>185</v>
      </c>
      <c r="H131" s="114">
        <v>940</v>
      </c>
      <c r="I131" s="114">
        <v>10626</v>
      </c>
      <c r="J131" s="114">
        <v>384.06</v>
      </c>
      <c r="K131" s="114">
        <v>0</v>
      </c>
      <c r="L131" s="114">
        <v>0.54</v>
      </c>
      <c r="M131" s="114">
        <v>0.08</v>
      </c>
    </row>
    <row r="132" spans="2:13">
      <c r="B132" s="60" t="s">
        <v>1165</v>
      </c>
      <c r="C132" s="90" t="s">
        <v>1166</v>
      </c>
      <c r="D132" s="90" t="s">
        <v>665</v>
      </c>
      <c r="E132" s="90"/>
      <c r="F132" s="90" t="s">
        <v>1045</v>
      </c>
      <c r="G132" s="90" t="s">
        <v>185</v>
      </c>
      <c r="H132" s="114">
        <v>1800</v>
      </c>
      <c r="I132" s="114">
        <v>7983</v>
      </c>
      <c r="J132" s="114">
        <v>552.5</v>
      </c>
      <c r="K132" s="114">
        <v>0</v>
      </c>
      <c r="L132" s="114">
        <v>0.78</v>
      </c>
      <c r="M132" s="114">
        <v>0.11</v>
      </c>
    </row>
    <row r="133" spans="2:13">
      <c r="B133" s="60" t="s">
        <v>1167</v>
      </c>
      <c r="C133" s="90" t="s">
        <v>1168</v>
      </c>
      <c r="D133" s="90" t="s">
        <v>937</v>
      </c>
      <c r="E133" s="90"/>
      <c r="F133" s="90" t="s">
        <v>1045</v>
      </c>
      <c r="G133" s="90" t="s">
        <v>187</v>
      </c>
      <c r="H133" s="114">
        <v>400</v>
      </c>
      <c r="I133" s="114">
        <v>7950</v>
      </c>
      <c r="J133" s="114">
        <v>128.59</v>
      </c>
      <c r="K133" s="114">
        <v>0</v>
      </c>
      <c r="L133" s="114">
        <v>0.18</v>
      </c>
      <c r="M133" s="114">
        <v>0.03</v>
      </c>
    </row>
    <row r="134" spans="2:13">
      <c r="B134" s="60" t="s">
        <v>1169</v>
      </c>
      <c r="C134" s="90" t="s">
        <v>1170</v>
      </c>
      <c r="D134" s="90" t="s">
        <v>665</v>
      </c>
      <c r="E134" s="90"/>
      <c r="F134" s="90" t="s">
        <v>1045</v>
      </c>
      <c r="G134" s="90" t="s">
        <v>185</v>
      </c>
      <c r="H134" s="114">
        <v>1900</v>
      </c>
      <c r="I134" s="114">
        <v>2748</v>
      </c>
      <c r="J134" s="114">
        <v>200.76</v>
      </c>
      <c r="K134" s="114">
        <v>0</v>
      </c>
      <c r="L134" s="114">
        <v>0.28000000000000003</v>
      </c>
      <c r="M134" s="114">
        <v>0.04</v>
      </c>
    </row>
    <row r="135" spans="2:13">
      <c r="B135" s="60" t="s">
        <v>1171</v>
      </c>
      <c r="C135" s="90" t="s">
        <v>1172</v>
      </c>
      <c r="D135" s="90" t="s">
        <v>665</v>
      </c>
      <c r="E135" s="90"/>
      <c r="F135" s="90" t="s">
        <v>1045</v>
      </c>
      <c r="G135" s="90" t="s">
        <v>185</v>
      </c>
      <c r="H135" s="114">
        <v>3081</v>
      </c>
      <c r="I135" s="114">
        <v>6894</v>
      </c>
      <c r="J135" s="114">
        <v>816.69</v>
      </c>
      <c r="K135" s="114">
        <v>0</v>
      </c>
      <c r="L135" s="114">
        <v>1.1499999999999999</v>
      </c>
      <c r="M135" s="114">
        <v>0.16</v>
      </c>
    </row>
    <row r="136" spans="2:13">
      <c r="B136" s="60" t="s">
        <v>1173</v>
      </c>
      <c r="C136" s="90" t="s">
        <v>1174</v>
      </c>
      <c r="D136" s="90" t="s">
        <v>665</v>
      </c>
      <c r="E136" s="90"/>
      <c r="F136" s="90" t="s">
        <v>1045</v>
      </c>
      <c r="G136" s="90" t="s">
        <v>185</v>
      </c>
      <c r="H136" s="114">
        <v>307</v>
      </c>
      <c r="I136" s="114">
        <v>8857</v>
      </c>
      <c r="J136" s="114">
        <v>104.55</v>
      </c>
      <c r="K136" s="114">
        <v>0</v>
      </c>
      <c r="L136" s="114">
        <v>0.15</v>
      </c>
      <c r="M136" s="114">
        <v>0.02</v>
      </c>
    </row>
    <row r="137" spans="2:13">
      <c r="B137" s="60" t="s">
        <v>1175</v>
      </c>
      <c r="C137" s="90" t="s">
        <v>1176</v>
      </c>
      <c r="D137" s="90" t="s">
        <v>665</v>
      </c>
      <c r="E137" s="90"/>
      <c r="F137" s="90" t="s">
        <v>1045</v>
      </c>
      <c r="G137" s="90" t="s">
        <v>185</v>
      </c>
      <c r="H137" s="114">
        <v>3414</v>
      </c>
      <c r="I137" s="114">
        <v>3501</v>
      </c>
      <c r="J137" s="114">
        <v>459.57</v>
      </c>
      <c r="K137" s="114">
        <v>0</v>
      </c>
      <c r="L137" s="114">
        <v>0.64</v>
      </c>
      <c r="M137" s="114">
        <v>0.09</v>
      </c>
    </row>
    <row r="138" spans="2:13">
      <c r="B138" s="60" t="s">
        <v>1177</v>
      </c>
      <c r="C138" s="90" t="s">
        <v>1178</v>
      </c>
      <c r="D138" s="90" t="s">
        <v>157</v>
      </c>
      <c r="E138" s="90"/>
      <c r="F138" s="90" t="s">
        <v>1045</v>
      </c>
      <c r="G138" s="90" t="s">
        <v>187</v>
      </c>
      <c r="H138" s="114">
        <v>75</v>
      </c>
      <c r="I138" s="114">
        <v>10640</v>
      </c>
      <c r="J138" s="114">
        <v>32.270000000000003</v>
      </c>
      <c r="K138" s="114">
        <v>0</v>
      </c>
      <c r="L138" s="114">
        <v>0.05</v>
      </c>
      <c r="M138" s="114">
        <v>0.01</v>
      </c>
    </row>
    <row r="139" spans="2:13">
      <c r="B139" s="60" t="s">
        <v>1179</v>
      </c>
      <c r="C139" s="90" t="s">
        <v>1180</v>
      </c>
      <c r="D139" s="90" t="s">
        <v>669</v>
      </c>
      <c r="E139" s="90"/>
      <c r="F139" s="90" t="s">
        <v>1045</v>
      </c>
      <c r="G139" s="90" t="s">
        <v>187</v>
      </c>
      <c r="H139" s="114">
        <v>425</v>
      </c>
      <c r="I139" s="114">
        <v>19387</v>
      </c>
      <c r="J139" s="114">
        <v>333.19</v>
      </c>
      <c r="K139" s="114">
        <v>0.01</v>
      </c>
      <c r="L139" s="114">
        <v>0.47</v>
      </c>
      <c r="M139" s="114">
        <v>7.0000000000000007E-2</v>
      </c>
    </row>
    <row r="140" spans="2:13">
      <c r="B140" s="60" t="s">
        <v>1181</v>
      </c>
      <c r="C140" s="90" t="s">
        <v>1182</v>
      </c>
      <c r="D140" s="90" t="s">
        <v>862</v>
      </c>
      <c r="E140" s="90"/>
      <c r="F140" s="90" t="s">
        <v>1045</v>
      </c>
      <c r="G140" s="90" t="s">
        <v>185</v>
      </c>
      <c r="H140" s="114">
        <v>1218</v>
      </c>
      <c r="I140" s="114">
        <v>5917</v>
      </c>
      <c r="J140" s="114">
        <v>277.11</v>
      </c>
      <c r="K140" s="114">
        <v>0</v>
      </c>
      <c r="L140" s="114">
        <v>0.39</v>
      </c>
      <c r="M140" s="114">
        <v>0.06</v>
      </c>
    </row>
    <row r="141" spans="2:13" ht="31.5">
      <c r="B141" s="60" t="s">
        <v>1183</v>
      </c>
      <c r="C141" s="90" t="s">
        <v>1184</v>
      </c>
      <c r="D141" s="90" t="s">
        <v>862</v>
      </c>
      <c r="E141" s="90"/>
      <c r="F141" s="90" t="s">
        <v>1045</v>
      </c>
      <c r="G141" s="90" t="s">
        <v>185</v>
      </c>
      <c r="H141" s="114">
        <v>725</v>
      </c>
      <c r="I141" s="114">
        <v>4397</v>
      </c>
      <c r="J141" s="114">
        <v>122.57</v>
      </c>
      <c r="K141" s="114">
        <v>0</v>
      </c>
      <c r="L141" s="114">
        <v>0.17</v>
      </c>
      <c r="M141" s="114">
        <v>0.02</v>
      </c>
    </row>
    <row r="142" spans="2:13" ht="31.5">
      <c r="B142" s="60" t="s">
        <v>1185</v>
      </c>
      <c r="C142" s="90" t="s">
        <v>1186</v>
      </c>
      <c r="D142" s="90" t="s">
        <v>665</v>
      </c>
      <c r="E142" s="90"/>
      <c r="F142" s="90" t="s">
        <v>1045</v>
      </c>
      <c r="G142" s="90" t="s">
        <v>185</v>
      </c>
      <c r="H142" s="114">
        <v>678</v>
      </c>
      <c r="I142" s="114">
        <v>10885</v>
      </c>
      <c r="J142" s="114">
        <v>283.76</v>
      </c>
      <c r="K142" s="114">
        <v>0</v>
      </c>
      <c r="L142" s="114">
        <v>0.4</v>
      </c>
      <c r="M142" s="114">
        <v>0.06</v>
      </c>
    </row>
    <row r="143" spans="2:13">
      <c r="B143" s="60" t="s">
        <v>1187</v>
      </c>
      <c r="C143" s="90" t="s">
        <v>1188</v>
      </c>
      <c r="D143" s="90" t="s">
        <v>157</v>
      </c>
      <c r="E143" s="90"/>
      <c r="F143" s="90" t="s">
        <v>1045</v>
      </c>
      <c r="G143" s="90" t="s">
        <v>188</v>
      </c>
      <c r="H143" s="114">
        <v>26850</v>
      </c>
      <c r="I143" s="114">
        <v>701.2</v>
      </c>
      <c r="J143" s="114">
        <v>889.62</v>
      </c>
      <c r="K143" s="114">
        <v>0</v>
      </c>
      <c r="L143" s="114">
        <v>1.25</v>
      </c>
      <c r="M143" s="114">
        <v>0.18</v>
      </c>
    </row>
    <row r="144" spans="2:13">
      <c r="B144" s="60" t="s">
        <v>1189</v>
      </c>
      <c r="C144" s="90" t="s">
        <v>1190</v>
      </c>
      <c r="D144" s="90" t="s">
        <v>665</v>
      </c>
      <c r="E144" s="90"/>
      <c r="F144" s="90" t="s">
        <v>1045</v>
      </c>
      <c r="G144" s="90" t="s">
        <v>185</v>
      </c>
      <c r="H144" s="114">
        <v>3950</v>
      </c>
      <c r="I144" s="114">
        <v>9930</v>
      </c>
      <c r="J144" s="114">
        <v>1508.14</v>
      </c>
      <c r="K144" s="114">
        <v>0</v>
      </c>
      <c r="L144" s="114">
        <v>2.12</v>
      </c>
      <c r="M144" s="114">
        <v>0.3</v>
      </c>
    </row>
    <row r="145" spans="2:13">
      <c r="B145" s="60" t="s">
        <v>1191</v>
      </c>
      <c r="C145" s="90" t="s">
        <v>1192</v>
      </c>
      <c r="D145" s="90" t="s">
        <v>665</v>
      </c>
      <c r="E145" s="90"/>
      <c r="F145" s="90" t="s">
        <v>1045</v>
      </c>
      <c r="G145" s="90" t="s">
        <v>185</v>
      </c>
      <c r="H145" s="114">
        <v>620</v>
      </c>
      <c r="I145" s="114">
        <v>16284</v>
      </c>
      <c r="J145" s="114">
        <v>388.19</v>
      </c>
      <c r="K145" s="114">
        <v>0</v>
      </c>
      <c r="L145" s="114">
        <v>0.54</v>
      </c>
      <c r="M145" s="114">
        <v>0.08</v>
      </c>
    </row>
    <row r="146" spans="2:13">
      <c r="B146" s="60" t="s">
        <v>1193</v>
      </c>
      <c r="C146" s="90" t="s">
        <v>1194</v>
      </c>
      <c r="D146" s="90" t="s">
        <v>665</v>
      </c>
      <c r="E146" s="90"/>
      <c r="F146" s="90" t="s">
        <v>1045</v>
      </c>
      <c r="G146" s="90" t="s">
        <v>185</v>
      </c>
      <c r="H146" s="114">
        <v>660</v>
      </c>
      <c r="I146" s="114">
        <v>3471</v>
      </c>
      <c r="J146" s="114">
        <v>88.08</v>
      </c>
      <c r="K146" s="114">
        <v>0</v>
      </c>
      <c r="L146" s="114">
        <v>0.12</v>
      </c>
      <c r="M146" s="114">
        <v>0.02</v>
      </c>
    </row>
    <row r="147" spans="2:13">
      <c r="B147" s="60" t="s">
        <v>1195</v>
      </c>
      <c r="C147" s="90" t="s">
        <v>1196</v>
      </c>
      <c r="D147" s="90" t="s">
        <v>937</v>
      </c>
      <c r="E147" s="90"/>
      <c r="F147" s="90" t="s">
        <v>1045</v>
      </c>
      <c r="G147" s="90" t="s">
        <v>187</v>
      </c>
      <c r="H147" s="114">
        <v>1100</v>
      </c>
      <c r="I147" s="114">
        <v>4016</v>
      </c>
      <c r="J147" s="114">
        <v>178.64</v>
      </c>
      <c r="K147" s="114">
        <v>0</v>
      </c>
      <c r="L147" s="114">
        <v>0.25</v>
      </c>
      <c r="M147" s="114">
        <v>0.04</v>
      </c>
    </row>
    <row r="148" spans="2:13">
      <c r="B148" s="60" t="s">
        <v>1197</v>
      </c>
      <c r="C148" s="90" t="s">
        <v>1198</v>
      </c>
      <c r="D148" s="90" t="s">
        <v>937</v>
      </c>
      <c r="E148" s="90"/>
      <c r="F148" s="90" t="s">
        <v>1045</v>
      </c>
      <c r="G148" s="90" t="s">
        <v>187</v>
      </c>
      <c r="H148" s="114">
        <v>1000</v>
      </c>
      <c r="I148" s="114">
        <v>3688</v>
      </c>
      <c r="J148" s="114">
        <v>149.13999999999999</v>
      </c>
      <c r="K148" s="114">
        <v>0</v>
      </c>
      <c r="L148" s="114">
        <v>0.21</v>
      </c>
      <c r="M148" s="114">
        <v>0.03</v>
      </c>
    </row>
    <row r="149" spans="2:13">
      <c r="B149" s="60" t="s">
        <v>1199</v>
      </c>
      <c r="C149" s="90" t="s">
        <v>1200</v>
      </c>
      <c r="D149" s="90" t="s">
        <v>665</v>
      </c>
      <c r="E149" s="90"/>
      <c r="F149" s="90" t="s">
        <v>1045</v>
      </c>
      <c r="G149" s="90" t="s">
        <v>185</v>
      </c>
      <c r="H149" s="114">
        <v>2400</v>
      </c>
      <c r="I149" s="114">
        <v>2122</v>
      </c>
      <c r="J149" s="114">
        <v>195.82</v>
      </c>
      <c r="K149" s="114">
        <v>0</v>
      </c>
      <c r="L149" s="114">
        <v>0.27</v>
      </c>
      <c r="M149" s="114">
        <v>0.04</v>
      </c>
    </row>
    <row r="150" spans="2:13">
      <c r="B150" s="60" t="s">
        <v>1201</v>
      </c>
      <c r="C150" s="90" t="s">
        <v>1202</v>
      </c>
      <c r="D150" s="90" t="s">
        <v>156</v>
      </c>
      <c r="E150" s="90"/>
      <c r="F150" s="90" t="s">
        <v>1045</v>
      </c>
      <c r="G150" s="90" t="s">
        <v>185</v>
      </c>
      <c r="H150" s="114">
        <v>1500</v>
      </c>
      <c r="I150" s="114">
        <v>2092</v>
      </c>
      <c r="J150" s="114">
        <v>120.66</v>
      </c>
      <c r="K150" s="114">
        <v>0</v>
      </c>
      <c r="L150" s="114">
        <v>0.17</v>
      </c>
      <c r="M150" s="114">
        <v>0.02</v>
      </c>
    </row>
    <row r="151" spans="2:13">
      <c r="B151" s="60" t="s">
        <v>1203</v>
      </c>
      <c r="C151" s="90" t="s">
        <v>1204</v>
      </c>
      <c r="D151" s="90" t="s">
        <v>28</v>
      </c>
      <c r="E151" s="90"/>
      <c r="F151" s="90" t="s">
        <v>1045</v>
      </c>
      <c r="G151" s="90" t="s">
        <v>185</v>
      </c>
      <c r="H151" s="114">
        <v>400</v>
      </c>
      <c r="I151" s="114">
        <v>26538</v>
      </c>
      <c r="J151" s="114">
        <v>408.15</v>
      </c>
      <c r="K151" s="114">
        <v>0</v>
      </c>
      <c r="L151" s="114">
        <v>0.56999999999999995</v>
      </c>
      <c r="M151" s="114">
        <v>0.08</v>
      </c>
    </row>
    <row r="152" spans="2:13">
      <c r="B152" s="60" t="s">
        <v>1205</v>
      </c>
      <c r="C152" s="90" t="s">
        <v>1206</v>
      </c>
      <c r="D152" s="90" t="s">
        <v>665</v>
      </c>
      <c r="E152" s="90"/>
      <c r="F152" s="90" t="s">
        <v>1045</v>
      </c>
      <c r="G152" s="90" t="s">
        <v>185</v>
      </c>
      <c r="H152" s="114">
        <v>560</v>
      </c>
      <c r="I152" s="114">
        <v>3347.07</v>
      </c>
      <c r="J152" s="114">
        <v>72.069999999999993</v>
      </c>
      <c r="K152" s="114">
        <v>0</v>
      </c>
      <c r="L152" s="114">
        <v>0.1</v>
      </c>
      <c r="M152" s="114">
        <v>0.01</v>
      </c>
    </row>
    <row r="153" spans="2:13">
      <c r="B153" s="60" t="s">
        <v>1207</v>
      </c>
      <c r="C153" s="90" t="s">
        <v>1208</v>
      </c>
      <c r="D153" s="90" t="s">
        <v>862</v>
      </c>
      <c r="E153" s="90"/>
      <c r="F153" s="90" t="s">
        <v>1045</v>
      </c>
      <c r="G153" s="90" t="s">
        <v>185</v>
      </c>
      <c r="H153" s="114">
        <v>2426</v>
      </c>
      <c r="I153" s="114">
        <v>11848</v>
      </c>
      <c r="J153" s="114">
        <v>1105.18</v>
      </c>
      <c r="K153" s="114">
        <v>0</v>
      </c>
      <c r="L153" s="114">
        <v>1.55</v>
      </c>
      <c r="M153" s="114">
        <v>0.22</v>
      </c>
    </row>
    <row r="154" spans="2:13">
      <c r="B154" s="60" t="s">
        <v>1209</v>
      </c>
      <c r="C154" s="90" t="s">
        <v>1210</v>
      </c>
      <c r="D154" s="90" t="s">
        <v>665</v>
      </c>
      <c r="E154" s="90"/>
      <c r="F154" s="90" t="s">
        <v>1045</v>
      </c>
      <c r="G154" s="90" t="s">
        <v>185</v>
      </c>
      <c r="H154" s="114">
        <v>970</v>
      </c>
      <c r="I154" s="114">
        <v>4174</v>
      </c>
      <c r="J154" s="114">
        <v>155.68</v>
      </c>
      <c r="K154" s="114">
        <v>0</v>
      </c>
      <c r="L154" s="114">
        <v>0.22</v>
      </c>
      <c r="M154" s="114">
        <v>0.03</v>
      </c>
    </row>
    <row r="155" spans="2:13">
      <c r="B155" s="60" t="s">
        <v>1211</v>
      </c>
      <c r="C155" s="90" t="s">
        <v>1212</v>
      </c>
      <c r="D155" s="90" t="s">
        <v>665</v>
      </c>
      <c r="E155" s="90"/>
      <c r="F155" s="90" t="s">
        <v>1045</v>
      </c>
      <c r="G155" s="90" t="s">
        <v>185</v>
      </c>
      <c r="H155" s="114">
        <v>135</v>
      </c>
      <c r="I155" s="114">
        <v>3075</v>
      </c>
      <c r="J155" s="114">
        <v>15.96</v>
      </c>
      <c r="K155" s="114">
        <v>0</v>
      </c>
      <c r="L155" s="114">
        <v>0.02</v>
      </c>
      <c r="M155" s="114">
        <v>0</v>
      </c>
    </row>
    <row r="156" spans="2:13">
      <c r="B156" s="60" t="s">
        <v>1213</v>
      </c>
      <c r="C156" s="90" t="s">
        <v>1214</v>
      </c>
      <c r="D156" s="90" t="s">
        <v>665</v>
      </c>
      <c r="E156" s="90"/>
      <c r="F156" s="90" t="s">
        <v>1045</v>
      </c>
      <c r="G156" s="90" t="s">
        <v>185</v>
      </c>
      <c r="H156" s="114">
        <v>1490</v>
      </c>
      <c r="I156" s="114">
        <v>11942</v>
      </c>
      <c r="J156" s="114">
        <v>684.16</v>
      </c>
      <c r="K156" s="114">
        <v>0</v>
      </c>
      <c r="L156" s="114">
        <v>0.96</v>
      </c>
      <c r="M156" s="114">
        <v>0.14000000000000001</v>
      </c>
    </row>
    <row r="157" spans="2:13">
      <c r="B157" s="60" t="s">
        <v>1215</v>
      </c>
      <c r="C157" s="90" t="s">
        <v>1216</v>
      </c>
      <c r="D157" s="90" t="s">
        <v>665</v>
      </c>
      <c r="E157" s="90"/>
      <c r="F157" s="90" t="s">
        <v>1045</v>
      </c>
      <c r="G157" s="90" t="s">
        <v>185</v>
      </c>
      <c r="H157" s="114">
        <v>800</v>
      </c>
      <c r="I157" s="114">
        <v>6222</v>
      </c>
      <c r="J157" s="114">
        <v>191.39</v>
      </c>
      <c r="K157" s="114">
        <v>0</v>
      </c>
      <c r="L157" s="114">
        <v>0.27</v>
      </c>
      <c r="M157" s="114">
        <v>0.04</v>
      </c>
    </row>
    <row r="158" spans="2:13">
      <c r="B158" s="60" t="s">
        <v>1217</v>
      </c>
      <c r="C158" s="90" t="s">
        <v>1218</v>
      </c>
      <c r="D158" s="90" t="s">
        <v>665</v>
      </c>
      <c r="E158" s="90"/>
      <c r="F158" s="90" t="s">
        <v>1045</v>
      </c>
      <c r="G158" s="90" t="s">
        <v>185</v>
      </c>
      <c r="H158" s="114">
        <v>5880</v>
      </c>
      <c r="I158" s="114">
        <v>3385</v>
      </c>
      <c r="J158" s="114">
        <v>765.3</v>
      </c>
      <c r="K158" s="114">
        <v>0</v>
      </c>
      <c r="L158" s="114">
        <v>1.07</v>
      </c>
      <c r="M158" s="114">
        <v>0.15</v>
      </c>
    </row>
    <row r="159" spans="2:13">
      <c r="B159" s="60" t="s">
        <v>1219</v>
      </c>
      <c r="C159" s="90" t="s">
        <v>1220</v>
      </c>
      <c r="D159" s="90" t="s">
        <v>665</v>
      </c>
      <c r="E159" s="90"/>
      <c r="F159" s="90" t="s">
        <v>1045</v>
      </c>
      <c r="G159" s="90" t="s">
        <v>185</v>
      </c>
      <c r="H159" s="114">
        <v>1100</v>
      </c>
      <c r="I159" s="114">
        <v>4142</v>
      </c>
      <c r="J159" s="114">
        <v>175.19</v>
      </c>
      <c r="K159" s="114">
        <v>0</v>
      </c>
      <c r="L159" s="114">
        <v>0.25</v>
      </c>
      <c r="M159" s="114">
        <v>0.03</v>
      </c>
    </row>
    <row r="160" spans="2:13">
      <c r="B160" s="60" t="s">
        <v>1221</v>
      </c>
      <c r="C160" s="90" t="s">
        <v>1222</v>
      </c>
      <c r="D160" s="90" t="s">
        <v>665</v>
      </c>
      <c r="E160" s="90"/>
      <c r="F160" s="90" t="s">
        <v>1045</v>
      </c>
      <c r="G160" s="90" t="s">
        <v>185</v>
      </c>
      <c r="H160" s="114">
        <v>2610</v>
      </c>
      <c r="I160" s="114">
        <v>3909</v>
      </c>
      <c r="J160" s="114">
        <v>392.29</v>
      </c>
      <c r="K160" s="114">
        <v>0</v>
      </c>
      <c r="L160" s="114">
        <v>0.55000000000000004</v>
      </c>
      <c r="M160" s="114">
        <v>0.08</v>
      </c>
    </row>
    <row r="161" spans="2:13">
      <c r="B161" s="60" t="s">
        <v>1223</v>
      </c>
      <c r="C161" s="90" t="s">
        <v>1224</v>
      </c>
      <c r="D161" s="90" t="s">
        <v>862</v>
      </c>
      <c r="E161" s="90"/>
      <c r="F161" s="90" t="s">
        <v>1045</v>
      </c>
      <c r="G161" s="90" t="s">
        <v>185</v>
      </c>
      <c r="H161" s="114">
        <v>500</v>
      </c>
      <c r="I161" s="114">
        <v>4407</v>
      </c>
      <c r="J161" s="114">
        <v>84.73</v>
      </c>
      <c r="K161" s="114">
        <v>0</v>
      </c>
      <c r="L161" s="114">
        <v>0.12</v>
      </c>
      <c r="M161" s="114">
        <v>0.02</v>
      </c>
    </row>
    <row r="162" spans="2:13">
      <c r="B162" s="60" t="s">
        <v>1225</v>
      </c>
      <c r="C162" s="90" t="s">
        <v>1226</v>
      </c>
      <c r="D162" s="90" t="s">
        <v>665</v>
      </c>
      <c r="E162" s="90"/>
      <c r="F162" s="90" t="s">
        <v>1045</v>
      </c>
      <c r="G162" s="90" t="s">
        <v>185</v>
      </c>
      <c r="H162" s="114">
        <v>253</v>
      </c>
      <c r="I162" s="114">
        <v>22353</v>
      </c>
      <c r="J162" s="114">
        <v>217.45</v>
      </c>
      <c r="K162" s="114">
        <v>0</v>
      </c>
      <c r="L162" s="114">
        <v>0.31</v>
      </c>
      <c r="M162" s="114">
        <v>0.04</v>
      </c>
    </row>
    <row r="163" spans="2:13">
      <c r="B163" s="60" t="s">
        <v>1227</v>
      </c>
      <c r="C163" s="90" t="s">
        <v>1228</v>
      </c>
      <c r="D163" s="90" t="s">
        <v>28</v>
      </c>
      <c r="E163" s="90"/>
      <c r="F163" s="90" t="s">
        <v>1045</v>
      </c>
      <c r="G163" s="90" t="s">
        <v>185</v>
      </c>
      <c r="H163" s="114">
        <v>1170</v>
      </c>
      <c r="I163" s="114">
        <v>10015</v>
      </c>
      <c r="J163" s="114">
        <v>450.54</v>
      </c>
      <c r="K163" s="114">
        <v>0</v>
      </c>
      <c r="L163" s="114">
        <v>0.63</v>
      </c>
      <c r="M163" s="114">
        <v>0.09</v>
      </c>
    </row>
    <row r="164" spans="2:13">
      <c r="B164" s="60" t="s">
        <v>1229</v>
      </c>
      <c r="C164" s="90" t="s">
        <v>1230</v>
      </c>
      <c r="D164" s="90" t="s">
        <v>665</v>
      </c>
      <c r="E164" s="90"/>
      <c r="F164" s="90" t="s">
        <v>1045</v>
      </c>
      <c r="G164" s="90" t="s">
        <v>185</v>
      </c>
      <c r="H164" s="114">
        <v>355</v>
      </c>
      <c r="I164" s="114">
        <v>4836</v>
      </c>
      <c r="J164" s="114">
        <v>66.010000000000005</v>
      </c>
      <c r="K164" s="114">
        <v>0</v>
      </c>
      <c r="L164" s="114">
        <v>0.09</v>
      </c>
      <c r="M164" s="114">
        <v>0.01</v>
      </c>
    </row>
    <row r="165" spans="2:13">
      <c r="B165" s="60" t="s">
        <v>1231</v>
      </c>
      <c r="C165" s="90" t="s">
        <v>1232</v>
      </c>
      <c r="D165" s="90" t="s">
        <v>665</v>
      </c>
      <c r="E165" s="90"/>
      <c r="F165" s="90" t="s">
        <v>1045</v>
      </c>
      <c r="G165" s="90" t="s">
        <v>185</v>
      </c>
      <c r="H165" s="114">
        <v>833</v>
      </c>
      <c r="I165" s="114">
        <v>5251</v>
      </c>
      <c r="J165" s="114">
        <v>168.18</v>
      </c>
      <c r="K165" s="114">
        <v>0</v>
      </c>
      <c r="L165" s="114">
        <v>0.24</v>
      </c>
      <c r="M165" s="114">
        <v>0.03</v>
      </c>
    </row>
    <row r="166" spans="2:13">
      <c r="B166" s="60" t="s">
        <v>1233</v>
      </c>
      <c r="C166" s="90" t="s">
        <v>1234</v>
      </c>
      <c r="D166" s="90" t="s">
        <v>665</v>
      </c>
      <c r="E166" s="90"/>
      <c r="F166" s="90" t="s">
        <v>1045</v>
      </c>
      <c r="G166" s="90" t="s">
        <v>185</v>
      </c>
      <c r="H166" s="114">
        <v>18118</v>
      </c>
      <c r="I166" s="114">
        <v>3578</v>
      </c>
      <c r="J166" s="114">
        <v>2492.5700000000002</v>
      </c>
      <c r="K166" s="114">
        <v>0</v>
      </c>
      <c r="L166" s="114">
        <v>3.5</v>
      </c>
      <c r="M166" s="114">
        <v>0.5</v>
      </c>
    </row>
    <row r="167" spans="2:13" ht="31.5">
      <c r="B167" s="60" t="s">
        <v>1235</v>
      </c>
      <c r="C167" s="90" t="s">
        <v>1236</v>
      </c>
      <c r="D167" s="90" t="s">
        <v>665</v>
      </c>
      <c r="E167" s="90"/>
      <c r="F167" s="90" t="s">
        <v>1045</v>
      </c>
      <c r="G167" s="90" t="s">
        <v>185</v>
      </c>
      <c r="H167" s="114">
        <v>447</v>
      </c>
      <c r="I167" s="114">
        <v>4794</v>
      </c>
      <c r="J167" s="114">
        <v>82.4</v>
      </c>
      <c r="K167" s="114">
        <v>0</v>
      </c>
      <c r="L167" s="114">
        <v>0.12</v>
      </c>
      <c r="M167" s="114">
        <v>0.02</v>
      </c>
    </row>
    <row r="168" spans="2:13">
      <c r="B168" s="60" t="s">
        <v>1237</v>
      </c>
      <c r="C168" s="90" t="s">
        <v>1238</v>
      </c>
      <c r="D168" s="90" t="s">
        <v>665</v>
      </c>
      <c r="E168" s="90"/>
      <c r="F168" s="90" t="s">
        <v>1045</v>
      </c>
      <c r="G168" s="90" t="s">
        <v>185</v>
      </c>
      <c r="H168" s="114">
        <v>2415</v>
      </c>
      <c r="I168" s="114">
        <v>20531</v>
      </c>
      <c r="J168" s="114">
        <v>1906.44</v>
      </c>
      <c r="K168" s="114">
        <v>0</v>
      </c>
      <c r="L168" s="114">
        <v>2.67</v>
      </c>
      <c r="M168" s="114">
        <v>0.38</v>
      </c>
    </row>
    <row r="169" spans="2:13">
      <c r="B169" s="60" t="s">
        <v>1239</v>
      </c>
      <c r="C169" s="90" t="s">
        <v>1240</v>
      </c>
      <c r="D169" s="90" t="s">
        <v>665</v>
      </c>
      <c r="E169" s="90"/>
      <c r="F169" s="90" t="s">
        <v>1045</v>
      </c>
      <c r="G169" s="90" t="s">
        <v>185</v>
      </c>
      <c r="H169" s="114">
        <v>3253</v>
      </c>
      <c r="I169" s="114">
        <v>4954</v>
      </c>
      <c r="J169" s="114">
        <v>619.64</v>
      </c>
      <c r="K169" s="114">
        <v>0</v>
      </c>
      <c r="L169" s="114">
        <v>0.87</v>
      </c>
      <c r="M169" s="114">
        <v>0.12</v>
      </c>
    </row>
    <row r="170" spans="2:13">
      <c r="B170" s="57" t="s">
        <v>92</v>
      </c>
      <c r="C170" s="88"/>
      <c r="D170" s="88"/>
      <c r="E170" s="88"/>
      <c r="F170" s="88"/>
      <c r="G170" s="88"/>
      <c r="H170" s="91">
        <v>13884</v>
      </c>
      <c r="I170" s="91"/>
      <c r="J170" s="91">
        <v>5548.57</v>
      </c>
      <c r="K170" s="91"/>
      <c r="L170" s="91"/>
      <c r="M170" s="91">
        <v>1.1000000000000001</v>
      </c>
    </row>
    <row r="171" spans="2:13">
      <c r="B171" s="60" t="s">
        <v>1241</v>
      </c>
      <c r="C171" s="90" t="s">
        <v>1242</v>
      </c>
      <c r="D171" s="90" t="s">
        <v>157</v>
      </c>
      <c r="E171" s="90"/>
      <c r="F171" s="90" t="s">
        <v>1106</v>
      </c>
      <c r="G171" s="90" t="s">
        <v>187</v>
      </c>
      <c r="H171" s="114">
        <v>235</v>
      </c>
      <c r="I171" s="114">
        <v>13528.38</v>
      </c>
      <c r="J171" s="114">
        <v>128.56</v>
      </c>
      <c r="K171" s="114">
        <v>0</v>
      </c>
      <c r="L171" s="114">
        <v>0.18</v>
      </c>
      <c r="M171" s="114">
        <v>0.03</v>
      </c>
    </row>
    <row r="172" spans="2:13">
      <c r="B172" s="60" t="s">
        <v>1243</v>
      </c>
      <c r="C172" s="90" t="s">
        <v>1244</v>
      </c>
      <c r="D172" s="90" t="s">
        <v>665</v>
      </c>
      <c r="E172" s="90"/>
      <c r="F172" s="90" t="s">
        <v>1106</v>
      </c>
      <c r="G172" s="90" t="s">
        <v>185</v>
      </c>
      <c r="H172" s="114">
        <v>30</v>
      </c>
      <c r="I172" s="114">
        <v>11718</v>
      </c>
      <c r="J172" s="114">
        <v>13.52</v>
      </c>
      <c r="K172" s="114">
        <v>0</v>
      </c>
      <c r="L172" s="114">
        <v>0.02</v>
      </c>
      <c r="M172" s="114">
        <v>0</v>
      </c>
    </row>
    <row r="173" spans="2:13">
      <c r="B173" s="60" t="s">
        <v>1245</v>
      </c>
      <c r="C173" s="90" t="s">
        <v>1246</v>
      </c>
      <c r="D173" s="90" t="s">
        <v>157</v>
      </c>
      <c r="E173" s="90"/>
      <c r="F173" s="90" t="s">
        <v>1106</v>
      </c>
      <c r="G173" s="90" t="s">
        <v>185</v>
      </c>
      <c r="H173" s="114">
        <v>3943</v>
      </c>
      <c r="I173" s="114">
        <v>11292</v>
      </c>
      <c r="J173" s="114">
        <v>1711.96</v>
      </c>
      <c r="K173" s="114">
        <v>0</v>
      </c>
      <c r="L173" s="114">
        <v>2.4</v>
      </c>
      <c r="M173" s="114">
        <v>0.34</v>
      </c>
    </row>
    <row r="174" spans="2:13">
      <c r="B174" s="60" t="s">
        <v>1247</v>
      </c>
      <c r="C174" s="90" t="s">
        <v>1248</v>
      </c>
      <c r="D174" s="90" t="s">
        <v>157</v>
      </c>
      <c r="E174" s="90"/>
      <c r="F174" s="90" t="s">
        <v>1106</v>
      </c>
      <c r="G174" s="90" t="s">
        <v>185</v>
      </c>
      <c r="H174" s="114">
        <v>1245</v>
      </c>
      <c r="I174" s="114">
        <v>10036.5</v>
      </c>
      <c r="J174" s="114">
        <v>480.45</v>
      </c>
      <c r="K174" s="114">
        <v>0</v>
      </c>
      <c r="L174" s="114">
        <v>0.67</v>
      </c>
      <c r="M174" s="114">
        <v>0.1</v>
      </c>
    </row>
    <row r="175" spans="2:13">
      <c r="B175" s="60" t="s">
        <v>1249</v>
      </c>
      <c r="C175" s="90" t="s">
        <v>1250</v>
      </c>
      <c r="D175" s="90" t="s">
        <v>157</v>
      </c>
      <c r="E175" s="90"/>
      <c r="F175" s="90" t="s">
        <v>1106</v>
      </c>
      <c r="G175" s="90" t="s">
        <v>185</v>
      </c>
      <c r="H175" s="114">
        <v>496</v>
      </c>
      <c r="I175" s="114">
        <v>6975</v>
      </c>
      <c r="J175" s="114">
        <v>133.02000000000001</v>
      </c>
      <c r="K175" s="114">
        <v>0</v>
      </c>
      <c r="L175" s="114">
        <v>0.19</v>
      </c>
      <c r="M175" s="114">
        <v>0.03</v>
      </c>
    </row>
    <row r="176" spans="2:13">
      <c r="B176" s="60" t="s">
        <v>1251</v>
      </c>
      <c r="C176" s="90" t="s">
        <v>1252</v>
      </c>
      <c r="D176" s="90" t="s">
        <v>28</v>
      </c>
      <c r="E176" s="90"/>
      <c r="F176" s="90" t="s">
        <v>1106</v>
      </c>
      <c r="G176" s="90" t="s">
        <v>185</v>
      </c>
      <c r="H176" s="114">
        <v>7935</v>
      </c>
      <c r="I176" s="114">
        <v>10098.5</v>
      </c>
      <c r="J176" s="114">
        <v>3081.06</v>
      </c>
      <c r="K176" s="114">
        <v>0</v>
      </c>
      <c r="L176" s="114">
        <v>4.32</v>
      </c>
      <c r="M176" s="114">
        <v>0.61</v>
      </c>
    </row>
    <row r="177" spans="2:13">
      <c r="B177" s="57" t="s">
        <v>76</v>
      </c>
      <c r="C177" s="88"/>
      <c r="D177" s="88"/>
      <c r="E177" s="88"/>
      <c r="F177" s="88"/>
      <c r="G177" s="88"/>
      <c r="H177" s="91">
        <v>7900</v>
      </c>
      <c r="I177" s="91"/>
      <c r="J177" s="91">
        <v>571.24</v>
      </c>
      <c r="K177" s="91"/>
      <c r="L177" s="91"/>
      <c r="M177" s="91">
        <v>0.11</v>
      </c>
    </row>
    <row r="178" spans="2:13">
      <c r="B178" s="60" t="s">
        <v>1253</v>
      </c>
      <c r="C178" s="90" t="s">
        <v>1254</v>
      </c>
      <c r="D178" s="90" t="s">
        <v>665</v>
      </c>
      <c r="E178" s="90"/>
      <c r="F178" s="90" t="s">
        <v>28</v>
      </c>
      <c r="G178" s="90" t="s">
        <v>185</v>
      </c>
      <c r="H178" s="114">
        <v>7400</v>
      </c>
      <c r="I178" s="114">
        <v>1108</v>
      </c>
      <c r="J178" s="114">
        <v>315.26</v>
      </c>
      <c r="K178" s="114">
        <v>0</v>
      </c>
      <c r="L178" s="114">
        <v>0.44</v>
      </c>
      <c r="M178" s="114">
        <v>0.06</v>
      </c>
    </row>
    <row r="179" spans="2:13">
      <c r="B179" s="60" t="s">
        <v>1255</v>
      </c>
      <c r="C179" s="90" t="s">
        <v>1256</v>
      </c>
      <c r="D179" s="90" t="s">
        <v>665</v>
      </c>
      <c r="E179" s="90"/>
      <c r="F179" s="90" t="s">
        <v>28</v>
      </c>
      <c r="G179" s="90" t="s">
        <v>185</v>
      </c>
      <c r="H179" s="114">
        <v>500</v>
      </c>
      <c r="I179" s="114">
        <v>13315</v>
      </c>
      <c r="J179" s="114">
        <v>255.98</v>
      </c>
      <c r="K179" s="114">
        <v>0</v>
      </c>
      <c r="L179" s="114">
        <v>0.36</v>
      </c>
      <c r="M179" s="114">
        <v>0.05</v>
      </c>
    </row>
    <row r="180" spans="2:13">
      <c r="B180" s="57" t="s">
        <v>90</v>
      </c>
      <c r="C180" s="88"/>
      <c r="D180" s="88"/>
      <c r="E180" s="88"/>
      <c r="F180" s="88"/>
      <c r="G180" s="88"/>
      <c r="H180" s="91"/>
      <c r="I180" s="91"/>
      <c r="J180" s="91"/>
      <c r="K180" s="91"/>
      <c r="L180" s="91"/>
      <c r="M180" s="91"/>
    </row>
    <row r="181" spans="2:13">
      <c r="B181" s="113" t="s">
        <v>288</v>
      </c>
      <c r="C181" s="90"/>
      <c r="D181" s="90"/>
      <c r="E181" s="90"/>
      <c r="F181" s="90"/>
      <c r="G181" s="90"/>
      <c r="H181" s="114"/>
      <c r="I181" s="114"/>
      <c r="J181" s="114"/>
      <c r="K181" s="114"/>
      <c r="L181" s="114"/>
      <c r="M181" s="114"/>
    </row>
    <row r="182" spans="2:13">
      <c r="B182" s="6" t="s">
        <v>52</v>
      </c>
      <c r="D182" s="1"/>
      <c r="E182" s="1"/>
      <c r="F182" s="1"/>
      <c r="G182" s="1"/>
    </row>
    <row r="183" spans="2:13">
      <c r="B183" s="6" t="s">
        <v>146</v>
      </c>
      <c r="D183" s="1"/>
      <c r="E183" s="1"/>
      <c r="F183" s="1"/>
      <c r="G183" s="1"/>
    </row>
    <row r="184" spans="2:13">
      <c r="D184" s="1"/>
      <c r="E184" s="1"/>
      <c r="F184" s="1"/>
      <c r="G184" s="1"/>
    </row>
    <row r="185" spans="2:13">
      <c r="D185" s="1"/>
      <c r="E185" s="1"/>
      <c r="F185" s="1"/>
      <c r="G185" s="1"/>
    </row>
    <row r="186" spans="2:13">
      <c r="D186" s="1"/>
      <c r="E186" s="1"/>
      <c r="F186" s="1"/>
      <c r="G186" s="1"/>
    </row>
    <row r="187" spans="2:13">
      <c r="D187" s="1"/>
      <c r="E187" s="1"/>
      <c r="F187" s="1"/>
      <c r="G187" s="1"/>
    </row>
    <row r="188" spans="2:13">
      <c r="D188" s="1"/>
      <c r="E188" s="1"/>
      <c r="F188" s="1"/>
      <c r="G188" s="1"/>
    </row>
    <row r="189" spans="2:13">
      <c r="D189" s="1"/>
      <c r="E189" s="1"/>
      <c r="F189" s="1"/>
      <c r="G189" s="1"/>
    </row>
    <row r="190" spans="2:13">
      <c r="D190" s="1"/>
      <c r="E190" s="1"/>
      <c r="F190" s="1"/>
      <c r="G190" s="1"/>
    </row>
    <row r="191" spans="2:13">
      <c r="D191" s="1"/>
      <c r="E191" s="1"/>
      <c r="F191" s="1"/>
      <c r="G191" s="1"/>
    </row>
    <row r="192" spans="2:13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16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85546875" style="1" bestFit="1" customWidth="1"/>
    <col min="10" max="10" width="14.5703125" style="1" bestFit="1" customWidth="1"/>
    <col min="11" max="11" width="13.5703125" style="1" bestFit="1" customWidth="1"/>
    <col min="12" max="12" width="13.1406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302</v>
      </c>
    </row>
    <row r="2" spans="2:65">
      <c r="B2" s="82" t="s">
        <v>303</v>
      </c>
    </row>
    <row r="3" spans="2:65">
      <c r="B3" s="82" t="s">
        <v>304</v>
      </c>
    </row>
    <row r="4" spans="2:65">
      <c r="B4" s="82" t="s">
        <v>305</v>
      </c>
    </row>
    <row r="6" spans="2:65" ht="26.25" customHeight="1">
      <c r="B6" s="171" t="s">
        <v>223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3"/>
    </row>
    <row r="7" spans="2:65" ht="26.25" customHeight="1">
      <c r="B7" s="171" t="s">
        <v>124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3"/>
      <c r="BM7" s="3"/>
    </row>
    <row r="8" spans="2:65" s="3" customFormat="1" ht="47.25">
      <c r="B8" s="20" t="s">
        <v>149</v>
      </c>
      <c r="C8" s="25" t="s">
        <v>50</v>
      </c>
      <c r="D8" s="77" t="s">
        <v>154</v>
      </c>
      <c r="E8" s="47" t="s">
        <v>151</v>
      </c>
      <c r="F8" s="79" t="s">
        <v>84</v>
      </c>
      <c r="G8" s="25" t="s">
        <v>15</v>
      </c>
      <c r="H8" s="25" t="s">
        <v>85</v>
      </c>
      <c r="I8" s="25" t="s">
        <v>134</v>
      </c>
      <c r="J8" s="25" t="s">
        <v>0</v>
      </c>
      <c r="K8" s="25" t="s">
        <v>138</v>
      </c>
      <c r="L8" s="25" t="s">
        <v>78</v>
      </c>
      <c r="M8" s="25" t="s">
        <v>72</v>
      </c>
      <c r="N8" s="47" t="s">
        <v>195</v>
      </c>
      <c r="O8" s="26" t="s">
        <v>197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3" t="s">
        <v>12</v>
      </c>
      <c r="O10" s="63" t="s">
        <v>13</v>
      </c>
      <c r="P10" s="5"/>
      <c r="BG10" s="1"/>
      <c r="BH10" s="3"/>
      <c r="BI10" s="1"/>
    </row>
    <row r="11" spans="2:65" s="4" customFormat="1" ht="18" customHeight="1">
      <c r="B11" s="56" t="s">
        <v>34</v>
      </c>
      <c r="C11" s="85"/>
      <c r="D11" s="85"/>
      <c r="E11" s="85"/>
      <c r="F11" s="85"/>
      <c r="G11" s="85"/>
      <c r="H11" s="85"/>
      <c r="I11" s="85"/>
      <c r="J11" s="84">
        <v>204065.8</v>
      </c>
      <c r="K11" s="84"/>
      <c r="L11" s="84">
        <v>11404.1</v>
      </c>
      <c r="M11" s="84"/>
      <c r="N11" s="84"/>
      <c r="O11" s="84">
        <v>2.27</v>
      </c>
      <c r="P11" s="5"/>
      <c r="BG11" s="1"/>
      <c r="BH11" s="3"/>
      <c r="BI11" s="1"/>
      <c r="BM11" s="1"/>
    </row>
    <row r="12" spans="2:65" customFormat="1" ht="18" customHeight="1">
      <c r="B12" s="59" t="s">
        <v>1257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6" t="s">
        <v>288</v>
      </c>
      <c r="C13" s="90"/>
      <c r="D13" s="90"/>
      <c r="E13" s="90"/>
      <c r="F13" s="90"/>
      <c r="G13" s="90"/>
      <c r="H13" s="90"/>
      <c r="I13" s="90"/>
      <c r="J13" s="114"/>
      <c r="K13" s="114"/>
      <c r="L13" s="114"/>
      <c r="M13" s="114"/>
      <c r="N13" s="114"/>
      <c r="O13" s="114"/>
    </row>
    <row r="14" spans="2:65" customFormat="1" ht="31.5">
      <c r="B14" s="59" t="s">
        <v>1258</v>
      </c>
      <c r="C14" s="88"/>
      <c r="D14" s="88"/>
      <c r="E14" s="88"/>
      <c r="F14" s="88"/>
      <c r="G14" s="88"/>
      <c r="H14" s="88"/>
      <c r="I14" s="88"/>
      <c r="J14" s="91">
        <v>204065.8</v>
      </c>
      <c r="K14" s="91"/>
      <c r="L14" s="91">
        <v>11404.1</v>
      </c>
      <c r="M14" s="91"/>
      <c r="N14" s="91"/>
      <c r="O14" s="91">
        <v>2.27</v>
      </c>
    </row>
    <row r="15" spans="2:65" customFormat="1" ht="15.75">
      <c r="B15" s="66" t="s">
        <v>1259</v>
      </c>
      <c r="C15" s="90" t="s">
        <v>1260</v>
      </c>
      <c r="D15" s="90" t="s">
        <v>28</v>
      </c>
      <c r="E15" s="90"/>
      <c r="F15" s="90" t="s">
        <v>1045</v>
      </c>
      <c r="G15" s="90">
        <v>0</v>
      </c>
      <c r="H15" s="90" t="s">
        <v>307</v>
      </c>
      <c r="I15" s="90" t="s">
        <v>192</v>
      </c>
      <c r="J15" s="114">
        <v>7421.37</v>
      </c>
      <c r="K15" s="114">
        <v>129206.39999999999</v>
      </c>
      <c r="L15" s="114">
        <v>315.47000000000003</v>
      </c>
      <c r="M15" s="114">
        <v>0</v>
      </c>
      <c r="N15" s="114">
        <v>2.77</v>
      </c>
      <c r="O15" s="114">
        <v>0.06</v>
      </c>
    </row>
    <row r="16" spans="2:65" customFormat="1" ht="15.75">
      <c r="B16" s="66" t="s">
        <v>1261</v>
      </c>
      <c r="C16" s="90" t="s">
        <v>1262</v>
      </c>
      <c r="D16" s="90" t="s">
        <v>28</v>
      </c>
      <c r="E16" s="90"/>
      <c r="F16" s="90" t="s">
        <v>1045</v>
      </c>
      <c r="G16" s="90">
        <v>0</v>
      </c>
      <c r="H16" s="90" t="s">
        <v>307</v>
      </c>
      <c r="I16" s="90" t="s">
        <v>185</v>
      </c>
      <c r="J16" s="114">
        <v>514</v>
      </c>
      <c r="K16" s="114">
        <v>6366.34</v>
      </c>
      <c r="L16" s="114">
        <v>125.82</v>
      </c>
      <c r="M16" s="114">
        <v>0</v>
      </c>
      <c r="N16" s="114">
        <v>1.1000000000000001</v>
      </c>
      <c r="O16" s="114">
        <v>0.03</v>
      </c>
    </row>
    <row r="17" spans="2:15" customFormat="1" ht="15.75">
      <c r="B17" s="66" t="s">
        <v>1263</v>
      </c>
      <c r="C17" s="90" t="s">
        <v>1264</v>
      </c>
      <c r="D17" s="90" t="s">
        <v>28</v>
      </c>
      <c r="E17" s="90"/>
      <c r="F17" s="90" t="s">
        <v>1106</v>
      </c>
      <c r="G17" s="90">
        <v>0</v>
      </c>
      <c r="H17" s="90" t="s">
        <v>307</v>
      </c>
      <c r="I17" s="90" t="s">
        <v>185</v>
      </c>
      <c r="J17" s="114">
        <v>52012.67</v>
      </c>
      <c r="K17" s="114">
        <v>118517</v>
      </c>
      <c r="L17" s="114">
        <v>57.74</v>
      </c>
      <c r="M17" s="114">
        <v>0</v>
      </c>
      <c r="N17" s="114">
        <v>0.51</v>
      </c>
      <c r="O17" s="114">
        <v>0.01</v>
      </c>
    </row>
    <row r="18" spans="2:15" customFormat="1" ht="15.75">
      <c r="B18" s="66" t="s">
        <v>1265</v>
      </c>
      <c r="C18" s="90" t="s">
        <v>1266</v>
      </c>
      <c r="D18" s="90" t="s">
        <v>28</v>
      </c>
      <c r="E18" s="90"/>
      <c r="F18" s="90" t="s">
        <v>1106</v>
      </c>
      <c r="G18" s="90">
        <v>0</v>
      </c>
      <c r="H18" s="90" t="s">
        <v>307</v>
      </c>
      <c r="I18" s="90" t="s">
        <v>185</v>
      </c>
      <c r="J18" s="114">
        <v>0.76</v>
      </c>
      <c r="K18" s="114">
        <v>1314508</v>
      </c>
      <c r="L18" s="114">
        <v>38.409999999999997</v>
      </c>
      <c r="M18" s="114">
        <v>0</v>
      </c>
      <c r="N18" s="114">
        <v>0.34</v>
      </c>
      <c r="O18" s="114">
        <v>0.01</v>
      </c>
    </row>
    <row r="19" spans="2:15" customFormat="1" ht="15.75">
      <c r="B19" s="66" t="s">
        <v>1267</v>
      </c>
      <c r="C19" s="90" t="s">
        <v>1268</v>
      </c>
      <c r="D19" s="90" t="s">
        <v>28</v>
      </c>
      <c r="E19" s="90"/>
      <c r="F19" s="90" t="s">
        <v>1106</v>
      </c>
      <c r="G19" s="90">
        <v>0</v>
      </c>
      <c r="H19" s="90" t="s">
        <v>307</v>
      </c>
      <c r="I19" s="90" t="s">
        <v>185</v>
      </c>
      <c r="J19" s="114">
        <v>220.15</v>
      </c>
      <c r="K19" s="114">
        <v>119200</v>
      </c>
      <c r="L19" s="114">
        <v>1009</v>
      </c>
      <c r="M19" s="114">
        <v>0</v>
      </c>
      <c r="N19" s="114">
        <v>8.85</v>
      </c>
      <c r="O19" s="114">
        <v>0.2</v>
      </c>
    </row>
    <row r="20" spans="2:15" customFormat="1" ht="15.75">
      <c r="B20" s="66" t="s">
        <v>1269</v>
      </c>
      <c r="C20" s="90" t="s">
        <v>1270</v>
      </c>
      <c r="D20" s="90" t="s">
        <v>28</v>
      </c>
      <c r="E20" s="90"/>
      <c r="F20" s="90" t="s">
        <v>1045</v>
      </c>
      <c r="G20" s="90">
        <v>0</v>
      </c>
      <c r="H20" s="90" t="s">
        <v>307</v>
      </c>
      <c r="I20" s="90" t="s">
        <v>187</v>
      </c>
      <c r="J20" s="114">
        <v>3130</v>
      </c>
      <c r="K20" s="114">
        <v>2090</v>
      </c>
      <c r="L20" s="114">
        <v>264.52999999999997</v>
      </c>
      <c r="M20" s="114">
        <v>0</v>
      </c>
      <c r="N20" s="114">
        <v>2.3199999999999998</v>
      </c>
      <c r="O20" s="114">
        <v>0.05</v>
      </c>
    </row>
    <row r="21" spans="2:15" customFormat="1" ht="15.75">
      <c r="B21" s="66" t="s">
        <v>1271</v>
      </c>
      <c r="C21" s="90" t="s">
        <v>1272</v>
      </c>
      <c r="D21" s="90" t="s">
        <v>28</v>
      </c>
      <c r="E21" s="90"/>
      <c r="F21" s="90" t="s">
        <v>1106</v>
      </c>
      <c r="G21" s="90">
        <v>0</v>
      </c>
      <c r="H21" s="90" t="s">
        <v>307</v>
      </c>
      <c r="I21" s="90" t="s">
        <v>185</v>
      </c>
      <c r="J21" s="114">
        <v>25.44</v>
      </c>
      <c r="K21" s="114">
        <v>0</v>
      </c>
      <c r="L21" s="114">
        <v>0</v>
      </c>
      <c r="M21" s="114">
        <v>0</v>
      </c>
      <c r="N21" s="114">
        <v>0</v>
      </c>
      <c r="O21" s="114">
        <v>0</v>
      </c>
    </row>
    <row r="22" spans="2:15">
      <c r="B22" s="66" t="s">
        <v>1273</v>
      </c>
      <c r="C22" s="90" t="s">
        <v>1274</v>
      </c>
      <c r="D22" s="90" t="s">
        <v>28</v>
      </c>
      <c r="E22" s="90"/>
      <c r="F22" s="90" t="s">
        <v>1106</v>
      </c>
      <c r="G22" s="90">
        <v>0</v>
      </c>
      <c r="H22" s="90" t="s">
        <v>307</v>
      </c>
      <c r="I22" s="90" t="s">
        <v>185</v>
      </c>
      <c r="J22" s="114">
        <v>9771.1299999999992</v>
      </c>
      <c r="K22" s="114">
        <v>2793</v>
      </c>
      <c r="L22" s="114">
        <v>1049.33</v>
      </c>
      <c r="M22" s="114">
        <v>0</v>
      </c>
      <c r="N22" s="114">
        <v>9.1999999999999993</v>
      </c>
      <c r="O22" s="114">
        <v>0.21</v>
      </c>
    </row>
    <row r="23" spans="2:15">
      <c r="B23" s="66" t="s">
        <v>1275</v>
      </c>
      <c r="C23" s="90" t="s">
        <v>1276</v>
      </c>
      <c r="D23" s="90" t="s">
        <v>28</v>
      </c>
      <c r="E23" s="90"/>
      <c r="F23" s="90" t="s">
        <v>1277</v>
      </c>
      <c r="G23" s="90">
        <v>0</v>
      </c>
      <c r="H23" s="90" t="s">
        <v>307</v>
      </c>
      <c r="I23" s="90" t="s">
        <v>185</v>
      </c>
      <c r="J23" s="114">
        <v>2459.85</v>
      </c>
      <c r="K23" s="114">
        <v>1331.49</v>
      </c>
      <c r="L23" s="114">
        <v>125.93</v>
      </c>
      <c r="M23" s="114">
        <v>0</v>
      </c>
      <c r="N23" s="114">
        <v>1.1000000000000001</v>
      </c>
      <c r="O23" s="114">
        <v>0.03</v>
      </c>
    </row>
    <row r="24" spans="2:15" ht="31.5">
      <c r="B24" s="66" t="s">
        <v>1278</v>
      </c>
      <c r="C24" s="90" t="s">
        <v>1279</v>
      </c>
      <c r="D24" s="90" t="s">
        <v>157</v>
      </c>
      <c r="E24" s="90"/>
      <c r="F24" s="90" t="s">
        <v>1106</v>
      </c>
      <c r="G24" s="90">
        <v>0</v>
      </c>
      <c r="H24" s="90" t="s">
        <v>307</v>
      </c>
      <c r="I24" s="90" t="s">
        <v>187</v>
      </c>
      <c r="J24" s="114">
        <v>2340.25</v>
      </c>
      <c r="K24" s="114">
        <v>1381.97</v>
      </c>
      <c r="L24" s="114">
        <v>130.78</v>
      </c>
      <c r="M24" s="114">
        <v>0</v>
      </c>
      <c r="N24" s="114">
        <v>1.1499999999999999</v>
      </c>
      <c r="O24" s="114">
        <v>0.03</v>
      </c>
    </row>
    <row r="25" spans="2:15">
      <c r="B25" s="66" t="s">
        <v>1280</v>
      </c>
      <c r="C25" s="90" t="s">
        <v>1281</v>
      </c>
      <c r="D25" s="90" t="s">
        <v>28</v>
      </c>
      <c r="E25" s="90"/>
      <c r="F25" s="90" t="s">
        <v>1045</v>
      </c>
      <c r="G25" s="90">
        <v>0</v>
      </c>
      <c r="H25" s="90" t="s">
        <v>307</v>
      </c>
      <c r="I25" s="90" t="s">
        <v>187</v>
      </c>
      <c r="J25" s="114">
        <v>2324.65</v>
      </c>
      <c r="K25" s="114">
        <v>1948</v>
      </c>
      <c r="L25" s="114">
        <v>183.12</v>
      </c>
      <c r="M25" s="114">
        <v>0</v>
      </c>
      <c r="N25" s="114">
        <v>1.61</v>
      </c>
      <c r="O25" s="114">
        <v>0.04</v>
      </c>
    </row>
    <row r="26" spans="2:15">
      <c r="B26" s="66" t="s">
        <v>1282</v>
      </c>
      <c r="C26" s="90" t="s">
        <v>1283</v>
      </c>
      <c r="D26" s="90" t="s">
        <v>28</v>
      </c>
      <c r="E26" s="90"/>
      <c r="F26" s="90" t="s">
        <v>1045</v>
      </c>
      <c r="G26" s="90">
        <v>0</v>
      </c>
      <c r="H26" s="90" t="s">
        <v>307</v>
      </c>
      <c r="I26" s="90" t="s">
        <v>192</v>
      </c>
      <c r="J26" s="114">
        <v>2147.3200000000002</v>
      </c>
      <c r="K26" s="114">
        <v>504472</v>
      </c>
      <c r="L26" s="114">
        <v>356.39</v>
      </c>
      <c r="M26" s="114">
        <v>0</v>
      </c>
      <c r="N26" s="114">
        <v>3.13</v>
      </c>
      <c r="O26" s="114">
        <v>7.0000000000000007E-2</v>
      </c>
    </row>
    <row r="27" spans="2:15">
      <c r="B27" s="66" t="s">
        <v>1284</v>
      </c>
      <c r="C27" s="90" t="s">
        <v>1285</v>
      </c>
      <c r="D27" s="90" t="s">
        <v>28</v>
      </c>
      <c r="E27" s="90"/>
      <c r="F27" s="90" t="s">
        <v>1106</v>
      </c>
      <c r="G27" s="90">
        <v>0</v>
      </c>
      <c r="H27" s="90" t="s">
        <v>307</v>
      </c>
      <c r="I27" s="90" t="s">
        <v>188</v>
      </c>
      <c r="J27" s="114">
        <v>30404.99</v>
      </c>
      <c r="K27" s="114">
        <v>171</v>
      </c>
      <c r="L27" s="114">
        <v>245.68</v>
      </c>
      <c r="M27" s="114">
        <v>0</v>
      </c>
      <c r="N27" s="114">
        <v>2.15</v>
      </c>
      <c r="O27" s="114">
        <v>0.05</v>
      </c>
    </row>
    <row r="28" spans="2:15">
      <c r="B28" s="66" t="s">
        <v>1286</v>
      </c>
      <c r="C28" s="90" t="s">
        <v>1287</v>
      </c>
      <c r="D28" s="90" t="s">
        <v>28</v>
      </c>
      <c r="E28" s="90"/>
      <c r="F28" s="90" t="s">
        <v>1106</v>
      </c>
      <c r="G28" s="90">
        <v>0</v>
      </c>
      <c r="H28" s="90" t="s">
        <v>307</v>
      </c>
      <c r="I28" s="90" t="s">
        <v>185</v>
      </c>
      <c r="J28" s="114">
        <v>101.34</v>
      </c>
      <c r="K28" s="114">
        <v>15874</v>
      </c>
      <c r="L28" s="114">
        <v>61.85</v>
      </c>
      <c r="M28" s="114">
        <v>0</v>
      </c>
      <c r="N28" s="114">
        <v>0.54</v>
      </c>
      <c r="O28" s="114">
        <v>0.01</v>
      </c>
    </row>
    <row r="29" spans="2:15">
      <c r="B29" s="66" t="s">
        <v>1288</v>
      </c>
      <c r="C29" s="90">
        <v>4445078</v>
      </c>
      <c r="D29" s="90" t="s">
        <v>28</v>
      </c>
      <c r="E29" s="90"/>
      <c r="F29" s="90" t="s">
        <v>1106</v>
      </c>
      <c r="G29" s="90">
        <v>0</v>
      </c>
      <c r="H29" s="90" t="s">
        <v>307</v>
      </c>
      <c r="I29" s="90" t="s">
        <v>185</v>
      </c>
      <c r="J29" s="114">
        <v>4993.16</v>
      </c>
      <c r="K29" s="114">
        <v>10000</v>
      </c>
      <c r="L29" s="114">
        <v>19.2</v>
      </c>
      <c r="M29" s="114">
        <v>0</v>
      </c>
      <c r="N29" s="114">
        <v>0.17</v>
      </c>
      <c r="O29" s="114">
        <v>0</v>
      </c>
    </row>
    <row r="30" spans="2:15">
      <c r="B30" s="66" t="s">
        <v>1289</v>
      </c>
      <c r="C30" s="90" t="s">
        <v>1290</v>
      </c>
      <c r="D30" s="90" t="s">
        <v>28</v>
      </c>
      <c r="E30" s="90"/>
      <c r="F30" s="90" t="s">
        <v>1106</v>
      </c>
      <c r="G30" s="90">
        <v>0</v>
      </c>
      <c r="H30" s="90" t="s">
        <v>307</v>
      </c>
      <c r="I30" s="90" t="s">
        <v>185</v>
      </c>
      <c r="J30" s="114">
        <v>7.51</v>
      </c>
      <c r="K30" s="114">
        <v>1094060</v>
      </c>
      <c r="L30" s="114">
        <v>315.92</v>
      </c>
      <c r="M30" s="114">
        <v>0</v>
      </c>
      <c r="N30" s="114">
        <v>2.77</v>
      </c>
      <c r="O30" s="114">
        <v>0.06</v>
      </c>
    </row>
    <row r="31" spans="2:15">
      <c r="B31" s="66" t="s">
        <v>1291</v>
      </c>
      <c r="C31" s="90" t="s">
        <v>1292</v>
      </c>
      <c r="D31" s="90" t="s">
        <v>28</v>
      </c>
      <c r="E31" s="90"/>
      <c r="F31" s="90" t="s">
        <v>1277</v>
      </c>
      <c r="G31" s="90">
        <v>0</v>
      </c>
      <c r="H31" s="90" t="s">
        <v>307</v>
      </c>
      <c r="I31" s="90" t="s">
        <v>185</v>
      </c>
      <c r="J31" s="114">
        <v>70.69</v>
      </c>
      <c r="K31" s="114">
        <v>29620</v>
      </c>
      <c r="L31" s="114">
        <v>80.510000000000005</v>
      </c>
      <c r="M31" s="114">
        <v>0</v>
      </c>
      <c r="N31" s="114">
        <v>0.71</v>
      </c>
      <c r="O31" s="114">
        <v>0.02</v>
      </c>
    </row>
    <row r="32" spans="2:15">
      <c r="B32" s="66" t="s">
        <v>1293</v>
      </c>
      <c r="C32" s="90" t="s">
        <v>1294</v>
      </c>
      <c r="D32" s="90" t="s">
        <v>28</v>
      </c>
      <c r="E32" s="90"/>
      <c r="F32" s="90" t="s">
        <v>1106</v>
      </c>
      <c r="G32" s="90">
        <v>0</v>
      </c>
      <c r="H32" s="90" t="s">
        <v>307</v>
      </c>
      <c r="I32" s="90" t="s">
        <v>185</v>
      </c>
      <c r="J32" s="114">
        <v>7.6</v>
      </c>
      <c r="K32" s="114">
        <v>148271</v>
      </c>
      <c r="L32" s="114">
        <v>43.33</v>
      </c>
      <c r="M32" s="114">
        <v>0</v>
      </c>
      <c r="N32" s="114">
        <v>0.38</v>
      </c>
      <c r="O32" s="114">
        <v>0.01</v>
      </c>
    </row>
    <row r="33" spans="2:15">
      <c r="B33" s="66" t="s">
        <v>1295</v>
      </c>
      <c r="C33" s="90" t="s">
        <v>1296</v>
      </c>
      <c r="D33" s="90" t="s">
        <v>28</v>
      </c>
      <c r="E33" s="90"/>
      <c r="F33" s="90" t="s">
        <v>1106</v>
      </c>
      <c r="G33" s="90">
        <v>0</v>
      </c>
      <c r="H33" s="90" t="s">
        <v>307</v>
      </c>
      <c r="I33" s="90" t="s">
        <v>185</v>
      </c>
      <c r="J33" s="114">
        <v>8418.36</v>
      </c>
      <c r="K33" s="114">
        <v>2185</v>
      </c>
      <c r="L33" s="114">
        <v>707.25</v>
      </c>
      <c r="M33" s="114">
        <v>0</v>
      </c>
      <c r="N33" s="114">
        <v>6.2</v>
      </c>
      <c r="O33" s="114">
        <v>0.14000000000000001</v>
      </c>
    </row>
    <row r="34" spans="2:15">
      <c r="B34" s="66" t="s">
        <v>1297</v>
      </c>
      <c r="C34" s="90" t="s">
        <v>1298</v>
      </c>
      <c r="D34" s="90" t="s">
        <v>28</v>
      </c>
      <c r="E34" s="90"/>
      <c r="F34" s="90" t="s">
        <v>1045</v>
      </c>
      <c r="G34" s="90">
        <v>0</v>
      </c>
      <c r="H34" s="90" t="s">
        <v>307</v>
      </c>
      <c r="I34" s="90" t="s">
        <v>192</v>
      </c>
      <c r="J34" s="114">
        <v>1787.34</v>
      </c>
      <c r="K34" s="114">
        <v>489600</v>
      </c>
      <c r="L34" s="114">
        <v>287.89999999999998</v>
      </c>
      <c r="M34" s="114">
        <v>0</v>
      </c>
      <c r="N34" s="114">
        <v>2.52</v>
      </c>
      <c r="O34" s="114">
        <v>0.06</v>
      </c>
    </row>
    <row r="35" spans="2:15">
      <c r="B35" s="66" t="s">
        <v>1299</v>
      </c>
      <c r="C35" s="90" t="s">
        <v>1300</v>
      </c>
      <c r="D35" s="90" t="s">
        <v>28</v>
      </c>
      <c r="E35" s="90"/>
      <c r="F35" s="90" t="s">
        <v>1045</v>
      </c>
      <c r="G35" s="90">
        <v>0</v>
      </c>
      <c r="H35" s="90" t="s">
        <v>307</v>
      </c>
      <c r="I35" s="90" t="s">
        <v>185</v>
      </c>
      <c r="J35" s="114">
        <v>376.9</v>
      </c>
      <c r="K35" s="114">
        <v>9694</v>
      </c>
      <c r="L35" s="114">
        <v>140.47999999999999</v>
      </c>
      <c r="M35" s="114">
        <v>0</v>
      </c>
      <c r="N35" s="114">
        <v>1.23</v>
      </c>
      <c r="O35" s="114">
        <v>0.03</v>
      </c>
    </row>
    <row r="36" spans="2:15">
      <c r="B36" s="66" t="s">
        <v>1301</v>
      </c>
      <c r="C36" s="90" t="s">
        <v>1302</v>
      </c>
      <c r="D36" s="90" t="s">
        <v>28</v>
      </c>
      <c r="E36" s="90"/>
      <c r="F36" s="90" t="s">
        <v>1106</v>
      </c>
      <c r="G36" s="90">
        <v>0</v>
      </c>
      <c r="H36" s="90" t="s">
        <v>307</v>
      </c>
      <c r="I36" s="90" t="s">
        <v>185</v>
      </c>
      <c r="J36" s="114">
        <v>47611.8</v>
      </c>
      <c r="K36" s="114">
        <v>1774</v>
      </c>
      <c r="L36" s="114">
        <v>3247.62</v>
      </c>
      <c r="M36" s="114">
        <v>0</v>
      </c>
      <c r="N36" s="114">
        <v>28.48</v>
      </c>
      <c r="O36" s="114">
        <v>0.65</v>
      </c>
    </row>
    <row r="37" spans="2:15">
      <c r="B37" s="66" t="s">
        <v>1303</v>
      </c>
      <c r="C37" s="90" t="s">
        <v>1304</v>
      </c>
      <c r="D37" s="90" t="s">
        <v>28</v>
      </c>
      <c r="E37" s="90"/>
      <c r="F37" s="90" t="s">
        <v>1106</v>
      </c>
      <c r="G37" s="90">
        <v>0</v>
      </c>
      <c r="H37" s="90" t="s">
        <v>307</v>
      </c>
      <c r="I37" s="90" t="s">
        <v>185</v>
      </c>
      <c r="J37" s="114">
        <v>881.3</v>
      </c>
      <c r="K37" s="114">
        <v>25239</v>
      </c>
      <c r="L37" s="114">
        <v>855.25</v>
      </c>
      <c r="M37" s="114">
        <v>0</v>
      </c>
      <c r="N37" s="114">
        <v>7.5</v>
      </c>
      <c r="O37" s="114">
        <v>0.17</v>
      </c>
    </row>
    <row r="38" spans="2:15">
      <c r="B38" s="66" t="s">
        <v>1305</v>
      </c>
      <c r="C38" s="90" t="s">
        <v>1306</v>
      </c>
      <c r="D38" s="90" t="s">
        <v>28</v>
      </c>
      <c r="E38" s="90"/>
      <c r="F38" s="90" t="s">
        <v>1045</v>
      </c>
      <c r="G38" s="90">
        <v>0</v>
      </c>
      <c r="H38" s="90" t="s">
        <v>307</v>
      </c>
      <c r="I38" s="90" t="s">
        <v>185</v>
      </c>
      <c r="J38" s="114">
        <v>496.8</v>
      </c>
      <c r="K38" s="114">
        <v>15005</v>
      </c>
      <c r="L38" s="114">
        <v>286.63</v>
      </c>
      <c r="M38" s="114">
        <v>0</v>
      </c>
      <c r="N38" s="114">
        <v>2.5099999999999998</v>
      </c>
      <c r="O38" s="114">
        <v>0.06</v>
      </c>
    </row>
    <row r="39" spans="2:15">
      <c r="B39" s="66" t="s">
        <v>1307</v>
      </c>
      <c r="C39" s="90" t="s">
        <v>1308</v>
      </c>
      <c r="D39" s="90" t="s">
        <v>28</v>
      </c>
      <c r="E39" s="90"/>
      <c r="F39" s="90" t="s">
        <v>1045</v>
      </c>
      <c r="G39" s="90">
        <v>0</v>
      </c>
      <c r="H39" s="90" t="s">
        <v>307</v>
      </c>
      <c r="I39" s="90" t="s">
        <v>185</v>
      </c>
      <c r="J39" s="114">
        <v>2204</v>
      </c>
      <c r="K39" s="114">
        <v>1647.14</v>
      </c>
      <c r="L39" s="114">
        <v>139.59</v>
      </c>
      <c r="M39" s="114">
        <v>0</v>
      </c>
      <c r="N39" s="114">
        <v>1.22</v>
      </c>
      <c r="O39" s="114">
        <v>0.03</v>
      </c>
    </row>
    <row r="40" spans="2:15">
      <c r="B40" s="66" t="s">
        <v>1309</v>
      </c>
      <c r="C40" s="90" t="s">
        <v>1310</v>
      </c>
      <c r="D40" s="90" t="s">
        <v>28</v>
      </c>
      <c r="E40" s="90"/>
      <c r="F40" s="90" t="s">
        <v>1277</v>
      </c>
      <c r="G40" s="90">
        <v>0</v>
      </c>
      <c r="H40" s="90" t="s">
        <v>307</v>
      </c>
      <c r="I40" s="90" t="s">
        <v>185</v>
      </c>
      <c r="J40" s="114">
        <v>109.43</v>
      </c>
      <c r="K40" s="114">
        <v>129180.7</v>
      </c>
      <c r="L40" s="114">
        <v>543.54</v>
      </c>
      <c r="M40" s="114">
        <v>0</v>
      </c>
      <c r="N40" s="114">
        <v>4.7699999999999996</v>
      </c>
      <c r="O40" s="114">
        <v>0.11</v>
      </c>
    </row>
    <row r="41" spans="2:15">
      <c r="B41" s="66" t="s">
        <v>1311</v>
      </c>
      <c r="C41" s="90" t="s">
        <v>1312</v>
      </c>
      <c r="D41" s="90" t="s">
        <v>28</v>
      </c>
      <c r="E41" s="90"/>
      <c r="F41" s="90" t="s">
        <v>1045</v>
      </c>
      <c r="G41" s="90">
        <v>0</v>
      </c>
      <c r="H41" s="90" t="s">
        <v>307</v>
      </c>
      <c r="I41" s="90" t="s">
        <v>185</v>
      </c>
      <c r="J41" s="114">
        <v>8127.97</v>
      </c>
      <c r="K41" s="114">
        <v>1080</v>
      </c>
      <c r="L41" s="114">
        <v>337.52</v>
      </c>
      <c r="M41" s="114">
        <v>0</v>
      </c>
      <c r="N41" s="114">
        <v>2.96</v>
      </c>
      <c r="O41" s="114">
        <v>7.0000000000000007E-2</v>
      </c>
    </row>
    <row r="42" spans="2:15">
      <c r="B42" s="66" t="s">
        <v>1313</v>
      </c>
      <c r="C42" s="90" t="s">
        <v>1314</v>
      </c>
      <c r="D42" s="90" t="s">
        <v>28</v>
      </c>
      <c r="E42" s="90"/>
      <c r="F42" s="90" t="s">
        <v>1045</v>
      </c>
      <c r="G42" s="90">
        <v>0</v>
      </c>
      <c r="H42" s="90" t="s">
        <v>307</v>
      </c>
      <c r="I42" s="90" t="s">
        <v>187</v>
      </c>
      <c r="J42" s="114">
        <v>15853</v>
      </c>
      <c r="K42" s="114">
        <v>334.11</v>
      </c>
      <c r="L42" s="114">
        <v>214.19</v>
      </c>
      <c r="M42" s="114">
        <v>0</v>
      </c>
      <c r="N42" s="114">
        <v>1.88</v>
      </c>
      <c r="O42" s="114">
        <v>0.04</v>
      </c>
    </row>
    <row r="43" spans="2:15">
      <c r="B43" s="66" t="s">
        <v>1315</v>
      </c>
      <c r="C43" s="90" t="s">
        <v>1316</v>
      </c>
      <c r="D43" s="90" t="s">
        <v>28</v>
      </c>
      <c r="E43" s="90"/>
      <c r="F43" s="90" t="s">
        <v>1106</v>
      </c>
      <c r="G43" s="90">
        <v>0</v>
      </c>
      <c r="H43" s="90" t="s">
        <v>307</v>
      </c>
      <c r="I43" s="90" t="s">
        <v>187</v>
      </c>
      <c r="J43" s="114">
        <v>13.77</v>
      </c>
      <c r="K43" s="114">
        <v>110099</v>
      </c>
      <c r="L43" s="114">
        <v>61.31</v>
      </c>
      <c r="M43" s="114">
        <v>0</v>
      </c>
      <c r="N43" s="114">
        <v>0.54</v>
      </c>
      <c r="O43" s="114">
        <v>0.01</v>
      </c>
    </row>
    <row r="44" spans="2:15">
      <c r="B44" s="66" t="s">
        <v>1317</v>
      </c>
      <c r="C44" s="90" t="s">
        <v>1318</v>
      </c>
      <c r="D44" s="90" t="s">
        <v>28</v>
      </c>
      <c r="E44" s="90"/>
      <c r="F44" s="90" t="s">
        <v>1106</v>
      </c>
      <c r="G44" s="90">
        <v>0</v>
      </c>
      <c r="H44" s="90" t="s">
        <v>307</v>
      </c>
      <c r="I44" s="90" t="s">
        <v>187</v>
      </c>
      <c r="J44" s="114">
        <v>11.23</v>
      </c>
      <c r="K44" s="114">
        <v>110099</v>
      </c>
      <c r="L44" s="114">
        <v>50</v>
      </c>
      <c r="M44" s="114">
        <v>0</v>
      </c>
      <c r="N44" s="114">
        <v>0.44</v>
      </c>
      <c r="O44" s="114">
        <v>0.01</v>
      </c>
    </row>
    <row r="45" spans="2:15">
      <c r="B45" s="116" t="s">
        <v>1319</v>
      </c>
      <c r="C45" s="90" t="s">
        <v>1320</v>
      </c>
      <c r="D45" s="90" t="s">
        <v>28</v>
      </c>
      <c r="E45" s="90"/>
      <c r="F45" s="90" t="s">
        <v>1106</v>
      </c>
      <c r="G45" s="90">
        <v>0</v>
      </c>
      <c r="H45" s="90" t="s">
        <v>307</v>
      </c>
      <c r="I45" s="90" t="s">
        <v>185</v>
      </c>
      <c r="J45" s="114">
        <v>221.02</v>
      </c>
      <c r="K45" s="114">
        <v>12921</v>
      </c>
      <c r="L45" s="114">
        <v>109.81</v>
      </c>
      <c r="M45" s="114">
        <v>0</v>
      </c>
      <c r="N45" s="114">
        <v>0.96</v>
      </c>
      <c r="O45" s="114">
        <v>0.02</v>
      </c>
    </row>
    <row r="46" spans="2:15">
      <c r="B46" s="6" t="s">
        <v>52</v>
      </c>
      <c r="D46" s="1"/>
      <c r="E46" s="1"/>
    </row>
    <row r="47" spans="2:15">
      <c r="B47" s="6" t="s">
        <v>146</v>
      </c>
      <c r="D47" s="1"/>
      <c r="E47" s="1"/>
    </row>
    <row r="48" spans="2:1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15.28515625" style="2" bestFit="1" customWidth="1"/>
    <col min="6" max="6" width="9.85546875" style="1" bestFit="1" customWidth="1"/>
    <col min="7" max="7" width="13.140625" style="1" bestFit="1" customWidth="1"/>
    <col min="8" max="8" width="8.28515625" style="1" bestFit="1" customWidth="1"/>
    <col min="9" max="9" width="8.7109375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302</v>
      </c>
    </row>
    <row r="2" spans="2:60">
      <c r="B2" s="82" t="s">
        <v>303</v>
      </c>
    </row>
    <row r="3" spans="2:60">
      <c r="B3" s="82" t="s">
        <v>304</v>
      </c>
    </row>
    <row r="4" spans="2:60">
      <c r="B4" s="82" t="s">
        <v>305</v>
      </c>
    </row>
    <row r="6" spans="2:60" ht="26.25" customHeight="1">
      <c r="B6" s="171" t="s">
        <v>223</v>
      </c>
      <c r="C6" s="172"/>
      <c r="D6" s="172"/>
      <c r="E6" s="172"/>
      <c r="F6" s="172"/>
      <c r="G6" s="172"/>
      <c r="H6" s="172"/>
      <c r="I6" s="172"/>
      <c r="J6" s="172"/>
      <c r="K6" s="172"/>
      <c r="L6" s="173"/>
    </row>
    <row r="7" spans="2:60" ht="26.25" customHeight="1">
      <c r="B7" s="171" t="s">
        <v>125</v>
      </c>
      <c r="C7" s="172"/>
      <c r="D7" s="172"/>
      <c r="E7" s="172"/>
      <c r="F7" s="172"/>
      <c r="G7" s="172"/>
      <c r="H7" s="172"/>
      <c r="I7" s="172"/>
      <c r="J7" s="172"/>
      <c r="K7" s="172"/>
      <c r="L7" s="173"/>
      <c r="BH7" s="3"/>
    </row>
    <row r="8" spans="2:60" s="3" customFormat="1" ht="47.25">
      <c r="B8" s="20" t="s">
        <v>150</v>
      </c>
      <c r="C8" s="25" t="s">
        <v>50</v>
      </c>
      <c r="D8" s="77" t="s">
        <v>154</v>
      </c>
      <c r="E8" s="77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7" t="s">
        <v>195</v>
      </c>
      <c r="L8" s="26" t="s">
        <v>197</v>
      </c>
      <c r="BD8" s="1"/>
      <c r="BE8" s="1"/>
    </row>
    <row r="9" spans="2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C10" s="1"/>
      <c r="BD10" s="3"/>
      <c r="BE10" s="1"/>
    </row>
    <row r="11" spans="2:60" s="4" customFormat="1" ht="18" customHeight="1">
      <c r="B11" s="56" t="s">
        <v>55</v>
      </c>
      <c r="C11" s="85"/>
      <c r="D11" s="85"/>
      <c r="E11" s="85"/>
      <c r="F11" s="85"/>
      <c r="G11" s="84">
        <v>59618</v>
      </c>
      <c r="H11" s="84"/>
      <c r="I11" s="84">
        <v>17.47</v>
      </c>
      <c r="J11" s="84"/>
      <c r="K11" s="84"/>
      <c r="L11" s="84"/>
      <c r="BC11" s="1"/>
      <c r="BD11" s="3"/>
      <c r="BE11" s="1"/>
      <c r="BG11" s="1"/>
    </row>
    <row r="12" spans="2:60" customFormat="1" ht="18" customHeight="1">
      <c r="B12" s="59" t="s">
        <v>1321</v>
      </c>
      <c r="C12" s="88"/>
      <c r="D12" s="88"/>
      <c r="E12" s="88"/>
      <c r="F12" s="88"/>
      <c r="G12" s="91">
        <v>59618</v>
      </c>
      <c r="H12" s="91"/>
      <c r="I12" s="91">
        <v>17.47</v>
      </c>
      <c r="J12" s="91"/>
      <c r="K12" s="91"/>
      <c r="L12" s="91"/>
    </row>
    <row r="13" spans="2:60" customFormat="1" ht="15.75">
      <c r="B13" s="67" t="s">
        <v>1322</v>
      </c>
      <c r="C13" s="90">
        <v>6390306</v>
      </c>
      <c r="D13" s="90" t="s">
        <v>155</v>
      </c>
      <c r="E13" s="90" t="s">
        <v>171</v>
      </c>
      <c r="F13" s="90" t="s">
        <v>186</v>
      </c>
      <c r="G13" s="114">
        <v>269</v>
      </c>
      <c r="H13" s="114">
        <v>366.8</v>
      </c>
      <c r="I13" s="114">
        <v>0.99</v>
      </c>
      <c r="J13" s="114">
        <v>0</v>
      </c>
      <c r="K13" s="114">
        <v>5.65</v>
      </c>
      <c r="L13" s="114">
        <v>0</v>
      </c>
    </row>
    <row r="14" spans="2:60" customFormat="1" ht="15.75">
      <c r="B14" s="67" t="s">
        <v>1323</v>
      </c>
      <c r="C14" s="90">
        <v>6390314</v>
      </c>
      <c r="D14" s="90" t="s">
        <v>155</v>
      </c>
      <c r="E14" s="90" t="s">
        <v>171</v>
      </c>
      <c r="F14" s="90" t="s">
        <v>186</v>
      </c>
      <c r="G14" s="114">
        <v>269</v>
      </c>
      <c r="H14" s="114">
        <v>380.5</v>
      </c>
      <c r="I14" s="114">
        <v>1.02</v>
      </c>
      <c r="J14" s="114">
        <v>0</v>
      </c>
      <c r="K14" s="114">
        <v>5.86</v>
      </c>
      <c r="L14" s="114">
        <v>0</v>
      </c>
    </row>
    <row r="15" spans="2:60" customFormat="1" ht="15.75">
      <c r="B15" s="67" t="s">
        <v>1324</v>
      </c>
      <c r="C15" s="90">
        <v>6910152</v>
      </c>
      <c r="D15" s="90" t="s">
        <v>155</v>
      </c>
      <c r="E15" s="90" t="s">
        <v>359</v>
      </c>
      <c r="F15" s="90" t="s">
        <v>186</v>
      </c>
      <c r="G15" s="114">
        <v>2732</v>
      </c>
      <c r="H15" s="114">
        <v>350</v>
      </c>
      <c r="I15" s="114">
        <v>9.56</v>
      </c>
      <c r="J15" s="114">
        <v>0.01</v>
      </c>
      <c r="K15" s="114">
        <v>54.74</v>
      </c>
      <c r="L15" s="114">
        <v>0</v>
      </c>
    </row>
    <row r="16" spans="2:60" customFormat="1" ht="15.75">
      <c r="B16" s="67" t="s">
        <v>1325</v>
      </c>
      <c r="C16" s="90">
        <v>1135565</v>
      </c>
      <c r="D16" s="90" t="s">
        <v>155</v>
      </c>
      <c r="E16" s="90" t="s">
        <v>379</v>
      </c>
      <c r="F16" s="90" t="s">
        <v>186</v>
      </c>
      <c r="G16" s="114">
        <v>8300</v>
      </c>
      <c r="H16" s="114">
        <v>56</v>
      </c>
      <c r="I16" s="114">
        <v>4.6500000000000004</v>
      </c>
      <c r="J16" s="114">
        <v>0.03</v>
      </c>
      <c r="K16" s="114">
        <v>26.61</v>
      </c>
      <c r="L16" s="114">
        <v>0</v>
      </c>
    </row>
    <row r="17" spans="1:12" customFormat="1" ht="15.75">
      <c r="B17" s="67" t="s">
        <v>1326</v>
      </c>
      <c r="C17" s="90">
        <v>4960175</v>
      </c>
      <c r="D17" s="90" t="s">
        <v>155</v>
      </c>
      <c r="E17" s="90" t="s">
        <v>734</v>
      </c>
      <c r="F17" s="90" t="s">
        <v>186</v>
      </c>
      <c r="G17" s="114">
        <v>32000</v>
      </c>
      <c r="H17" s="114">
        <v>3.4</v>
      </c>
      <c r="I17" s="114">
        <v>1.0900000000000001</v>
      </c>
      <c r="J17" s="114">
        <v>0.09</v>
      </c>
      <c r="K17" s="114">
        <v>6.23</v>
      </c>
      <c r="L17" s="114">
        <v>0</v>
      </c>
    </row>
    <row r="18" spans="1:12" customFormat="1" ht="15.75">
      <c r="B18" s="67" t="s">
        <v>1327</v>
      </c>
      <c r="C18" s="90">
        <v>3940244</v>
      </c>
      <c r="D18" s="90" t="s">
        <v>155</v>
      </c>
      <c r="E18" s="90" t="s">
        <v>173</v>
      </c>
      <c r="F18" s="90" t="s">
        <v>186</v>
      </c>
      <c r="G18" s="114">
        <v>16048</v>
      </c>
      <c r="H18" s="114">
        <v>1</v>
      </c>
      <c r="I18" s="114">
        <v>0.16</v>
      </c>
      <c r="J18" s="114">
        <v>0</v>
      </c>
      <c r="K18" s="114">
        <v>0.92</v>
      </c>
      <c r="L18" s="114">
        <v>0</v>
      </c>
    </row>
    <row r="19" spans="1:12" customFormat="1" ht="15.75">
      <c r="B19" s="59" t="s">
        <v>260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117" t="s">
        <v>288</v>
      </c>
      <c r="C20" s="90"/>
      <c r="D20" s="90"/>
      <c r="E20" s="90"/>
      <c r="F20" s="90"/>
      <c r="G20" s="114"/>
      <c r="H20" s="114"/>
      <c r="I20" s="114"/>
      <c r="J20" s="114"/>
      <c r="K20" s="114"/>
      <c r="L20" s="114"/>
    </row>
    <row r="21" spans="1:12" customFormat="1">
      <c r="A21" s="1"/>
      <c r="B21" s="6" t="s">
        <v>52</v>
      </c>
      <c r="C21" s="2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B22" s="6" t="s">
        <v>146</v>
      </c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M22:XFD1048576 A21:L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Smadar Hadad</cp:lastModifiedBy>
  <cp:lastPrinted>2015-10-06T14:09:35Z</cp:lastPrinted>
  <dcterms:created xsi:type="dcterms:W3CDTF">2005-07-19T07:39:38Z</dcterms:created>
  <dcterms:modified xsi:type="dcterms:W3CDTF">2017-02-27T10:19:03Z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