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625" tabRatio="964"/>
  </bookViews>
  <sheets>
    <sheet name="סכום נכסי הקרן" sheetId="2" r:id="rId1"/>
    <sheet name="מזומנים" sheetId="3" r:id="rId2"/>
    <sheet name="תעודות התחייבות ממשלתיות" sheetId="4" r:id="rId3"/>
    <sheet name="תעודות חוב מסחריות 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- תעודות התחייבות ממשלתי" sheetId="14" r:id="rId13"/>
    <sheet name="לא סחיר - תעודות חוב מסחריות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זכויות מקרקעין" sheetId="25" r:id="rId24"/>
    <sheet name="השקעה בחברות מוחזקות" sheetId="26" r:id="rId25"/>
    <sheet name="השקעות אחרות " sheetId="27" r:id="rId26"/>
    <sheet name="יתרת התחייבות ל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definedNames>
    <definedName name="_xlnm.Print_Area" localSheetId="4">'אג"ח קונצרני'!$B:$T</definedName>
    <definedName name="_xlnm.Print_Area" localSheetId="9">אופציות!$B:$L</definedName>
    <definedName name="_xlnm.Print_Area" localSheetId="21">הלוואות!$B:$O</definedName>
    <definedName name="_xlnm.Print_Area" localSheetId="24">'השקעה בחברות מוחזקות'!$B:$K</definedName>
    <definedName name="_xlnm.Print_Area" localSheetId="25">'השקעות אחרות '!$B:$K</definedName>
    <definedName name="_xlnm.Print_Area" localSheetId="23">'זכויות מקרקעין'!$B:$I</definedName>
    <definedName name="_xlnm.Print_Area" localSheetId="10">'חוזים עתידיים'!$B:$K</definedName>
    <definedName name="_xlnm.Print_Area" localSheetId="26">'יתרת התחייבות להשקעה'!$B:$D</definedName>
    <definedName name="_xlnm.Print_Area" localSheetId="8">'כתבי אופציה'!$B:$L</definedName>
    <definedName name="_xlnm.Print_Area" localSheetId="12">'לא סחיר- תעודות התחייבות ממשלתי'!$B:$P</definedName>
    <definedName name="_xlnm.Print_Area" localSheetId="14">'לא סחיר - אג"ח קונצרני'!$B:$S</definedName>
    <definedName name="_xlnm.Print_Area" localSheetId="18">'לא סחיר - אופציות'!$B:$L</definedName>
    <definedName name="_xlnm.Print_Area" localSheetId="19">'לא סחיר - חוזים עתידיים'!$B:$K</definedName>
    <definedName name="_xlnm.Print_Area" localSheetId="17">'לא סחיר - כתבי אופציה'!$B:$L</definedName>
    <definedName name="_xlnm.Print_Area" localSheetId="20">'לא סחיר - מוצרים מובנים'!$B:$Q</definedName>
    <definedName name="_xlnm.Print_Area" localSheetId="15">'לא סחיר - מניות'!$B:$M</definedName>
    <definedName name="_xlnm.Print_Area" localSheetId="16">'לא סחיר - קרנות השקעה'!$B:$K</definedName>
    <definedName name="_xlnm.Print_Area" localSheetId="13">'לא סחיר - תעודות חוב מסחריות'!$B:$S</definedName>
    <definedName name="_xlnm.Print_Area" localSheetId="11">'מוצרים מובנים'!$B:$Q</definedName>
    <definedName name="_xlnm.Print_Area" localSheetId="1">מזומנים!$B:$L</definedName>
    <definedName name="_xlnm.Print_Area" localSheetId="5">מניות!$B:$N</definedName>
    <definedName name="_xlnm.Print_Area" localSheetId="0">'סכום נכסי הקרן'!$B:$D</definedName>
    <definedName name="_xlnm.Print_Area" localSheetId="28">'עלות מתואמת אג"ח קונצרני ל.סחיר'!$B:$P</definedName>
    <definedName name="_xlnm.Print_Area" localSheetId="27">'עלות מתואמת אג"ח קונצרני סחיר'!$B:$P</definedName>
    <definedName name="_xlnm.Print_Area" localSheetId="29">'עלות מתואמת מסגרות אשראי ללווים'!$B:$P</definedName>
    <definedName name="_xlnm.Print_Area" localSheetId="22">'פקדונות מעל 3 חודשים'!$B:$O</definedName>
    <definedName name="_xlnm.Print_Area" localSheetId="7">'קרנות נאמנות'!$B:$O</definedName>
    <definedName name="_xlnm.Print_Area" localSheetId="2">'תעודות התחייבות ממשלתיות'!$B:$Q</definedName>
    <definedName name="_xlnm.Print_Area" localSheetId="3">'תעודות חוב מסחריות '!$B:$T</definedName>
    <definedName name="_xlnm.Print_Area" localSheetId="6">'תעודות סל'!$B:$M</definedName>
    <definedName name="_xlnm.Print_Titles" localSheetId="4">'אג"ח קונצרני'!$9:$11</definedName>
    <definedName name="_xlnm.Print_Titles" localSheetId="9">אופציות!$9:$11</definedName>
    <definedName name="_xlnm.Print_Titles" localSheetId="21">הלוואות!$9:$11</definedName>
    <definedName name="_xlnm.Print_Titles" localSheetId="24">'השקעה בחברות מוחזקות'!$9:$11</definedName>
    <definedName name="_xlnm.Print_Titles" localSheetId="25">'השקעות אחרות '!$9:$11</definedName>
    <definedName name="_xlnm.Print_Titles" localSheetId="23">'זכויות מקרקעין'!$9:$11</definedName>
    <definedName name="_xlnm.Print_Titles" localSheetId="10">'חוזים עתידיים'!$9:$11</definedName>
    <definedName name="_xlnm.Print_Titles" localSheetId="26">'יתרת התחייבות להשקעה'!$9:$11</definedName>
    <definedName name="_xlnm.Print_Titles" localSheetId="8">'כתבי אופציה'!$9:$11</definedName>
    <definedName name="_xlnm.Print_Titles" localSheetId="12">'לא סחיר- תעודות התחייבות ממשלתי'!$9:$11</definedName>
    <definedName name="_xlnm.Print_Titles" localSheetId="14">'לא סחיר - אג"ח קונצרני'!$9:$11</definedName>
    <definedName name="_xlnm.Print_Titles" localSheetId="18">'לא סחיר - אופציות'!$9:$11</definedName>
    <definedName name="_xlnm.Print_Titles" localSheetId="19">'לא סחיר - חוזים עתידיים'!$9:$11</definedName>
    <definedName name="_xlnm.Print_Titles" localSheetId="17">'לא סחיר - כתבי אופציה'!$9:$11</definedName>
    <definedName name="_xlnm.Print_Titles" localSheetId="20">'לא סחיר - מוצרים מובנים'!$9:$11</definedName>
    <definedName name="_xlnm.Print_Titles" localSheetId="15">'לא סחיר - מניות'!$9:$11</definedName>
    <definedName name="_xlnm.Print_Titles" localSheetId="16">'לא סחיר - קרנות השקעה'!$9:$11</definedName>
    <definedName name="_xlnm.Print_Titles" localSheetId="13">'לא סחיר - תעודות חוב מסחריות'!$9:$11</definedName>
    <definedName name="_xlnm.Print_Titles" localSheetId="11">'מוצרים מובנים'!$9:$11</definedName>
    <definedName name="_xlnm.Print_Titles" localSheetId="1">מזומנים!$9:$11</definedName>
    <definedName name="_xlnm.Print_Titles" localSheetId="5">מניות!$9:$11</definedName>
    <definedName name="_xlnm.Print_Titles" localSheetId="0">'סכום נכסי הקרן'!$9:$11</definedName>
    <definedName name="_xlnm.Print_Titles" localSheetId="28">'עלות מתואמת אג"ח קונצרני ל.סחיר'!$9:$11</definedName>
    <definedName name="_xlnm.Print_Titles" localSheetId="27">'עלות מתואמת אג"ח קונצרני סחיר'!$9:$11</definedName>
    <definedName name="_xlnm.Print_Titles" localSheetId="29">'עלות מתואמת מסגרות אשראי ללווים'!$9:$11</definedName>
    <definedName name="_xlnm.Print_Titles" localSheetId="22">'פקדונות מעל 3 חודשים'!$9:$11</definedName>
    <definedName name="_xlnm.Print_Titles" localSheetId="7">'קרנות נאמנות'!$9:$11</definedName>
    <definedName name="_xlnm.Print_Titles" localSheetId="2">'תעודות התחייבות ממשלתיות'!$9:$11</definedName>
    <definedName name="_xlnm.Print_Titles" localSheetId="3">'תעודות חוב מסחריות '!$9:$11</definedName>
    <definedName name="_xlnm.Print_Titles" localSheetId="6">'תעודות סל'!$9:$11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6" l="1"/>
  <c r="S12" i="16"/>
  <c r="S11" i="16" s="1"/>
  <c r="P13" i="16"/>
  <c r="S386" i="6"/>
  <c r="S385" i="6"/>
  <c r="S384" i="6"/>
  <c r="S383" i="6"/>
  <c r="S382" i="6"/>
  <c r="S381" i="6"/>
  <c r="S380" i="6"/>
  <c r="S379" i="6"/>
  <c r="S378" i="6"/>
  <c r="S377" i="6"/>
  <c r="S376" i="6"/>
  <c r="S375" i="6"/>
  <c r="S374" i="6"/>
  <c r="S373" i="6"/>
  <c r="S372" i="6"/>
  <c r="S371" i="6"/>
  <c r="S370" i="6"/>
  <c r="S369" i="6"/>
  <c r="S368" i="6"/>
  <c r="S367" i="6"/>
  <c r="S366" i="6"/>
  <c r="S365" i="6"/>
  <c r="S364" i="6"/>
  <c r="S363" i="6"/>
  <c r="S362" i="6"/>
  <c r="S361" i="6"/>
  <c r="S360" i="6"/>
  <c r="S359" i="6"/>
  <c r="S358" i="6"/>
  <c r="S357" i="6"/>
  <c r="S356" i="6"/>
  <c r="S355" i="6"/>
  <c r="S354" i="6"/>
  <c r="S353" i="6"/>
  <c r="S352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6" i="6"/>
  <c r="S325" i="6"/>
  <c r="S324" i="6"/>
  <c r="S323" i="6"/>
  <c r="S322" i="6"/>
  <c r="S321" i="6"/>
  <c r="S320" i="6"/>
  <c r="S319" i="6"/>
  <c r="S318" i="6"/>
  <c r="S317" i="6"/>
  <c r="S316" i="6"/>
  <c r="S315" i="6"/>
  <c r="S314" i="6"/>
  <c r="S313" i="6"/>
  <c r="S312" i="6"/>
  <c r="S311" i="6"/>
  <c r="S310" i="6"/>
  <c r="S309" i="6"/>
  <c r="S307" i="6" s="1"/>
  <c r="S308" i="6"/>
  <c r="S305" i="6"/>
  <c r="S304" i="6"/>
  <c r="S303" i="6"/>
  <c r="S302" i="6"/>
  <c r="S301" i="6"/>
  <c r="S300" i="6"/>
  <c r="S299" i="6"/>
  <c r="S295" i="6"/>
  <c r="S292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4" i="6" s="1"/>
  <c r="S206" i="6"/>
  <c r="S205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T11" i="6"/>
  <c r="Q11" i="6"/>
  <c r="T12" i="6"/>
  <c r="Q12" i="6"/>
  <c r="T13" i="6"/>
  <c r="Q13" i="6"/>
  <c r="T204" i="6"/>
  <c r="Q204" i="6"/>
  <c r="T291" i="6"/>
  <c r="S291" i="6"/>
  <c r="Q291" i="6"/>
  <c r="T307" i="6"/>
  <c r="Q307" i="6"/>
  <c r="Q297" i="6" s="1"/>
  <c r="T298" i="6"/>
  <c r="S298" i="6"/>
  <c r="Q298" i="6"/>
  <c r="P12" i="16" l="1"/>
  <c r="P11" i="16" s="1"/>
  <c r="S297" i="6"/>
  <c r="S13" i="6"/>
  <c r="S12" i="6" s="1"/>
  <c r="T297" i="6"/>
  <c r="R13" i="16" l="1"/>
  <c r="S11" i="6"/>
  <c r="R12" i="16" l="1"/>
  <c r="R11" i="16" s="1"/>
</calcChain>
</file>

<file path=xl/sharedStrings.xml><?xml version="1.0" encoding="utf-8"?>
<sst xmlns="http://schemas.openxmlformats.org/spreadsheetml/2006/main" count="12721" uniqueCount="3381">
  <si>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</si>
  <si>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</si>
  <si>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</si>
  <si>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</si>
  <si>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</si>
  <si>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</si>
  <si>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</si>
  <si>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</si>
  <si>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</si>
  <si>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</si>
  <si>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</si>
  <si>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</si>
  <si>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</si>
  <si>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</si>
  <si>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</si>
  <si>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</si>
  <si>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</si>
  <si>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</si>
  <si>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</si>
  <si>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</si>
  <si>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</si>
  <si>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</si>
  <si>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</si>
  <si>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</si>
  <si>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השקעה בחברות מוחזקות</t>
  </si>
  <si>
    <t>ח. השקעות אחרות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</si>
  <si>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</si>
  <si>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</si>
  <si>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</si>
  <si>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</si>
  <si>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</si>
  <si>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ט. יתרות התחייבות להשקעה</t>
  </si>
  <si>
    <t>תאריך הדיווח</t>
  </si>
  <si>
    <t>31/12/2016</t>
  </si>
  <si>
    <t>החברה המדווחת</t>
  </si>
  <si>
    <t>הראל פנסיה וגמל בע"מ</t>
  </si>
  <si>
    <t>שם מסלול/קרן/קופה</t>
  </si>
  <si>
    <t>הראל פנסיה כללית</t>
  </si>
  <si>
    <t>מספר מסלול/קרן/קופה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</si>
  <si>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</si>
  <si>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</si>
  <si>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</si>
  <si>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</si>
  <si>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</si>
  <si>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</si>
  <si>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</si>
  <si>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אירו</t>
  </si>
  <si>
    <t>דולר אוסטרלי</t>
  </si>
  <si>
    <t>דולר אמריקאי</t>
  </si>
  <si>
    <t>דולר הונג קונג</t>
  </si>
  <si>
    <t>דולר קנדי</t>
  </si>
  <si>
    <t>יין יפני</t>
  </si>
  <si>
    <t>כתר שבדי</t>
  </si>
  <si>
    <t>לירה שטרלינג</t>
  </si>
  <si>
    <t>מקסיקו פזו</t>
  </si>
  <si>
    <t>פרנק שווצרי</t>
  </si>
  <si>
    <t>רובל רוסי</t>
  </si>
  <si>
    <t>ריאל ברזילאי</t>
  </si>
  <si>
    <t>* בעל עניין/צד קשור</t>
  </si>
  <si>
    <t>הופק באמצעות מערכת www.snir-bi.co.il |  Snir-Dyce</t>
  </si>
  <si>
    <t>מספר ני"ע</t>
  </si>
  <si>
    <t>מספר מנפיק</t>
  </si>
  <si>
    <t>שם מדרג</t>
  </si>
  <si>
    <t>סוג מטבע</t>
  </si>
  <si>
    <t>שווי שוק</t>
  </si>
  <si>
    <t>סה"כ בישראל:</t>
  </si>
  <si>
    <t>יתרות מזומנים ועו"ש בש"ח</t>
  </si>
  <si>
    <t>לאומי</t>
  </si>
  <si>
    <t>עו'ש</t>
  </si>
  <si>
    <t>1111111111</t>
  </si>
  <si>
    <t>10</t>
  </si>
  <si>
    <t>AAA</t>
  </si>
  <si>
    <t>מעלות</t>
  </si>
  <si>
    <t>שקל חדש</t>
  </si>
  <si>
    <t>פועלים</t>
  </si>
  <si>
    <t>12</t>
  </si>
  <si>
    <t>מזרחי טפחות</t>
  </si>
  <si>
    <t>20</t>
  </si>
  <si>
    <t>בנק דיסקונט לישראל בע"מ</t>
  </si>
  <si>
    <t>11</t>
  </si>
  <si>
    <t>AA+</t>
  </si>
  <si>
    <t>בינלאומי</t>
  </si>
  <si>
    <t>31</t>
  </si>
  <si>
    <t>בנק אגוד לישראל בע"מ</t>
  </si>
  <si>
    <t>13</t>
  </si>
  <si>
    <t>AA-</t>
  </si>
  <si>
    <t>מידרוג</t>
  </si>
  <si>
    <t xml:space="preserve"> </t>
  </si>
  <si>
    <t>NR3</t>
  </si>
  <si>
    <t>יתרות מזומנים ועו"ש נקובים במט"ח</t>
  </si>
  <si>
    <t>49</t>
  </si>
  <si>
    <t>20029</t>
  </si>
  <si>
    <t>20001</t>
  </si>
  <si>
    <t>353</t>
  </si>
  <si>
    <t>27</t>
  </si>
  <si>
    <t>362</t>
  </si>
  <si>
    <t>20185</t>
  </si>
  <si>
    <t>9999855</t>
  </si>
  <si>
    <t>51</t>
  </si>
  <si>
    <t>פח"ק פר"י</t>
  </si>
  <si>
    <t>פ.ח.ק.</t>
  </si>
  <si>
    <t>1111111110</t>
  </si>
  <si>
    <t>פועלים סהר</t>
  </si>
  <si>
    <t>512199381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</si>
  <si>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</si>
  <si>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</si>
  <si>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</si>
  <si>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</si>
  <si>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בחו"ל:</t>
  </si>
  <si>
    <t>סה"כ מזומנים ושווי מזומנים</t>
  </si>
  <si>
    <t>א. מזומנים ושווי מזומנים</t>
  </si>
  <si>
    <t xml:space="preserve">שם המנפיק/שם נייר ערך </t>
  </si>
  <si>
    <t>דירוג</t>
  </si>
  <si>
    <t>שיעור ריבית</t>
  </si>
  <si>
    <t>תשואה לפידיון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</si>
  <si>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</si>
  <si>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</si>
  <si>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</si>
  <si>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</si>
  <si>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</si>
  <si>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</si>
  <si>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</si>
  <si>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</si>
  <si>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</si>
  <si>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</si>
  <si>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זירת מסחר</t>
  </si>
  <si>
    <t>תאריך רכישה</t>
  </si>
  <si>
    <t>ערך נקוב</t>
  </si>
  <si>
    <t>שער</t>
  </si>
  <si>
    <t>שעור מערך נקוב מונפק</t>
  </si>
  <si>
    <t>סה"כ צמודות מדד</t>
  </si>
  <si>
    <t>גליל</t>
  </si>
  <si>
    <t>5903 גליל</t>
  </si>
  <si>
    <t>9590332</t>
  </si>
  <si>
    <t>TASE</t>
  </si>
  <si>
    <t>RF</t>
  </si>
  <si>
    <t>פנימי</t>
  </si>
  <si>
    <t>5904 גליל</t>
  </si>
  <si>
    <t>9590431</t>
  </si>
  <si>
    <t>ממשל צמודה 0517</t>
  </si>
  <si>
    <t>1125905</t>
  </si>
  <si>
    <t>ממשל צמודה0545</t>
  </si>
  <si>
    <t>1134865</t>
  </si>
  <si>
    <t>ממשל צמודה0923</t>
  </si>
  <si>
    <t>1128081</t>
  </si>
  <si>
    <t>ממשל צמודה1025</t>
  </si>
  <si>
    <t>1135912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</si>
  <si>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</si>
  <si>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</si>
  <si>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</si>
  <si>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</si>
  <si>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</si>
  <si>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</si>
  <si>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ממשלתי צמוד 1020</t>
  </si>
  <si>
    <t>1137181</t>
  </si>
  <si>
    <t>0418 ממשלתי צמוד</t>
  </si>
  <si>
    <t>1108927</t>
  </si>
  <si>
    <t>0536 ממשלתי צמוד</t>
  </si>
  <si>
    <t>1097708</t>
  </si>
  <si>
    <t>סה"כ לא צמודות</t>
  </si>
  <si>
    <t>מלווה קצר מועד (מק"מ)</t>
  </si>
  <si>
    <t>מקמ 1017</t>
  </si>
  <si>
    <t>8171019</t>
  </si>
  <si>
    <t>מקמ 1127</t>
  </si>
  <si>
    <t>8171126</t>
  </si>
  <si>
    <t>מקמ 117</t>
  </si>
  <si>
    <t>8170110</t>
  </si>
  <si>
    <t>מקמ 227</t>
  </si>
  <si>
    <t>8170227</t>
  </si>
  <si>
    <t>מקמ 327</t>
  </si>
  <si>
    <t>8170326</t>
  </si>
  <si>
    <t>מקמ 617</t>
  </si>
  <si>
    <t>8170615</t>
  </si>
  <si>
    <t>מקמ 717</t>
  </si>
  <si>
    <t>8170714</t>
  </si>
  <si>
    <t>שחר</t>
  </si>
  <si>
    <t>ממשל שיקלית 0219</t>
  </si>
  <si>
    <t>1110907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</si>
  <si>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</si>
  <si>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</si>
  <si>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</si>
  <si>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</si>
  <si>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</si>
  <si>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</si>
  <si>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שקלית0324</t>
  </si>
  <si>
    <t>1130848</t>
  </si>
  <si>
    <t>ממשל שקלית0421</t>
  </si>
  <si>
    <t>1138130</t>
  </si>
  <si>
    <t>ממשל שקלית0519</t>
  </si>
  <si>
    <t>1131770</t>
  </si>
  <si>
    <t>ממשל שקלית0825</t>
  </si>
  <si>
    <t>1135557</t>
  </si>
  <si>
    <t>ממשל שקלית1017</t>
  </si>
  <si>
    <t>1132786</t>
  </si>
  <si>
    <t>ממשל שקלית1018</t>
  </si>
  <si>
    <t>1136548</t>
  </si>
  <si>
    <t>ממשלת שקלית 0122</t>
  </si>
  <si>
    <t>1123272</t>
  </si>
  <si>
    <t>ממשלתי שקלי 0142</t>
  </si>
  <si>
    <t>1125400</t>
  </si>
  <si>
    <t>0217 ממשלתי שקלי</t>
  </si>
  <si>
    <t>1101575</t>
  </si>
  <si>
    <t>1026 ממשלתי שקלי</t>
  </si>
  <si>
    <t>1099456</t>
  </si>
  <si>
    <t>גילון</t>
  </si>
  <si>
    <t>ממשל משתנה 520</t>
  </si>
  <si>
    <t>1116193</t>
  </si>
  <si>
    <t>ממשל משתנה1121</t>
  </si>
  <si>
    <t>1127646</t>
  </si>
  <si>
    <t>0817 ממשלתי ריבית משתנה</t>
  </si>
  <si>
    <t>1106970</t>
  </si>
  <si>
    <t>סה"כ צמודות לדולר</t>
  </si>
  <si>
    <t>צמודות לדולר</t>
  </si>
  <si>
    <t xml:space="preserve"> סה"כ בחו"ל:</t>
  </si>
  <si>
    <t>סה"כ אג"ח של ממשלת ישראל שהונפקו בחו"ל</t>
  </si>
  <si>
    <t>אג"ח של ממשלת ישראל שהונפקו בחו"ל</t>
  </si>
  <si>
    <t>ISRAEL 2.875 29/01/2024</t>
  </si>
  <si>
    <t>XS1023541847</t>
  </si>
  <si>
    <t>אחר</t>
  </si>
  <si>
    <t>A+</t>
  </si>
  <si>
    <t>Moodys</t>
  </si>
  <si>
    <t>ISRAEL 4.625% 18/03/2020</t>
  </si>
  <si>
    <t>XS0495946070</t>
  </si>
  <si>
    <t>S&amp;P</t>
  </si>
  <si>
    <t>סה"כ אג"ח שהנפיקו ממשלות זרות בחו"ל</t>
  </si>
  <si>
    <t>אג"ח שהנפיקו ממשלות זרות בחו"ל</t>
  </si>
  <si>
    <t>MBONO 6.5 09/06/2022</t>
  </si>
  <si>
    <t>MX0MGO0000Q0</t>
  </si>
  <si>
    <t>A-</t>
  </si>
  <si>
    <t>סה"כ תעודות התחייבות ממשלתיות</t>
  </si>
  <si>
    <t>1.ב. ניירות ערך סחירים</t>
  </si>
  <si>
    <t>1. תעודות התחייבות ממשלתיות</t>
  </si>
  <si>
    <t>מח"מ</t>
  </si>
  <si>
    <t>תאריך</t>
  </si>
  <si>
    <t>שנים</t>
  </si>
  <si>
    <t>₪</t>
  </si>
  <si>
    <t>אגורות</t>
  </si>
  <si>
    <t>(11)</t>
  </si>
  <si>
    <t>(12)</t>
  </si>
  <si>
    <t>(13)</t>
  </si>
  <si>
    <t>(14)</t>
  </si>
  <si>
    <t>(15)</t>
  </si>
  <si>
    <t>ספק המידע</t>
  </si>
  <si>
    <t>ענף מסחר</t>
  </si>
  <si>
    <t>סה"כ צמודות</t>
  </si>
  <si>
    <t>סה"כ צמודות למט"ח</t>
  </si>
  <si>
    <t>סה"כ חברות ישראליות בחו"ל</t>
  </si>
  <si>
    <t>סה"כ חברות זרות בחו"ל</t>
  </si>
  <si>
    <t>סה"כ תעודות חוב מסחריות</t>
  </si>
  <si>
    <t>2. תעודות חוב מסחריות</t>
  </si>
  <si>
    <t>ספק מידע</t>
  </si>
  <si>
    <t>(16)</t>
  </si>
  <si>
    <t>(17)</t>
  </si>
  <si>
    <t>(18)</t>
  </si>
  <si>
    <t>לאומי אגח 177</t>
  </si>
  <si>
    <t>6040315</t>
  </si>
  <si>
    <t>604</t>
  </si>
  <si>
    <t>בנקים</t>
  </si>
  <si>
    <t>מז טפ הנפ 42</t>
  </si>
  <si>
    <t>2310183</t>
  </si>
  <si>
    <t>231</t>
  </si>
  <si>
    <t>מז טפ הנפ 43</t>
  </si>
  <si>
    <t>2310191</t>
  </si>
  <si>
    <t>מז טפ הנפ 44</t>
  </si>
  <si>
    <t>2310209</t>
  </si>
  <si>
    <t>מז טפ הנפק 35</t>
  </si>
  <si>
    <t>2310118</t>
  </si>
  <si>
    <t>מז טפ הנפק 38</t>
  </si>
  <si>
    <t>2310142</t>
  </si>
  <si>
    <t>מז טפ הנפק 39</t>
  </si>
  <si>
    <t>2310159</t>
  </si>
  <si>
    <t>מזרחי הנפק36</t>
  </si>
  <si>
    <t>2310126</t>
  </si>
  <si>
    <t>פועלים הנ 33</t>
  </si>
  <si>
    <t>1940568</t>
  </si>
  <si>
    <t>194</t>
  </si>
  <si>
    <t>פועלים הנ אגח31</t>
  </si>
  <si>
    <t>1940527</t>
  </si>
  <si>
    <t>פועלים הנ אגח32</t>
  </si>
  <si>
    <t>1940535</t>
  </si>
  <si>
    <t>פועלים הנפ34</t>
  </si>
  <si>
    <t>1940576</t>
  </si>
  <si>
    <t>3בינל הנפ ש"ה</t>
  </si>
  <si>
    <t>1093681</t>
  </si>
  <si>
    <t>1153</t>
  </si>
  <si>
    <t>30טפחות הנפקות אג</t>
  </si>
  <si>
    <t>2310068</t>
  </si>
  <si>
    <t>לאומי התחיבות ח</t>
  </si>
  <si>
    <t>6040232</t>
  </si>
  <si>
    <t>לאומי התחיבות יב</t>
  </si>
  <si>
    <t>6040273</t>
  </si>
  <si>
    <t>לאומי התחיבות יד</t>
  </si>
  <si>
    <t>6040299</t>
  </si>
  <si>
    <t>מז טפ הנפק הת31</t>
  </si>
  <si>
    <t>2310076</t>
  </si>
  <si>
    <t>עזריאלי אגח ד</t>
  </si>
  <si>
    <t>1138650</t>
  </si>
  <si>
    <t>1420</t>
  </si>
  <si>
    <t>נדל"ן ובינוי</t>
  </si>
  <si>
    <t>עזריאלי ג'</t>
  </si>
  <si>
    <t>1136324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</si>
  <si>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</si>
  <si>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</si>
  <si>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</si>
  <si>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</si>
  <si>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</si>
  <si>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</si>
  <si>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פועלים הנפקות טו</t>
  </si>
  <si>
    <t>1940543</t>
  </si>
  <si>
    <t>איירפורט סיטי ה'</t>
  </si>
  <si>
    <t>1133487</t>
  </si>
  <si>
    <t>1300</t>
  </si>
  <si>
    <t>AA</t>
  </si>
  <si>
    <t>בזק אגח 6</t>
  </si>
  <si>
    <t>2300143</t>
  </si>
  <si>
    <t>230</t>
  </si>
  <si>
    <t>תקשורת וכבלים</t>
  </si>
  <si>
    <t>4בינל הנפ אג</t>
  </si>
  <si>
    <t>1103126</t>
  </si>
  <si>
    <t>5בינל הנפ אג</t>
  </si>
  <si>
    <t>1105576</t>
  </si>
  <si>
    <t>2בינל הנפ ש"ה</t>
  </si>
  <si>
    <t>1091164</t>
  </si>
  <si>
    <t>בינל הנפק כא נ</t>
  </si>
  <si>
    <t>1126598</t>
  </si>
  <si>
    <t>בינלאומי אג"ח כ'</t>
  </si>
  <si>
    <t>1121953</t>
  </si>
  <si>
    <t>דיסק התחייבות י'</t>
  </si>
  <si>
    <t>6910129</t>
  </si>
  <si>
    <t>691</t>
  </si>
  <si>
    <t>דיסקונט מנ הת ח</t>
  </si>
  <si>
    <t>7480072</t>
  </si>
  <si>
    <t>748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</si>
  <si>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</si>
  <si>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</si>
  <si>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</si>
  <si>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</si>
  <si>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</si>
  <si>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</si>
  <si>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4וילאר אג</t>
  </si>
  <si>
    <t>4160099</t>
  </si>
  <si>
    <t>416</t>
  </si>
  <si>
    <t>וילאר אגח ו</t>
  </si>
  <si>
    <t>4160115</t>
  </si>
  <si>
    <t>חשמל אגח 27</t>
  </si>
  <si>
    <t>6000210</t>
  </si>
  <si>
    <t>600</t>
  </si>
  <si>
    <t>חשמל</t>
  </si>
  <si>
    <t>נצבא אג"ח ו'</t>
  </si>
  <si>
    <t>1128032</t>
  </si>
  <si>
    <t>1043</t>
  </si>
  <si>
    <t>נצבא ה</t>
  </si>
  <si>
    <t>1120468</t>
  </si>
  <si>
    <t>פועלים הנ שה נד 1</t>
  </si>
  <si>
    <t>1940444</t>
  </si>
  <si>
    <t>אגוד הנפ אגח ט</t>
  </si>
  <si>
    <t>1139492</t>
  </si>
  <si>
    <t>אגוד הנפ ו'</t>
  </si>
  <si>
    <t>1126762</t>
  </si>
  <si>
    <t>1239</t>
  </si>
  <si>
    <t>אדמה אגחב</t>
  </si>
  <si>
    <t>1110915</t>
  </si>
  <si>
    <t>1063</t>
  </si>
  <si>
    <t>כימיה, גומי ופלסטיק</t>
  </si>
  <si>
    <t>6אלוני חץ אג</t>
  </si>
  <si>
    <t>3900206</t>
  </si>
  <si>
    <t>390</t>
  </si>
  <si>
    <t>1אמות אג</t>
  </si>
  <si>
    <t>1097385</t>
  </si>
  <si>
    <t>1328</t>
  </si>
  <si>
    <t>אמות אגח ב</t>
  </si>
  <si>
    <t>1126630</t>
  </si>
  <si>
    <t>אמות אגח ג</t>
  </si>
  <si>
    <t>1117357</t>
  </si>
  <si>
    <t>אמות אגח ד'</t>
  </si>
  <si>
    <t>1133149</t>
  </si>
  <si>
    <t>בינלאומי הנפ' אג"ח 6</t>
  </si>
  <si>
    <t>1110279</t>
  </si>
  <si>
    <t>בראק אן וי אגח ג</t>
  </si>
  <si>
    <t>1133040</t>
  </si>
  <si>
    <t>1560</t>
  </si>
  <si>
    <t>בראק קפיטל פרופ אן.וי אגח א</t>
  </si>
  <si>
    <t>1122860</t>
  </si>
  <si>
    <t>5גב ים אג</t>
  </si>
  <si>
    <t>7590110</t>
  </si>
  <si>
    <t>759</t>
  </si>
  <si>
    <t>גב ים אגח ו</t>
  </si>
  <si>
    <t>7590128</t>
  </si>
  <si>
    <t>3גזית גלוב אג</t>
  </si>
  <si>
    <t>1260306</t>
  </si>
  <si>
    <t>126</t>
  </si>
  <si>
    <t>9גזית גלוב אג</t>
  </si>
  <si>
    <t>1260462</t>
  </si>
  <si>
    <t>גזית גלוב אגח י</t>
  </si>
  <si>
    <t>1260488</t>
  </si>
  <si>
    <t>גזית גלוב אגח יב</t>
  </si>
  <si>
    <t>1260603</t>
  </si>
  <si>
    <t>דקסה יש הנ אגחז</t>
  </si>
  <si>
    <t>1119825</t>
  </si>
  <si>
    <t>1291</t>
  </si>
  <si>
    <t>דקסיה הנ אגח י</t>
  </si>
  <si>
    <t>1134147</t>
  </si>
  <si>
    <t>2דקסיה ישראל הנפ אג</t>
  </si>
  <si>
    <t>1095066</t>
  </si>
  <si>
    <t>כללביט אגח ג</t>
  </si>
  <si>
    <t>1120120</t>
  </si>
  <si>
    <t>1324</t>
  </si>
  <si>
    <t>ביטוח</t>
  </si>
  <si>
    <t>כללביט אגח ז'</t>
  </si>
  <si>
    <t>1132950</t>
  </si>
  <si>
    <t>כללביט ט</t>
  </si>
  <si>
    <t>1136050</t>
  </si>
  <si>
    <t>מליסרון אג ז'</t>
  </si>
  <si>
    <t>3230141</t>
  </si>
  <si>
    <t>323</t>
  </si>
  <si>
    <t>מליסרון אג"ח ט</t>
  </si>
  <si>
    <t>3230174</t>
  </si>
  <si>
    <t>מליסרון אג5</t>
  </si>
  <si>
    <t>3230091</t>
  </si>
  <si>
    <t>מליסרון אגח ו</t>
  </si>
  <si>
    <t>3230125</t>
  </si>
  <si>
    <t>מליסרון ח</t>
  </si>
  <si>
    <t>3230166</t>
  </si>
  <si>
    <t>מליסרון י</t>
  </si>
  <si>
    <t>3230190</t>
  </si>
  <si>
    <t>מליסרון יא</t>
  </si>
  <si>
    <t>3230208</t>
  </si>
  <si>
    <t>מליסרון יב</t>
  </si>
  <si>
    <t>3230216</t>
  </si>
  <si>
    <t>מליסרון יג</t>
  </si>
  <si>
    <t>3230224</t>
  </si>
  <si>
    <t>מליסרון יד</t>
  </si>
  <si>
    <t>3230232</t>
  </si>
  <si>
    <t>7102מליסרון סדרה ד</t>
  </si>
  <si>
    <t>3230083</t>
  </si>
  <si>
    <t>1מנורה הון אג</t>
  </si>
  <si>
    <t>1103670</t>
  </si>
  <si>
    <t>1431</t>
  </si>
  <si>
    <t>מנורה מב אגח א</t>
  </si>
  <si>
    <t>5660048</t>
  </si>
  <si>
    <t>566</t>
  </si>
  <si>
    <t>פז נפט אגח ו'</t>
  </si>
  <si>
    <t>1139542</t>
  </si>
  <si>
    <t>1363</t>
  </si>
  <si>
    <t>השקעות ואחזקות</t>
  </si>
  <si>
    <t>פניקס 2</t>
  </si>
  <si>
    <t>7670177</t>
  </si>
  <si>
    <t>767</t>
  </si>
  <si>
    <t>פניקס הון אגח ב</t>
  </si>
  <si>
    <t>1120799</t>
  </si>
  <si>
    <t>1527</t>
  </si>
  <si>
    <t>פניקס הון ה שה</t>
  </si>
  <si>
    <t>1135417</t>
  </si>
  <si>
    <t>ריט 1 אגח ג</t>
  </si>
  <si>
    <t>1120021</t>
  </si>
  <si>
    <t>1357</t>
  </si>
  <si>
    <t>ריט 1 ד</t>
  </si>
  <si>
    <t>1129899</t>
  </si>
  <si>
    <t>ריט 1 ה</t>
  </si>
  <si>
    <t>1136753</t>
  </si>
  <si>
    <t>1ריט1 אג</t>
  </si>
  <si>
    <t>1106657</t>
  </si>
  <si>
    <t>ריט1 אגח ו'</t>
  </si>
  <si>
    <t>1138544</t>
  </si>
  <si>
    <t>אגוד הנפ התח יז</t>
  </si>
  <si>
    <t>1120823</t>
  </si>
  <si>
    <t>אגוד הנפ התח יט</t>
  </si>
  <si>
    <t>1124080</t>
  </si>
  <si>
    <t>2אגוד הנפקות הת</t>
  </si>
  <si>
    <t>1101005</t>
  </si>
  <si>
    <t>אלקטרה ג</t>
  </si>
  <si>
    <t>7390131</t>
  </si>
  <si>
    <t>739</t>
  </si>
  <si>
    <t>3ביג אג</t>
  </si>
  <si>
    <t>1106947</t>
  </si>
  <si>
    <t>1327</t>
  </si>
  <si>
    <t>ביג אגח ה</t>
  </si>
  <si>
    <t>1129279</t>
  </si>
  <si>
    <t>ביג אגח ח</t>
  </si>
  <si>
    <t>1138924</t>
  </si>
  <si>
    <t>ביג מרכזי קניות אגח ד</t>
  </si>
  <si>
    <t>1118033</t>
  </si>
  <si>
    <t>בינל הנפק התח כב</t>
  </si>
  <si>
    <t>1138585</t>
  </si>
  <si>
    <t>דיסקונט ש"ה נדחה משני עליון</t>
  </si>
  <si>
    <t>7480098</t>
  </si>
  <si>
    <t>הוט אגח א</t>
  </si>
  <si>
    <t>1123256</t>
  </si>
  <si>
    <t>510</t>
  </si>
  <si>
    <t>2ירושלים הנפקות הת</t>
  </si>
  <si>
    <t>1096510</t>
  </si>
  <si>
    <t>1248</t>
  </si>
  <si>
    <t>ירושליםהנפ אגחט</t>
  </si>
  <si>
    <t>1127422</t>
  </si>
  <si>
    <t>ישרס אגח טו'</t>
  </si>
  <si>
    <t>6130207</t>
  </si>
  <si>
    <t>613</t>
  </si>
  <si>
    <t>ישרס יב</t>
  </si>
  <si>
    <t>6130173</t>
  </si>
  <si>
    <t>מיטב דש אגח ג</t>
  </si>
  <si>
    <t>1121763</t>
  </si>
  <si>
    <t>1064</t>
  </si>
  <si>
    <t>שירותים פיננסיים</t>
  </si>
  <si>
    <t>נכסים ובניין אגח ח'</t>
  </si>
  <si>
    <t>6990204</t>
  </si>
  <si>
    <t>699</t>
  </si>
  <si>
    <t>סלע נדלן א</t>
  </si>
  <si>
    <t>1128586</t>
  </si>
  <si>
    <t>1514</t>
  </si>
  <si>
    <t>סלע נדלן אגח ב</t>
  </si>
  <si>
    <t>1132927</t>
  </si>
  <si>
    <t>2סלקום אג</t>
  </si>
  <si>
    <t>1096270</t>
  </si>
  <si>
    <t>2066</t>
  </si>
  <si>
    <t>4סלקום אג</t>
  </si>
  <si>
    <t>1107333</t>
  </si>
  <si>
    <t>סלקום ח</t>
  </si>
  <si>
    <t>1132828</t>
  </si>
  <si>
    <t>1פנקס.ק</t>
  </si>
  <si>
    <t>7670102</t>
  </si>
  <si>
    <t>שופרסל אג"ח ד'</t>
  </si>
  <si>
    <t>7770191</t>
  </si>
  <si>
    <t>777</t>
  </si>
  <si>
    <t>מסחר</t>
  </si>
  <si>
    <t>שופרסל ו'</t>
  </si>
  <si>
    <t>7770217</t>
  </si>
  <si>
    <t>אזורים 9</t>
  </si>
  <si>
    <t>7150337</t>
  </si>
  <si>
    <t>715</t>
  </si>
  <si>
    <t>A</t>
  </si>
  <si>
    <t>אידיאי הנפקות 2010 בע"מ סדרה ב</t>
  </si>
  <si>
    <t>1121581</t>
  </si>
  <si>
    <t>1566</t>
  </si>
  <si>
    <t>איי די אייג שה</t>
  </si>
  <si>
    <t>1127349</t>
  </si>
  <si>
    <t>אלרוב נדלן אגחא</t>
  </si>
  <si>
    <t>3870078</t>
  </si>
  <si>
    <t>387</t>
  </si>
  <si>
    <t>אשטרום נכ אג7</t>
  </si>
  <si>
    <t>2510139</t>
  </si>
  <si>
    <t>251</t>
  </si>
  <si>
    <t>אשטרום נכס8</t>
  </si>
  <si>
    <t>2510162</t>
  </si>
  <si>
    <t>דלק קב אגח יח</t>
  </si>
  <si>
    <t>1115823</t>
  </si>
  <si>
    <t>1095</t>
  </si>
  <si>
    <t>דקסה יש הנ אגח יג(13)</t>
  </si>
  <si>
    <t>1125194</t>
  </si>
  <si>
    <t>4דרבן אג</t>
  </si>
  <si>
    <t>4110094</t>
  </si>
  <si>
    <t>411</t>
  </si>
  <si>
    <t>חברה לישראל אג7</t>
  </si>
  <si>
    <t>5760160</t>
  </si>
  <si>
    <t>576</t>
  </si>
  <si>
    <t>2ישפרו אג</t>
  </si>
  <si>
    <t>7430069</t>
  </si>
  <si>
    <t>743</t>
  </si>
  <si>
    <t>מגה אור אג"ח ד'</t>
  </si>
  <si>
    <t>1130632</t>
  </si>
  <si>
    <t>1450</t>
  </si>
  <si>
    <t>מגה אור אגח ג</t>
  </si>
  <si>
    <t>1127323</t>
  </si>
  <si>
    <t>מגה אור ו</t>
  </si>
  <si>
    <t>1138668</t>
  </si>
  <si>
    <t>נייר חדרה אגח 3</t>
  </si>
  <si>
    <t>6320071</t>
  </si>
  <si>
    <t>632</t>
  </si>
  <si>
    <t>עץ, נייר ודפוס</t>
  </si>
  <si>
    <t>נכסים ובנין אג ג'</t>
  </si>
  <si>
    <t>6990139</t>
  </si>
  <si>
    <t>4נכסים ובנין אג</t>
  </si>
  <si>
    <t>6990154</t>
  </si>
  <si>
    <t>13קבוצת דלק אג</t>
  </si>
  <si>
    <t>1105543</t>
  </si>
  <si>
    <t>קרדן רכב אגח ו</t>
  </si>
  <si>
    <t>4590097</t>
  </si>
  <si>
    <t>459</t>
  </si>
  <si>
    <t>שירותים</t>
  </si>
  <si>
    <t>רבוע נדלן אגח ג</t>
  </si>
  <si>
    <t>1115724</t>
  </si>
  <si>
    <t>1349</t>
  </si>
  <si>
    <t>רבוע נדלן אגח ד</t>
  </si>
  <si>
    <t>1119999</t>
  </si>
  <si>
    <t>רבוע נדלן ה</t>
  </si>
  <si>
    <t>1130467</t>
  </si>
  <si>
    <t>שיכון ובינוי אגח 6</t>
  </si>
  <si>
    <t>1129733</t>
  </si>
  <si>
    <t>1068</t>
  </si>
  <si>
    <t>שיכון ובינוי אגח 8</t>
  </si>
  <si>
    <t>1135888</t>
  </si>
  <si>
    <t>שלמה אחזקות יד</t>
  </si>
  <si>
    <t>1410265</t>
  </si>
  <si>
    <t>141</t>
  </si>
  <si>
    <t>שלמה החז אגח יא</t>
  </si>
  <si>
    <t>1410224</t>
  </si>
  <si>
    <t>אג"ח טלדור</t>
  </si>
  <si>
    <t>4770145</t>
  </si>
  <si>
    <t>477</t>
  </si>
  <si>
    <t>תוכנה ואינטרנט</t>
  </si>
  <si>
    <t>אדגר אגח ו</t>
  </si>
  <si>
    <t>1820141</t>
  </si>
  <si>
    <t>182</t>
  </si>
  <si>
    <t>אדגר אגח ז</t>
  </si>
  <si>
    <t>1820158</t>
  </si>
  <si>
    <t>אדגר ט'</t>
  </si>
  <si>
    <t>1820190</t>
  </si>
  <si>
    <t>אזורים אגח 8</t>
  </si>
  <si>
    <t>7150246</t>
  </si>
  <si>
    <t>אספן גרופ ו</t>
  </si>
  <si>
    <t>3130291</t>
  </si>
  <si>
    <t>313</t>
  </si>
  <si>
    <t>אפריקה נכסו</t>
  </si>
  <si>
    <t>1129550</t>
  </si>
  <si>
    <t>1172</t>
  </si>
  <si>
    <t>אפריקה נכסז</t>
  </si>
  <si>
    <t>1132232</t>
  </si>
  <si>
    <t>אפריקה נכסים אגח ה</t>
  </si>
  <si>
    <t>1122233</t>
  </si>
  <si>
    <t>1אשדר אג</t>
  </si>
  <si>
    <t>1104330</t>
  </si>
  <si>
    <t>1448</t>
  </si>
  <si>
    <t>דורסל אגח ב'</t>
  </si>
  <si>
    <t>1132711</t>
  </si>
  <si>
    <t>1312</t>
  </si>
  <si>
    <t>3ירושלים הנפקות הת</t>
  </si>
  <si>
    <t>1103738</t>
  </si>
  <si>
    <t>8מבני תעש אג</t>
  </si>
  <si>
    <t>2260131</t>
  </si>
  <si>
    <t>226</t>
  </si>
  <si>
    <t>9מבני תעש אג</t>
  </si>
  <si>
    <t>2260180</t>
  </si>
  <si>
    <t>מבני תעש אגח יז</t>
  </si>
  <si>
    <t>2260446</t>
  </si>
  <si>
    <t>מבני תעשיה אגח יט</t>
  </si>
  <si>
    <t>2260487</t>
  </si>
  <si>
    <t>מבני תעשיהיד</t>
  </si>
  <si>
    <t>2260412</t>
  </si>
  <si>
    <t>1בזן אג</t>
  </si>
  <si>
    <t>2590255</t>
  </si>
  <si>
    <t>259</t>
  </si>
  <si>
    <t>BBB+</t>
  </si>
  <si>
    <t>בזן ז</t>
  </si>
  <si>
    <t>2590438</t>
  </si>
  <si>
    <t>הכשרת הישוב סד' 13</t>
  </si>
  <si>
    <t>6120125</t>
  </si>
  <si>
    <t>612</t>
  </si>
  <si>
    <t>12הכשרת ישוב אג</t>
  </si>
  <si>
    <t>6120117</t>
  </si>
  <si>
    <t>הכשרת ישוב16</t>
  </si>
  <si>
    <t>6120166</t>
  </si>
  <si>
    <t>כלכל.ק9</t>
  </si>
  <si>
    <t>1980234</t>
  </si>
  <si>
    <t>198</t>
  </si>
  <si>
    <t>6כלכלית אג</t>
  </si>
  <si>
    <t>1980192</t>
  </si>
  <si>
    <t>כלכלית ים י</t>
  </si>
  <si>
    <t>1980317</t>
  </si>
  <si>
    <t>אלקטרה נדלן אג4</t>
  </si>
  <si>
    <t>1121227</t>
  </si>
  <si>
    <t>1264</t>
  </si>
  <si>
    <t>BBB</t>
  </si>
  <si>
    <t>דורי קבוצה אגחו</t>
  </si>
  <si>
    <t>4730123</t>
  </si>
  <si>
    <t>473</t>
  </si>
  <si>
    <t>BBB-</t>
  </si>
  <si>
    <t>6דיסקונט השקעות אג</t>
  </si>
  <si>
    <t>6390207</t>
  </si>
  <si>
    <t>639</t>
  </si>
  <si>
    <t>8דיסקונט השקעות אג</t>
  </si>
  <si>
    <t>6390223</t>
  </si>
  <si>
    <t>1קרדן אן.וי אג</t>
  </si>
  <si>
    <t>1105535</t>
  </si>
  <si>
    <t>1154</t>
  </si>
  <si>
    <t>B</t>
  </si>
  <si>
    <t>קרדן אןוי אגח ב</t>
  </si>
  <si>
    <t>1113034</t>
  </si>
  <si>
    <t>7אידיבי פיתוח אג</t>
  </si>
  <si>
    <t>7980121</t>
  </si>
  <si>
    <t>798</t>
  </si>
  <si>
    <t>CCC</t>
  </si>
  <si>
    <t>9אידיבי פיתוח אג</t>
  </si>
  <si>
    <t>7980154</t>
  </si>
  <si>
    <t>פלאזה סנט אגח א</t>
  </si>
  <si>
    <t>1109495</t>
  </si>
  <si>
    <t>1476</t>
  </si>
  <si>
    <t>אפריקה אגח כו</t>
  </si>
  <si>
    <t>6110365</t>
  </si>
  <si>
    <t>611</t>
  </si>
  <si>
    <t>CC</t>
  </si>
  <si>
    <t>אפריקה השקכז</t>
  </si>
  <si>
    <t>6110431</t>
  </si>
  <si>
    <t>אפריקה השקכח</t>
  </si>
  <si>
    <t>6110480</t>
  </si>
  <si>
    <t>2ארזים אג</t>
  </si>
  <si>
    <t>1380047</t>
  </si>
  <si>
    <t>138</t>
  </si>
  <si>
    <t>D</t>
  </si>
  <si>
    <t>4ארזים אג</t>
  </si>
  <si>
    <t>1380104</t>
  </si>
  <si>
    <t>אורתם אגח ה'</t>
  </si>
  <si>
    <t>1128396</t>
  </si>
  <si>
    <t>1424</t>
  </si>
  <si>
    <t>לא מדורג</t>
  </si>
  <si>
    <t>אי.אס.אר.אר אגח ב</t>
  </si>
  <si>
    <t>3650041</t>
  </si>
  <si>
    <t>365</t>
  </si>
  <si>
    <t>אלביט הד אגח ח</t>
  </si>
  <si>
    <t>1131267</t>
  </si>
  <si>
    <t>1039</t>
  </si>
  <si>
    <t>אלרן נדלן אגח ג הטב.</t>
  </si>
  <si>
    <t>1124650</t>
  </si>
  <si>
    <t>1377</t>
  </si>
  <si>
    <t>ארתם.ק4</t>
  </si>
  <si>
    <t>1121060</t>
  </si>
  <si>
    <t>גמול השק אגח ב</t>
  </si>
  <si>
    <t>1116755</t>
  </si>
  <si>
    <t>1134</t>
  </si>
  <si>
    <t>דלק אנרגיה אגח ה</t>
  </si>
  <si>
    <t>5650114</t>
  </si>
  <si>
    <t>565</t>
  </si>
  <si>
    <t>חיפושי נפט וגז</t>
  </si>
  <si>
    <t>חלל תקש אגח ח'</t>
  </si>
  <si>
    <t>1131416</t>
  </si>
  <si>
    <t>1132</t>
  </si>
  <si>
    <t>לוי אג6</t>
  </si>
  <si>
    <t>7190150</t>
  </si>
  <si>
    <t>719</t>
  </si>
  <si>
    <t>לידר השק אג ו הטב.</t>
  </si>
  <si>
    <t>3180239</t>
  </si>
  <si>
    <t>318</t>
  </si>
  <si>
    <t>לידר השק אגח ה</t>
  </si>
  <si>
    <t>3180221</t>
  </si>
  <si>
    <t>1רשי אג</t>
  </si>
  <si>
    <t>1104355</t>
  </si>
  <si>
    <t>1449</t>
  </si>
  <si>
    <t>לאומי אגח 178</t>
  </si>
  <si>
    <t>6040323</t>
  </si>
  <si>
    <t>מז טפ הנפ 40</t>
  </si>
  <si>
    <t>2310167</t>
  </si>
  <si>
    <t>מזרחי הנפק37</t>
  </si>
  <si>
    <t>2310134</t>
  </si>
  <si>
    <t>פועלים הנ אגח29</t>
  </si>
  <si>
    <t>1940485</t>
  </si>
  <si>
    <t>5דיסקונט מנפיקים הת</t>
  </si>
  <si>
    <t>7480031</t>
  </si>
  <si>
    <t>וילאר אגח ה</t>
  </si>
  <si>
    <t>4160107</t>
  </si>
  <si>
    <t>חשמל אגח 26</t>
  </si>
  <si>
    <t>6000202</t>
  </si>
  <si>
    <t>לאומי התח נד400</t>
  </si>
  <si>
    <t>6040331</t>
  </si>
  <si>
    <t>מגדל הון ד</t>
  </si>
  <si>
    <t>1137033</t>
  </si>
  <si>
    <t>1597</t>
  </si>
  <si>
    <t>פניקס הון ד שה</t>
  </si>
  <si>
    <t>1133529</t>
  </si>
  <si>
    <t>אגוד הנפק ח</t>
  </si>
  <si>
    <t>1133503</t>
  </si>
  <si>
    <t>אמות אג"ח ה'</t>
  </si>
  <si>
    <t>1138114</t>
  </si>
  <si>
    <t>ביקום אגח ג</t>
  </si>
  <si>
    <t>1139203</t>
  </si>
  <si>
    <t>1422</t>
  </si>
  <si>
    <t>תקשורת ומדיה</t>
  </si>
  <si>
    <t>דקסיה הנ אגח יא</t>
  </si>
  <si>
    <t>1134154</t>
  </si>
  <si>
    <t>הפניקס הוןו שה</t>
  </si>
  <si>
    <t>1136696</t>
  </si>
  <si>
    <t>כללביט י</t>
  </si>
  <si>
    <t>1136068</t>
  </si>
  <si>
    <t>מגדל הון אגח ג</t>
  </si>
  <si>
    <t>1135862</t>
  </si>
  <si>
    <t>מגדל הון אגח ה'</t>
  </si>
  <si>
    <t>1139286</t>
  </si>
  <si>
    <t>מנורה ד'</t>
  </si>
  <si>
    <t>1135920</t>
  </si>
  <si>
    <t>פז נפט ד'</t>
  </si>
  <si>
    <t>1132505</t>
  </si>
  <si>
    <t>אגוד ה.ק18</t>
  </si>
  <si>
    <t>1121854</t>
  </si>
  <si>
    <t>3אגוד הנפקות הת</t>
  </si>
  <si>
    <t>1101013</t>
  </si>
  <si>
    <t>אלקטרה ד</t>
  </si>
  <si>
    <t>7390149</t>
  </si>
  <si>
    <t>הוט אגח ב</t>
  </si>
  <si>
    <t>1123264</t>
  </si>
  <si>
    <t>וואן טכנ תוכנה ג'</t>
  </si>
  <si>
    <t>1610187</t>
  </si>
  <si>
    <t>161</t>
  </si>
  <si>
    <t>שירותי מידע</t>
  </si>
  <si>
    <t>טמפו משק אגח ב</t>
  </si>
  <si>
    <t>1133511</t>
  </si>
  <si>
    <t>1535</t>
  </si>
  <si>
    <t>מזון</t>
  </si>
  <si>
    <t>טמפו משקאות אג1</t>
  </si>
  <si>
    <t>1118306</t>
  </si>
  <si>
    <t>ירושליםהנפ אגחח</t>
  </si>
  <si>
    <t>1121201</t>
  </si>
  <si>
    <t>ישרס יד'</t>
  </si>
  <si>
    <t>6130199</t>
  </si>
  <si>
    <t>ממן אגח ב</t>
  </si>
  <si>
    <t>2380046</t>
  </si>
  <si>
    <t>238</t>
  </si>
  <si>
    <t>נורסטאר אגח ח'</t>
  </si>
  <si>
    <t>7230295</t>
  </si>
  <si>
    <t>723</t>
  </si>
  <si>
    <t>נכסבנ.ק7</t>
  </si>
  <si>
    <t>6990196</t>
  </si>
  <si>
    <t>נכסים ובניין אגח ט'</t>
  </si>
  <si>
    <t>6990212</t>
  </si>
  <si>
    <t>סלקום אגח ה</t>
  </si>
  <si>
    <t>1113661</t>
  </si>
  <si>
    <t>סלקום ט</t>
  </si>
  <si>
    <t>1132836</t>
  </si>
  <si>
    <t>סלקם.ק7</t>
  </si>
  <si>
    <t>1126002</t>
  </si>
  <si>
    <t>פורמולה אגח א</t>
  </si>
  <si>
    <t>2560142</t>
  </si>
  <si>
    <t>256</t>
  </si>
  <si>
    <t>פרטנר.ק4</t>
  </si>
  <si>
    <t>1118835</t>
  </si>
  <si>
    <t>2095</t>
  </si>
  <si>
    <t>קורנרסטון א</t>
  </si>
  <si>
    <t>1139732</t>
  </si>
  <si>
    <t>Real Estate</t>
  </si>
  <si>
    <t>שופרסל אג"ח ה'</t>
  </si>
  <si>
    <t>7770209</t>
  </si>
  <si>
    <t>שופרסל אגח ג</t>
  </si>
  <si>
    <t>7770167</t>
  </si>
  <si>
    <t>שפיר א</t>
  </si>
  <si>
    <t>1136134</t>
  </si>
  <si>
    <t>1633</t>
  </si>
  <si>
    <t>מתכת ומוצרי בניה</t>
  </si>
  <si>
    <t>אבגול ג</t>
  </si>
  <si>
    <t>1133289</t>
  </si>
  <si>
    <t>1390</t>
  </si>
  <si>
    <t>אזורים אגח 11</t>
  </si>
  <si>
    <t>7150352</t>
  </si>
  <si>
    <t>איידיאיי ד'</t>
  </si>
  <si>
    <t>1133099</t>
  </si>
  <si>
    <t>אקסטל לימיטד ב'</t>
  </si>
  <si>
    <t>1135367</t>
  </si>
  <si>
    <t>1622</t>
  </si>
  <si>
    <t>אשטרום נכ אג6</t>
  </si>
  <si>
    <t>2510121</t>
  </si>
  <si>
    <t>אשטרום נכס9</t>
  </si>
  <si>
    <t>2510170</t>
  </si>
  <si>
    <t>אשטרום קב אגח ב</t>
  </si>
  <si>
    <t>1132331</t>
  </si>
  <si>
    <t>1618</t>
  </si>
  <si>
    <t>דלק קבוצה לא</t>
  </si>
  <si>
    <t>1134790</t>
  </si>
  <si>
    <t>דמרי אג"ח ד'</t>
  </si>
  <si>
    <t>1129667</t>
  </si>
  <si>
    <t>1193</t>
  </si>
  <si>
    <t>דמרי אגח ה</t>
  </si>
  <si>
    <t>1134261</t>
  </si>
  <si>
    <t>ויתניה ד'*</t>
  </si>
  <si>
    <t>1139476</t>
  </si>
  <si>
    <t>1515</t>
  </si>
  <si>
    <t>ותנה.ק3*</t>
  </si>
  <si>
    <t>1120773</t>
  </si>
  <si>
    <t>חברה לישראלאגח9</t>
  </si>
  <si>
    <t>5760202</t>
  </si>
  <si>
    <t>מגדלי ים התיכון ב'</t>
  </si>
  <si>
    <t>1136803</t>
  </si>
  <si>
    <t>1614</t>
  </si>
  <si>
    <t>מנדלסון ח</t>
  </si>
  <si>
    <t>1130673</t>
  </si>
  <si>
    <t>1247</t>
  </si>
  <si>
    <t>נייר חדרה 6</t>
  </si>
  <si>
    <t>6320105</t>
  </si>
  <si>
    <t>נייר חדרה אגח 5</t>
  </si>
  <si>
    <t>6320097</t>
  </si>
  <si>
    <t>שלמה החזק טו</t>
  </si>
  <si>
    <t>1410273</t>
  </si>
  <si>
    <t>שלמה החזקות אג"ח יב</t>
  </si>
  <si>
    <t>1410232</t>
  </si>
  <si>
    <t>אלומיי אגח א</t>
  </si>
  <si>
    <t>1130947</t>
  </si>
  <si>
    <t>2101</t>
  </si>
  <si>
    <t>קלינטק</t>
  </si>
  <si>
    <t>אשדר ד</t>
  </si>
  <si>
    <t>1135607</t>
  </si>
  <si>
    <t>דור אלון ה'</t>
  </si>
  <si>
    <t>1136761</t>
  </si>
  <si>
    <t>1072</t>
  </si>
  <si>
    <t>דלשה קפיטלא</t>
  </si>
  <si>
    <t>1137306</t>
  </si>
  <si>
    <t>1659</t>
  </si>
  <si>
    <t>דלשה קפיטלב</t>
  </si>
  <si>
    <t>1137314</t>
  </si>
  <si>
    <t>מבני תעש אגח טז</t>
  </si>
  <si>
    <t>2260438</t>
  </si>
  <si>
    <t>מבני תעשיה טו</t>
  </si>
  <si>
    <t>2260420</t>
  </si>
  <si>
    <t>קליין אגח א</t>
  </si>
  <si>
    <t>1136977</t>
  </si>
  <si>
    <t>1658</t>
  </si>
  <si>
    <t>קרדן נדלן אגח ב</t>
  </si>
  <si>
    <t>1133610</t>
  </si>
  <si>
    <t>1083</t>
  </si>
  <si>
    <t>בזן ד</t>
  </si>
  <si>
    <t>2590362</t>
  </si>
  <si>
    <t>בית הזהב אגח ב'</t>
  </si>
  <si>
    <t>2350072</t>
  </si>
  <si>
    <t>235</t>
  </si>
  <si>
    <t>חג'ג' אגח ו</t>
  </si>
  <si>
    <t>8230179</t>
  </si>
  <si>
    <t>823</t>
  </si>
  <si>
    <t>צמח המרמן אג"ח ד</t>
  </si>
  <si>
    <t>1134873</t>
  </si>
  <si>
    <t>1442</t>
  </si>
  <si>
    <t>אאורה ח</t>
  </si>
  <si>
    <t>3730355</t>
  </si>
  <si>
    <t>373</t>
  </si>
  <si>
    <t>7דיסקונט השקעות אג</t>
  </si>
  <si>
    <t>6390215</t>
  </si>
  <si>
    <t>דיסקונט השקעות אגח 9 (ט)</t>
  </si>
  <si>
    <t>6390249</t>
  </si>
  <si>
    <t>10אידיבי פתוח אג</t>
  </si>
  <si>
    <t>7980162</t>
  </si>
  <si>
    <t>אפריל נדל"ן א'</t>
  </si>
  <si>
    <t>1127265</t>
  </si>
  <si>
    <t>1603</t>
  </si>
  <si>
    <t>גאון אחז אגח ב</t>
  </si>
  <si>
    <t>1133727</t>
  </si>
  <si>
    <t>1452</t>
  </si>
  <si>
    <t>דלק אנרגיה אגח ד</t>
  </si>
  <si>
    <t>5650106</t>
  </si>
  <si>
    <t>חלל תקש אגח ט</t>
  </si>
  <si>
    <t>1131424</t>
  </si>
  <si>
    <t>מירלנד ז</t>
  </si>
  <si>
    <t>1139559</t>
  </si>
  <si>
    <t>1502</t>
  </si>
  <si>
    <t>פטרוכימיים1</t>
  </si>
  <si>
    <t>7560154</t>
  </si>
  <si>
    <t>756</t>
  </si>
  <si>
    <t>רציו מימון ב</t>
  </si>
  <si>
    <t>1139443</t>
  </si>
  <si>
    <t>1625</t>
  </si>
  <si>
    <t>פורמולה אג ב</t>
  </si>
  <si>
    <t>2560159</t>
  </si>
  <si>
    <t>סה"כ צמודות למדד אחר</t>
  </si>
  <si>
    <t>DEVTAM 4.435% 30/12/2020</t>
  </si>
  <si>
    <t>IL0011321663</t>
  </si>
  <si>
    <t>בלומברג</t>
  </si>
  <si>
    <t>Energy</t>
  </si>
  <si>
    <t>DEVTAM 5.082% 30/12/2023</t>
  </si>
  <si>
    <t>IL0011321747</t>
  </si>
  <si>
    <t>DEVTAM 5.412% 30/12/2025</t>
  </si>
  <si>
    <t>IL0011321820</t>
  </si>
  <si>
    <t>אורמת סדרה 2 12.09.2016</t>
  </si>
  <si>
    <t>IL0011391617</t>
  </si>
  <si>
    <t>Utilities</t>
  </si>
  <si>
    <t>12/09/2016</t>
  </si>
  <si>
    <t>אורמת סדרה 3 12.09.16</t>
  </si>
  <si>
    <t>IL0011391799</t>
  </si>
  <si>
    <t>TEVA 3.15 10/01/26</t>
  </si>
  <si>
    <t>US88167AAE10</t>
  </si>
  <si>
    <t>Pharmaceuticals &amp; Biotechnology</t>
  </si>
  <si>
    <t>ISR EL8.1%12/96</t>
  </si>
  <si>
    <t>USM60170AC79</t>
  </si>
  <si>
    <t>NYSE</t>
  </si>
  <si>
    <t>ISRAEL CHEMICALS 4.5 02/12/24</t>
  </si>
  <si>
    <t>IL0028102734</t>
  </si>
  <si>
    <t>ISRELE FLOAT 17/01/2018</t>
  </si>
  <si>
    <t>XS0335444724</t>
  </si>
  <si>
    <t>EIB 10 1/2 21/12/17</t>
  </si>
  <si>
    <t>XS1014703851</t>
  </si>
  <si>
    <t>Banks</t>
  </si>
  <si>
    <t>BABA 3.6 28/11/2024</t>
  </si>
  <si>
    <t>US01609WAQ50</t>
  </si>
  <si>
    <t>Software &amp; Services</t>
  </si>
  <si>
    <t>DBOERS 2.75 02/05/41</t>
  </si>
  <si>
    <t>DE000A161W62</t>
  </si>
  <si>
    <t>Diversified Financials</t>
  </si>
  <si>
    <t>TENCNT 3.375 02/05/19</t>
  </si>
  <si>
    <t>US88032XAB01</t>
  </si>
  <si>
    <t>TENCNT 3.8 11/02/25</t>
  </si>
  <si>
    <t>US88032XAD66</t>
  </si>
  <si>
    <t>ZURNVX 6.625% 30/10/2049</t>
  </si>
  <si>
    <t>XS0177600920</t>
  </si>
  <si>
    <t>Insurance</t>
  </si>
  <si>
    <t>BIDU 4.125 30/06/25</t>
  </si>
  <si>
    <t>US056752AG38</t>
  </si>
  <si>
    <t>TOTAL 3.875 29.12.49</t>
  </si>
  <si>
    <t>XS1413581205</t>
  </si>
  <si>
    <t>WFC 4.3 % 22.07.2027</t>
  </si>
  <si>
    <t>US94974BGL80</t>
  </si>
  <si>
    <t>AXASA 5.453 29/11/49</t>
  </si>
  <si>
    <t>XS1134541561</t>
  </si>
  <si>
    <t>JPM 4.125 15/12/26</t>
  </si>
  <si>
    <t>US46625HJZ47</t>
  </si>
  <si>
    <t>JPM 4.25 1.10.27</t>
  </si>
  <si>
    <t>US46625HNJ58</t>
  </si>
  <si>
    <t>MCO 4.875 15/02/2024</t>
  </si>
  <si>
    <t>US615369AC97</t>
  </si>
  <si>
    <t>Commercial &amp; Professional Services</t>
  </si>
  <si>
    <t>MCO 5.5%01/09/2020</t>
  </si>
  <si>
    <t>US615369AA32</t>
  </si>
  <si>
    <t>MHFI 4.4 15/02/2026</t>
  </si>
  <si>
    <t>US78409VAK08</t>
  </si>
  <si>
    <t>MS 4 23/07/25</t>
  </si>
  <si>
    <t>US6174468C63</t>
  </si>
  <si>
    <t>MS FLOAT 22/02/2017</t>
  </si>
  <si>
    <t>AU3FN0001798</t>
  </si>
  <si>
    <t>PCLN 1.8 03/03/27</t>
  </si>
  <si>
    <t>XS1196503137</t>
  </si>
  <si>
    <t>PRUFIN 7.75% 29/12/2049</t>
  </si>
  <si>
    <t>XS0580467875</t>
  </si>
  <si>
    <t>LSE</t>
  </si>
  <si>
    <t>RABOBK 4.375 % 04.08.2025</t>
  </si>
  <si>
    <t>US21684AAC09</t>
  </si>
  <si>
    <t>SLHNVX 4.375 29/12/49</t>
  </si>
  <si>
    <t>XS1245292807</t>
  </si>
  <si>
    <t>SLHNVX 5.849 % 29/04/2049</t>
  </si>
  <si>
    <t>XS0295383524</t>
  </si>
  <si>
    <t>SRENVX 5.75 15/08/50</t>
  </si>
  <si>
    <t>XS1261170515</t>
  </si>
  <si>
    <t>SRENVX 6.375 01/09/24</t>
  </si>
  <si>
    <t>XS0901578681</t>
  </si>
  <si>
    <t>T 4.125 17/02/26</t>
  </si>
  <si>
    <t>US00206RCT77</t>
  </si>
  <si>
    <t>Telecommunication Services</t>
  </si>
  <si>
    <t>UBS 4.75 12/02/26</t>
  </si>
  <si>
    <t>CH0236733827</t>
  </si>
  <si>
    <t>AVLN 3.375 % 04/12/2045</t>
  </si>
  <si>
    <t>XS1242413679</t>
  </si>
  <si>
    <t>BAYNGR 3.75% VAT 01/07/2074</t>
  </si>
  <si>
    <t>DE000A11QR73</t>
  </si>
  <si>
    <t>CBS CORP 4% 15/01/26</t>
  </si>
  <si>
    <t>US124857AQ69</t>
  </si>
  <si>
    <t>Media</t>
  </si>
  <si>
    <t>CS 6.5 08/08/2023</t>
  </si>
  <si>
    <t>XS0957135212</t>
  </si>
  <si>
    <t>DG 3.25 15/04/23</t>
  </si>
  <si>
    <t>US256677AC97</t>
  </si>
  <si>
    <t>Consumer</t>
  </si>
  <si>
    <t>DG 4.15 01/11/25</t>
  </si>
  <si>
    <t>US256677AD70</t>
  </si>
  <si>
    <t>ENGIFP 3.875 06/02/49</t>
  </si>
  <si>
    <t>FR0011942283</t>
  </si>
  <si>
    <t>ESRX 4.5 25/02/26</t>
  </si>
  <si>
    <t>US30219GAM06</t>
  </si>
  <si>
    <t>HPE 4.9 15/10/25</t>
  </si>
  <si>
    <t>US42824CAW91</t>
  </si>
  <si>
    <t>Technology Hardware &amp; Equipmen</t>
  </si>
  <si>
    <t>M 2.875 15/02/23</t>
  </si>
  <si>
    <t>US55616XAH08</t>
  </si>
  <si>
    <t>Retailing</t>
  </si>
  <si>
    <t>M 3.625 06/01/24</t>
  </si>
  <si>
    <t>US55616XAL10</t>
  </si>
  <si>
    <t>M 4.375 01/09/23</t>
  </si>
  <si>
    <t>US55616XAK37</t>
  </si>
  <si>
    <t>MPC 3.4 15/12/20</t>
  </si>
  <si>
    <t>US56585AAL61</t>
  </si>
  <si>
    <t>MQGAU 6.25 % 14.01.2021</t>
  </si>
  <si>
    <t>US55608KAD72</t>
  </si>
  <si>
    <t>MQGAU 6.25% 14/01/2021</t>
  </si>
  <si>
    <t>US55608JAE82</t>
  </si>
  <si>
    <t>SSELN 3.875% 12/29/49</t>
  </si>
  <si>
    <t>XS1196714429</t>
  </si>
  <si>
    <t>TRICN 3.85 29/09/24</t>
  </si>
  <si>
    <t>US884903BT19</t>
  </si>
  <si>
    <t>VLO 3.65 15/03/25</t>
  </si>
  <si>
    <t>US91913YAS90</t>
  </si>
  <si>
    <t>BAC 3.95% 21/04/2025</t>
  </si>
  <si>
    <t>US06051GFP90</t>
  </si>
  <si>
    <t>BAC 4 1/4 22/10/26</t>
  </si>
  <si>
    <t>US06051GFL86</t>
  </si>
  <si>
    <t>C 3.875 % 26/03/25</t>
  </si>
  <si>
    <t>US172967JL61</t>
  </si>
  <si>
    <t>C 4.3 20/11/26</t>
  </si>
  <si>
    <t>US172967JC62</t>
  </si>
  <si>
    <t>C 4.4 10/06/2025</t>
  </si>
  <si>
    <t>US172967JT97</t>
  </si>
  <si>
    <t>CNALN 3 10/04/76</t>
  </si>
  <si>
    <t>XS1216020161</t>
  </si>
  <si>
    <t>CNALN 5.25 10/04/75</t>
  </si>
  <si>
    <t>XS1216019585</t>
  </si>
  <si>
    <t>EA 3.7 01/03/21</t>
  </si>
  <si>
    <t>US285512AC38</t>
  </si>
  <si>
    <t>FLEX 4.75 15.06.25</t>
  </si>
  <si>
    <t>US33938EAU10</t>
  </si>
  <si>
    <t>Electronics</t>
  </si>
  <si>
    <t>GS 4.25 21.10.25</t>
  </si>
  <si>
    <t>US38141GVR28</t>
  </si>
  <si>
    <t>GS 4.75% 12/10/2021</t>
  </si>
  <si>
    <t>XS0270347304</t>
  </si>
  <si>
    <t>HRB 5.5 01/11/2022</t>
  </si>
  <si>
    <t>US093662AE40</t>
  </si>
  <si>
    <t>HSBC 5.25 29/12/49</t>
  </si>
  <si>
    <t>XS1111123987</t>
  </si>
  <si>
    <t>IBESM 5.75% 27/02/49</t>
  </si>
  <si>
    <t>XS0808632763</t>
  </si>
  <si>
    <t>LEA 5.25 15/01/25</t>
  </si>
  <si>
    <t>US521865AX34</t>
  </si>
  <si>
    <t>Auto Parts&amp;Equipment</t>
  </si>
  <si>
    <t>NDAQ 3.85 30/06/26</t>
  </si>
  <si>
    <t>US631103AG34</t>
  </si>
  <si>
    <t>NDAQ 5.55% 15/01/2020</t>
  </si>
  <si>
    <t>US631103AD03</t>
  </si>
  <si>
    <t>ORAFP 5.25 29/12/2049</t>
  </si>
  <si>
    <t>XS1028599287</t>
  </si>
  <si>
    <t>RABOBK 5.5 22/01/49</t>
  </si>
  <si>
    <t>XS1171914515</t>
  </si>
  <si>
    <t>RABOBK 8.4 % 29.11.49</t>
  </si>
  <si>
    <t>XS0703303262</t>
  </si>
  <si>
    <t>SOCGEN 5 17/01/24</t>
  </si>
  <si>
    <t>USF8590LAA47</t>
  </si>
  <si>
    <t>TELEFO 5.462 % 16/02/2021</t>
  </si>
  <si>
    <t>US87938WAP86</t>
  </si>
  <si>
    <t>TSS 4.8 01.04.26</t>
  </si>
  <si>
    <t>US891906AC37</t>
  </si>
  <si>
    <t>VW 2.5 29/12/49</t>
  </si>
  <si>
    <t>XS1206540806</t>
  </si>
  <si>
    <t>Automobiles &amp; Components</t>
  </si>
  <si>
    <t>ASSGEN 6.416% 29/12/2049</t>
  </si>
  <si>
    <t>XS0283627908</t>
  </si>
  <si>
    <t>BB+</t>
  </si>
  <si>
    <t>BRFSBZ 3.95 22/05/23</t>
  </si>
  <si>
    <t>USP1905CAD22</t>
  </si>
  <si>
    <t>Food &amp; Staples Retailing</t>
  </si>
  <si>
    <t>BRFSBZ 4.75 22/05/24</t>
  </si>
  <si>
    <t>USP1905CAE05</t>
  </si>
  <si>
    <t>ENELIM 6.625 15/9/76</t>
  </si>
  <si>
    <t>XS1014987355</t>
  </si>
  <si>
    <t>ENELIM 8.75 09/24/73</t>
  </si>
  <si>
    <t>US29265WAA62</t>
  </si>
  <si>
    <t>GASSM 4.125 30/11/49</t>
  </si>
  <si>
    <t>XS1139494493</t>
  </si>
  <si>
    <t>UBS 5.75% 29/12/49</t>
  </si>
  <si>
    <t>CH0271428309</t>
  </si>
  <si>
    <t>BVMFBZ 5.5% 16/07/2020</t>
  </si>
  <si>
    <t>USP1728MAA10</t>
  </si>
  <si>
    <t>BB</t>
  </si>
  <si>
    <t>BCRE 4.25 03/20/20</t>
  </si>
  <si>
    <t>XS1489395357</t>
  </si>
  <si>
    <t>LEHMAN 6.5% 19/07/2017</t>
  </si>
  <si>
    <t>US524ESCR365</t>
  </si>
  <si>
    <t>LEHMAN 6.9% 1.6.201</t>
  </si>
  <si>
    <t>XS0301813522</t>
  </si>
  <si>
    <t>סה"כ אג"ח קונצרני</t>
  </si>
  <si>
    <t>3. אג"ח קונצרני</t>
  </si>
  <si>
    <t>סה"כ תל אביב 25</t>
  </si>
  <si>
    <t>אלביט מערכות</t>
  </si>
  <si>
    <t>1081124</t>
  </si>
  <si>
    <t>1040</t>
  </si>
  <si>
    <t>ביטחוניות</t>
  </si>
  <si>
    <t>5 בינלאומי</t>
  </si>
  <si>
    <t>593038</t>
  </si>
  <si>
    <t>593</t>
  </si>
  <si>
    <t>דיסקונט</t>
  </si>
  <si>
    <t>691212</t>
  </si>
  <si>
    <t>604611</t>
  </si>
  <si>
    <t>מזרחי</t>
  </si>
  <si>
    <t>695437</t>
  </si>
  <si>
    <t>695</t>
  </si>
  <si>
    <t>662577</t>
  </si>
  <si>
    <t>662</t>
  </si>
  <si>
    <t>אופקו הלת'</t>
  </si>
  <si>
    <t>1129543</t>
  </si>
  <si>
    <t>1610</t>
  </si>
  <si>
    <t>השקעות במדעי החיים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</si>
  <si>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</si>
  <si>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</si>
  <si>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</si>
  <si>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</si>
  <si>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</si>
  <si>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</si>
  <si>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</si>
  <si>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</si>
  <si>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268</t>
  </si>
  <si>
    <t>דלק קדוחים</t>
  </si>
  <si>
    <t>475020</t>
  </si>
  <si>
    <t>475</t>
  </si>
  <si>
    <t>ישראמקו</t>
  </si>
  <si>
    <t>232017</t>
  </si>
  <si>
    <t>232</t>
  </si>
  <si>
    <t>טבע</t>
  </si>
  <si>
    <t>629014</t>
  </si>
  <si>
    <t>629</t>
  </si>
  <si>
    <t>כיל</t>
  </si>
  <si>
    <t>281014</t>
  </si>
  <si>
    <t>281</t>
  </si>
  <si>
    <t>מיילן</t>
  </si>
  <si>
    <t>1136704</t>
  </si>
  <si>
    <t>1655</t>
  </si>
  <si>
    <t>פריגו פי אל סי</t>
  </si>
  <si>
    <t>1130699</t>
  </si>
  <si>
    <t>1612</t>
  </si>
  <si>
    <t>פרוטרום</t>
  </si>
  <si>
    <t>1081082</t>
  </si>
  <si>
    <t>1037</t>
  </si>
  <si>
    <t>שטראוס עלית</t>
  </si>
  <si>
    <t>746016</t>
  </si>
  <si>
    <t>746</t>
  </si>
  <si>
    <t>גזית גלוב</t>
  </si>
  <si>
    <t>126011</t>
  </si>
  <si>
    <t>מליסרון</t>
  </si>
  <si>
    <t>323014</t>
  </si>
  <si>
    <t>עזריאלי קבוצה</t>
  </si>
  <si>
    <t>1119478</t>
  </si>
  <si>
    <t>נייס</t>
  </si>
  <si>
    <t>273011</t>
  </si>
  <si>
    <t>273</t>
  </si>
  <si>
    <t>ציוד תקשורת</t>
  </si>
  <si>
    <t>אורמת טכנו</t>
  </si>
  <si>
    <t>1134402</t>
  </si>
  <si>
    <t>2250</t>
  </si>
  <si>
    <t>בזק</t>
  </si>
  <si>
    <t>230011</t>
  </si>
  <si>
    <t>סה"כ תל אביב 75</t>
  </si>
  <si>
    <t>דלתא גליל</t>
  </si>
  <si>
    <t>627034</t>
  </si>
  <si>
    <t>627</t>
  </si>
  <si>
    <t>אופנה והלבשה</t>
  </si>
  <si>
    <t>פוקס</t>
  </si>
  <si>
    <t>1087022</t>
  </si>
  <si>
    <t>1140</t>
  </si>
  <si>
    <t>מיטרוניקס</t>
  </si>
  <si>
    <t>1091065</t>
  </si>
  <si>
    <t>1212</t>
  </si>
  <si>
    <t>אלקטרוניקה ואופטיקה</t>
  </si>
  <si>
    <t>אבוג'ן</t>
  </si>
  <si>
    <t>1105055</t>
  </si>
  <si>
    <t>1461</t>
  </si>
  <si>
    <t>ביוטכנולוגיה</t>
  </si>
  <si>
    <t>קומפיוגן</t>
  </si>
  <si>
    <t>1085208</t>
  </si>
  <si>
    <t>2188</t>
  </si>
  <si>
    <t>איידיאיי ביטוח</t>
  </si>
  <si>
    <t>1129501</t>
  </si>
  <si>
    <t>1608</t>
  </si>
  <si>
    <t>1 הפניקס</t>
  </si>
  <si>
    <t>767012</t>
  </si>
  <si>
    <t>כלל ביטוח</t>
  </si>
  <si>
    <t>224014</t>
  </si>
  <si>
    <t>224</t>
  </si>
  <si>
    <t>מגדל ביטוח</t>
  </si>
  <si>
    <t>1081165</t>
  </si>
  <si>
    <t>1041</t>
  </si>
  <si>
    <t>מנורה</t>
  </si>
  <si>
    <t>566018</t>
  </si>
  <si>
    <t>אגוד</t>
  </si>
  <si>
    <t>722314</t>
  </si>
  <si>
    <t>722</t>
  </si>
  <si>
    <t>פיבי</t>
  </si>
  <si>
    <t>763011</t>
  </si>
  <si>
    <t>763</t>
  </si>
  <si>
    <t>אלקו החזקות</t>
  </si>
  <si>
    <t>694034</t>
  </si>
  <si>
    <t>694</t>
  </si>
  <si>
    <t>אלקטרה</t>
  </si>
  <si>
    <t>739037</t>
  </si>
  <si>
    <t>ביטוח ישיר</t>
  </si>
  <si>
    <t>1083682</t>
  </si>
  <si>
    <t>1089</t>
  </si>
  <si>
    <t>יואל</t>
  </si>
  <si>
    <t>583013</t>
  </si>
  <si>
    <t>583</t>
  </si>
  <si>
    <t>מבטח שמיר</t>
  </si>
  <si>
    <t>127019</t>
  </si>
  <si>
    <t>127</t>
  </si>
  <si>
    <t>קנון</t>
  </si>
  <si>
    <t>1134139</t>
  </si>
  <si>
    <t>1635</t>
  </si>
  <si>
    <t>חנל יהש</t>
  </si>
  <si>
    <t>243014</t>
  </si>
  <si>
    <t>243</t>
  </si>
  <si>
    <t>נפטא</t>
  </si>
  <si>
    <t>643015</t>
  </si>
  <si>
    <t>643</t>
  </si>
  <si>
    <t>רציו יהש</t>
  </si>
  <si>
    <t>394015</t>
  </si>
  <si>
    <t>394</t>
  </si>
  <si>
    <t>בזן</t>
  </si>
  <si>
    <t>2590248</t>
  </si>
  <si>
    <t>פלסאון תעשיות</t>
  </si>
  <si>
    <t>1081603</t>
  </si>
  <si>
    <t>1057</t>
  </si>
  <si>
    <t>טאואר</t>
  </si>
  <si>
    <t>1082379</t>
  </si>
  <si>
    <t>2028</t>
  </si>
  <si>
    <t>מוליכים למחצה</t>
  </si>
  <si>
    <t>נובה</t>
  </si>
  <si>
    <t>1084557</t>
  </si>
  <si>
    <t>2177</t>
  </si>
  <si>
    <t>נטו</t>
  </si>
  <si>
    <t>168013</t>
  </si>
  <si>
    <t>168</t>
  </si>
  <si>
    <t>1 קרור</t>
  </si>
  <si>
    <t>621011</t>
  </si>
  <si>
    <t>621</t>
  </si>
  <si>
    <t>מזור טכנולוגיות</t>
  </si>
  <si>
    <t>1106855</t>
  </si>
  <si>
    <t>1487</t>
  </si>
  <si>
    <t>מכשור רפואי</t>
  </si>
  <si>
    <t>דלק רכב</t>
  </si>
  <si>
    <t>829010</t>
  </si>
  <si>
    <t>829</t>
  </si>
  <si>
    <t>רמי לוי</t>
  </si>
  <si>
    <t>1104249</t>
  </si>
  <si>
    <t>1445</t>
  </si>
  <si>
    <t>שופרסל</t>
  </si>
  <si>
    <t>777037</t>
  </si>
  <si>
    <t>אינרום</t>
  </si>
  <si>
    <t>1132356</t>
  </si>
  <si>
    <t>1616</t>
  </si>
  <si>
    <t>שפיר הנדסה ותעשיה בע"מ</t>
  </si>
  <si>
    <t>1133875</t>
  </si>
  <si>
    <t>איידיאו גרופ*</t>
  </si>
  <si>
    <t>505016</t>
  </si>
  <si>
    <t>505</t>
  </si>
  <si>
    <t>אירפורט סיטי</t>
  </si>
  <si>
    <t>1095835</t>
  </si>
  <si>
    <t>אלוני חץ</t>
  </si>
  <si>
    <t>390013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</si>
  <si>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</si>
  <si>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</si>
  <si>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</si>
  <si>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</si>
  <si>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</si>
  <si>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</si>
  <si>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</si>
  <si>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</si>
  <si>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</si>
  <si>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</si>
  <si>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בראק אן וי</t>
  </si>
  <si>
    <t>1121607</t>
  </si>
  <si>
    <t>גב ים</t>
  </si>
  <si>
    <t>759019</t>
  </si>
  <si>
    <t>ישרס</t>
  </si>
  <si>
    <t>613034</t>
  </si>
  <si>
    <t>מבני תעשיה</t>
  </si>
  <si>
    <t>226019</t>
  </si>
  <si>
    <t>נורסטאר</t>
  </si>
  <si>
    <t>723007</t>
  </si>
  <si>
    <t>נכסים בנין</t>
  </si>
  <si>
    <t>699017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</si>
  <si>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</si>
  <si>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</si>
  <si>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</si>
  <si>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</si>
  <si>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</si>
  <si>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</si>
  <si>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</si>
  <si>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</si>
  <si>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גילת</t>
  </si>
  <si>
    <t>1082510</t>
  </si>
  <si>
    <t>2030</t>
  </si>
  <si>
    <t>אנרג'יקס</t>
  </si>
  <si>
    <t>1123355</t>
  </si>
  <si>
    <t>1581</t>
  </si>
  <si>
    <t>אל על</t>
  </si>
  <si>
    <t>1087824</t>
  </si>
  <si>
    <t>1152</t>
  </si>
  <si>
    <t>מיטב דש</t>
  </si>
  <si>
    <t>1081843</t>
  </si>
  <si>
    <t>חילן טק</t>
  </si>
  <si>
    <t>1084698</t>
  </si>
  <si>
    <t>1110</t>
  </si>
  <si>
    <t>לייבפרסון</t>
  </si>
  <si>
    <t>1123017</t>
  </si>
  <si>
    <t>1579</t>
  </si>
  <si>
    <t>מג'יק</t>
  </si>
  <si>
    <t>1082312</t>
  </si>
  <si>
    <t>2026</t>
  </si>
  <si>
    <t>מטריקס</t>
  </si>
  <si>
    <t>445015</t>
  </si>
  <si>
    <t>445</t>
  </si>
  <si>
    <t>סאפינס</t>
  </si>
  <si>
    <t>1087659</t>
  </si>
  <si>
    <t>1146</t>
  </si>
  <si>
    <t>פורמולה</t>
  </si>
  <si>
    <t>256016</t>
  </si>
  <si>
    <t>חלל</t>
  </si>
  <si>
    <t>1092345</t>
  </si>
  <si>
    <t>סלקום</t>
  </si>
  <si>
    <t>1101534</t>
  </si>
  <si>
    <t>פרטנר</t>
  </si>
  <si>
    <t>1083484</t>
  </si>
  <si>
    <t>בי קומיוניקיישנס</t>
  </si>
  <si>
    <t>1107663</t>
  </si>
  <si>
    <t>סה"כ מניות היתר</t>
  </si>
  <si>
    <t>ארגמן</t>
  </si>
  <si>
    <t>617035</t>
  </si>
  <si>
    <t>617</t>
  </si>
  <si>
    <t>בריל</t>
  </si>
  <si>
    <t>399014</t>
  </si>
  <si>
    <t>399</t>
  </si>
  <si>
    <t>פמס</t>
  </si>
  <si>
    <t>315010</t>
  </si>
  <si>
    <t>315</t>
  </si>
  <si>
    <t>קסטרו</t>
  </si>
  <si>
    <t>280016</t>
  </si>
  <si>
    <t>280</t>
  </si>
  <si>
    <t>אוארטי*</t>
  </si>
  <si>
    <t>1086230</t>
  </si>
  <si>
    <t>1135</t>
  </si>
  <si>
    <t>אימקו</t>
  </si>
  <si>
    <t>282012</t>
  </si>
  <si>
    <t>282</t>
  </si>
  <si>
    <t>אראסאל*</t>
  </si>
  <si>
    <t>299016</t>
  </si>
  <si>
    <t>299</t>
  </si>
  <si>
    <t>אוצר התישבות*</t>
  </si>
  <si>
    <t>601013</t>
  </si>
  <si>
    <t>601</t>
  </si>
  <si>
    <t>דקסיה ישראל</t>
  </si>
  <si>
    <t>711010</t>
  </si>
  <si>
    <t>711</t>
  </si>
  <si>
    <t>תעוזה</t>
  </si>
  <si>
    <t>290023</t>
  </si>
  <si>
    <t>290</t>
  </si>
  <si>
    <t>השקעות בהי- טק</t>
  </si>
  <si>
    <t>1 אינטרגאמא</t>
  </si>
  <si>
    <t>174011</t>
  </si>
  <si>
    <t>174</t>
  </si>
  <si>
    <t>אמיליה פיתוח</t>
  </si>
  <si>
    <t>589010</t>
  </si>
  <si>
    <t>589</t>
  </si>
  <si>
    <t>1 חירון</t>
  </si>
  <si>
    <t>150011</t>
  </si>
  <si>
    <t>150</t>
  </si>
  <si>
    <t>קרדן ישראל</t>
  </si>
  <si>
    <t>1210079</t>
  </si>
  <si>
    <t>121</t>
  </si>
  <si>
    <t>דלק אנרגיה</t>
  </si>
  <si>
    <t>565010</t>
  </si>
  <si>
    <t>הזדמנות ישראלית</t>
  </si>
  <si>
    <t>1119924</t>
  </si>
  <si>
    <t>1551</t>
  </si>
  <si>
    <t>כהן פתוח</t>
  </si>
  <si>
    <t>810010</t>
  </si>
  <si>
    <t>810</t>
  </si>
  <si>
    <t>נפטא חיפושים</t>
  </si>
  <si>
    <t>274019</t>
  </si>
  <si>
    <t>274</t>
  </si>
  <si>
    <t>אינטר תעשיות</t>
  </si>
  <si>
    <t>1080928</t>
  </si>
  <si>
    <t>1028</t>
  </si>
  <si>
    <t>אפקון החזקות בעמ</t>
  </si>
  <si>
    <t>578013</t>
  </si>
  <si>
    <t>578</t>
  </si>
  <si>
    <t>פייטון</t>
  </si>
  <si>
    <t>412015</t>
  </si>
  <si>
    <t>412</t>
  </si>
  <si>
    <t>תאת טכנולוגיות</t>
  </si>
  <si>
    <t>1082726</t>
  </si>
  <si>
    <t>2110</t>
  </si>
  <si>
    <t>1 סנו</t>
  </si>
  <si>
    <t>813014</t>
  </si>
  <si>
    <t>813</t>
  </si>
  <si>
    <t>רבל</t>
  </si>
  <si>
    <t>1103878</t>
  </si>
  <si>
    <t>1436</t>
  </si>
  <si>
    <t>רם און</t>
  </si>
  <si>
    <t>1090943</t>
  </si>
  <si>
    <t>1209</t>
  </si>
  <si>
    <t>מעברות</t>
  </si>
  <si>
    <t>528018</t>
  </si>
  <si>
    <t>528</t>
  </si>
  <si>
    <t>בריינסוויי</t>
  </si>
  <si>
    <t>1100718</t>
  </si>
  <si>
    <t>1386</t>
  </si>
  <si>
    <t>איסתא</t>
  </si>
  <si>
    <t>1081074</t>
  </si>
  <si>
    <t>1036</t>
  </si>
  <si>
    <t>מלונאות ותיירות</t>
  </si>
  <si>
    <t>אלקטרה מוצרי צריכה</t>
  </si>
  <si>
    <t>5010129</t>
  </si>
  <si>
    <t>501</t>
  </si>
  <si>
    <t>גולף</t>
  </si>
  <si>
    <t>1096148</t>
  </si>
  <si>
    <t>1310</t>
  </si>
  <si>
    <t>טיב טעם</t>
  </si>
  <si>
    <t>103010</t>
  </si>
  <si>
    <t>103</t>
  </si>
  <si>
    <t>מדטכניקה</t>
  </si>
  <si>
    <t>253013</t>
  </si>
  <si>
    <t>253</t>
  </si>
  <si>
    <t>מנדלסוןתשת</t>
  </si>
  <si>
    <t>1129444</t>
  </si>
  <si>
    <t>ניסקו חשמל</t>
  </si>
  <si>
    <t>1103621</t>
  </si>
  <si>
    <t>1429</t>
  </si>
  <si>
    <t>נעמן</t>
  </si>
  <si>
    <t>1083575</t>
  </si>
  <si>
    <t>1085</t>
  </si>
  <si>
    <t>סקופ</t>
  </si>
  <si>
    <t>288019</t>
  </si>
  <si>
    <t>288</t>
  </si>
  <si>
    <t>חמת</t>
  </si>
  <si>
    <t>384016</t>
  </si>
  <si>
    <t>384</t>
  </si>
  <si>
    <t>צינורות</t>
  </si>
  <si>
    <t>454017</t>
  </si>
  <si>
    <t>454</t>
  </si>
  <si>
    <t>א.דורי בניה בע"מ</t>
  </si>
  <si>
    <t>1118322</t>
  </si>
  <si>
    <t>1533</t>
  </si>
  <si>
    <t>אדגר</t>
  </si>
  <si>
    <t>1820083</t>
  </si>
  <si>
    <t>אדרי-אל</t>
  </si>
  <si>
    <t>1105162</t>
  </si>
  <si>
    <t>1466</t>
  </si>
  <si>
    <t>אורון קבוצה</t>
  </si>
  <si>
    <t>1135706</t>
  </si>
  <si>
    <t>1644</t>
  </si>
  <si>
    <t>אזורים</t>
  </si>
  <si>
    <t>715011</t>
  </si>
  <si>
    <t>אלקטרה נדלן</t>
  </si>
  <si>
    <t>1094044</t>
  </si>
  <si>
    <t>אספן בניה</t>
  </si>
  <si>
    <t>313015</t>
  </si>
  <si>
    <t>אפריקה מגורים</t>
  </si>
  <si>
    <t>1097948</t>
  </si>
  <si>
    <t>1338</t>
  </si>
  <si>
    <t>אשדר</t>
  </si>
  <si>
    <t>1104314</t>
  </si>
  <si>
    <t>בית הזהב</t>
  </si>
  <si>
    <t>235010</t>
  </si>
  <si>
    <t>דורסל</t>
  </si>
  <si>
    <t>1096676</t>
  </si>
  <si>
    <t>דמרי</t>
  </si>
  <si>
    <t>1090315</t>
  </si>
  <si>
    <t>1 לודזיה</t>
  </si>
  <si>
    <t>753012</t>
  </si>
  <si>
    <t>753</t>
  </si>
  <si>
    <t>מגדלי ים התיכון</t>
  </si>
  <si>
    <t>1131523</t>
  </si>
  <si>
    <t>מגה אור</t>
  </si>
  <si>
    <t>1104488</t>
  </si>
  <si>
    <t>מירלנד דיוולופמנט קורפריישן</t>
  </si>
  <si>
    <t>1108638</t>
  </si>
  <si>
    <t>מנרב</t>
  </si>
  <si>
    <t>155036</t>
  </si>
  <si>
    <t>155</t>
  </si>
  <si>
    <t>מצלאוי</t>
  </si>
  <si>
    <t>1106749</t>
  </si>
  <si>
    <t>1484</t>
  </si>
  <si>
    <t>פרופיט</t>
  </si>
  <si>
    <t>549014</t>
  </si>
  <si>
    <t>549</t>
  </si>
  <si>
    <t>קרדן נדלן</t>
  </si>
  <si>
    <t>1118447</t>
  </si>
  <si>
    <t>תמיר נדל"ן</t>
  </si>
  <si>
    <t>1116177</t>
  </si>
  <si>
    <t>1529</t>
  </si>
  <si>
    <t>נייר חדרה</t>
  </si>
  <si>
    <t>632018</t>
  </si>
  <si>
    <t>אלוט תקשורת</t>
  </si>
  <si>
    <t>1099654</t>
  </si>
  <si>
    <t>2252</t>
  </si>
  <si>
    <t>אלומיי</t>
  </si>
  <si>
    <t>1082635</t>
  </si>
  <si>
    <t>אנלייט אנרגיה</t>
  </si>
  <si>
    <t>720011</t>
  </si>
  <si>
    <t>720</t>
  </si>
  <si>
    <t>וואן תוכנה</t>
  </si>
  <si>
    <t>161018</t>
  </si>
  <si>
    <t>אוברסיז</t>
  </si>
  <si>
    <t>1139617</t>
  </si>
  <si>
    <t>510490071</t>
  </si>
  <si>
    <t>ארן*</t>
  </si>
  <si>
    <t>1085265</t>
  </si>
  <si>
    <t>1122</t>
  </si>
  <si>
    <t>דנאל כא</t>
  </si>
  <si>
    <t>314013</t>
  </si>
  <si>
    <t>314</t>
  </si>
  <si>
    <t>ממן</t>
  </si>
  <si>
    <t>238014</t>
  </si>
  <si>
    <t>אנליסט</t>
  </si>
  <si>
    <t>1080613</t>
  </si>
  <si>
    <t>1008</t>
  </si>
  <si>
    <t>פועלים איביאי</t>
  </si>
  <si>
    <t>1084482</t>
  </si>
  <si>
    <t>1106</t>
  </si>
  <si>
    <t>אטראו שוקי הון</t>
  </si>
  <si>
    <t>1096106</t>
  </si>
  <si>
    <t>1307</t>
  </si>
  <si>
    <t>שרותים פיננסים</t>
  </si>
  <si>
    <t>אמת</t>
  </si>
  <si>
    <t>382010</t>
  </si>
  <si>
    <t>382</t>
  </si>
  <si>
    <t>בבילון</t>
  </si>
  <si>
    <t>1101666</t>
  </si>
  <si>
    <t>1397</t>
  </si>
  <si>
    <t>סיירן בע"מ</t>
  </si>
  <si>
    <t>1083237</t>
  </si>
  <si>
    <t>2155</t>
  </si>
  <si>
    <t>שניב</t>
  </si>
  <si>
    <t>1080837</t>
  </si>
  <si>
    <t>1025</t>
  </si>
  <si>
    <t>תעשייה - Industrials</t>
  </si>
  <si>
    <t>תיא השקעות*</t>
  </si>
  <si>
    <t>796011</t>
  </si>
  <si>
    <t>796</t>
  </si>
  <si>
    <t>סה"כ אופציות Call 001</t>
  </si>
  <si>
    <t>CAESAR STONE SDOT YAM LTD</t>
  </si>
  <si>
    <t>IL0011259137</t>
  </si>
  <si>
    <t>NASDAQ</t>
  </si>
  <si>
    <t>Building Materials</t>
  </si>
  <si>
    <t>MOBILEYE NV</t>
  </si>
  <si>
    <t>NL0010831061</t>
  </si>
  <si>
    <t>ELLOMAY CAPITAL LTD</t>
  </si>
  <si>
    <t>IL0010826357</t>
  </si>
  <si>
    <t>MAZOR ROBOTICS LTD-SPON ADR</t>
  </si>
  <si>
    <t>US57886P1030</t>
  </si>
  <si>
    <t>Health Care Equipment &amp; Services</t>
  </si>
  <si>
    <t>MATOMY MEDIA GROUP LTD-WI</t>
  </si>
  <si>
    <t>IL0011316978</t>
  </si>
  <si>
    <t>COMPUGEN REST OPPEN T6</t>
  </si>
  <si>
    <t>IL0010852080</t>
  </si>
  <si>
    <t>EVOGENE LTD</t>
  </si>
  <si>
    <t>IL0011050551</t>
  </si>
  <si>
    <t>ISRAEL CHEMICALS</t>
  </si>
  <si>
    <t>IL0002810146</t>
  </si>
  <si>
    <t>TEVA PHARMACEUTICAL-SP ADR</t>
  </si>
  <si>
    <t>US8816242098</t>
  </si>
  <si>
    <t>AFI DEV B SHS</t>
  </si>
  <si>
    <t>CY0101380612</t>
  </si>
  <si>
    <t>MELLANOX TECHNO</t>
  </si>
  <si>
    <t>IL0011017329</t>
  </si>
  <si>
    <t>Semiconductors &amp; Semiconductor Equipment</t>
  </si>
  <si>
    <t>NOVA MEASURING INSTRUMENTS</t>
  </si>
  <si>
    <t>IL0010845571</t>
  </si>
  <si>
    <t>טאוור</t>
  </si>
  <si>
    <t>IL0010823792</t>
  </si>
  <si>
    <t>CYREN LTD</t>
  </si>
  <si>
    <t>IL0010832371</t>
  </si>
  <si>
    <t>MAGIC SOFTWARE</t>
  </si>
  <si>
    <t>IL0010823123</t>
  </si>
  <si>
    <t>RADWARE LTD</t>
  </si>
  <si>
    <t>IL0010834765</t>
  </si>
  <si>
    <t>VERINT SYSTEMS INC</t>
  </si>
  <si>
    <t>US92343X1000</t>
  </si>
  <si>
    <t>GILAT SATELLITE NETWORKS LTD</t>
  </si>
  <si>
    <t>IL0010825102</t>
  </si>
  <si>
    <t>Technology Hardware &amp; Equipment</t>
  </si>
  <si>
    <t>ITURAN</t>
  </si>
  <si>
    <t>IL0010818685</t>
  </si>
  <si>
    <t>ORBOTECK</t>
  </si>
  <si>
    <t>IL0010823388</t>
  </si>
  <si>
    <t>ALLOT COMMUNICATION</t>
  </si>
  <si>
    <t>IL0010996549</t>
  </si>
  <si>
    <t>CELLCOM ISRAEL LTD</t>
  </si>
  <si>
    <t>IL0011015349</t>
  </si>
  <si>
    <t>NICE SYS ADR</t>
  </si>
  <si>
    <t>US6536561086</t>
  </si>
  <si>
    <t>SILICOM LTD</t>
  </si>
  <si>
    <t>IL0010826928</t>
  </si>
  <si>
    <t>ארבט פרטנר IS</t>
  </si>
  <si>
    <t>US70211M1099</t>
  </si>
  <si>
    <t>ORMAT TECHNOLOGIES</t>
  </si>
  <si>
    <t>US6866881021</t>
  </si>
  <si>
    <t>.FORD MOTOR CO</t>
  </si>
  <si>
    <t>US3453708600</t>
  </si>
  <si>
    <t>GENERAL MOTORS CO</t>
  </si>
  <si>
    <t>US37045V1008</t>
  </si>
  <si>
    <t>BANK OF AMIERCA</t>
  </si>
  <si>
    <t>US0605051046</t>
  </si>
  <si>
    <t>CITIGROUP INC</t>
  </si>
  <si>
    <t>US1729674242</t>
  </si>
  <si>
    <t>GOLDMAN SACHS</t>
  </si>
  <si>
    <t>US38141G1040</t>
  </si>
  <si>
    <t>JPMORGAN CHASE &amp; co</t>
  </si>
  <si>
    <t>US46625H1005</t>
  </si>
  <si>
    <t>MORGAN STANLEY</t>
  </si>
  <si>
    <t>US6174464486</t>
  </si>
  <si>
    <t>WELLS FARGO&amp;COM</t>
  </si>
  <si>
    <t>US9497461015</t>
  </si>
  <si>
    <t>BAKER HUGHES INC</t>
  </si>
  <si>
    <t>US0572241075</t>
  </si>
  <si>
    <t>MARATHON PETROLEUM CORP</t>
  </si>
  <si>
    <t>US56585A1025</t>
  </si>
  <si>
    <t>VALERO ENERGY CORP</t>
  </si>
  <si>
    <t>US91913Y1001</t>
  </si>
  <si>
    <t>PARMALAT (PMLAY US</t>
  </si>
  <si>
    <t>US70175R1023</t>
  </si>
  <si>
    <t>Specialist Investment Properti</t>
  </si>
  <si>
    <t>IM00BZ97VJ22</t>
  </si>
  <si>
    <t>Hotels Restaurants &amp; Leisure</t>
  </si>
  <si>
    <t>DK US</t>
  </si>
  <si>
    <t>US2466471016</t>
  </si>
  <si>
    <t>Industrials</t>
  </si>
  <si>
    <t>)A.I.G (AIG</t>
  </si>
  <si>
    <t>US0268747849</t>
  </si>
  <si>
    <t>AMPAL AMERICAN ISRA</t>
  </si>
  <si>
    <t>US0320157037</t>
  </si>
  <si>
    <t>Other</t>
  </si>
  <si>
    <t>(PFIZER (PFE</t>
  </si>
  <si>
    <t>US7170811035</t>
  </si>
  <si>
    <t>MYLAN INC</t>
  </si>
  <si>
    <t>NL0011031208</t>
  </si>
  <si>
    <t>OPK-LEND</t>
  </si>
  <si>
    <t>US68375N1037</t>
  </si>
  <si>
    <t>PERRIGO CO</t>
  </si>
  <si>
    <t>IE00BGH1M568</t>
  </si>
  <si>
    <t>SHIRE PLC ADR</t>
  </si>
  <si>
    <t>US82481R1068</t>
  </si>
  <si>
    <t>ATRIUM EUROPEAN REAL ESTATE</t>
  </si>
  <si>
    <t>JE00B3DCF752</t>
  </si>
  <si>
    <t>CITYCON OYJ</t>
  </si>
  <si>
    <t>FI0009002471</t>
  </si>
  <si>
    <t>CVS CAREMARK CORP</t>
  </si>
  <si>
    <t>US1266501006</t>
  </si>
  <si>
    <t>GOOGLE INC CL-A</t>
  </si>
  <si>
    <t>US02079K1079</t>
  </si>
  <si>
    <t>MICROSOFT</t>
  </si>
  <si>
    <t>US5949181045</t>
  </si>
  <si>
    <t>SAPIENS INTERNATIONAL CORP</t>
  </si>
  <si>
    <t>ANN7716A1513</t>
  </si>
  <si>
    <t>AAPLE COMP(AAPL</t>
  </si>
  <si>
    <t>US0378331005</t>
  </si>
  <si>
    <t>LIVERPERSON INC</t>
  </si>
  <si>
    <t>US5381461012</t>
  </si>
  <si>
    <t>סה"כ מניות</t>
  </si>
  <si>
    <t>4. מניות</t>
  </si>
  <si>
    <t>סה"כ שמחקות מדדי מניות בישראל</t>
  </si>
  <si>
    <t>פסגות סל בנקים</t>
  </si>
  <si>
    <t>1104645</t>
  </si>
  <si>
    <t>1446</t>
  </si>
  <si>
    <t>תעודות סל</t>
  </si>
  <si>
    <t>פסגמ ב תא100</t>
  </si>
  <si>
    <t>1125327</t>
  </si>
  <si>
    <t>1249</t>
  </si>
  <si>
    <t>פסגמ ד בנקים</t>
  </si>
  <si>
    <t>1096437</t>
  </si>
  <si>
    <t>קסם בנקים</t>
  </si>
  <si>
    <t>1117290</t>
  </si>
  <si>
    <t>1224</t>
  </si>
  <si>
    <t>קסם ת"א 100</t>
  </si>
  <si>
    <t>1117266</t>
  </si>
  <si>
    <t>תכלית בנקים</t>
  </si>
  <si>
    <t>1095702</t>
  </si>
  <si>
    <t>1223</t>
  </si>
  <si>
    <t>100 תכלית ת"א</t>
  </si>
  <si>
    <t>1091818</t>
  </si>
  <si>
    <t>סה"כ שמחקות מדדי מניות בחו"ל</t>
  </si>
  <si>
    <t>הראל סל S&amp;P Health Care*</t>
  </si>
  <si>
    <t>1130996</t>
  </si>
  <si>
    <t>1523</t>
  </si>
  <si>
    <t>הראל סל פינ ארהב S&amp;P IXMי 4Da*</t>
  </si>
  <si>
    <t>1130350</t>
  </si>
  <si>
    <t>הראלס סח ספאיי*</t>
  </si>
  <si>
    <t>1128214</t>
  </si>
  <si>
    <t>הראלס פז טכנו*</t>
  </si>
  <si>
    <t>1131796</t>
  </si>
  <si>
    <t>פס.יורוסטוקס 600</t>
  </si>
  <si>
    <t>1128495</t>
  </si>
  <si>
    <t>פס.פיננסים ארהב</t>
  </si>
  <si>
    <t>1131309</t>
  </si>
  <si>
    <t>קסם MSCI Emerging</t>
  </si>
  <si>
    <t>1117092</t>
  </si>
  <si>
    <t>קסמ.ס145</t>
  </si>
  <si>
    <t>1130202</t>
  </si>
  <si>
    <t>תכ.סטוק600.ש</t>
  </si>
  <si>
    <t>1129873</t>
  </si>
  <si>
    <t>1336</t>
  </si>
  <si>
    <t>סה"כ שמחקות מדדים אחרים בישראל</t>
  </si>
  <si>
    <t>הראל סל תל בונד תשואות*</t>
  </si>
  <si>
    <t>1128578</t>
  </si>
  <si>
    <t>הראלס סא צמוד*</t>
  </si>
  <si>
    <t>1127778</t>
  </si>
  <si>
    <t>פסג סל תל בנד (00A)</t>
  </si>
  <si>
    <t>1128529</t>
  </si>
  <si>
    <t>קסם תל בונד תשואות</t>
  </si>
  <si>
    <t>1128545</t>
  </si>
  <si>
    <t>תכלית תל בונד תשואות</t>
  </si>
  <si>
    <t>1128453</t>
  </si>
  <si>
    <t>1337</t>
  </si>
  <si>
    <t>סה"כ שמחקות מדדים אחרים בחו"ל</t>
  </si>
  <si>
    <t>סה"כ אחר</t>
  </si>
  <si>
    <t>סה"כ Short</t>
  </si>
  <si>
    <t>סה"כ שמחקות מדדי מניות</t>
  </si>
  <si>
    <t>)TECH SPDR(XLK</t>
  </si>
  <si>
    <t>US81369Y8030</t>
  </si>
  <si>
    <t>Equity Fund</t>
  </si>
  <si>
    <t>AMUNDI ETF MSCI EMERGING MAR</t>
  </si>
  <si>
    <t>FR0010959692</t>
  </si>
  <si>
    <t>CONSUMER DI(XLY</t>
  </si>
  <si>
    <t>US81369Y4070</t>
  </si>
  <si>
    <t>DB X-TRACKERS EMERG MK UCITS</t>
  </si>
  <si>
    <t>LU0292107645</t>
  </si>
  <si>
    <t>DJ STOXX 600 OPTIMI</t>
  </si>
  <si>
    <t>IE00B5MTWD60</t>
  </si>
  <si>
    <t>ENERGY SELECT SECTOR ( XLE</t>
  </si>
  <si>
    <t>US81369Y5069</t>
  </si>
  <si>
    <t>HANG SE(2828 HK</t>
  </si>
  <si>
    <t>HK2828013055</t>
  </si>
  <si>
    <t>HKSE</t>
  </si>
  <si>
    <t>HEALTH SPDR (XLV</t>
  </si>
  <si>
    <t>US81369Y2090</t>
  </si>
  <si>
    <t>IDFX LN</t>
  </si>
  <si>
    <t>IE00B02KXK85</t>
  </si>
  <si>
    <t>INANC SPDR(XLF</t>
  </si>
  <si>
    <t>US81369Y6059</t>
  </si>
  <si>
    <t>INDUSTRIAL SELECT SECT SPDR</t>
  </si>
  <si>
    <t>US81369Y7040</t>
  </si>
  <si>
    <t>ISHARES M. SOUTH KO EWY</t>
  </si>
  <si>
    <t>US4642867729</t>
  </si>
  <si>
    <t>ISHARES MSCI EMER</t>
  </si>
  <si>
    <t>US4642872349</t>
  </si>
  <si>
    <t>ISHARES NASDAQ BIOTECH INDX</t>
  </si>
  <si>
    <t>US4642875565</t>
  </si>
  <si>
    <t>ISHARES US FINANCIAL SERVICE</t>
  </si>
  <si>
    <t>US4642877702</t>
  </si>
  <si>
    <t>LYXOR UCITS ETF CHINA ENTER</t>
  </si>
  <si>
    <t>FR0010581413</t>
  </si>
  <si>
    <t>MARKET VECTORS RUSSIA ETF</t>
  </si>
  <si>
    <t>US92189F4037</t>
  </si>
  <si>
    <t>MSCI EUROPE SOURCE ETF</t>
  </si>
  <si>
    <t>IE00B60SWY32</t>
  </si>
  <si>
    <t>NOMURA BANKS INDEX ETF</t>
  </si>
  <si>
    <t>JP3040170007</t>
  </si>
  <si>
    <t>POWERSHARES DYN</t>
  </si>
  <si>
    <t>US73935X7571</t>
  </si>
  <si>
    <t>Consumer Discretionary</t>
  </si>
  <si>
    <t>POWERSHARES QQQ</t>
  </si>
  <si>
    <t>US73935A1043</t>
  </si>
  <si>
    <t>REAL ESTATE SELECT SECT SPDR</t>
  </si>
  <si>
    <t>US81369Y8600</t>
  </si>
  <si>
    <t>SOURCE EURO STOXX OPTIMISED</t>
  </si>
  <si>
    <t>IE00B3Q19T94</t>
  </si>
  <si>
    <t>SOURCE STOXX EUROPE 600 OPTI</t>
  </si>
  <si>
    <t>IE00B5MJYY16</t>
  </si>
  <si>
    <t>SRCE STX 600 OPT INSURANCE</t>
  </si>
  <si>
    <t>IE00B5MTXJ97</t>
  </si>
  <si>
    <t>SRCE STX 600 OPT TELECOMS</t>
  </si>
  <si>
    <t>IE00B5MJYB88</t>
  </si>
  <si>
    <t>STOXX EUR MID 200 SOURCE</t>
  </si>
  <si>
    <t>IE00B60SX063</t>
  </si>
  <si>
    <t>TRACKER(2800 HK</t>
  </si>
  <si>
    <t>HK2800008867</t>
  </si>
  <si>
    <t>VANGUARD FTSE EMER MARKETS</t>
  </si>
  <si>
    <t>US9220428588</t>
  </si>
  <si>
    <t>VANGUARD INFO TECH ETF</t>
  </si>
  <si>
    <t>US92204A7028</t>
  </si>
  <si>
    <t>VANGUARD MSCI PACIFIC ETF</t>
  </si>
  <si>
    <t>US9220428661</t>
  </si>
  <si>
    <t>VGK US</t>
  </si>
  <si>
    <t>US9220428745</t>
  </si>
  <si>
    <t>WISDOMTREE EMERGING MARKETS</t>
  </si>
  <si>
    <t>US97717W5397</t>
  </si>
  <si>
    <t>סה"כ שמחקות מדדים אחרים</t>
  </si>
  <si>
    <t>סה"כ תעודות סל</t>
  </si>
  <si>
    <t>5. תעודות סל</t>
  </si>
  <si>
    <t>תעודות השתתפות בקרנות נאמנות בישראל</t>
  </si>
  <si>
    <t>הראל פיא בונד שקל*</t>
  </si>
  <si>
    <t>5117288</t>
  </si>
  <si>
    <t>511776783</t>
  </si>
  <si>
    <t>הראל פיא בונד צמוד*</t>
  </si>
  <si>
    <t>5114939</t>
  </si>
  <si>
    <t>הראל 00 תל בונד-תשואות שקלי*</t>
  </si>
  <si>
    <t>5118682</t>
  </si>
  <si>
    <t>הראל פיא מחקה ת תשואות*</t>
  </si>
  <si>
    <t>5117254</t>
  </si>
  <si>
    <t>קסם KTF תל בונד תשואות שקלי</t>
  </si>
  <si>
    <t>5121223</t>
  </si>
  <si>
    <t>1009</t>
  </si>
  <si>
    <t>תכלית 0Aתל בונד תשואות שקלי</t>
  </si>
  <si>
    <t>5118732</t>
  </si>
  <si>
    <t>תעודות השתתפות בקרנות נאמנות בחו"ל</t>
  </si>
  <si>
    <t>PIMCO GBL INV G</t>
  </si>
  <si>
    <t>IE0034085260</t>
  </si>
  <si>
    <t>ISE</t>
  </si>
  <si>
    <t>Debt Fund</t>
  </si>
  <si>
    <t>F&amp;c CONV PORTFOLIO</t>
  </si>
  <si>
    <t>LU0293751193</t>
  </si>
  <si>
    <t>Asset Allocation Fund</t>
  </si>
  <si>
    <t>PICTET-EUR CORPORATE BNDS-I</t>
  </si>
  <si>
    <t>LU0128472205</t>
  </si>
  <si>
    <t>EDMOND DE ROCHCD CB EUROPE-A</t>
  </si>
  <si>
    <t>FR0011391317</t>
  </si>
  <si>
    <t>GS GR&amp;EM M DEBT LOCAL -IUSDA</t>
  </si>
  <si>
    <t>LU0302283675</t>
  </si>
  <si>
    <t>JB LOCAL EMERGING BOND FND-C</t>
  </si>
  <si>
    <t>LU0107852435</t>
  </si>
  <si>
    <t>UBAM CONVERT EURO 10-40-SCEUR</t>
  </si>
  <si>
    <t>FR0011168798</t>
  </si>
  <si>
    <t>UBS LUX BD SICAV-CONV €I-48A</t>
  </si>
  <si>
    <t>LU0396332305</t>
  </si>
  <si>
    <t>PIMCO GIS-EMERGING MKT INS A</t>
  </si>
  <si>
    <t>IE0030759645</t>
  </si>
  <si>
    <t>AVIVA INV-GLB HY BND-I</t>
  </si>
  <si>
    <t>LU0367993663</t>
  </si>
  <si>
    <t>B+</t>
  </si>
  <si>
    <t>CS NOVA LUX GLB SEN LOAN-M</t>
  </si>
  <si>
    <t>LU0635707705</t>
  </si>
  <si>
    <t>INGSIUH LX</t>
  </si>
  <si>
    <t>LU0426533492</t>
  </si>
  <si>
    <t>NUSHYIU ID</t>
  </si>
  <si>
    <t>IE00B3RW8498</t>
  </si>
  <si>
    <t>BBH LUX FDS-CORE SELECT-I</t>
  </si>
  <si>
    <t>LU0407242659</t>
  </si>
  <si>
    <t>DB PLATINUM IV -US</t>
  </si>
  <si>
    <t>LU0194165345</t>
  </si>
  <si>
    <t>DBSEI1C LX</t>
  </si>
  <si>
    <t>LU1074236131</t>
  </si>
  <si>
    <t>EDMOND DE ROTH-GLB VAL-N EUR</t>
  </si>
  <si>
    <t>LU1160359797</t>
  </si>
  <si>
    <t>EDMOND DE RTH-EU SYN-N EUR</t>
  </si>
  <si>
    <t>LU1161527624</t>
  </si>
  <si>
    <t>GEMEQUITY-I</t>
  </si>
  <si>
    <t>FR0011274984</t>
  </si>
  <si>
    <t>Sands Capital US Sel Growth</t>
  </si>
  <si>
    <t>IE00B87KLW75</t>
  </si>
  <si>
    <t>SOUTHERNSUN US VALUE-Y</t>
  </si>
  <si>
    <t>IE00BCDYJ494</t>
  </si>
  <si>
    <t>סה"כ תעודות השתתפות בקרנות נאמנות</t>
  </si>
  <si>
    <t>6. קרנות נאמנות</t>
  </si>
  <si>
    <t>כתבי אופציה בישראל</t>
  </si>
  <si>
    <t>אוברסיז אופ 1</t>
  </si>
  <si>
    <t>1139625</t>
  </si>
  <si>
    <t>אנרג'י אפ 2</t>
  </si>
  <si>
    <t>1135474</t>
  </si>
  <si>
    <t>ויקטורי אפ 1</t>
  </si>
  <si>
    <t>1136118</t>
  </si>
  <si>
    <t>טאואר אפ 9</t>
  </si>
  <si>
    <t>1128719</t>
  </si>
  <si>
    <t>נייר חדרה אפ א</t>
  </si>
  <si>
    <t>6320113</t>
  </si>
  <si>
    <t>רציו אפ 17</t>
  </si>
  <si>
    <t>3940277</t>
  </si>
  <si>
    <t>רציו אפ 18</t>
  </si>
  <si>
    <t>3940285</t>
  </si>
  <si>
    <t>כתבי אופציה בחו"ל</t>
  </si>
  <si>
    <t>AIG/WS AMERICAN INTERNATIONAL</t>
  </si>
  <si>
    <t>US0268741560</t>
  </si>
  <si>
    <t>סה"כ כתבי אופציה</t>
  </si>
  <si>
    <t>7. כתבי אופציה</t>
  </si>
  <si>
    <t>שם המנפיק/שם נייר ערך</t>
  </si>
  <si>
    <t>סה"כ מדדים כולל מניות</t>
  </si>
  <si>
    <t>dsC 700.00 JAN</t>
  </si>
  <si>
    <t>81794828</t>
  </si>
  <si>
    <t>dsP 700.00 JAN</t>
  </si>
  <si>
    <t>81795072</t>
  </si>
  <si>
    <t>₪/מט"ח</t>
  </si>
  <si>
    <t>C 380.0 JAN$</t>
  </si>
  <si>
    <t>81787731</t>
  </si>
  <si>
    <t>DERIVATIVES</t>
  </si>
  <si>
    <t>P 380.0 JAN$</t>
  </si>
  <si>
    <t>81787855</t>
  </si>
  <si>
    <t>סה"כ ריבית</t>
  </si>
  <si>
    <t>סה"כ סחורות</t>
  </si>
  <si>
    <t>סה"כ אופציות</t>
  </si>
  <si>
    <t>8. אופציות</t>
  </si>
  <si>
    <t>ASX SPI 200 FU 03/17</t>
  </si>
  <si>
    <t>5005501</t>
  </si>
  <si>
    <t>BIG S&amp;P FU 03/17</t>
  </si>
  <si>
    <t>5003524</t>
  </si>
  <si>
    <t>DAX FU 03/17</t>
  </si>
  <si>
    <t>5003471</t>
  </si>
  <si>
    <t>MINI DOW JONES FU 03/17</t>
  </si>
  <si>
    <t>5003124</t>
  </si>
  <si>
    <t>MINI NASDAQ 100 FU 03/17</t>
  </si>
  <si>
    <t>5007517</t>
  </si>
  <si>
    <t>RUSSELL 2000 MINI FU 03/17</t>
  </si>
  <si>
    <t>5008508</t>
  </si>
  <si>
    <t>S&amp;P 60 Canada FU 03/17</t>
  </si>
  <si>
    <t>5003173</t>
  </si>
  <si>
    <t>TOPIX FU 03/17</t>
  </si>
  <si>
    <t>5004509</t>
  </si>
  <si>
    <t>יורובונדס 10 שנים FU 03/17</t>
  </si>
  <si>
    <t>5003372</t>
  </si>
  <si>
    <t>יורוסטוקס 50 FU 03/17</t>
  </si>
  <si>
    <t>5003220</t>
  </si>
  <si>
    <t>ניקיי 225 FU 03/17</t>
  </si>
  <si>
    <t>5003323</t>
  </si>
  <si>
    <t>פוטסי 100 FU 03/17</t>
  </si>
  <si>
    <t>5003273</t>
  </si>
  <si>
    <t>סה"כ חוזים עתידיים</t>
  </si>
  <si>
    <t>9. חוזים עתידיים</t>
  </si>
  <si>
    <t>נכס הבסיס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</si>
  <si>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</si>
  <si>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</si>
  <si>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</si>
  <si>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</si>
  <si>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</si>
  <si>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 בדרוג AA- ומעלה</t>
  </si>
  <si>
    <t>שכבת חוב (Tranch) בדרוג BBB- עד A+</t>
  </si>
  <si>
    <t>גלובל פיננס8 אגח ד -CLO</t>
  </si>
  <si>
    <t>1108620</t>
  </si>
  <si>
    <t>אג"ח קונצרני סחיר</t>
  </si>
  <si>
    <t>שכבת חוב (Tranch) בדרוג BB+ ומטה</t>
  </si>
  <si>
    <t>שכבת הון (Equity Tranch)</t>
  </si>
  <si>
    <t>סה"כ מוצרים מובנים</t>
  </si>
  <si>
    <t>10. מוצרים מובנים</t>
  </si>
  <si>
    <t>חץ</t>
  </si>
  <si>
    <t>ערד</t>
  </si>
  <si>
    <t>מירון</t>
  </si>
  <si>
    <t>פקדונות חשכ"ל</t>
  </si>
  <si>
    <t>סה"כ אג"ח לא סחיר שהנפיקו ממשלות זרות בחו"ל</t>
  </si>
  <si>
    <t>1.ג. ניירות ערך לא סחירים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</si>
  <si>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</si>
  <si>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</si>
  <si>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</si>
  <si>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</si>
  <si>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סדרה 8</t>
  </si>
  <si>
    <t>1124346</t>
  </si>
  <si>
    <t>1150</t>
  </si>
  <si>
    <t>14/07/2011</t>
  </si>
  <si>
    <t>מקורות אג"ח סדרה 9</t>
  </si>
  <si>
    <t>1124353</t>
  </si>
  <si>
    <t>מקורות אג5מ</t>
  </si>
  <si>
    <t>1095538</t>
  </si>
  <si>
    <t>28/12/2005</t>
  </si>
  <si>
    <t>מקורות אג6מ</t>
  </si>
  <si>
    <t>1100908</t>
  </si>
  <si>
    <t>25/12/2006</t>
  </si>
  <si>
    <t>ה.פ אג"ח של סופר - גז לבית א</t>
  </si>
  <si>
    <t>1106822</t>
  </si>
  <si>
    <t>510902638</t>
  </si>
  <si>
    <t>02/07/2007</t>
  </si>
  <si>
    <t>עזריאלי אג א</t>
  </si>
  <si>
    <t>1103159</t>
  </si>
  <si>
    <t>21/03/2007</t>
  </si>
  <si>
    <t>רפאל אג2מ</t>
  </si>
  <si>
    <t>1096783</t>
  </si>
  <si>
    <t>1315</t>
  </si>
  <si>
    <t>23/03/2006</t>
  </si>
  <si>
    <t>אג"ח נדחה לאומי לישראל</t>
  </si>
  <si>
    <t>3120057</t>
  </si>
  <si>
    <t>25/12/2002</t>
  </si>
  <si>
    <t>בנק הפועלים כתב התחייבות נדחה</t>
  </si>
  <si>
    <t>50020049</t>
  </si>
  <si>
    <t>31/08/2005</t>
  </si>
  <si>
    <t>בנק לאומי</t>
  </si>
  <si>
    <t>12311422</t>
  </si>
  <si>
    <t>06/06/2002</t>
  </si>
  <si>
    <t>בנק לאומי 6.9%</t>
  </si>
  <si>
    <t>12311423</t>
  </si>
  <si>
    <t>לאומי למשכ. ש.ה.נ. 5.1%</t>
  </si>
  <si>
    <t>234026</t>
  </si>
  <si>
    <t>01/09/1998</t>
  </si>
  <si>
    <t>אריסון אגח 1</t>
  </si>
  <si>
    <t>1102797</t>
  </si>
  <si>
    <t>1417</t>
  </si>
  <si>
    <t>07/03/2007</t>
  </si>
  <si>
    <t>דור גז בטוחות אג"ח 1</t>
  </si>
  <si>
    <t>1093491</t>
  </si>
  <si>
    <t>513689059</t>
  </si>
  <si>
    <t>25/05/2005</t>
  </si>
  <si>
    <t>די.בי.אס שרותי לווין אג"ח ב' ל</t>
  </si>
  <si>
    <t>1121490</t>
  </si>
  <si>
    <t>2201</t>
  </si>
  <si>
    <t>10/11/2010</t>
  </si>
  <si>
    <t>דיביאס סדרה א</t>
  </si>
  <si>
    <t>1106988</t>
  </si>
  <si>
    <t>31/07/2007</t>
  </si>
  <si>
    <t>הראל בטוח אג1מ*</t>
  </si>
  <si>
    <t>1089655</t>
  </si>
  <si>
    <t>1175</t>
  </si>
  <si>
    <t>20/05/2004</t>
  </si>
  <si>
    <t>חברת חשמל 2029 07.05.2014</t>
  </si>
  <si>
    <t>6000186</t>
  </si>
  <si>
    <t>07/05/2014</t>
  </si>
  <si>
    <t>חשמל 2022 18.01.2011</t>
  </si>
  <si>
    <t>6000129</t>
  </si>
  <si>
    <t>18/01/2011</t>
  </si>
  <si>
    <t>חשמל צמוד 2020</t>
  </si>
  <si>
    <t>6000111</t>
  </si>
  <si>
    <t>12/02/2009</t>
  </si>
  <si>
    <t>חשצמוד-מ</t>
  </si>
  <si>
    <t>6000079</t>
  </si>
  <si>
    <t>01/02/2007</t>
  </si>
  <si>
    <t>נתיבי גז אג3מ</t>
  </si>
  <si>
    <t>1125509</t>
  </si>
  <si>
    <t>1418</t>
  </si>
  <si>
    <t>27/12/2011</t>
  </si>
  <si>
    <t>נתיבי גז אג4מ</t>
  </si>
  <si>
    <t>1131994</t>
  </si>
  <si>
    <t>10/04/2014</t>
  </si>
  <si>
    <t>נתיבי גז אגח 1 מ</t>
  </si>
  <si>
    <t>1103084</t>
  </si>
  <si>
    <t>02/01/2007</t>
  </si>
  <si>
    <t>נתיבי הגז הרחבת סדרה ד 01.12.15</t>
  </si>
  <si>
    <t>V.I.D - אגח לא סחיר</t>
  </si>
  <si>
    <t>1087683</t>
  </si>
  <si>
    <t>513102384</t>
  </si>
  <si>
    <t>23/04/2003</t>
  </si>
  <si>
    <t>אבנת השכרות אג"ח א - ל -לפדיון</t>
  </si>
  <si>
    <t>1094820</t>
  </si>
  <si>
    <t>1283</t>
  </si>
  <si>
    <t>27/10/2005</t>
  </si>
  <si>
    <t>ויאידי אגח ל.ס-706</t>
  </si>
  <si>
    <t>1097997</t>
  </si>
  <si>
    <t>22/04/2006</t>
  </si>
  <si>
    <t>מגדל אג"ח א</t>
  </si>
  <si>
    <t>1125483</t>
  </si>
  <si>
    <t>04/01/2012</t>
  </si>
  <si>
    <t>מגדל אג"ח ב'</t>
  </si>
  <si>
    <t>1127562</t>
  </si>
  <si>
    <t>31/12/2012</t>
  </si>
  <si>
    <t>מנורה החזקות בע"מ אג"ח ב</t>
  </si>
  <si>
    <t>5660055</t>
  </si>
  <si>
    <t>01/07/2010</t>
  </si>
  <si>
    <t>מזרחי כ.התחייבות מדד 31/01/2024 3.61 קוקו</t>
  </si>
  <si>
    <t>90160022</t>
  </si>
  <si>
    <t>31/01/2016</t>
  </si>
  <si>
    <t>מרכנתיל דסקונט התחייבות נדחה</t>
  </si>
  <si>
    <t>12311429</t>
  </si>
  <si>
    <t>513686154</t>
  </si>
  <si>
    <t>30/11/2010</t>
  </si>
  <si>
    <t>פועלים שטר הון ב לס</t>
  </si>
  <si>
    <t>6620215</t>
  </si>
  <si>
    <t>01/02/2004</t>
  </si>
  <si>
    <t>לאומי ש.ה 6.9% 06/2017</t>
  </si>
  <si>
    <t>6401673</t>
  </si>
  <si>
    <t>קב דלק אג 11מ</t>
  </si>
  <si>
    <t>1098201</t>
  </si>
  <si>
    <t>18/07/2006</t>
  </si>
  <si>
    <t>קב דלק אג 12מ</t>
  </si>
  <si>
    <t>1099639</t>
  </si>
  <si>
    <t>05/11/2006</t>
  </si>
  <si>
    <t>אס פי סי אל עד אגח 4</t>
  </si>
  <si>
    <t>1094747</t>
  </si>
  <si>
    <t>1229</t>
  </si>
  <si>
    <t>01/11/2005</t>
  </si>
  <si>
    <t>אס.פי.סי אלעד 2 אג</t>
  </si>
  <si>
    <t>1092774</t>
  </si>
  <si>
    <t>31/03/2005</t>
  </si>
  <si>
    <t>אספיסי אג1מ</t>
  </si>
  <si>
    <t>1092162</t>
  </si>
  <si>
    <t>03/02/2005</t>
  </si>
  <si>
    <t>דור אנרגיה 6.45 % 09/2016</t>
  </si>
  <si>
    <t>1091578</t>
  </si>
  <si>
    <t>513569236</t>
  </si>
  <si>
    <t>20/10/2004</t>
  </si>
  <si>
    <t>בי סי אר אי אג"ח1</t>
  </si>
  <si>
    <t>1107168</t>
  </si>
  <si>
    <t>1492</t>
  </si>
  <si>
    <t>03/10/2006</t>
  </si>
  <si>
    <t>דאר.ק1רמ</t>
  </si>
  <si>
    <t>1119049</t>
  </si>
  <si>
    <t>1541</t>
  </si>
  <si>
    <t>28/03/2010</t>
  </si>
  <si>
    <t>אלקטרה נדלן אג2מ</t>
  </si>
  <si>
    <t>1099126</t>
  </si>
  <si>
    <t>18/09/2006</t>
  </si>
  <si>
    <t>בתי זיקוק לנפט אג"ח לא סחיר-ב'</t>
  </si>
  <si>
    <t>2590081</t>
  </si>
  <si>
    <t>22/03/2004</t>
  </si>
  <si>
    <t>אלון דלק אג1</t>
  </si>
  <si>
    <t>2202</t>
  </si>
  <si>
    <t>22/01/2007</t>
  </si>
  <si>
    <t>סקרפ.ק1</t>
  </si>
  <si>
    <t>11133981</t>
  </si>
  <si>
    <t>1402</t>
  </si>
  <si>
    <t>04/01/2007</t>
  </si>
  <si>
    <t>אמפל אמרי אגח ב</t>
  </si>
  <si>
    <t>11103780</t>
  </si>
  <si>
    <t>513754077</t>
  </si>
  <si>
    <t>29/04/2008</t>
  </si>
  <si>
    <t>אמפל אמרי אגח ג</t>
  </si>
  <si>
    <t>11207400</t>
  </si>
  <si>
    <t>14/09/2010</t>
  </si>
  <si>
    <t>חבס אגח 4</t>
  </si>
  <si>
    <t>41501241</t>
  </si>
  <si>
    <t>415</t>
  </si>
  <si>
    <t>04/08/2010</t>
  </si>
  <si>
    <t>2רילון אג</t>
  </si>
  <si>
    <t>3770070</t>
  </si>
  <si>
    <t>377</t>
  </si>
  <si>
    <t>31/05/2006</t>
  </si>
  <si>
    <t>בזק אג"ח 1 18/5/11</t>
  </si>
  <si>
    <t>14821013</t>
  </si>
  <si>
    <t>18/05/2011</t>
  </si>
  <si>
    <t>מזרחי כ.התחייבות שקלי 4.81 31/01/2024 קוקו</t>
  </si>
  <si>
    <t>90160011</t>
  </si>
  <si>
    <t>אלטשולר שחם בע"מ - סדרה א 6.10.16</t>
  </si>
  <si>
    <t>1139336</t>
  </si>
  <si>
    <t>511446551</t>
  </si>
  <si>
    <t>05/10/2016</t>
  </si>
  <si>
    <t>ביטוח ישיר השקעות פיננסיות אגח יא</t>
  </si>
  <si>
    <t>1138825</t>
  </si>
  <si>
    <t>19/07/2016</t>
  </si>
  <si>
    <t>נתיבים אג"ח לא סחיר</t>
  </si>
  <si>
    <t>1090281</t>
  </si>
  <si>
    <t>1191</t>
  </si>
  <si>
    <t>צים אג"ח ד -עמיתים</t>
  </si>
  <si>
    <t>651</t>
  </si>
  <si>
    <t>BB-</t>
  </si>
  <si>
    <t>23/07/2014</t>
  </si>
  <si>
    <t>צים אגח סדרה A1 - עמיתים</t>
  </si>
  <si>
    <t>C</t>
  </si>
  <si>
    <t>סה"כ אג"ח קונצרני של חברות ישראליות</t>
  </si>
  <si>
    <t>סה"כ אג"ח קונצרני של חברות זרות</t>
  </si>
  <si>
    <t>בישראל</t>
  </si>
  <si>
    <t>מניות לא סחירות בישראל-גורם 38</t>
  </si>
  <si>
    <t>11295432</t>
  </si>
  <si>
    <t>מניות לא סחירות בישראל-אוורסט*</t>
  </si>
  <si>
    <t>12101061</t>
  </si>
  <si>
    <t>550269450</t>
  </si>
  <si>
    <t>אנרגיה</t>
  </si>
  <si>
    <t>מניות לא סחירות בישראל-גורם 17</t>
  </si>
  <si>
    <t>12101012</t>
  </si>
  <si>
    <t>מניות לא סחירות בישראל-ויתניה*</t>
  </si>
  <si>
    <t>12101023</t>
  </si>
  <si>
    <t>מניות לא סחירות בחו"ל- Mercury &amp; Gemini*</t>
  </si>
  <si>
    <t>12102066</t>
  </si>
  <si>
    <t>מניות לא סחירות בחו"ל- Parmer 7700*</t>
  </si>
  <si>
    <t>12102067</t>
  </si>
  <si>
    <t>מניות לא סחירות בחו"ל- RH 50 Beale*</t>
  </si>
  <si>
    <t>12102038</t>
  </si>
  <si>
    <t>12102039</t>
  </si>
  <si>
    <t>מניות לא סחירות בחו"ל-1515 Market St*</t>
  </si>
  <si>
    <t>12102044</t>
  </si>
  <si>
    <t>מניות לא סחירות בחו"ל-200 West Monroe*</t>
  </si>
  <si>
    <t>12102036</t>
  </si>
  <si>
    <t>מניות לא סחירות בחו"ל-ACC SABAN*</t>
  </si>
  <si>
    <t>12102268</t>
  </si>
  <si>
    <t>מניות לא סחירות בחו"ל-ADO Joysun 1*</t>
  </si>
  <si>
    <t>12102042</t>
  </si>
  <si>
    <t>מניות לא סחירות בחו"ל-ADO Joysun 2*</t>
  </si>
  <si>
    <t>12102043</t>
  </si>
  <si>
    <t>מניות לא סחירות בחו"ל-ADO Songbird 2*</t>
  </si>
  <si>
    <t>12102041</t>
  </si>
  <si>
    <t>מניות לא סחירות בחו"ל-ADO WAYPOINT*</t>
  </si>
  <si>
    <t>12102040</t>
  </si>
  <si>
    <t>מניות לא סחירות בחו"ל-APOLLO &amp; LUNAR CROYDON*</t>
  </si>
  <si>
    <t>12102027</t>
  </si>
  <si>
    <t>מניות לא סחירות בחו"ל-AXA Logistics*</t>
  </si>
  <si>
    <t>12102058</t>
  </si>
  <si>
    <t>מניות לא סחירות בחו"ל-Deasil*</t>
  </si>
  <si>
    <t>12102047</t>
  </si>
  <si>
    <t>מניות לא סחירות בחו"ל-EQR Jax*</t>
  </si>
  <si>
    <t>12102055</t>
  </si>
  <si>
    <t>מניות לא סחירות בחו"ל-EQR RH*</t>
  </si>
  <si>
    <t>12102057</t>
  </si>
  <si>
    <t>מניות לא סחירות בחו"ל-EQR*</t>
  </si>
  <si>
    <t>12102056</t>
  </si>
  <si>
    <t>מניות לא סחירות בחו"ל-GAIA 159W 118TH STR*</t>
  </si>
  <si>
    <t>12102031</t>
  </si>
  <si>
    <t>מניות לא סחירות בחו"ל-Gaia Mcneil Portfolio E.O*</t>
  </si>
  <si>
    <t>12102023</t>
  </si>
  <si>
    <t>מניות לא סחירות בחו"ל-Gaia Regency*</t>
  </si>
  <si>
    <t>12102024</t>
  </si>
  <si>
    <t>מניות לא סחירות בחו"ל-Harel Gothaer HQ K1*</t>
  </si>
  <si>
    <t>12102046</t>
  </si>
  <si>
    <t>מניות לא סחירות בחו"ל-IBEX HOUSE*</t>
  </si>
  <si>
    <t>12102028</t>
  </si>
  <si>
    <t>מניות לא סחירות בחו"ל-IDS MINEAPOLIS*</t>
  </si>
  <si>
    <t>12102029</t>
  </si>
  <si>
    <t>מניות לא סחירות בחו"ל-Landmark Colonial LP*</t>
  </si>
  <si>
    <t>12102054</t>
  </si>
  <si>
    <t>מניות לא סחירות בחו"ל-North Dallas*</t>
  </si>
  <si>
    <t>12102048</t>
  </si>
  <si>
    <t>מניות לא סחירות בחו"ל-West Monroe 230*</t>
  </si>
  <si>
    <t>12102037</t>
  </si>
  <si>
    <t>מניות לא סחירות בחו"ל-גורם 22</t>
  </si>
  <si>
    <t>JE00B1S0VN88</t>
  </si>
  <si>
    <t>מניות לא סחירות בחו"ל-גורם 18</t>
  </si>
  <si>
    <t>12101040</t>
  </si>
  <si>
    <t>מניות לא סחירות בחו"ל-גורם 40</t>
  </si>
  <si>
    <t>12101038</t>
  </si>
  <si>
    <t>סה"כ קרנות הון סיכון</t>
  </si>
  <si>
    <t>Pontifax (israel) III LP</t>
  </si>
  <si>
    <t>12551247</t>
  </si>
  <si>
    <t>Pontifax (Israel) IV LP</t>
  </si>
  <si>
    <t>12551278</t>
  </si>
  <si>
    <t>סה"כ קרנות גידור</t>
  </si>
  <si>
    <t>SPHERA FUND (NIS) L.P. SHARES</t>
  </si>
  <si>
    <t>112243931</t>
  </si>
  <si>
    <t>סה"כ קרנות נדל"ן</t>
  </si>
  <si>
    <t>סה"כ קרנות השקעה אחרות</t>
  </si>
  <si>
    <t>FIMI Israel Oport. V l.p</t>
  </si>
  <si>
    <t>12551252</t>
  </si>
  <si>
    <t>FIMI Israel Oport. VI l.p</t>
  </si>
  <si>
    <t>12551287</t>
  </si>
  <si>
    <t>Israel Infrastructure Fund I*</t>
  </si>
  <si>
    <t>12561111</t>
  </si>
  <si>
    <t>Israel Infrastructure Fund II*</t>
  </si>
  <si>
    <t>12561112</t>
  </si>
  <si>
    <t>Israel Infrastructure Fund III*</t>
  </si>
  <si>
    <t>12561113</t>
  </si>
  <si>
    <t>Kedma Capital Partners II l.p</t>
  </si>
  <si>
    <t>12751027</t>
  </si>
  <si>
    <t>Tene Growth Capital III</t>
  </si>
  <si>
    <t>12751021</t>
  </si>
  <si>
    <t>Tene Investment in Gadot LP</t>
  </si>
  <si>
    <t>12751023</t>
  </si>
  <si>
    <t>טנא להשקעה במערכות בקרה ש.מ</t>
  </si>
  <si>
    <t>12751019</t>
  </si>
  <si>
    <t>טנא קרן להשקעה בהשקייה W3</t>
  </si>
  <si>
    <t>127510101</t>
  </si>
  <si>
    <t>קרן KCPS</t>
  </si>
  <si>
    <t>12755003</t>
  </si>
  <si>
    <t>קרן אוריגו 2</t>
  </si>
  <si>
    <t>12755002</t>
  </si>
  <si>
    <t>קרן אנטומיה טכנולוגיה רפואית I</t>
  </si>
  <si>
    <t>12755004</t>
  </si>
  <si>
    <t>קרן אנטומיה טכנולוגיה רפואית II</t>
  </si>
  <si>
    <t>12755005</t>
  </si>
  <si>
    <t>קרן בראשית - שיקלית</t>
  </si>
  <si>
    <t>12755001</t>
  </si>
  <si>
    <t>ת.ש.י דליה בכורה שותפות מוגבל</t>
  </si>
  <si>
    <t>12751018</t>
  </si>
  <si>
    <t>ת.ש.י דרך 431 שותפות מוגבלות*</t>
  </si>
  <si>
    <t>12751016</t>
  </si>
  <si>
    <t>ת.ש.י דרך הים התפלה שותפ מוגב*</t>
  </si>
  <si>
    <t>12751024</t>
  </si>
  <si>
    <t>ת.ש.י. דרכים שותפות מוגבלת*</t>
  </si>
  <si>
    <t>12751015</t>
  </si>
  <si>
    <t>BLACKSTONE PARTNERS OS SHARES</t>
  </si>
  <si>
    <t>125512761</t>
  </si>
  <si>
    <t>CHEYNE Re CR HOLD FUND C1SC</t>
  </si>
  <si>
    <t>12551258</t>
  </si>
  <si>
    <t>Cheyne Real Estate Credit III</t>
  </si>
  <si>
    <t>12551284</t>
  </si>
  <si>
    <t>Grosvenor Institutional partners in shares</t>
  </si>
  <si>
    <t>125512811</t>
  </si>
  <si>
    <t>LCH Leveraged Capital Holding-shares</t>
  </si>
  <si>
    <t>125512691</t>
  </si>
  <si>
    <t>M&amp;G European Loan Fund- In s</t>
  </si>
  <si>
    <t>12551256</t>
  </si>
  <si>
    <t>OAKTREE EUROPEAN</t>
  </si>
  <si>
    <t>LU0415739456</t>
  </si>
  <si>
    <t>Harel LA Fund VII LP עמיתים*</t>
  </si>
  <si>
    <t>12561043</t>
  </si>
  <si>
    <t>HRL US Fund VIII Blocker עמיתים*</t>
  </si>
  <si>
    <t>12561041</t>
  </si>
  <si>
    <t>MERIDIA IBERIAN REAL ESTATE FUND</t>
  </si>
  <si>
    <t>12561031</t>
  </si>
  <si>
    <t>MERIDIA REAL ESTATE III FUND</t>
  </si>
  <si>
    <t>12561039</t>
  </si>
  <si>
    <t>Related Fund II Feeder AIV עמיתים</t>
  </si>
  <si>
    <t>12561046</t>
  </si>
  <si>
    <t>Related Fund II Feeder עמיתים</t>
  </si>
  <si>
    <t>12561045</t>
  </si>
  <si>
    <t>Arclight energy partners V</t>
  </si>
  <si>
    <t>12551248</t>
  </si>
  <si>
    <t>Arclight energy partners VI</t>
  </si>
  <si>
    <t>12551271</t>
  </si>
  <si>
    <t>ArcLight Limetree AIV L.P</t>
  </si>
  <si>
    <t>125512711</t>
  </si>
  <si>
    <t>Avenue Energy opportunities fund l.p</t>
  </si>
  <si>
    <t>12551275</t>
  </si>
  <si>
    <t>AVENUE EUR SP SIT FUND2</t>
  </si>
  <si>
    <t>12551251</t>
  </si>
  <si>
    <t>Avenue Europe Special Sit III</t>
  </si>
  <si>
    <t>12551289</t>
  </si>
  <si>
    <t>AVENUE SPECIAL SIT FUND VI</t>
  </si>
  <si>
    <t>12551246</t>
  </si>
  <si>
    <t>Brookfield Capital Partners IV LP</t>
  </si>
  <si>
    <t>12551283</t>
  </si>
  <si>
    <t>Carlyle Power Partners II L.P</t>
  </si>
  <si>
    <t>12551263</t>
  </si>
  <si>
    <t>CPP II Southeast Gen Coinv LP</t>
  </si>
  <si>
    <t>12551266</t>
  </si>
  <si>
    <t>EDMOND ROTHC EUROPP II SICAR</t>
  </si>
  <si>
    <t>12551245</t>
  </si>
  <si>
    <t>EnCap Energy Capital Fund X L.P</t>
  </si>
  <si>
    <t>12551272</t>
  </si>
  <si>
    <t>Encap Flatrock Midstream Fund III LP</t>
  </si>
  <si>
    <t>12551262</t>
  </si>
  <si>
    <t>EQT Mid Market Credit Fund</t>
  </si>
  <si>
    <t>12551285</t>
  </si>
  <si>
    <t>Hamilton Lane Co-Inv.Feeder III L.P</t>
  </si>
  <si>
    <t>12551267</t>
  </si>
  <si>
    <t>Hamilton Lane Parallel Investors LP</t>
  </si>
  <si>
    <t>12551273</t>
  </si>
  <si>
    <t>HayFin Direct Lending Fund LP</t>
  </si>
  <si>
    <t>12551257</t>
  </si>
  <si>
    <t>Hayfin DLF II Feeder LP</t>
  </si>
  <si>
    <t>12551288</t>
  </si>
  <si>
    <t>highstar ca iv prism feedr lp</t>
  </si>
  <si>
    <t>12551253</t>
  </si>
  <si>
    <t>ICG- SDP 2</t>
  </si>
  <si>
    <t>12551274</t>
  </si>
  <si>
    <t>NGL Energy Partners*</t>
  </si>
  <si>
    <t>12551290</t>
  </si>
  <si>
    <t>Opportunistic Credit Fund IV Ltd</t>
  </si>
  <si>
    <t>12551280</t>
  </si>
  <si>
    <t>Pike Petroleum Inv Holdings LP</t>
  </si>
  <si>
    <t>12551279</t>
  </si>
  <si>
    <t>Proventus Capital Partners Alpha</t>
  </si>
  <si>
    <t>12551277</t>
  </si>
  <si>
    <t>PROVENTUS CAPITAL PARTNERS III</t>
  </si>
  <si>
    <t>12551265</t>
  </si>
  <si>
    <t>Titan Co Investment HI LP</t>
  </si>
  <si>
    <t>12751022</t>
  </si>
  <si>
    <t>סה"כ קרנות השקעה</t>
  </si>
  <si>
    <t>5. קרנות השקעה</t>
  </si>
  <si>
    <t>סה"כ כתבי אופציה בישראל</t>
  </si>
  <si>
    <t>אפ לס דורסל 08.11.18</t>
  </si>
  <si>
    <t>12111092</t>
  </si>
  <si>
    <t>סה"כ כתבי אופציה בחו"ל</t>
  </si>
  <si>
    <t>אופציות לס TV A</t>
  </si>
  <si>
    <t>12111089</t>
  </si>
  <si>
    <t>08/03/2015</t>
  </si>
  <si>
    <t>אופציות לס TV B</t>
  </si>
  <si>
    <t>12111090</t>
  </si>
  <si>
    <t>6. כתבי אופציה</t>
  </si>
  <si>
    <t>₪ / מט"ח</t>
  </si>
  <si>
    <t>סה"כ מט"ח / מט"ח</t>
  </si>
  <si>
    <t>סה"כ מטבע</t>
  </si>
  <si>
    <t>סחורות</t>
  </si>
  <si>
    <t>7. אופציות</t>
  </si>
  <si>
    <t>פורוורד לאומי שקל צמוד</t>
  </si>
  <si>
    <t>19/04/2016</t>
  </si>
  <si>
    <t>02/05/2016</t>
  </si>
  <si>
    <t>פורוורד לאומי שקל ריבית קבועה</t>
  </si>
  <si>
    <t xml:space="preserve">  לאומי  ריבית קבועה  שקל IRX</t>
  </si>
  <si>
    <t>26/04/2010</t>
  </si>
  <si>
    <t>15/04/2010</t>
  </si>
  <si>
    <t xml:space="preserve">  מזרחי ריבית קבועה יורו IRX</t>
  </si>
  <si>
    <t>11/05/2010</t>
  </si>
  <si>
    <t xml:space="preserve">  לאומי  ריבית קבועה יורו IRX</t>
  </si>
  <si>
    <t>12/04/2010</t>
  </si>
  <si>
    <t xml:space="preserve">  לאומי ריבית קבועה  שקל IRS</t>
  </si>
  <si>
    <t>10/12/2009</t>
  </si>
  <si>
    <t xml:space="preserve">  לאומי ריבית ליבור  דולר IRS</t>
  </si>
  <si>
    <t xml:space="preserve">  לאומי ריבית קבועה  שקל IRX</t>
  </si>
  <si>
    <t xml:space="preserve">  מזרחי  ריבית קבועה  שקל IRX</t>
  </si>
  <si>
    <t xml:space="preserve">  פועלים ריבית קבועה יורו IRX</t>
  </si>
  <si>
    <t>22/03/2010</t>
  </si>
  <si>
    <t>25/03/2010</t>
  </si>
  <si>
    <t xml:space="preserve">  פועלים ריבית קבועה  שקל IRX</t>
  </si>
  <si>
    <t>פורוורד לאומי ריבית קבועה כתר</t>
  </si>
  <si>
    <t>13/09/2016</t>
  </si>
  <si>
    <t>פורוורד לאומי ריבית קבועה כתר שבדי</t>
  </si>
  <si>
    <t>30/03/2016</t>
  </si>
  <si>
    <t>06/04/2016</t>
  </si>
  <si>
    <t>18/04/2016</t>
  </si>
  <si>
    <t>08/11/2016</t>
  </si>
  <si>
    <t>פורוורד לאומי ריבית קבועה לירה</t>
  </si>
  <si>
    <t>28/09/2016</t>
  </si>
  <si>
    <t>פורוורד לאומי ריבית קבועה דולר</t>
  </si>
  <si>
    <t>29/06/2016</t>
  </si>
  <si>
    <t>13/07/2016</t>
  </si>
  <si>
    <t>03/08/2016</t>
  </si>
  <si>
    <t>02/09/2016</t>
  </si>
  <si>
    <t>21/09/2016</t>
  </si>
  <si>
    <t>06/10/2016</t>
  </si>
  <si>
    <t>18/10/2016</t>
  </si>
  <si>
    <t>26/10/2016</t>
  </si>
  <si>
    <t>27/10/2016</t>
  </si>
  <si>
    <t>09/11/2016</t>
  </si>
  <si>
    <t>23/11/2016</t>
  </si>
  <si>
    <t>07/12/2016</t>
  </si>
  <si>
    <t>14/12/2016</t>
  </si>
  <si>
    <t>15/12/2016</t>
  </si>
  <si>
    <t>20/12/2016</t>
  </si>
  <si>
    <t>28/12/2016</t>
  </si>
  <si>
    <t>פורוורד לאומי ריבית קבועה לירה שטרלינג</t>
  </si>
  <si>
    <t>13/12/2016</t>
  </si>
  <si>
    <t>16/12/2016</t>
  </si>
  <si>
    <t>פורוורד לאומי ריבית קבועה אירו</t>
  </si>
  <si>
    <t>07/09/2016</t>
  </si>
  <si>
    <t>22/09/2016</t>
  </si>
  <si>
    <t>13/10/2016</t>
  </si>
  <si>
    <t>25/10/2016</t>
  </si>
  <si>
    <t>06/12/2016</t>
  </si>
  <si>
    <t>21/12/2016</t>
  </si>
  <si>
    <t>פורוורד לאומי ריבית קבועה שקל</t>
  </si>
  <si>
    <t>פורוורד מזרחי ריבית קבועה אירו</t>
  </si>
  <si>
    <t>08/09/2016</t>
  </si>
  <si>
    <t>15/09/2016</t>
  </si>
  <si>
    <t>19/09/2016</t>
  </si>
  <si>
    <t>פורוורד מזרחי ריבית קבועה שקל</t>
  </si>
  <si>
    <t>פורוורד מזרחי ריבית קבועה דולר</t>
  </si>
  <si>
    <t>פורוורד מזרחי ריבית קבועה לירה</t>
  </si>
  <si>
    <t>פורוורד פועלים ריבית קבועה אירו</t>
  </si>
  <si>
    <t>פורוורד פועלים ריבית קבועה דולר</t>
  </si>
  <si>
    <t>פורוורד פועלים ריבית קבועה לירה</t>
  </si>
  <si>
    <t>פורוורד פועלים ריבית קבועה שקל</t>
  </si>
  <si>
    <t>13/06/2016</t>
  </si>
  <si>
    <t>15/06/2016</t>
  </si>
  <si>
    <t>14/09/2016</t>
  </si>
  <si>
    <t>פורוורד לאומי ריבית קבועה יין</t>
  </si>
  <si>
    <t>IRS לאומי ליבור דולר</t>
  </si>
  <si>
    <t>12/02/2016</t>
  </si>
  <si>
    <t>IRS לאומי ליבור שקל</t>
  </si>
  <si>
    <t>IRS לאומי ריבית ליבור דולר</t>
  </si>
  <si>
    <t>29/12/2015</t>
  </si>
  <si>
    <t>IRS לאומי ריבית ליבור שקל</t>
  </si>
  <si>
    <t>IRS לאומי ריבית קבועה דולר</t>
  </si>
  <si>
    <t>IRS לאומי ריבית תל בור שקל</t>
  </si>
  <si>
    <t>02/10/2015</t>
  </si>
  <si>
    <t>IRS לאומי ריבית קבועה שקל</t>
  </si>
  <si>
    <t>19/05/2016</t>
  </si>
  <si>
    <t>IRS לאומי תל-בור שקל</t>
  </si>
  <si>
    <t>17/03/2011</t>
  </si>
  <si>
    <t>03/06/2011</t>
  </si>
  <si>
    <t>09/05/2014</t>
  </si>
  <si>
    <t>16/07/2014</t>
  </si>
  <si>
    <t xml:space="preserve">  לאומי ריבית קבועה דולר IRS</t>
  </si>
  <si>
    <t xml:space="preserve">  לאומי ריבית תלבור שקל IRS</t>
  </si>
  <si>
    <t>02/07/2014</t>
  </si>
  <si>
    <t>27/07/2015</t>
  </si>
  <si>
    <t>07/08/2015</t>
  </si>
  <si>
    <t>28/01/2003</t>
  </si>
  <si>
    <t xml:space="preserve">  פועלים ריבית תלבור שקל IRS</t>
  </si>
  <si>
    <t>30/05/2014</t>
  </si>
  <si>
    <t xml:space="preserve">  פועלים ריבית קבועה  שקל IRS</t>
  </si>
  <si>
    <t>אקוויטי מזרחי עוקב אחר מניה DB דולר</t>
  </si>
  <si>
    <t>אקוויטי מזרחי עוקב אחר מניה SXXGR  יורו</t>
  </si>
  <si>
    <t>31/10/2016</t>
  </si>
  <si>
    <t>אקוויטי מזרחי ריבית קבועה דולר</t>
  </si>
  <si>
    <t>אקוויטי מזרחי ריבית קבועה יורו</t>
  </si>
  <si>
    <t>אקוויטי פועלים עוקב אחר מניה  IXV דולר</t>
  </si>
  <si>
    <t>אקוויטי פועלים ריבית קבועה דולר</t>
  </si>
  <si>
    <t>03/10/2016</t>
  </si>
  <si>
    <t>8. חוזים עתידיים</t>
  </si>
  <si>
    <t>ג'י ישראל רכישת חוב מדיסקונט 26/3/15 CLN</t>
  </si>
  <si>
    <t>94811118</t>
  </si>
  <si>
    <t>הלוואות לאחרים</t>
  </si>
  <si>
    <t>26/03/2015</t>
  </si>
  <si>
    <t>נכסים ובנין רכישת חוב הלוואה ב' 23/3/15 CLN</t>
  </si>
  <si>
    <t>94811115</t>
  </si>
  <si>
    <t>23/03/2015</t>
  </si>
  <si>
    <t>קבוצת עזריאלי רכישת חוב 26/3/15 CLN</t>
  </si>
  <si>
    <t>94811123</t>
  </si>
  <si>
    <t>ביג רכישת חוב הלוואה א' 26/3/15 CLN</t>
  </si>
  <si>
    <t>94811119</t>
  </si>
  <si>
    <t>ביג רכישת חוב הלוואה ב' 26/3/15 CLN</t>
  </si>
  <si>
    <t>94811120</t>
  </si>
  <si>
    <t>ביג רכישת חוב הלוואה ג' 26/3/15 CLN</t>
  </si>
  <si>
    <t>94811121</t>
  </si>
  <si>
    <t>ביג רכישת חוב הלוואה ד' 26/3/15 CLN</t>
  </si>
  <si>
    <t>94811122</t>
  </si>
  <si>
    <t>נכסים ובנין רכישת חוב הלוואה א' 23/3/15 CLN</t>
  </si>
  <si>
    <t>94811114</t>
  </si>
  <si>
    <t>ישפרו רכישת חוב הלוואה א' 24/3/15 CLN</t>
  </si>
  <si>
    <t>94811116</t>
  </si>
  <si>
    <t>24/03/2015</t>
  </si>
  <si>
    <t>ישפרו רכישת חוב הלוואה ב' 24/3/15 CLN</t>
  </si>
  <si>
    <t>94811117</t>
  </si>
  <si>
    <t>מטריקס-לאומי CDS 23/7/15</t>
  </si>
  <si>
    <t>90142583</t>
  </si>
  <si>
    <t>23/07/2015</t>
  </si>
  <si>
    <t>מוצר מובנה דהא</t>
  </si>
  <si>
    <t>1102616</t>
  </si>
  <si>
    <t>מניות</t>
  </si>
  <si>
    <t>18/02/2007</t>
  </si>
  <si>
    <t>מוצר מובנה אנ2</t>
  </si>
  <si>
    <t>1127273</t>
  </si>
  <si>
    <t>05/12/2012</t>
  </si>
  <si>
    <t>CLN- BACR FLOAT 20/12/2019</t>
  </si>
  <si>
    <t>XS0555969210</t>
  </si>
  <si>
    <t>27/10/2010</t>
  </si>
  <si>
    <t>CLN- BARCLAYS FLOAT 20.12.2019</t>
  </si>
  <si>
    <t>XS0471399021</t>
  </si>
  <si>
    <t>9. מוצרים מובנים</t>
  </si>
  <si>
    <t>קונסורציום כן/לא</t>
  </si>
  <si>
    <t>סה"כ הלוואות בישראל</t>
  </si>
  <si>
    <t>סה"כ כנגד חסכון עמיתים/מובטחים</t>
  </si>
  <si>
    <t>הלוואה 23330459</t>
  </si>
  <si>
    <t>לא</t>
  </si>
  <si>
    <t>23330459</t>
  </si>
  <si>
    <t>הלוואה 24878787</t>
  </si>
  <si>
    <t>24878787</t>
  </si>
  <si>
    <t>הלוואה 29423381</t>
  </si>
  <si>
    <t>29423381</t>
  </si>
  <si>
    <t>הלוואה 303854418</t>
  </si>
  <si>
    <t>303854418</t>
  </si>
  <si>
    <t>הלוואה 309123404</t>
  </si>
  <si>
    <t>309123404</t>
  </si>
  <si>
    <t>הלוואה 54014444</t>
  </si>
  <si>
    <t>54014444</t>
  </si>
  <si>
    <t>הלוואה 55085013</t>
  </si>
  <si>
    <t>55085013</t>
  </si>
  <si>
    <t>הלוואה 69707115</t>
  </si>
  <si>
    <t>69707115</t>
  </si>
  <si>
    <t>הלוואה 77777</t>
  </si>
  <si>
    <t>77777</t>
  </si>
  <si>
    <t>הלוואה 77778</t>
  </si>
  <si>
    <t>77778</t>
  </si>
  <si>
    <t>סה"כ מובטחות במשכנתא או תיקי משכנתאות</t>
  </si>
  <si>
    <t>מובטחות במשכנתא-לב</t>
  </si>
  <si>
    <t>48001000</t>
  </si>
  <si>
    <t>48001001</t>
  </si>
  <si>
    <t>48001002</t>
  </si>
  <si>
    <t>48001003</t>
  </si>
  <si>
    <t>48004000</t>
  </si>
  <si>
    <t>48004001</t>
  </si>
  <si>
    <t>48004002</t>
  </si>
  <si>
    <t>48004003</t>
  </si>
  <si>
    <t>מובטחות במשכנתא-פב</t>
  </si>
  <si>
    <t>48011000</t>
  </si>
  <si>
    <t>48014000</t>
  </si>
  <si>
    <t>48014001</t>
  </si>
  <si>
    <t>48014002</t>
  </si>
  <si>
    <t>סה"כ מובטחות בערבות בנקאית</t>
  </si>
  <si>
    <t>סה"כ מובטחות בבטחונות אחרים</t>
  </si>
  <si>
    <t>מובטחות בבטחונות אחרים-אל'</t>
  </si>
  <si>
    <t>14770274</t>
  </si>
  <si>
    <t>מובטחות בבטחונות אחרים-בכ'</t>
  </si>
  <si>
    <t>14811236</t>
  </si>
  <si>
    <t>14811238</t>
  </si>
  <si>
    <t>מובטחות בבטחונות אחרים-הלוואה אע'</t>
  </si>
  <si>
    <t>14770067</t>
  </si>
  <si>
    <t>14770069</t>
  </si>
  <si>
    <t>מובטחות בבטחונות אחרים-הלוואה מל'2</t>
  </si>
  <si>
    <t>14811198</t>
  </si>
  <si>
    <t>מובטחות בבטחונות אחרים-מל'</t>
  </si>
  <si>
    <t>14380003</t>
  </si>
  <si>
    <t>מובטחות בבטחונות אחרים-אן'</t>
  </si>
  <si>
    <t>כן</t>
  </si>
  <si>
    <t>14811200</t>
  </si>
  <si>
    <t>90148620</t>
  </si>
  <si>
    <t>90148621</t>
  </si>
  <si>
    <t>90148622</t>
  </si>
  <si>
    <t>90148623</t>
  </si>
  <si>
    <t>מובטחות בבטחונות אחרים-ג'</t>
  </si>
  <si>
    <t>14821063</t>
  </si>
  <si>
    <t>90111002</t>
  </si>
  <si>
    <t>90111003</t>
  </si>
  <si>
    <t>90111004</t>
  </si>
  <si>
    <t>90111005</t>
  </si>
  <si>
    <t>90111006</t>
  </si>
  <si>
    <t>90111007</t>
  </si>
  <si>
    <t>90111008</t>
  </si>
  <si>
    <t>90111009</t>
  </si>
  <si>
    <t>90111001</t>
  </si>
  <si>
    <t>90112000</t>
  </si>
  <si>
    <t>מובטחות בבטחונות אחרים-הלוואה אי'</t>
  </si>
  <si>
    <t>14811169</t>
  </si>
  <si>
    <t>מובטחות בבטחונות אחרים-הלוואה ארא'</t>
  </si>
  <si>
    <t>91102798</t>
  </si>
  <si>
    <t>91102799</t>
  </si>
  <si>
    <t>מובטחות בבטחונות אחרים-הלוואה ח'2</t>
  </si>
  <si>
    <t>90150720</t>
  </si>
  <si>
    <t>מובטחות בבטחונות אחרים-הלוואה נ'</t>
  </si>
  <si>
    <t>14471043</t>
  </si>
  <si>
    <t>מובטחות בבטחונות אחרים-הלוואה עד'</t>
  </si>
  <si>
    <t>14811042</t>
  </si>
  <si>
    <t>מובטחות בבטחונות אחרים-הלוואה עי'</t>
  </si>
  <si>
    <t>14760910</t>
  </si>
  <si>
    <t>מובטחות בבטחונות אחרים-הלוואה שג'</t>
  </si>
  <si>
    <t>14821008</t>
  </si>
  <si>
    <t>מובטחות בבטחונות אחרים-זב'</t>
  </si>
  <si>
    <t>14821020</t>
  </si>
  <si>
    <t>מובטחות בבטחונות אחרים-זר'1</t>
  </si>
  <si>
    <t>14811046</t>
  </si>
  <si>
    <t>מובטחות בבטחונות אחרים-זר'2</t>
  </si>
  <si>
    <t>14811068</t>
  </si>
  <si>
    <t>מובטחות בבטחונות אחרים-מר'</t>
  </si>
  <si>
    <t>14811282</t>
  </si>
  <si>
    <t>מובטחות בבטחונות אחרים-נה'</t>
  </si>
  <si>
    <t>14811144</t>
  </si>
  <si>
    <t>14811256</t>
  </si>
  <si>
    <t>מובטחות בבטחונות אחרים-סי'</t>
  </si>
  <si>
    <t>14853009</t>
  </si>
  <si>
    <t>מובטחות בבטחונות אחרים-אק'</t>
  </si>
  <si>
    <t>14811270</t>
  </si>
  <si>
    <t>14811277</t>
  </si>
  <si>
    <t>מובטחות בבטחונות אחרים-ד'</t>
  </si>
  <si>
    <t>14811083</t>
  </si>
  <si>
    <t>מובטחות בבטחונות אחרים-הלוואה אאח'</t>
  </si>
  <si>
    <t>14770132</t>
  </si>
  <si>
    <t>מובטחות בבטחונות אחרים-הלוואה אח'</t>
  </si>
  <si>
    <t>90107211</t>
  </si>
  <si>
    <t>90107212</t>
  </si>
  <si>
    <t>90107222</t>
  </si>
  <si>
    <t>מובטחות בבטחונות אחרים-הלוואה ח'1</t>
  </si>
  <si>
    <t>90150300</t>
  </si>
  <si>
    <t>מובטחות בבטחונות אחרים-הלוואה ימ'</t>
  </si>
  <si>
    <t>14760843</t>
  </si>
  <si>
    <t>14760844</t>
  </si>
  <si>
    <t>14811160</t>
  </si>
  <si>
    <t>מובטחות בבטחונות אחרים-הלוואה כ'</t>
  </si>
  <si>
    <t>14821042</t>
  </si>
  <si>
    <t>מובטחות בבטחונות אחרים-הלוואה מט'</t>
  </si>
  <si>
    <t>14811158</t>
  </si>
  <si>
    <t>מובטחות בבטחונות אחרים-הלוואה מי'</t>
  </si>
  <si>
    <t>90145981</t>
  </si>
  <si>
    <t>90145982</t>
  </si>
  <si>
    <t>14811166</t>
  </si>
  <si>
    <t>90145980</t>
  </si>
  <si>
    <t>מובטחות בבטחונות אחרים-הלוואה ע'2</t>
  </si>
  <si>
    <t>14760857</t>
  </si>
  <si>
    <t>מובטחות בבטחונות אחרים-הלוואה רו'</t>
  </si>
  <si>
    <t>94063101</t>
  </si>
  <si>
    <t>94063102</t>
  </si>
  <si>
    <t>94063103</t>
  </si>
  <si>
    <t>94063104</t>
  </si>
  <si>
    <t>94063105</t>
  </si>
  <si>
    <t>94063106</t>
  </si>
  <si>
    <t>94063107</t>
  </si>
  <si>
    <t>94063108</t>
  </si>
  <si>
    <t>מובטחות בבטחונות אחרים-הלוואה שה'</t>
  </si>
  <si>
    <t>90130002</t>
  </si>
  <si>
    <t>מובטחות בבטחונות אחרים-יג'</t>
  </si>
  <si>
    <t>14811112</t>
  </si>
  <si>
    <t>14811113</t>
  </si>
  <si>
    <t>מובטחות בבטחונות אחרים-מס'</t>
  </si>
  <si>
    <t>14821068</t>
  </si>
  <si>
    <t>מובטחות בבטחונות אחרים-פו'</t>
  </si>
  <si>
    <t>14811021</t>
  </si>
  <si>
    <t>14811039</t>
  </si>
  <si>
    <t>14811044</t>
  </si>
  <si>
    <t>14811047</t>
  </si>
  <si>
    <t>14811049</t>
  </si>
  <si>
    <t>14811051</t>
  </si>
  <si>
    <t>14811052</t>
  </si>
  <si>
    <t>14811054</t>
  </si>
  <si>
    <t>14811058</t>
  </si>
  <si>
    <t>14811061</t>
  </si>
  <si>
    <t>14811063</t>
  </si>
  <si>
    <t>14811064</t>
  </si>
  <si>
    <t>14811069</t>
  </si>
  <si>
    <t>14811072</t>
  </si>
  <si>
    <t>14811073</t>
  </si>
  <si>
    <t>14811075</t>
  </si>
  <si>
    <t>14811086</t>
  </si>
  <si>
    <t>14811097</t>
  </si>
  <si>
    <t>14811219</t>
  </si>
  <si>
    <t>14811263</t>
  </si>
  <si>
    <t>14811152</t>
  </si>
  <si>
    <t>14811187</t>
  </si>
  <si>
    <t>מובטחות בבטחונות אחרים-צל'</t>
  </si>
  <si>
    <t>14811188</t>
  </si>
  <si>
    <t>14811189</t>
  </si>
  <si>
    <t>14811210</t>
  </si>
  <si>
    <t>מובטחות בבטחונות אחרים-שב'</t>
  </si>
  <si>
    <t>14821093</t>
  </si>
  <si>
    <t>מובטחות בבטחונות אחרים-אט'</t>
  </si>
  <si>
    <t>14770061</t>
  </si>
  <si>
    <t>14811103</t>
  </si>
  <si>
    <t>מובטחות בבטחונות אחרים-דל'</t>
  </si>
  <si>
    <t>90145563</t>
  </si>
  <si>
    <t>מובטחות בבטחונות אחרים-הה'</t>
  </si>
  <si>
    <t>14811272</t>
  </si>
  <si>
    <t>מובטחות בבטחונות אחרים-הלוואה אלו'</t>
  </si>
  <si>
    <t>14821006</t>
  </si>
  <si>
    <t>14821009</t>
  </si>
  <si>
    <t>14821030</t>
  </si>
  <si>
    <t>14821033</t>
  </si>
  <si>
    <t>14821039</t>
  </si>
  <si>
    <t>מובטחות בבטחונות אחרים-הלוואה אפ'</t>
  </si>
  <si>
    <t>14760126</t>
  </si>
  <si>
    <t>14760127</t>
  </si>
  <si>
    <t>91115114</t>
  </si>
  <si>
    <t>מובטחות בבטחונות אחרים-הלוואה אר'</t>
  </si>
  <si>
    <t>14760128</t>
  </si>
  <si>
    <t>91115113</t>
  </si>
  <si>
    <t>מובטחות בבטחונות אחרים-הלוואה אש'</t>
  </si>
  <si>
    <t>14811127</t>
  </si>
  <si>
    <t>14811128</t>
  </si>
  <si>
    <t>14811137</t>
  </si>
  <si>
    <t>14811138</t>
  </si>
  <si>
    <t>מובטחות בבטחונות אחרים-הלוואה ד'</t>
  </si>
  <si>
    <t>14811027</t>
  </si>
  <si>
    <t>מובטחות בבטחונות אחרים-הלוואה יב'</t>
  </si>
  <si>
    <t>14760876</t>
  </si>
  <si>
    <t>14760877</t>
  </si>
  <si>
    <t>מובטחות בבטחונות אחרים-הלוואה מג'</t>
  </si>
  <si>
    <t>14811005</t>
  </si>
  <si>
    <t>14811006</t>
  </si>
  <si>
    <t>14811008</t>
  </si>
  <si>
    <t>מובטחות בבטחונות אחרים-הלוואה מל'1</t>
  </si>
  <si>
    <t>14811053</t>
  </si>
  <si>
    <t>מובטחות בבטחונות אחרים-הלוואה ממ'</t>
  </si>
  <si>
    <t>14811011</t>
  </si>
  <si>
    <t>מובטחות בבטחונות אחרים-הלוואה נד'</t>
  </si>
  <si>
    <t>90148001</t>
  </si>
  <si>
    <t>מובטחות בבטחונות אחרים-הלוואה ע'1</t>
  </si>
  <si>
    <t>14760082</t>
  </si>
  <si>
    <t>מובטחות בבטחונות אחרים-הלוואה פס'</t>
  </si>
  <si>
    <t>14760899</t>
  </si>
  <si>
    <t>90839511</t>
  </si>
  <si>
    <t>90839512</t>
  </si>
  <si>
    <t>90839513</t>
  </si>
  <si>
    <t>90839517</t>
  </si>
  <si>
    <t>90839518</t>
  </si>
  <si>
    <t>90839519</t>
  </si>
  <si>
    <t>90839520</t>
  </si>
  <si>
    <t>90839541</t>
  </si>
  <si>
    <t>90839515</t>
  </si>
  <si>
    <t>90839516</t>
  </si>
  <si>
    <t>מובטחות בבטחונות אחרים-הלוואה פר'</t>
  </si>
  <si>
    <t>14821114</t>
  </si>
  <si>
    <t>מובטחות בבטחונות אחרים-הלוואה פת'</t>
  </si>
  <si>
    <t>14821047</t>
  </si>
  <si>
    <t>14821057</t>
  </si>
  <si>
    <t>מובטחות בבטחונות אחרים-הלוואה ק'</t>
  </si>
  <si>
    <t>14811048</t>
  </si>
  <si>
    <t>מובטחות בבטחונות אחרים-הלוואה רי'</t>
  </si>
  <si>
    <t>14821049</t>
  </si>
  <si>
    <t>14821087</t>
  </si>
  <si>
    <t>מובטחות בבטחונות אחרים-הלוואה תע'</t>
  </si>
  <si>
    <t>14821032</t>
  </si>
  <si>
    <t>14821082</t>
  </si>
  <si>
    <t>מובטחות בבטחונות אחרים-המ'</t>
  </si>
  <si>
    <t>14760135</t>
  </si>
  <si>
    <t>מובטחות בבטחונות אחרים-יר'</t>
  </si>
  <si>
    <t>14811186</t>
  </si>
  <si>
    <t>מובטחות בבטחונות אחרים-מי'</t>
  </si>
  <si>
    <t>1089880</t>
  </si>
  <si>
    <t>10898801</t>
  </si>
  <si>
    <t>מובטחות בבטחונות אחרים-מת'</t>
  </si>
  <si>
    <t>14821129</t>
  </si>
  <si>
    <t>מובטחות בבטחונות אחרים-נח'</t>
  </si>
  <si>
    <t>91116001</t>
  </si>
  <si>
    <t>מובטחות בבטחונות אחרים-פס'</t>
  </si>
  <si>
    <t>90839532</t>
  </si>
  <si>
    <t>90839542</t>
  </si>
  <si>
    <t>מובטחות בבטחונות אחרים-שה'</t>
  </si>
  <si>
    <t>90302003</t>
  </si>
  <si>
    <t>90300002</t>
  </si>
  <si>
    <t>מובטחות בבטחונות אחרים-שה'1</t>
  </si>
  <si>
    <t>14760130</t>
  </si>
  <si>
    <t>מובטחות בבטחונות אחרים-שה'2</t>
  </si>
  <si>
    <t>90302000</t>
  </si>
  <si>
    <t>90302002</t>
  </si>
  <si>
    <t>90300001</t>
  </si>
  <si>
    <t>מובטחות בבטחונות אחרים-שו'</t>
  </si>
  <si>
    <t>14811190</t>
  </si>
  <si>
    <t>14811191</t>
  </si>
  <si>
    <t>14811192</t>
  </si>
  <si>
    <t>14811283</t>
  </si>
  <si>
    <t>מובטחות בבטחונות אחרים-דב'</t>
  </si>
  <si>
    <t>14811195</t>
  </si>
  <si>
    <t>14811196</t>
  </si>
  <si>
    <t>14811184</t>
  </si>
  <si>
    <t>14811185</t>
  </si>
  <si>
    <t>מובטחות בבטחונות אחרים-הלוואה אס'</t>
  </si>
  <si>
    <t>14760868</t>
  </si>
  <si>
    <t>מובטחות בבטחונות אחרים-הלוואה גד'</t>
  </si>
  <si>
    <t>14851001</t>
  </si>
  <si>
    <t>מובטחות בבטחונות אחרים-הלוואה כר'</t>
  </si>
  <si>
    <t>14760084</t>
  </si>
  <si>
    <t>14760099</t>
  </si>
  <si>
    <t>מובטחות בבטחונות אחרים-הלוואה נא'</t>
  </si>
  <si>
    <t>14760882</t>
  </si>
  <si>
    <t>14760897</t>
  </si>
  <si>
    <t>14760903</t>
  </si>
  <si>
    <t>14760908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</si>
  <si>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</si>
  <si>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</si>
  <si>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</si>
  <si>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</si>
  <si>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</si>
  <si>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אחרים-הלוואה צי'</t>
  </si>
  <si>
    <t>14770134</t>
  </si>
  <si>
    <t>מובטחות בבטחונות אחרים-הלוואה קנ'</t>
  </si>
  <si>
    <t>14811059</t>
  </si>
  <si>
    <t>מובטחות בבטחונות אחרים-הלוואה קק'</t>
  </si>
  <si>
    <t>14770189</t>
  </si>
  <si>
    <t>מובטחות בבטחונות אחרים-מא'</t>
  </si>
  <si>
    <t>14811078</t>
  </si>
  <si>
    <t>90230190</t>
  </si>
  <si>
    <t>90230290</t>
  </si>
  <si>
    <t>90230390</t>
  </si>
  <si>
    <t>90230490</t>
  </si>
  <si>
    <t>90230890</t>
  </si>
  <si>
    <t>90230990</t>
  </si>
  <si>
    <t>90231100</t>
  </si>
  <si>
    <t>90231101</t>
  </si>
  <si>
    <t>90230590</t>
  </si>
  <si>
    <t>90230690</t>
  </si>
  <si>
    <t>90230790</t>
  </si>
  <si>
    <t>מובטחות בבטחונות אחרים-רק'</t>
  </si>
  <si>
    <t>14770174</t>
  </si>
  <si>
    <t>מובטחות בבטחונות אחרים-אד'</t>
  </si>
  <si>
    <t>14811222</t>
  </si>
  <si>
    <t>14811231</t>
  </si>
  <si>
    <t>14811232</t>
  </si>
  <si>
    <t>14811241</t>
  </si>
  <si>
    <t>14811242</t>
  </si>
  <si>
    <t>14811253</t>
  </si>
  <si>
    <t>14811254</t>
  </si>
  <si>
    <t>14811261</t>
  </si>
  <si>
    <t>14811262</t>
  </si>
  <si>
    <t>14811267</t>
  </si>
  <si>
    <t>14811268</t>
  </si>
  <si>
    <t>14811273</t>
  </si>
  <si>
    <t>14811274</t>
  </si>
  <si>
    <t>14811278</t>
  </si>
  <si>
    <t>14811279</t>
  </si>
  <si>
    <t>14811284</t>
  </si>
  <si>
    <t>14811285</t>
  </si>
  <si>
    <t>מובטחות בבטחונות אחרים-אמ'</t>
  </si>
  <si>
    <t>14811275</t>
  </si>
  <si>
    <t>מובטחות בבטחונות אחרים-אש'</t>
  </si>
  <si>
    <t>14770270</t>
  </si>
  <si>
    <t>14770271</t>
  </si>
  <si>
    <t>מובטחות בבטחונות אחרים-בא'</t>
  </si>
  <si>
    <t>14811139</t>
  </si>
  <si>
    <t>14811140</t>
  </si>
  <si>
    <t>14811216</t>
  </si>
  <si>
    <t>14811217</t>
  </si>
  <si>
    <t>14811233</t>
  </si>
  <si>
    <t>מובטחות בבטחונות אחרים-בי'</t>
  </si>
  <si>
    <t>14811159</t>
  </si>
  <si>
    <t>מובטחות בבטחונות אחרים-גד'</t>
  </si>
  <si>
    <t>14760129</t>
  </si>
  <si>
    <t>14760132</t>
  </si>
  <si>
    <t>מובטחות בבטחונות אחרים-דא'1</t>
  </si>
  <si>
    <t>14770272</t>
  </si>
  <si>
    <t>מובטחות בבטחונות אחרים-דס'</t>
  </si>
  <si>
    <t>14770146</t>
  </si>
  <si>
    <t>14770163</t>
  </si>
  <si>
    <t>14770164</t>
  </si>
  <si>
    <t>14770147</t>
  </si>
  <si>
    <t>מובטחות בבטחונות אחרים-דפ'</t>
  </si>
  <si>
    <t>14811213</t>
  </si>
  <si>
    <t>מובטחות בבטחונות אחרים-הלוואה טד'</t>
  </si>
  <si>
    <t>14760110</t>
  </si>
  <si>
    <t>מובטחות בבטחונות אחרים-הלוואה ימ</t>
  </si>
  <si>
    <t>14821035</t>
  </si>
  <si>
    <t>14821038</t>
  </si>
  <si>
    <t>מובטחות בבטחונות אחרים-הלוואה מא'1</t>
  </si>
  <si>
    <t>90149603</t>
  </si>
  <si>
    <t>90149604</t>
  </si>
  <si>
    <t>14821079</t>
  </si>
  <si>
    <t>90149605</t>
  </si>
  <si>
    <t>90149606</t>
  </si>
  <si>
    <t>מובטחות בבטחונות אחרים-הלוואה מפ'</t>
  </si>
  <si>
    <t>90149601</t>
  </si>
  <si>
    <t>מובטחות בבטחונות אחרים-הלוואה נב'</t>
  </si>
  <si>
    <t>14811180</t>
  </si>
  <si>
    <t>14811204</t>
  </si>
  <si>
    <t>14811205</t>
  </si>
  <si>
    <t>מובטחות בבטחונות אחרים-הלוואה נק'</t>
  </si>
  <si>
    <t>14770068</t>
  </si>
  <si>
    <t>14770072</t>
  </si>
  <si>
    <t>מובטחות בבטחונות אחרים-הלוואה פו'</t>
  </si>
  <si>
    <t>90135670</t>
  </si>
  <si>
    <t>מובטחות בבטחונות אחרים-הלוואה פמ'</t>
  </si>
  <si>
    <t>14770143</t>
  </si>
  <si>
    <t>14770144</t>
  </si>
  <si>
    <t>מובטחות בבטחונות אחרים-הלוואה רח'</t>
  </si>
  <si>
    <t>14811147</t>
  </si>
  <si>
    <t>מובטחות בבטחונות אחרים-הלוואה של'</t>
  </si>
  <si>
    <t>14760851</t>
  </si>
  <si>
    <t>מובטחות בבטחונות אחרים-הלוואה תא'</t>
  </si>
  <si>
    <t>14811148</t>
  </si>
  <si>
    <t>מובטחות בבטחונות אחרים-הלוואה תכ'</t>
  </si>
  <si>
    <t>14760121</t>
  </si>
  <si>
    <t>92229111</t>
  </si>
  <si>
    <t>92229112</t>
  </si>
  <si>
    <t>92229113</t>
  </si>
  <si>
    <t>92229114</t>
  </si>
  <si>
    <t>92229115</t>
  </si>
  <si>
    <t>92229116</t>
  </si>
  <si>
    <t>92229121</t>
  </si>
  <si>
    <t>92229122</t>
  </si>
  <si>
    <t>92229123</t>
  </si>
  <si>
    <t>92229124</t>
  </si>
  <si>
    <t>92229125</t>
  </si>
  <si>
    <t>92229126</t>
  </si>
  <si>
    <t>מובטחות בבטחונות אחרים-וא'</t>
  </si>
  <si>
    <t>90135666</t>
  </si>
  <si>
    <t>מובטחות בבטחונות אחרים-וו'</t>
  </si>
  <si>
    <t>90135663</t>
  </si>
  <si>
    <t>מובטחות בבטחונות אחרים-וט'</t>
  </si>
  <si>
    <t>90135664</t>
  </si>
  <si>
    <t>מובטחות בבטחונות אחרים-וי'</t>
  </si>
  <si>
    <t>90135667</t>
  </si>
  <si>
    <t>90135668</t>
  </si>
  <si>
    <t>90135669</t>
  </si>
  <si>
    <t>90135701</t>
  </si>
  <si>
    <t>מובטחות בבטחונות אחרים-ול'</t>
  </si>
  <si>
    <t>90135661</t>
  </si>
  <si>
    <t>90135662</t>
  </si>
  <si>
    <t>מובטחות בבטחונות אחרים-יפ'</t>
  </si>
  <si>
    <t>90149602</t>
  </si>
  <si>
    <t>מובטחות בבטחונות אחרים-נא'</t>
  </si>
  <si>
    <t>14770269</t>
  </si>
  <si>
    <t>מובטחות בבטחונות אחרים-קמ'</t>
  </si>
  <si>
    <t>14450191</t>
  </si>
  <si>
    <t>14770184</t>
  </si>
  <si>
    <t>14770202</t>
  </si>
  <si>
    <t>14811155</t>
  </si>
  <si>
    <t>14811178</t>
  </si>
  <si>
    <t>מובטחות בבטחונות אחרים-קר'</t>
  </si>
  <si>
    <t>14821083</t>
  </si>
  <si>
    <t>14821116</t>
  </si>
  <si>
    <t>14821126</t>
  </si>
  <si>
    <t>14821133</t>
  </si>
  <si>
    <t>מובטחות בבטחונות אחרים-בס'</t>
  </si>
  <si>
    <t>14760909</t>
  </si>
  <si>
    <t>14811175</t>
  </si>
  <si>
    <t>14811176</t>
  </si>
  <si>
    <t>14811252</t>
  </si>
  <si>
    <t>14811265</t>
  </si>
  <si>
    <t>מובטחות בבטחונות אחרים-דא'</t>
  </si>
  <si>
    <t>14770262</t>
  </si>
  <si>
    <t>14770263</t>
  </si>
  <si>
    <t>14770205</t>
  </si>
  <si>
    <t>14770206</t>
  </si>
  <si>
    <t>14770210</t>
  </si>
  <si>
    <t>14770211</t>
  </si>
  <si>
    <t>14770212</t>
  </si>
  <si>
    <t>14770213</t>
  </si>
  <si>
    <t>14770218</t>
  </si>
  <si>
    <t>14770219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</si>
  <si>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</si>
  <si>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</si>
  <si>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</si>
  <si>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</si>
  <si>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</si>
  <si>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</si>
  <si>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</si>
  <si>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</si>
  <si>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</si>
  <si>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</si>
  <si>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</si>
  <si>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</si>
  <si>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</si>
  <si>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</si>
  <si>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14770265</t>
  </si>
  <si>
    <t>14770266</t>
  </si>
  <si>
    <t>14770277</t>
  </si>
  <si>
    <t>14770278</t>
  </si>
  <si>
    <t>מובטחות בבטחונות אחרים-דרב'</t>
  </si>
  <si>
    <t>14821081</t>
  </si>
  <si>
    <t>מובטחות בבטחונות אחרים-הלוואה לו'</t>
  </si>
  <si>
    <t>14821026</t>
  </si>
  <si>
    <t>14821027</t>
  </si>
  <si>
    <t>14821115</t>
  </si>
  <si>
    <t>27121987</t>
  </si>
  <si>
    <t>27121988</t>
  </si>
  <si>
    <t>מובטחות בבטחונות אחרים-הלוואה מא'2</t>
  </si>
  <si>
    <t>14821050</t>
  </si>
  <si>
    <t>14821060</t>
  </si>
  <si>
    <t>14821086</t>
  </si>
  <si>
    <t>14821117</t>
  </si>
  <si>
    <t>מובטחות בבטחונות אחרים-הלוואה מה'</t>
  </si>
  <si>
    <t>14811045</t>
  </si>
  <si>
    <t>14811226</t>
  </si>
  <si>
    <t>מובטחות בבטחונות אחרים-הלוואה מת'</t>
  </si>
  <si>
    <t>14811096</t>
  </si>
  <si>
    <t>מובטחות בבטחונות אחרים-הלוואה ס'</t>
  </si>
  <si>
    <t>14811041</t>
  </si>
  <si>
    <t>14821045</t>
  </si>
  <si>
    <t>מובטחות בבטחונות אחרים-הלוואה פל'</t>
  </si>
  <si>
    <t>14811076</t>
  </si>
  <si>
    <t>14811087</t>
  </si>
  <si>
    <t>14811151</t>
  </si>
  <si>
    <t>14811194</t>
  </si>
  <si>
    <t>14811259</t>
  </si>
  <si>
    <t>14811286</t>
  </si>
  <si>
    <t>מובטחות בבטחונות אחרים-הלוואה שש'</t>
  </si>
  <si>
    <t>14811243</t>
  </si>
  <si>
    <t>מובטחות בבטחונות אחרים-לו'</t>
  </si>
  <si>
    <t>14821141</t>
  </si>
  <si>
    <t>מובטחות בבטחונות אחרים-נא'1</t>
  </si>
  <si>
    <t>14770151</t>
  </si>
  <si>
    <t>מובטחות בבטחונות אחרים-הלוואה אד'</t>
  </si>
  <si>
    <t>14811246</t>
  </si>
  <si>
    <t>14811248</t>
  </si>
  <si>
    <t>14811269</t>
  </si>
  <si>
    <t>14811276</t>
  </si>
  <si>
    <t>14811280</t>
  </si>
  <si>
    <t>מובטחות בבטחונות אחרים-הלוואה ספ'1</t>
  </si>
  <si>
    <t>14821142</t>
  </si>
  <si>
    <t>מובטחות בבטחונות אחרים-הלוואה אנ'</t>
  </si>
  <si>
    <t>148210111</t>
  </si>
  <si>
    <t>מובטחות בבטחונות אחרים-אאא'</t>
  </si>
  <si>
    <t>14821110</t>
  </si>
  <si>
    <t>14821112</t>
  </si>
  <si>
    <t>מובטחות בבטחונות אחרים-אוורסט*</t>
  </si>
  <si>
    <t>14853104</t>
  </si>
  <si>
    <t>מובטחות בבטחונות אחרים-הלוואה ימ'1</t>
  </si>
  <si>
    <t>14770264</t>
  </si>
  <si>
    <t>14770276</t>
  </si>
  <si>
    <t>מובטחות בבטחונות אחרים-הלוואה פב'</t>
  </si>
  <si>
    <t>14811141</t>
  </si>
  <si>
    <t>14811142</t>
  </si>
  <si>
    <t>14811172</t>
  </si>
  <si>
    <t>14811206</t>
  </si>
  <si>
    <t>14811229</t>
  </si>
  <si>
    <t>14811255</t>
  </si>
  <si>
    <t>14811260</t>
  </si>
  <si>
    <t>14811266</t>
  </si>
  <si>
    <t>מובטחות בבטחונות אחרים-ימ'</t>
  </si>
  <si>
    <t>14770159</t>
  </si>
  <si>
    <t>14770160</t>
  </si>
  <si>
    <t>14770166</t>
  </si>
  <si>
    <t>14770171</t>
  </si>
  <si>
    <t>14770175</t>
  </si>
  <si>
    <t>14770178</t>
  </si>
  <si>
    <t>14770179</t>
  </si>
  <si>
    <t>14770187</t>
  </si>
  <si>
    <t>14770192</t>
  </si>
  <si>
    <t>14770193</t>
  </si>
  <si>
    <t>14770199</t>
  </si>
  <si>
    <t>14770221</t>
  </si>
  <si>
    <t>14770227</t>
  </si>
  <si>
    <t>14770234</t>
  </si>
  <si>
    <t>14770240</t>
  </si>
  <si>
    <t>14770244</t>
  </si>
  <si>
    <t>14770247</t>
  </si>
  <si>
    <t>14770252</t>
  </si>
  <si>
    <t>14770258</t>
  </si>
  <si>
    <t>מובטחות בבטחונות אחרים-פר'</t>
  </si>
  <si>
    <t>14811110</t>
  </si>
  <si>
    <t>14811250</t>
  </si>
  <si>
    <t>14811281</t>
  </si>
  <si>
    <t>סה"כ מובטחות בשיעבוד כלי רכב</t>
  </si>
  <si>
    <t>שעבוד כלי רכב-הלוואה ש'</t>
  </si>
  <si>
    <t>14460096</t>
  </si>
  <si>
    <t>14460097</t>
  </si>
  <si>
    <t>14460099</t>
  </si>
  <si>
    <t>14460100</t>
  </si>
  <si>
    <t>14460101</t>
  </si>
  <si>
    <t>14460102</t>
  </si>
  <si>
    <t>14460103</t>
  </si>
  <si>
    <t>שעבוד כלי רכב-הלוואה אתע'</t>
  </si>
  <si>
    <t>14460060</t>
  </si>
  <si>
    <t>14460061</t>
  </si>
  <si>
    <t>14460065</t>
  </si>
  <si>
    <t>14460072</t>
  </si>
  <si>
    <t>14460084</t>
  </si>
  <si>
    <t>14460087</t>
  </si>
  <si>
    <t>14460093</t>
  </si>
  <si>
    <t>שעבוד כלי רכב-הלוואה פס'</t>
  </si>
  <si>
    <t>14450181</t>
  </si>
  <si>
    <t>14450183</t>
  </si>
  <si>
    <t>14450188</t>
  </si>
  <si>
    <t>14450190</t>
  </si>
  <si>
    <t>14450197</t>
  </si>
  <si>
    <t>14450200</t>
  </si>
  <si>
    <t>14450201</t>
  </si>
  <si>
    <t>שעבוד כלי רכב-הלוואה א'</t>
  </si>
  <si>
    <t>14450186</t>
  </si>
  <si>
    <t>14450187</t>
  </si>
  <si>
    <t>14450189</t>
  </si>
  <si>
    <t>14450192</t>
  </si>
  <si>
    <t>14450193</t>
  </si>
  <si>
    <t>14450194</t>
  </si>
  <si>
    <t>14450195</t>
  </si>
  <si>
    <t>14450196</t>
  </si>
  <si>
    <t>14450198</t>
  </si>
  <si>
    <t>14450199</t>
  </si>
  <si>
    <t>שעבוד כלי רכב-הלוואה מא'</t>
  </si>
  <si>
    <t>14460091</t>
  </si>
  <si>
    <t>סה"כהלוואות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</si>
  <si>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</si>
  <si>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</si>
  <si>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</si>
  <si>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</si>
  <si>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</si>
  <si>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מובטחות בבטחונות אחרים PV'</t>
  </si>
  <si>
    <t>90265013</t>
  </si>
  <si>
    <t>מובטחות בבטחונות אחרים QB'</t>
  </si>
  <si>
    <t>90265001</t>
  </si>
  <si>
    <t>מובטחות בבטחונות אחרים-הלוואה הג'</t>
  </si>
  <si>
    <t>14853017</t>
  </si>
  <si>
    <t>מובטחות בבטחונות אחרים BL'</t>
  </si>
  <si>
    <t>14853026</t>
  </si>
  <si>
    <t>14853082</t>
  </si>
  <si>
    <t>14853083</t>
  </si>
  <si>
    <t>14853084</t>
  </si>
  <si>
    <t>14853085</t>
  </si>
  <si>
    <t>14853087</t>
  </si>
  <si>
    <t>14853088</t>
  </si>
  <si>
    <t>14853092</t>
  </si>
  <si>
    <t>14853093</t>
  </si>
  <si>
    <t>14853094</t>
  </si>
  <si>
    <t>14853095</t>
  </si>
  <si>
    <t>14853098</t>
  </si>
  <si>
    <t>14853099</t>
  </si>
  <si>
    <t>14853102</t>
  </si>
  <si>
    <t>14853103</t>
  </si>
  <si>
    <t>מובטחות בבטחונות אחרים FL'</t>
  </si>
  <si>
    <t>14852300</t>
  </si>
  <si>
    <t>14852301</t>
  </si>
  <si>
    <t>מובטחות בבטחונות אחרים FM'</t>
  </si>
  <si>
    <t>14853018</t>
  </si>
  <si>
    <t>14853078</t>
  </si>
  <si>
    <t>14853079</t>
  </si>
  <si>
    <t>14853080</t>
  </si>
  <si>
    <t>14853081</t>
  </si>
  <si>
    <t>14853086</t>
  </si>
  <si>
    <t>14853089</t>
  </si>
  <si>
    <t>14853090</t>
  </si>
  <si>
    <t>14853091</t>
  </si>
  <si>
    <t>14853096</t>
  </si>
  <si>
    <t>14853097</t>
  </si>
  <si>
    <t>14853100</t>
  </si>
  <si>
    <t>14853101</t>
  </si>
  <si>
    <t>14853108</t>
  </si>
  <si>
    <t>14853042</t>
  </si>
  <si>
    <t>מובטחות בבטחונות אחרים LI'</t>
  </si>
  <si>
    <t>14852500</t>
  </si>
  <si>
    <t>מובטחות בבטחונות אחרים OB'</t>
  </si>
  <si>
    <t>14852700</t>
  </si>
  <si>
    <t>14852701</t>
  </si>
  <si>
    <t>14852702</t>
  </si>
  <si>
    <t>מובטחות בבטחונות אחרים PL'</t>
  </si>
  <si>
    <t>14852600</t>
  </si>
  <si>
    <t>14852601</t>
  </si>
  <si>
    <t>14852602</t>
  </si>
  <si>
    <t>14852603</t>
  </si>
  <si>
    <t>מובטחות בבטחונות אחרים S'</t>
  </si>
  <si>
    <t>14852110</t>
  </si>
  <si>
    <t>סה"כ הלוואות</t>
  </si>
  <si>
    <t>1.ד. הלוואות:</t>
  </si>
  <si>
    <t>שיעור ריבית ממוצע</t>
  </si>
  <si>
    <t>סה"כ צמוד למדד</t>
  </si>
  <si>
    <t>בנק לאומי למשכנתאות-28.10.2034</t>
  </si>
  <si>
    <t>13110061</t>
  </si>
  <si>
    <t>בנק לאומי למשכנתאות בע"מ</t>
  </si>
  <si>
    <t>13110064</t>
  </si>
  <si>
    <t>פיקדון מזרחי- 30.12.14</t>
  </si>
  <si>
    <t>66852108</t>
  </si>
  <si>
    <t>פקדון בלמ"ש 5.3% 10/2034</t>
  </si>
  <si>
    <t>6021919</t>
  </si>
  <si>
    <t>פקדון לאומי 11.09.14</t>
  </si>
  <si>
    <t>13191080</t>
  </si>
  <si>
    <t>פקדון לאומי 25/3/02</t>
  </si>
  <si>
    <t>46</t>
  </si>
  <si>
    <t>פקדון מזרחי 07.01.15</t>
  </si>
  <si>
    <t>66852109</t>
  </si>
  <si>
    <t>פקדון מזרחי 27.04.15</t>
  </si>
  <si>
    <t>61511710</t>
  </si>
  <si>
    <t>פקדון דקסיה ישראל</t>
  </si>
  <si>
    <t>6396493</t>
  </si>
  <si>
    <t>68</t>
  </si>
  <si>
    <t>רכישת פקדון בנק מזרחי 07/05/2015</t>
  </si>
  <si>
    <t>61511713</t>
  </si>
  <si>
    <t>סה"כ נקוב במט"ח</t>
  </si>
  <si>
    <t>סה"כ צמוד למט"ח</t>
  </si>
  <si>
    <t>בחו"ל</t>
  </si>
  <si>
    <t>סה"כ פקדונות מעל שלושה חודשים</t>
  </si>
  <si>
    <t>1.ה. פקדונות מעל 3 חודשים:</t>
  </si>
  <si>
    <t>תנאי ושיעור ריבית</t>
  </si>
  <si>
    <t>תאריך שערוך אחרון</t>
  </si>
  <si>
    <t>אופי הנכס</t>
  </si>
  <si>
    <t>שעור תשואה במהלך התקופה</t>
  </si>
  <si>
    <t>סה"כ מקרקעין בישראל:</t>
  </si>
  <si>
    <t>סה"כ מניב</t>
  </si>
  <si>
    <t>איקאה נתניה</t>
  </si>
  <si>
    <t>11/05/2016</t>
  </si>
  <si>
    <t>השכרה</t>
  </si>
  <si>
    <t>קומברס רעננה מניב</t>
  </si>
  <si>
    <t>30/11/2016</t>
  </si>
  <si>
    <t>סה"כ לא מניב</t>
  </si>
  <si>
    <t>מגדלי אלון תל אביב - לא מניב</t>
  </si>
  <si>
    <t>בהקמה</t>
  </si>
  <si>
    <t>סה"כ מקרקעין בחו"ל:</t>
  </si>
  <si>
    <t>50 Broadway לונדון אנגליה*</t>
  </si>
  <si>
    <t>סה"כ מקרקעין</t>
  </si>
  <si>
    <t>1. ו. זכויות במקרקעין:</t>
  </si>
  <si>
    <t>שווי משוערך</t>
  </si>
  <si>
    <t xml:space="preserve">₪ אלפי </t>
  </si>
  <si>
    <t>סה"כ השקעות אחרות</t>
  </si>
  <si>
    <t>1. ז. השקעה בחברות מוחזקות:</t>
  </si>
  <si>
    <t>שם המדרג</t>
  </si>
  <si>
    <t>שעור הריבית</t>
  </si>
  <si>
    <t>תשואה לפדיון</t>
  </si>
  <si>
    <t>ביטחונות CSA במטבע 20001</t>
  </si>
  <si>
    <t>88820001</t>
  </si>
  <si>
    <t>ביטחונות CSA במטבע 20001 (OTC)</t>
  </si>
  <si>
    <t>77720001</t>
  </si>
  <si>
    <t>חייבים הלוו במשכנתא שתפ לאומי מדד</t>
  </si>
  <si>
    <t>26631162</t>
  </si>
  <si>
    <t>חייבים הלווא משכנ שתפ לאומי שקל</t>
  </si>
  <si>
    <t>26631163</t>
  </si>
  <si>
    <t>פקדון לכיסוי נגזרים לאומי</t>
  </si>
  <si>
    <t>26630897</t>
  </si>
  <si>
    <t>א.ר.ג.ר ציפורי</t>
  </si>
  <si>
    <t>56600736</t>
  </si>
  <si>
    <t>2אולימפיה אג</t>
  </si>
  <si>
    <t>3אולימפיה אג</t>
  </si>
  <si>
    <t>אמפל אמ ב חש 1/12</t>
  </si>
  <si>
    <t>אמפל אמ ב חש1/14</t>
  </si>
  <si>
    <t>אמפל אמרי ב'חש 01/13</t>
  </si>
  <si>
    <t>1אמפל אמריקן אג</t>
  </si>
  <si>
    <t>אמפל ב' חש 2/15</t>
  </si>
  <si>
    <t>בגין KAUPTHING BANK 5.75 10/11</t>
  </si>
  <si>
    <t>26631204</t>
  </si>
  <si>
    <t>בולוס תיירות אגח</t>
  </si>
  <si>
    <t>בלס תירותמפ5/03</t>
  </si>
  <si>
    <t>דוראה אג"ח 1</t>
  </si>
  <si>
    <t>דוראה אגח 2</t>
  </si>
  <si>
    <t>דוראה אגח 4</t>
  </si>
  <si>
    <t>הכנס מראש קומברס רעננה</t>
  </si>
  <si>
    <t>56300013</t>
  </si>
  <si>
    <t>הכנסות מראש איקאה נתניה</t>
  </si>
  <si>
    <t>56300011</t>
  </si>
  <si>
    <t>הראל פנסיה כללית זכאים בגין מעבר פקדון</t>
  </si>
  <si>
    <t>56600748</t>
  </si>
  <si>
    <t>זכאים בגין התחש משכנתא פועלים</t>
  </si>
  <si>
    <t>56600744</t>
  </si>
  <si>
    <t>חבס אג"ח 12</t>
  </si>
  <si>
    <t>חוז מס במקור עמיתים בלבד</t>
  </si>
  <si>
    <t>26630549</t>
  </si>
  <si>
    <t>חייבים אנרגיה משולבת עמלת UPFRONT</t>
  </si>
  <si>
    <t>26631167</t>
  </si>
  <si>
    <t>חייבים זכאים</t>
  </si>
  <si>
    <t>26630548</t>
  </si>
  <si>
    <t>חפצח אגא מפ09/</t>
  </si>
  <si>
    <t>1חפציבה חופים אג</t>
  </si>
  <si>
    <t>48003000</t>
  </si>
  <si>
    <t>48003001</t>
  </si>
  <si>
    <t>48006000</t>
  </si>
  <si>
    <t>48006001</t>
  </si>
  <si>
    <t>48006002</t>
  </si>
  <si>
    <t>48011300</t>
  </si>
  <si>
    <t>48014300</t>
  </si>
  <si>
    <t>48014301</t>
  </si>
  <si>
    <t>48014302</t>
  </si>
  <si>
    <t>1סנטראל יורו אג</t>
  </si>
  <si>
    <t>11070939</t>
  </si>
  <si>
    <t>עמלה לקבל אוורסט</t>
  </si>
  <si>
    <t>14853105</t>
  </si>
  <si>
    <t>עמלה לקבל מנור</t>
  </si>
  <si>
    <t>14821135</t>
  </si>
  <si>
    <t>עמלה לקבל סוויספורט</t>
  </si>
  <si>
    <t>14821143</t>
  </si>
  <si>
    <t>פיגורים הלווא שתפ לאומי שקלי עוגן 12</t>
  </si>
  <si>
    <t>48006003</t>
  </si>
  <si>
    <t>5490140</t>
  </si>
  <si>
    <t>שערוך פקדון פרי הראל פנסיה כללית</t>
  </si>
  <si>
    <t>56600751</t>
  </si>
  <si>
    <t>הכנסות לקבל 50 Broadway*</t>
  </si>
  <si>
    <t>26300035</t>
  </si>
  <si>
    <t>חייבים Lexington 285</t>
  </si>
  <si>
    <t>26630584</t>
  </si>
  <si>
    <t>חייבים בנאמנות Champs Elysees</t>
  </si>
  <si>
    <t>26630587</t>
  </si>
  <si>
    <t xml:space="preserve">1. ח. השקעות אחרות </t>
  </si>
  <si>
    <t>מספר הנייר</t>
  </si>
  <si>
    <t>סכום ההתחייבות</t>
  </si>
  <si>
    <t>01/02/2018</t>
  </si>
  <si>
    <t>31/07/2026</t>
  </si>
  <si>
    <t>Israel Biotech Fund I lp</t>
  </si>
  <si>
    <t>31/10/2025</t>
  </si>
  <si>
    <t>01/09/2017</t>
  </si>
  <si>
    <t>01/08/2017</t>
  </si>
  <si>
    <t>01/04/2021</t>
  </si>
  <si>
    <t>01/09/2021</t>
  </si>
  <si>
    <t>01/09/2025</t>
  </si>
  <si>
    <t>S.H. SKY III L.P</t>
  </si>
  <si>
    <t>30/12/2026</t>
  </si>
  <si>
    <t>01/11/2023</t>
  </si>
  <si>
    <t>מניות ל.ס. שותפות אוורסט פנסיה וגמל*</t>
  </si>
  <si>
    <t>01/05/2017</t>
  </si>
  <si>
    <t>01/11/2021</t>
  </si>
  <si>
    <t>01/03/2017</t>
  </si>
  <si>
    <t>01/05/2036</t>
  </si>
  <si>
    <t>01/01/2030</t>
  </si>
  <si>
    <t>28/10/2021</t>
  </si>
  <si>
    <t>31/07/2025</t>
  </si>
  <si>
    <t>01/05/2018</t>
  </si>
  <si>
    <t>01/09/2020</t>
  </si>
  <si>
    <t>Bluebay Senior Loan Fund I</t>
  </si>
  <si>
    <t>01/02/2026</t>
  </si>
  <si>
    <t>01/06/2024</t>
  </si>
  <si>
    <t>01/12/2018</t>
  </si>
  <si>
    <t>21/02/2025</t>
  </si>
  <si>
    <t>01/04/2024</t>
  </si>
  <si>
    <t>EQT Infrastructure III</t>
  </si>
  <si>
    <t>01/03/2023</t>
  </si>
  <si>
    <t>01/06/2025</t>
  </si>
  <si>
    <t>01/03/2019</t>
  </si>
  <si>
    <t>01/02/2022</t>
  </si>
  <si>
    <t>29/05/2022</t>
  </si>
  <si>
    <t>01/04/2023</t>
  </si>
  <si>
    <t>01/02/2023</t>
  </si>
  <si>
    <t>05/02/2024</t>
  </si>
  <si>
    <t>01/05/2024</t>
  </si>
  <si>
    <t>01/01/2024</t>
  </si>
  <si>
    <t>סה"כ יתרות התחייבות להשקעה</t>
  </si>
  <si>
    <t>1. ט. יתרות התחייבות להשקעה:</t>
  </si>
  <si>
    <t>תאריך סיום ההתחייבות</t>
  </si>
  <si>
    <t>סה"כ אג"ח קונצרני סחיר</t>
  </si>
  <si>
    <t>2.א. אג"ח קונצרני סחיר</t>
  </si>
  <si>
    <t>ריבית אפקטיבית</t>
  </si>
  <si>
    <t>עלות מתואמת</t>
  </si>
  <si>
    <t>בישראל:</t>
  </si>
  <si>
    <t>בחו"ל:</t>
  </si>
  <si>
    <t>סה"כ אג"ח קונצרני לא סחיר</t>
  </si>
  <si>
    <t>2.ב. אג"ח קונצרני לא סחיר</t>
  </si>
  <si>
    <t>הלוואות בטחונות אחרים הוראת שעה מדד-הלוואה ני'</t>
  </si>
  <si>
    <t>14760055</t>
  </si>
  <si>
    <t>19/04/2009</t>
  </si>
  <si>
    <t>הלוואות בטחונות אחרים הוראת שעה שקל-הלוואה נח'</t>
  </si>
  <si>
    <t>14830001</t>
  </si>
  <si>
    <t>02/07/2009</t>
  </si>
  <si>
    <t>סה"כ מסגרת אשראי מנוצלות ללווים</t>
  </si>
  <si>
    <t>2.ג. מסגרות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</si>
</sst>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11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  <scheme val="minor"/>
    </font>
    <font>
      <b/>
      <u val="singleAccounting"/>
      <sz val="12"/>
      <color theme="4"/>
      <name val="Arial"/>
      <family val="2"/>
      <scheme val="minor"/>
    </font>
    <font>
      <b/>
      <sz val="14"/>
      <name val="Arial"/>
      <family val="2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10" fontId="1" fillId="3" borderId="1" xfId="0" applyNumberFormat="1" applyFont="1" applyFill="1" applyBorder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/>
    <xf numFmtId="10" fontId="1" fillId="0" borderId="3" xfId="0" applyNumberFormat="1" applyFont="1" applyBorder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6" fillId="2" borderId="0" xfId="0" applyFont="1" applyFill="1" applyBorder="1" applyAlignment="1">
      <alignment horizontal="right" vertical="center" wrapText="1"/>
    </xf>
    <xf numFmtId="0" fontId="7" fillId="0" borderId="0" xfId="0" applyFont="1" applyAlignment="1"/>
    <xf numFmtId="0" fontId="6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0" fillId="0" borderId="0" xfId="0" applyAlignment="1">
      <alignment horizontal="right" readingOrder="2"/>
    </xf>
    <xf numFmtId="0" fontId="9" fillId="0" borderId="0" xfId="2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4" fontId="1" fillId="0" borderId="2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 readingOrder="2"/>
    </xf>
    <xf numFmtId="0" fontId="8" fillId="0" borderId="0" xfId="0" applyFont="1" applyAlignment="1">
      <alignment horizontal="center" vertical="center" wrapText="1"/>
    </xf>
    <xf numFmtId="0" fontId="10" fillId="2" borderId="0" xfId="0" applyFont="1" applyFill="1" applyBorder="1" applyAlignment="1">
      <alignment horizontal="right" vertical="center" wrapText="1" readingOrder="2"/>
    </xf>
    <xf numFmtId="0" fontId="10" fillId="2" borderId="0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indent="1"/>
    </xf>
    <xf numFmtId="0" fontId="5" fillId="0" borderId="0" xfId="0" applyFont="1" applyAlignment="1">
      <alignment horizontal="center"/>
    </xf>
    <xf numFmtId="10" fontId="0" fillId="0" borderId="3" xfId="0" applyNumberFormat="1" applyFont="1" applyBorder="1"/>
    <xf numFmtId="4" fontId="1" fillId="0" borderId="2" xfId="0" applyNumberFormat="1" applyFont="1" applyFill="1" applyBorder="1"/>
    <xf numFmtId="164" fontId="1" fillId="0" borderId="2" xfId="0" applyNumberFormat="1" applyFont="1" applyFill="1" applyBorder="1"/>
    <xf numFmtId="4" fontId="1" fillId="0" borderId="1" xfId="0" applyNumberFormat="1" applyFont="1" applyFill="1" applyBorder="1"/>
    <xf numFmtId="164" fontId="1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3" xfId="0" applyNumberFormat="1" applyFont="1" applyFill="1" applyBorder="1"/>
    <xf numFmtId="0" fontId="0" fillId="0" borderId="0" xfId="0" applyFill="1"/>
    <xf numFmtId="0" fontId="1" fillId="0" borderId="1" xfId="0" applyFont="1" applyFill="1" applyBorder="1" applyAlignment="1">
      <alignment horizontal="right"/>
    </xf>
    <xf numFmtId="0" fontId="0" fillId="0" borderId="1" xfId="0" applyFont="1" applyFill="1" applyBorder="1"/>
    <xf numFmtId="0" fontId="1" fillId="0" borderId="1" xfId="0" applyFont="1" applyFill="1" applyBorder="1"/>
    <xf numFmtId="0" fontId="0" fillId="0" borderId="3" xfId="0" applyFont="1" applyFill="1" applyBorder="1"/>
  </cellXfs>
  <cellStyles count="3">
    <cellStyle name="Normal" xfId="0" builtinId="0"/>
    <cellStyle name="Normal_2007-16618" xfId="1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61"/>
  <sheetViews>
    <sheetView showGridLines="0" rightToLeft="1" tabSelected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  <col min="5" max="5" width="10.75" bestFit="1" customWidth="1"/>
    <col min="6" max="6" width="7.375" bestFit="1" customWidth="1"/>
  </cols>
  <sheetData>
    <row r="1" spans="2:4" ht="18" x14ac:dyDescent="0.25">
      <c r="B1" s="22" t="s">
        <v>32</v>
      </c>
      <c r="C1" s="22" t="s">
        <v>33</v>
      </c>
      <c r="D1" s="23"/>
    </row>
    <row r="2" spans="2:4" ht="18" x14ac:dyDescent="0.25">
      <c r="B2" s="22" t="s">
        <v>34</v>
      </c>
      <c r="C2" s="22" t="s">
        <v>35</v>
      </c>
      <c r="D2" s="23"/>
    </row>
    <row r="3" spans="2:4" ht="18" x14ac:dyDescent="0.25">
      <c r="B3" s="22" t="s">
        <v>36</v>
      </c>
      <c r="C3" s="22" t="s">
        <v>37</v>
      </c>
      <c r="D3" s="23"/>
    </row>
    <row r="4" spans="2:4" ht="18" x14ac:dyDescent="0.25">
      <c r="B4" s="22" t="s">
        <v>38</v>
      </c>
      <c r="C4" s="22">
        <v>662</v>
      </c>
      <c r="D4" s="23"/>
    </row>
    <row r="5" spans="2:4" ht="18" x14ac:dyDescent="0.25">
      <c r="B5" s="24"/>
      <c r="C5" s="23"/>
      <c r="D5" s="23"/>
    </row>
    <row r="6" spans="2:4" ht="15" x14ac:dyDescent="0.2">
      <c r="B6" s="25" t="s">
        <v>39</v>
      </c>
      <c r="C6" s="25"/>
      <c r="D6" s="25"/>
    </row>
    <row r="7" spans="2:4" ht="15" x14ac:dyDescent="0.2">
      <c r="B7" s="25"/>
      <c r="C7" s="27" t="s">
        <v>0</v>
      </c>
      <c r="D7" s="27" t="s">
        <v>1</v>
      </c>
    </row>
    <row r="8" spans="2:4" x14ac:dyDescent="0.2">
      <c r="B8" s="28"/>
      <c r="C8" s="29" t="s">
        <v>40</v>
      </c>
      <c r="D8" s="29" t="s">
        <v>41</v>
      </c>
    </row>
    <row r="9" spans="2:4" x14ac:dyDescent="0.2">
      <c r="B9" s="28"/>
      <c r="C9" s="29" t="s">
        <v>42</v>
      </c>
      <c r="D9" s="29" t="s">
        <v>43</v>
      </c>
    </row>
    <row r="10" spans="2:4" ht="15" x14ac:dyDescent="0.25">
      <c r="B10" s="6" t="s">
        <v>2</v>
      </c>
      <c r="C10" s="7"/>
      <c r="D10" s="8"/>
    </row>
    <row r="11" spans="2:4" ht="15" x14ac:dyDescent="0.25">
      <c r="B11" s="9" t="s">
        <v>3</v>
      </c>
      <c r="C11" s="10">
        <v>31020.387540131</v>
      </c>
      <c r="D11" s="5">
        <v>4.8593777834698683E-2</v>
      </c>
    </row>
    <row r="12" spans="2:4" ht="15" x14ac:dyDescent="0.25">
      <c r="B12" s="9" t="s">
        <v>4</v>
      </c>
      <c r="C12" s="10">
        <v>427688.09604767989</v>
      </c>
      <c r="D12" s="5">
        <v>0.6699781005314438</v>
      </c>
    </row>
    <row r="13" spans="2:4" x14ac:dyDescent="0.2">
      <c r="B13" s="11" t="s">
        <v>5</v>
      </c>
      <c r="C13" s="12">
        <v>164698.58526910597</v>
      </c>
      <c r="D13" s="13">
        <v>0.25800214300682828</v>
      </c>
    </row>
    <row r="14" spans="2:4" x14ac:dyDescent="0.2">
      <c r="B14" s="11" t="s">
        <v>6</v>
      </c>
      <c r="C14" s="12">
        <v>0</v>
      </c>
      <c r="D14" s="13">
        <v>0</v>
      </c>
    </row>
    <row r="15" spans="2:4" x14ac:dyDescent="0.2">
      <c r="B15" s="11" t="s">
        <v>7</v>
      </c>
      <c r="C15" s="12">
        <v>117180.92053826895</v>
      </c>
      <c r="D15" s="13">
        <v>0.18356519923342252</v>
      </c>
    </row>
    <row r="16" spans="2:4" x14ac:dyDescent="0.2">
      <c r="B16" s="11" t="s">
        <v>8</v>
      </c>
      <c r="C16" s="12">
        <v>81413.738654216999</v>
      </c>
      <c r="D16" s="13">
        <v>0.1275355159163345</v>
      </c>
    </row>
    <row r="17" spans="2:4" x14ac:dyDescent="0.2">
      <c r="B17" s="11" t="s">
        <v>9</v>
      </c>
      <c r="C17" s="12">
        <v>34467.102877544006</v>
      </c>
      <c r="D17" s="13">
        <v>5.3993095272271509E-2</v>
      </c>
    </row>
    <row r="18" spans="2:4" x14ac:dyDescent="0.2">
      <c r="B18" s="11" t="s">
        <v>10</v>
      </c>
      <c r="C18" s="12">
        <v>29538.520706756986</v>
      </c>
      <c r="D18" s="13">
        <v>4.6272417162191715E-2</v>
      </c>
    </row>
    <row r="19" spans="2:4" x14ac:dyDescent="0.2">
      <c r="B19" s="11" t="s">
        <v>11</v>
      </c>
      <c r="C19" s="12">
        <v>39.430669308000013</v>
      </c>
      <c r="D19" s="13">
        <v>6.1768576609418235E-5</v>
      </c>
    </row>
    <row r="20" spans="2:4" x14ac:dyDescent="0.2">
      <c r="B20" s="11" t="s">
        <v>12</v>
      </c>
      <c r="C20" s="12">
        <v>46.286474163999991</v>
      </c>
      <c r="D20" s="13">
        <v>7.2508270226060418E-5</v>
      </c>
    </row>
    <row r="21" spans="2:4" x14ac:dyDescent="0.2">
      <c r="B21" s="11" t="s">
        <v>13</v>
      </c>
      <c r="C21" s="12">
        <v>104.73151543499961</v>
      </c>
      <c r="D21" s="13">
        <v>1.640630693847932E-4</v>
      </c>
    </row>
    <row r="22" spans="2:4" x14ac:dyDescent="0.2">
      <c r="B22" s="11" t="s">
        <v>14</v>
      </c>
      <c r="C22" s="12">
        <v>198.77934288000003</v>
      </c>
      <c r="D22" s="13">
        <v>3.1139002417496307E-4</v>
      </c>
    </row>
    <row r="23" spans="2:4" ht="15" x14ac:dyDescent="0.25">
      <c r="B23" s="9" t="s">
        <v>15</v>
      </c>
      <c r="C23" s="10">
        <v>60692.433341502991</v>
      </c>
      <c r="D23" s="5">
        <v>9.5075363524352682E-2</v>
      </c>
    </row>
    <row r="24" spans="2:4" x14ac:dyDescent="0.2">
      <c r="B24" s="11" t="s">
        <v>5</v>
      </c>
      <c r="C24" s="12">
        <v>0</v>
      </c>
      <c r="D24" s="13">
        <v>0</v>
      </c>
    </row>
    <row r="25" spans="2:4" x14ac:dyDescent="0.2">
      <c r="B25" s="11" t="s">
        <v>6</v>
      </c>
      <c r="C25" s="12">
        <v>0</v>
      </c>
      <c r="D25" s="13">
        <v>0</v>
      </c>
    </row>
    <row r="26" spans="2:4" x14ac:dyDescent="0.2">
      <c r="B26" s="11" t="s">
        <v>7</v>
      </c>
      <c r="C26" s="12">
        <v>19845.440208019001</v>
      </c>
      <c r="D26" s="13">
        <v>3.1088100084264748E-2</v>
      </c>
    </row>
    <row r="27" spans="2:4" x14ac:dyDescent="0.2">
      <c r="B27" s="11" t="s">
        <v>8</v>
      </c>
      <c r="C27" s="12">
        <v>13253.644610000003</v>
      </c>
      <c r="D27" s="13">
        <v>2.076197987034149E-2</v>
      </c>
    </row>
    <row r="28" spans="2:4" x14ac:dyDescent="0.2">
      <c r="B28" s="11" t="s">
        <v>16</v>
      </c>
      <c r="C28" s="12">
        <v>25099.745759999998</v>
      </c>
      <c r="D28" s="13">
        <v>3.9319027448994577E-2</v>
      </c>
    </row>
    <row r="29" spans="2:4" x14ac:dyDescent="0.2">
      <c r="B29" s="11" t="s">
        <v>17</v>
      </c>
      <c r="C29" s="12">
        <v>1.0644646949999998</v>
      </c>
      <c r="D29" s="13">
        <v>1.6674956376606197E-6</v>
      </c>
    </row>
    <row r="30" spans="2:4" x14ac:dyDescent="0.2">
      <c r="B30" s="11" t="s">
        <v>18</v>
      </c>
      <c r="C30" s="12">
        <v>0</v>
      </c>
      <c r="D30" s="13">
        <v>0</v>
      </c>
    </row>
    <row r="31" spans="2:4" x14ac:dyDescent="0.2">
      <c r="B31" s="11" t="s">
        <v>19</v>
      </c>
      <c r="C31" s="12">
        <v>566.21696988898429</v>
      </c>
      <c r="D31" s="13">
        <v>8.8698510311729592E-4</v>
      </c>
    </row>
    <row r="32" spans="2:4" x14ac:dyDescent="0.2">
      <c r="B32" s="11" t="s">
        <v>20</v>
      </c>
      <c r="C32" s="12">
        <v>1926.3213289000005</v>
      </c>
      <c r="D32" s="13">
        <v>3.0176035219969029E-3</v>
      </c>
    </row>
    <row r="33" spans="2:4" ht="15" x14ac:dyDescent="0.25">
      <c r="B33" s="9" t="s">
        <v>21</v>
      </c>
      <c r="C33" s="10">
        <v>105908.29827837292</v>
      </c>
      <c r="D33" s="5">
        <v>0.16590651263567421</v>
      </c>
    </row>
    <row r="34" spans="2:4" ht="15" x14ac:dyDescent="0.25">
      <c r="B34" s="9" t="s">
        <v>22</v>
      </c>
      <c r="C34" s="10">
        <v>2792.7421125010005</v>
      </c>
      <c r="D34" s="5">
        <v>4.3748611969761219E-3</v>
      </c>
    </row>
    <row r="35" spans="2:4" ht="15" x14ac:dyDescent="0.25">
      <c r="B35" s="9" t="s">
        <v>23</v>
      </c>
      <c r="C35" s="10">
        <v>3910.5219299999999</v>
      </c>
      <c r="D35" s="5">
        <v>6.1258755596879507E-3</v>
      </c>
    </row>
    <row r="36" spans="2:4" ht="15" x14ac:dyDescent="0.25">
      <c r="B36" s="9" t="s">
        <v>24</v>
      </c>
      <c r="C36" s="10">
        <v>0</v>
      </c>
      <c r="D36" s="5">
        <v>0</v>
      </c>
    </row>
    <row r="37" spans="2:4" ht="15" x14ac:dyDescent="0.25">
      <c r="B37" s="9" t="s">
        <v>25</v>
      </c>
      <c r="C37" s="10">
        <v>5270.0974554159993</v>
      </c>
      <c r="D37" s="5">
        <v>8.2556655549318268E-3</v>
      </c>
    </row>
    <row r="38" spans="2:4" ht="15" x14ac:dyDescent="0.25">
      <c r="B38" s="15" t="s">
        <v>26</v>
      </c>
      <c r="C38" s="4"/>
      <c r="D38" s="5"/>
    </row>
    <row r="39" spans="2:4" ht="15" x14ac:dyDescent="0.25">
      <c r="B39" s="9" t="s">
        <v>27</v>
      </c>
      <c r="C39" s="10">
        <v>0</v>
      </c>
      <c r="D39" s="5">
        <v>0</v>
      </c>
    </row>
    <row r="40" spans="2:4" ht="15" x14ac:dyDescent="0.25">
      <c r="B40" s="9" t="s">
        <v>28</v>
      </c>
      <c r="C40" s="10">
        <v>0</v>
      </c>
      <c r="D40" s="5">
        <v>0</v>
      </c>
    </row>
    <row r="41" spans="2:4" ht="15" x14ac:dyDescent="0.25">
      <c r="B41" s="9" t="s">
        <v>29</v>
      </c>
      <c r="C41" s="10">
        <v>1078.7304899999999</v>
      </c>
      <c r="D41" s="5">
        <v>1.6898431622351768E-3</v>
      </c>
    </row>
    <row r="42" spans="2:4" ht="15" x14ac:dyDescent="0.25">
      <c r="B42" s="16" t="s">
        <v>30</v>
      </c>
      <c r="C42" s="17">
        <v>638361.30719560361</v>
      </c>
      <c r="D42" s="18">
        <v>1</v>
      </c>
    </row>
    <row r="43" spans="2:4" ht="15" x14ac:dyDescent="0.25">
      <c r="B43" s="19" t="s">
        <v>31</v>
      </c>
      <c r="C43" s="20">
        <v>21118.371999999996</v>
      </c>
      <c r="D43" s="21">
        <v>0</v>
      </c>
    </row>
    <row r="45" spans="2:4" x14ac:dyDescent="0.2">
      <c r="C45" s="1" t="s">
        <v>44</v>
      </c>
      <c r="D45" s="2" t="s">
        <v>45</v>
      </c>
    </row>
    <row r="46" spans="2:4" x14ac:dyDescent="0.2">
      <c r="C46" s="30" t="s">
        <v>46</v>
      </c>
      <c r="D46" s="31">
        <v>4.0438000000000001</v>
      </c>
    </row>
    <row r="47" spans="2:4" x14ac:dyDescent="0.2">
      <c r="C47" s="32" t="s">
        <v>47</v>
      </c>
      <c r="D47" s="12">
        <v>2.7768000000000002</v>
      </c>
    </row>
    <row r="48" spans="2:4" x14ac:dyDescent="0.2">
      <c r="C48" s="32" t="s">
        <v>48</v>
      </c>
      <c r="D48" s="12">
        <v>3.8450000000000002</v>
      </c>
    </row>
    <row r="49" spans="2:4" x14ac:dyDescent="0.2">
      <c r="C49" s="32" t="s">
        <v>49</v>
      </c>
      <c r="D49" s="12">
        <v>0.49509999999999998</v>
      </c>
    </row>
    <row r="50" spans="2:4" x14ac:dyDescent="0.2">
      <c r="C50" s="32" t="s">
        <v>50</v>
      </c>
      <c r="D50" s="12">
        <v>2.8511000000000002</v>
      </c>
    </row>
    <row r="51" spans="2:4" x14ac:dyDescent="0.2">
      <c r="C51" s="32" t="s">
        <v>51</v>
      </c>
      <c r="D51" s="12">
        <v>3.2864</v>
      </c>
    </row>
    <row r="52" spans="2:4" x14ac:dyDescent="0.2">
      <c r="C52" s="32" t="s">
        <v>52</v>
      </c>
      <c r="D52" s="12">
        <v>0.42270000000000002</v>
      </c>
    </row>
    <row r="53" spans="2:4" x14ac:dyDescent="0.2">
      <c r="C53" s="32" t="s">
        <v>53</v>
      </c>
      <c r="D53" s="12">
        <v>4.7252000000000001</v>
      </c>
    </row>
    <row r="54" spans="2:4" x14ac:dyDescent="0.2">
      <c r="C54" s="32" t="s">
        <v>54</v>
      </c>
      <c r="D54" s="12">
        <v>0.1852</v>
      </c>
    </row>
    <row r="55" spans="2:4" x14ac:dyDescent="0.2">
      <c r="C55" s="32" t="s">
        <v>55</v>
      </c>
      <c r="D55" s="12">
        <v>3.7671999999999999</v>
      </c>
    </row>
    <row r="56" spans="2:4" x14ac:dyDescent="0.2">
      <c r="C56" s="32" t="s">
        <v>56</v>
      </c>
      <c r="D56" s="12">
        <v>6.2600000000000003E-2</v>
      </c>
    </row>
    <row r="57" spans="2:4" x14ac:dyDescent="0.2">
      <c r="C57" s="33" t="s">
        <v>57</v>
      </c>
      <c r="D57" s="34">
        <v>1.1822999999999999</v>
      </c>
    </row>
    <row r="59" spans="2:4" x14ac:dyDescent="0.2">
      <c r="B59" s="35" t="s">
        <v>58</v>
      </c>
    </row>
    <row r="61" spans="2:4" x14ac:dyDescent="0.2">
      <c r="B61" s="36" t="s">
        <v>59</v>
      </c>
    </row>
  </sheetData>
  <hyperlinks>
    <hyperlink ref="B61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5" width="16.375" bestFit="1" customWidth="1"/>
    <col min="6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230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1949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1934</v>
      </c>
      <c r="C8" s="27" t="s">
        <v>60</v>
      </c>
      <c r="D8" s="27" t="s">
        <v>125</v>
      </c>
      <c r="E8" s="27" t="s">
        <v>243</v>
      </c>
      <c r="F8" s="27" t="s">
        <v>63</v>
      </c>
      <c r="G8" s="27" t="s">
        <v>127</v>
      </c>
      <c r="H8" s="27" t="s">
        <v>128</v>
      </c>
      <c r="I8" s="27" t="s">
        <v>64</v>
      </c>
      <c r="J8" s="27" t="s">
        <v>129</v>
      </c>
      <c r="K8" s="27" t="s">
        <v>115</v>
      </c>
      <c r="L8" s="27" t="s">
        <v>116</v>
      </c>
    </row>
    <row r="9" spans="2:12" ht="15" x14ac:dyDescent="0.2">
      <c r="B9" s="50"/>
      <c r="C9" s="53"/>
      <c r="D9" s="53"/>
      <c r="E9" s="53"/>
      <c r="F9" s="53"/>
      <c r="G9" s="53" t="s">
        <v>235</v>
      </c>
      <c r="H9" s="53" t="s">
        <v>236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117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</row>
    <row r="11" spans="2:12" ht="15" x14ac:dyDescent="0.25">
      <c r="B11" s="16" t="s">
        <v>1948</v>
      </c>
      <c r="C11" s="46"/>
      <c r="D11" s="46"/>
      <c r="E11" s="46"/>
      <c r="F11" s="46"/>
      <c r="G11" s="17"/>
      <c r="H11" s="17"/>
      <c r="I11" s="17">
        <v>46.286474163999991</v>
      </c>
      <c r="J11" s="47"/>
      <c r="K11" s="47">
        <v>1</v>
      </c>
      <c r="L11" s="47">
        <v>7.2508270226060418E-5</v>
      </c>
    </row>
    <row r="12" spans="2:12" ht="15" x14ac:dyDescent="0.25">
      <c r="B12" s="6" t="s">
        <v>65</v>
      </c>
      <c r="C12" s="38"/>
      <c r="D12" s="38"/>
      <c r="E12" s="38"/>
      <c r="F12" s="38"/>
      <c r="G12" s="40"/>
      <c r="H12" s="40"/>
      <c r="I12" s="40">
        <v>46.286474163999991</v>
      </c>
      <c r="J12" s="39"/>
      <c r="K12" s="39">
        <v>1</v>
      </c>
      <c r="L12" s="39">
        <v>7.2508270226060418E-5</v>
      </c>
    </row>
    <row r="13" spans="2:12" ht="15" x14ac:dyDescent="0.25">
      <c r="B13" s="9" t="s">
        <v>1935</v>
      </c>
      <c r="C13" s="37"/>
      <c r="D13" s="37"/>
      <c r="E13" s="37"/>
      <c r="F13" s="37"/>
      <c r="G13" s="10"/>
      <c r="H13" s="10"/>
      <c r="I13" s="10">
        <v>49.429474163999991</v>
      </c>
      <c r="J13" s="41"/>
      <c r="K13" s="41">
        <v>1.0679032062123348</v>
      </c>
      <c r="L13" s="41">
        <v>7.7431814251320298E-5</v>
      </c>
    </row>
    <row r="14" spans="2:12" ht="15" x14ac:dyDescent="0.25">
      <c r="B14" s="11" t="s">
        <v>1936</v>
      </c>
      <c r="C14" s="3" t="s">
        <v>1937</v>
      </c>
      <c r="D14" s="3" t="s">
        <v>134</v>
      </c>
      <c r="E14" s="3" t="s">
        <v>257</v>
      </c>
      <c r="F14" s="3" t="s">
        <v>73</v>
      </c>
      <c r="G14" s="10">
        <v>26.376454000000003</v>
      </c>
      <c r="H14" s="10">
        <v>192000</v>
      </c>
      <c r="I14" s="10">
        <v>50.642791030999994</v>
      </c>
      <c r="J14" s="41">
        <v>0</v>
      </c>
      <c r="K14" s="41">
        <v>1.0941164118823334</v>
      </c>
      <c r="L14" s="41">
        <v>7.9332488451531845E-5</v>
      </c>
    </row>
    <row r="15" spans="2:12" ht="15" x14ac:dyDescent="0.25">
      <c r="B15" s="11" t="s">
        <v>1938</v>
      </c>
      <c r="C15" s="3" t="s">
        <v>1939</v>
      </c>
      <c r="D15" s="3" t="s">
        <v>134</v>
      </c>
      <c r="E15" s="3" t="s">
        <v>257</v>
      </c>
      <c r="F15" s="3" t="s">
        <v>73</v>
      </c>
      <c r="G15" s="10">
        <v>-26.376454000000003</v>
      </c>
      <c r="H15" s="10">
        <v>4600</v>
      </c>
      <c r="I15" s="10">
        <v>-1.2133168669999999</v>
      </c>
      <c r="J15" s="41">
        <v>0</v>
      </c>
      <c r="K15" s="41">
        <v>-2.6213205669998418E-2</v>
      </c>
      <c r="L15" s="41">
        <v>-1.9006742002115442E-6</v>
      </c>
    </row>
    <row r="16" spans="2:12" x14ac:dyDescent="0.2">
      <c r="B16" s="44"/>
      <c r="C16" s="45"/>
      <c r="D16" s="45"/>
      <c r="E16" s="45"/>
      <c r="F16" s="45"/>
      <c r="G16" s="14"/>
      <c r="H16" s="14"/>
      <c r="I16" s="14"/>
      <c r="J16" s="14"/>
      <c r="K16" s="14"/>
      <c r="L16" s="14"/>
    </row>
    <row r="17" spans="2:12" ht="15" x14ac:dyDescent="0.25">
      <c r="B17" s="9" t="s">
        <v>1940</v>
      </c>
      <c r="C17" s="37"/>
      <c r="D17" s="37"/>
      <c r="E17" s="37"/>
      <c r="F17" s="37"/>
      <c r="G17" s="10"/>
      <c r="H17" s="10"/>
      <c r="I17" s="10">
        <v>-3.1430000000000002</v>
      </c>
      <c r="J17" s="41"/>
      <c r="K17" s="41">
        <v>-6.7903206212334838E-2</v>
      </c>
      <c r="L17" s="41">
        <v>-4.9235440252598785E-6</v>
      </c>
    </row>
    <row r="18" spans="2:12" ht="15" x14ac:dyDescent="0.25">
      <c r="B18" s="11" t="s">
        <v>1941</v>
      </c>
      <c r="C18" s="3" t="s">
        <v>1942</v>
      </c>
      <c r="D18" s="3" t="s">
        <v>134</v>
      </c>
      <c r="E18" s="3" t="s">
        <v>1943</v>
      </c>
      <c r="F18" s="3" t="s">
        <v>73</v>
      </c>
      <c r="G18" s="10">
        <v>-7</v>
      </c>
      <c r="H18" s="10">
        <v>51800</v>
      </c>
      <c r="I18" s="10">
        <v>-3.6259999999999999</v>
      </c>
      <c r="J18" s="41">
        <v>0</v>
      </c>
      <c r="K18" s="41">
        <v>-7.8338220084609E-2</v>
      </c>
      <c r="L18" s="41">
        <v>-5.6801688309234227E-6</v>
      </c>
    </row>
    <row r="19" spans="2:12" ht="15" x14ac:dyDescent="0.25">
      <c r="B19" s="11" t="s">
        <v>1944</v>
      </c>
      <c r="C19" s="3" t="s">
        <v>1945</v>
      </c>
      <c r="D19" s="3" t="s">
        <v>134</v>
      </c>
      <c r="E19" s="3" t="s">
        <v>1943</v>
      </c>
      <c r="F19" s="3" t="s">
        <v>73</v>
      </c>
      <c r="G19" s="10">
        <v>7</v>
      </c>
      <c r="H19" s="10">
        <v>6900</v>
      </c>
      <c r="I19" s="10">
        <v>0.48299999999999998</v>
      </c>
      <c r="J19" s="41">
        <v>0</v>
      </c>
      <c r="K19" s="41">
        <v>1.0435013872274173E-2</v>
      </c>
      <c r="L19" s="41">
        <v>7.5662480566354472E-7</v>
      </c>
    </row>
    <row r="20" spans="2:12" x14ac:dyDescent="0.2">
      <c r="B20" s="44"/>
      <c r="C20" s="45"/>
      <c r="D20" s="45"/>
      <c r="E20" s="45"/>
      <c r="F20" s="45"/>
      <c r="G20" s="14"/>
      <c r="H20" s="14"/>
      <c r="I20" s="14"/>
      <c r="J20" s="14"/>
      <c r="K20" s="14"/>
      <c r="L20" s="14"/>
    </row>
    <row r="21" spans="2:12" ht="15" x14ac:dyDescent="0.25">
      <c r="B21" s="9" t="s">
        <v>1946</v>
      </c>
      <c r="C21" s="37"/>
      <c r="D21" s="37"/>
      <c r="E21" s="37"/>
      <c r="F21" s="37"/>
      <c r="G21" s="10"/>
      <c r="H21" s="10"/>
      <c r="I21" s="10">
        <v>0</v>
      </c>
      <c r="J21" s="41"/>
      <c r="K21" s="41">
        <v>0</v>
      </c>
      <c r="L21" s="41">
        <v>0</v>
      </c>
    </row>
    <row r="22" spans="2:12" ht="15" x14ac:dyDescent="0.25">
      <c r="B22" s="11"/>
      <c r="C22" s="3"/>
      <c r="D22" s="3" t="s">
        <v>87</v>
      </c>
      <c r="E22" s="3" t="s">
        <v>87</v>
      </c>
      <c r="F22" s="3" t="s">
        <v>87</v>
      </c>
      <c r="G22" s="10">
        <v>0</v>
      </c>
      <c r="H22" s="10">
        <v>0</v>
      </c>
      <c r="I22" s="10">
        <v>0</v>
      </c>
      <c r="J22" s="41">
        <v>0</v>
      </c>
      <c r="K22" s="41">
        <v>0</v>
      </c>
      <c r="L22" s="41">
        <v>0</v>
      </c>
    </row>
    <row r="23" spans="2:12" x14ac:dyDescent="0.2">
      <c r="B23" s="44"/>
      <c r="C23" s="45"/>
      <c r="D23" s="45"/>
      <c r="E23" s="45"/>
      <c r="F23" s="45"/>
      <c r="G23" s="14"/>
      <c r="H23" s="14"/>
      <c r="I23" s="14"/>
      <c r="J23" s="14"/>
      <c r="K23" s="14"/>
      <c r="L23" s="14"/>
    </row>
    <row r="24" spans="2:12" ht="15" x14ac:dyDescent="0.25">
      <c r="B24" s="9" t="s">
        <v>1775</v>
      </c>
      <c r="C24" s="37"/>
      <c r="D24" s="37"/>
      <c r="E24" s="37"/>
      <c r="F24" s="37"/>
      <c r="G24" s="10"/>
      <c r="H24" s="10"/>
      <c r="I24" s="10">
        <v>0</v>
      </c>
      <c r="J24" s="41"/>
      <c r="K24" s="41">
        <v>0</v>
      </c>
      <c r="L24" s="41">
        <v>0</v>
      </c>
    </row>
    <row r="25" spans="2:12" ht="15" x14ac:dyDescent="0.25">
      <c r="B25" s="11"/>
      <c r="C25" s="3"/>
      <c r="D25" s="3" t="s">
        <v>87</v>
      </c>
      <c r="E25" s="3" t="s">
        <v>87</v>
      </c>
      <c r="F25" s="3" t="s">
        <v>87</v>
      </c>
      <c r="G25" s="10">
        <v>0</v>
      </c>
      <c r="H25" s="10">
        <v>0</v>
      </c>
      <c r="I25" s="10">
        <v>0</v>
      </c>
      <c r="J25" s="41">
        <v>0</v>
      </c>
      <c r="K25" s="41">
        <v>0</v>
      </c>
      <c r="L25" s="41">
        <v>0</v>
      </c>
    </row>
    <row r="26" spans="2:12" x14ac:dyDescent="0.2">
      <c r="B26" s="44"/>
      <c r="C26" s="45"/>
      <c r="D26" s="45"/>
      <c r="E26" s="45"/>
      <c r="F26" s="45"/>
      <c r="G26" s="14"/>
      <c r="H26" s="14"/>
      <c r="I26" s="14"/>
      <c r="J26" s="14"/>
      <c r="K26" s="14"/>
      <c r="L26" s="14"/>
    </row>
    <row r="27" spans="2:12" ht="15" x14ac:dyDescent="0.25">
      <c r="B27" s="15" t="s">
        <v>108</v>
      </c>
      <c r="C27" s="37"/>
      <c r="D27" s="37"/>
      <c r="E27" s="37"/>
      <c r="F27" s="37"/>
      <c r="G27" s="10"/>
      <c r="H27" s="10"/>
      <c r="I27" s="10">
        <v>0</v>
      </c>
      <c r="J27" s="41"/>
      <c r="K27" s="41">
        <v>0</v>
      </c>
      <c r="L27" s="41">
        <v>0</v>
      </c>
    </row>
    <row r="28" spans="2:12" ht="15" x14ac:dyDescent="0.25">
      <c r="B28" s="9" t="s">
        <v>1935</v>
      </c>
      <c r="C28" s="37"/>
      <c r="D28" s="37"/>
      <c r="E28" s="37"/>
      <c r="F28" s="37"/>
      <c r="G28" s="10"/>
      <c r="H28" s="10"/>
      <c r="I28" s="10">
        <v>0</v>
      </c>
      <c r="J28" s="41"/>
      <c r="K28" s="41">
        <v>0</v>
      </c>
      <c r="L28" s="41">
        <v>0</v>
      </c>
    </row>
    <row r="29" spans="2:12" ht="15" x14ac:dyDescent="0.25">
      <c r="B29" s="11"/>
      <c r="C29" s="3"/>
      <c r="D29" s="3" t="s">
        <v>87</v>
      </c>
      <c r="E29" s="3" t="s">
        <v>87</v>
      </c>
      <c r="F29" s="3" t="s">
        <v>87</v>
      </c>
      <c r="G29" s="10">
        <v>0</v>
      </c>
      <c r="H29" s="10">
        <v>0</v>
      </c>
      <c r="I29" s="10">
        <v>0</v>
      </c>
      <c r="J29" s="41">
        <v>0</v>
      </c>
      <c r="K29" s="41">
        <v>0</v>
      </c>
      <c r="L29" s="41">
        <v>0</v>
      </c>
    </row>
    <row r="30" spans="2:12" x14ac:dyDescent="0.2">
      <c r="B30" s="44"/>
      <c r="C30" s="45"/>
      <c r="D30" s="45"/>
      <c r="E30" s="45"/>
      <c r="F30" s="45"/>
      <c r="G30" s="14"/>
      <c r="H30" s="14"/>
      <c r="I30" s="14"/>
      <c r="J30" s="14"/>
      <c r="K30" s="14"/>
      <c r="L30" s="14"/>
    </row>
    <row r="31" spans="2:12" ht="15" x14ac:dyDescent="0.25">
      <c r="B31" s="9" t="s">
        <v>1946</v>
      </c>
      <c r="C31" s="37"/>
      <c r="D31" s="37"/>
      <c r="E31" s="37"/>
      <c r="F31" s="37"/>
      <c r="G31" s="10"/>
      <c r="H31" s="10"/>
      <c r="I31" s="10">
        <v>0</v>
      </c>
      <c r="J31" s="41"/>
      <c r="K31" s="41">
        <v>0</v>
      </c>
      <c r="L31" s="41">
        <v>0</v>
      </c>
    </row>
    <row r="32" spans="2:12" ht="15" x14ac:dyDescent="0.25">
      <c r="B32" s="11"/>
      <c r="C32" s="3"/>
      <c r="D32" s="3" t="s">
        <v>87</v>
      </c>
      <c r="E32" s="3" t="s">
        <v>87</v>
      </c>
      <c r="F32" s="3" t="s">
        <v>87</v>
      </c>
      <c r="G32" s="10">
        <v>0</v>
      </c>
      <c r="H32" s="10">
        <v>0</v>
      </c>
      <c r="I32" s="10">
        <v>0</v>
      </c>
      <c r="J32" s="41">
        <v>0</v>
      </c>
      <c r="K32" s="41">
        <v>0</v>
      </c>
      <c r="L32" s="41">
        <v>0</v>
      </c>
    </row>
    <row r="33" spans="2:12" x14ac:dyDescent="0.2">
      <c r="B33" s="44"/>
      <c r="C33" s="45"/>
      <c r="D33" s="45"/>
      <c r="E33" s="45"/>
      <c r="F33" s="45"/>
      <c r="G33" s="14"/>
      <c r="H33" s="14"/>
      <c r="I33" s="14"/>
      <c r="J33" s="14"/>
      <c r="K33" s="14"/>
      <c r="L33" s="14"/>
    </row>
    <row r="34" spans="2:12" ht="15" x14ac:dyDescent="0.25">
      <c r="B34" s="9" t="s">
        <v>1947</v>
      </c>
      <c r="C34" s="37"/>
      <c r="D34" s="37"/>
      <c r="E34" s="37"/>
      <c r="F34" s="37"/>
      <c r="G34" s="10"/>
      <c r="H34" s="10"/>
      <c r="I34" s="10">
        <v>0</v>
      </c>
      <c r="J34" s="41"/>
      <c r="K34" s="41">
        <v>0</v>
      </c>
      <c r="L34" s="41">
        <v>0</v>
      </c>
    </row>
    <row r="35" spans="2:12" ht="15" x14ac:dyDescent="0.25">
      <c r="B35" s="11"/>
      <c r="C35" s="3"/>
      <c r="D35" s="3" t="s">
        <v>87</v>
      </c>
      <c r="E35" s="3" t="s">
        <v>87</v>
      </c>
      <c r="F35" s="3" t="s">
        <v>87</v>
      </c>
      <c r="G35" s="10">
        <v>0</v>
      </c>
      <c r="H35" s="10">
        <v>0</v>
      </c>
      <c r="I35" s="10">
        <v>0</v>
      </c>
      <c r="J35" s="41">
        <v>0</v>
      </c>
      <c r="K35" s="41">
        <v>0</v>
      </c>
      <c r="L35" s="41">
        <v>0</v>
      </c>
    </row>
    <row r="36" spans="2:12" x14ac:dyDescent="0.2">
      <c r="B36" s="44"/>
      <c r="C36" s="45"/>
      <c r="D36" s="45"/>
      <c r="E36" s="45"/>
      <c r="F36" s="45"/>
      <c r="G36" s="14"/>
      <c r="H36" s="14"/>
      <c r="I36" s="14"/>
      <c r="J36" s="14"/>
      <c r="K36" s="14"/>
      <c r="L36" s="14"/>
    </row>
    <row r="37" spans="2:12" ht="15" x14ac:dyDescent="0.25">
      <c r="B37" s="9" t="s">
        <v>1775</v>
      </c>
      <c r="C37" s="37"/>
      <c r="D37" s="37"/>
      <c r="E37" s="37"/>
      <c r="F37" s="37"/>
      <c r="G37" s="10"/>
      <c r="H37" s="10"/>
      <c r="I37" s="10">
        <v>0</v>
      </c>
      <c r="J37" s="41"/>
      <c r="K37" s="41">
        <v>0</v>
      </c>
      <c r="L37" s="41">
        <v>0</v>
      </c>
    </row>
    <row r="38" spans="2:12" ht="15" x14ac:dyDescent="0.25">
      <c r="B38" s="11"/>
      <c r="C38" s="3"/>
      <c r="D38" s="3" t="s">
        <v>87</v>
      </c>
      <c r="E38" s="3" t="s">
        <v>87</v>
      </c>
      <c r="F38" s="3" t="s">
        <v>87</v>
      </c>
      <c r="G38" s="10">
        <v>0</v>
      </c>
      <c r="H38" s="10">
        <v>0</v>
      </c>
      <c r="I38" s="10">
        <v>0</v>
      </c>
      <c r="J38" s="41">
        <v>0</v>
      </c>
      <c r="K38" s="41">
        <v>0</v>
      </c>
      <c r="L38" s="41">
        <v>0</v>
      </c>
    </row>
    <row r="39" spans="2:12" x14ac:dyDescent="0.2">
      <c r="B39" s="44"/>
      <c r="C39" s="45"/>
      <c r="D39" s="45"/>
      <c r="E39" s="45"/>
      <c r="F39" s="45"/>
      <c r="G39" s="14"/>
      <c r="H39" s="14"/>
      <c r="I39" s="14"/>
      <c r="J39" s="14"/>
      <c r="K39" s="14"/>
      <c r="L39" s="14"/>
    </row>
    <row r="40" spans="2:12" x14ac:dyDescent="0.2">
      <c r="B40" s="33"/>
      <c r="C40" s="48"/>
      <c r="D40" s="48"/>
      <c r="E40" s="48"/>
      <c r="F40" s="48"/>
      <c r="G40" s="49"/>
      <c r="H40" s="49"/>
      <c r="I40" s="49"/>
      <c r="J40" s="49"/>
      <c r="K40" s="49"/>
      <c r="L40" s="49"/>
    </row>
    <row r="42" spans="2:12" x14ac:dyDescent="0.2">
      <c r="B42" s="35" t="s">
        <v>58</v>
      </c>
    </row>
    <row r="44" spans="2:12" x14ac:dyDescent="0.2">
      <c r="B44" s="36" t="s">
        <v>59</v>
      </c>
    </row>
  </sheetData>
  <hyperlinks>
    <hyperlink ref="B44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3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2:11" ht="15" x14ac:dyDescent="0.2">
      <c r="B6" s="50" t="s">
        <v>230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1975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1934</v>
      </c>
      <c r="C8" s="27" t="s">
        <v>60</v>
      </c>
      <c r="D8" s="27" t="s">
        <v>125</v>
      </c>
      <c r="E8" s="27" t="s">
        <v>243</v>
      </c>
      <c r="F8" s="27" t="s">
        <v>63</v>
      </c>
      <c r="G8" s="27" t="s">
        <v>127</v>
      </c>
      <c r="H8" s="27" t="s">
        <v>128</v>
      </c>
      <c r="I8" s="27" t="s">
        <v>64</v>
      </c>
      <c r="J8" s="27" t="s">
        <v>115</v>
      </c>
      <c r="K8" s="27" t="s">
        <v>116</v>
      </c>
    </row>
    <row r="9" spans="2:11" ht="15" x14ac:dyDescent="0.2">
      <c r="B9" s="50"/>
      <c r="C9" s="53"/>
      <c r="D9" s="53"/>
      <c r="E9" s="53"/>
      <c r="F9" s="53"/>
      <c r="G9" s="53" t="s">
        <v>235</v>
      </c>
      <c r="H9" s="53" t="s">
        <v>236</v>
      </c>
      <c r="I9" s="53" t="s">
        <v>40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43</v>
      </c>
      <c r="E10" s="53" t="s">
        <v>117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</row>
    <row r="11" spans="2:11" ht="15" x14ac:dyDescent="0.25">
      <c r="B11" s="16" t="s">
        <v>1974</v>
      </c>
      <c r="C11" s="46"/>
      <c r="D11" s="46"/>
      <c r="E11" s="46"/>
      <c r="F11" s="46"/>
      <c r="G11" s="17"/>
      <c r="H11" s="17"/>
      <c r="I11" s="17">
        <v>104.73151543499961</v>
      </c>
      <c r="J11" s="47">
        <v>1</v>
      </c>
      <c r="K11" s="47">
        <v>1.640630693847932E-4</v>
      </c>
    </row>
    <row r="12" spans="2:11" ht="15" x14ac:dyDescent="0.25">
      <c r="B12" s="6" t="s">
        <v>65</v>
      </c>
      <c r="C12" s="38"/>
      <c r="D12" s="38"/>
      <c r="E12" s="38"/>
      <c r="F12" s="38"/>
      <c r="G12" s="40"/>
      <c r="H12" s="40"/>
      <c r="I12" s="40">
        <v>0</v>
      </c>
      <c r="J12" s="39">
        <v>0</v>
      </c>
      <c r="K12" s="39">
        <v>0</v>
      </c>
    </row>
    <row r="13" spans="2:11" ht="15" x14ac:dyDescent="0.25">
      <c r="B13" s="44"/>
      <c r="C13" s="3"/>
      <c r="D13" s="3" t="s">
        <v>87</v>
      </c>
      <c r="E13" s="3" t="s">
        <v>87</v>
      </c>
      <c r="F13" s="3" t="s">
        <v>87</v>
      </c>
      <c r="G13" s="10">
        <v>0</v>
      </c>
      <c r="H13" s="10">
        <v>0</v>
      </c>
      <c r="I13" s="10">
        <v>0</v>
      </c>
      <c r="J13" s="41">
        <v>0</v>
      </c>
      <c r="K13" s="41">
        <v>0</v>
      </c>
    </row>
    <row r="14" spans="2:11" x14ac:dyDescent="0.2">
      <c r="B14" s="55"/>
      <c r="C14" s="45"/>
      <c r="D14" s="45"/>
      <c r="E14" s="45"/>
      <c r="F14" s="45"/>
      <c r="G14" s="12"/>
      <c r="H14" s="14"/>
      <c r="I14" s="14"/>
      <c r="J14" s="14"/>
      <c r="K14" s="14"/>
    </row>
    <row r="15" spans="2:11" ht="15" x14ac:dyDescent="0.25">
      <c r="B15" s="15" t="s">
        <v>108</v>
      </c>
      <c r="C15" s="37"/>
      <c r="D15" s="37"/>
      <c r="E15" s="37"/>
      <c r="F15" s="37"/>
      <c r="G15" s="10"/>
      <c r="H15" s="10"/>
      <c r="I15" s="10">
        <v>104.73151543499961</v>
      </c>
      <c r="J15" s="41">
        <v>1</v>
      </c>
      <c r="K15" s="41">
        <v>1.640630693847932E-4</v>
      </c>
    </row>
    <row r="16" spans="2:11" ht="15" x14ac:dyDescent="0.25">
      <c r="B16" s="44" t="s">
        <v>1950</v>
      </c>
      <c r="C16" s="3" t="s">
        <v>1951</v>
      </c>
      <c r="D16" s="3" t="s">
        <v>218</v>
      </c>
      <c r="E16" s="3" t="s">
        <v>1943</v>
      </c>
      <c r="F16" s="3" t="s">
        <v>47</v>
      </c>
      <c r="G16" s="10">
        <v>1.9941770000000001</v>
      </c>
      <c r="H16" s="10">
        <v>563100</v>
      </c>
      <c r="I16" s="10">
        <v>19.360526947000057</v>
      </c>
      <c r="J16" s="41">
        <v>0.18485865373556962</v>
      </c>
      <c r="K16" s="41">
        <v>3.0328478134198221E-5</v>
      </c>
    </row>
    <row r="17" spans="2:11" ht="15" x14ac:dyDescent="0.25">
      <c r="B17" s="44" t="s">
        <v>1952</v>
      </c>
      <c r="C17" s="3" t="s">
        <v>1953</v>
      </c>
      <c r="D17" s="3" t="s">
        <v>218</v>
      </c>
      <c r="E17" s="3" t="s">
        <v>1943</v>
      </c>
      <c r="F17" s="3" t="s">
        <v>48</v>
      </c>
      <c r="G17" s="10">
        <v>12.144028</v>
      </c>
      <c r="H17" s="10">
        <v>226800</v>
      </c>
      <c r="I17" s="10">
        <v>-164.48062807900112</v>
      </c>
      <c r="J17" s="41">
        <v>-1.5704979288787633</v>
      </c>
      <c r="K17" s="41">
        <v>-2.5766071067431057E-4</v>
      </c>
    </row>
    <row r="18" spans="2:11" ht="15" x14ac:dyDescent="0.25">
      <c r="B18" s="44" t="s">
        <v>1954</v>
      </c>
      <c r="C18" s="3" t="s">
        <v>1955</v>
      </c>
      <c r="D18" s="3" t="s">
        <v>218</v>
      </c>
      <c r="E18" s="3" t="s">
        <v>1943</v>
      </c>
      <c r="F18" s="3" t="s">
        <v>46</v>
      </c>
      <c r="G18" s="10">
        <v>0.27100299999999994</v>
      </c>
      <c r="H18" s="10">
        <v>1146500</v>
      </c>
      <c r="I18" s="10">
        <v>6.8116288540000021</v>
      </c>
      <c r="J18" s="41">
        <v>6.5038960103919824E-2</v>
      </c>
      <c r="K18" s="41">
        <v>1.0670491424244194E-5</v>
      </c>
    </row>
    <row r="19" spans="2:11" ht="15" x14ac:dyDescent="0.25">
      <c r="B19" s="44" t="s">
        <v>1956</v>
      </c>
      <c r="C19" s="3" t="s">
        <v>1957</v>
      </c>
      <c r="D19" s="3" t="s">
        <v>218</v>
      </c>
      <c r="E19" s="3" t="s">
        <v>1943</v>
      </c>
      <c r="F19" s="3" t="s">
        <v>48</v>
      </c>
      <c r="G19" s="10">
        <v>6.9540550000000003</v>
      </c>
      <c r="H19" s="10">
        <v>1972000</v>
      </c>
      <c r="I19" s="10">
        <v>1.0387252969998162</v>
      </c>
      <c r="J19" s="41">
        <v>9.9179821153689788E-3</v>
      </c>
      <c r="K19" s="41">
        <v>1.6271745879509187E-6</v>
      </c>
    </row>
    <row r="20" spans="2:11" ht="15" x14ac:dyDescent="0.25">
      <c r="B20" s="44" t="s">
        <v>1958</v>
      </c>
      <c r="C20" s="3" t="s">
        <v>1959</v>
      </c>
      <c r="D20" s="3" t="s">
        <v>218</v>
      </c>
      <c r="E20" s="3" t="s">
        <v>1943</v>
      </c>
      <c r="F20" s="3" t="s">
        <v>48</v>
      </c>
      <c r="G20" s="10">
        <v>12.527522000000001</v>
      </c>
      <c r="H20" s="10">
        <v>493815.27750000003</v>
      </c>
      <c r="I20" s="10">
        <v>-79.289785736999931</v>
      </c>
      <c r="J20" s="41">
        <v>-0.75707665842198391</v>
      </c>
      <c r="K20" s="41">
        <v>-1.2420832034029333E-4</v>
      </c>
    </row>
    <row r="21" spans="2:11" ht="15" x14ac:dyDescent="0.25">
      <c r="B21" s="44" t="s">
        <v>1960</v>
      </c>
      <c r="C21" s="3" t="s">
        <v>1961</v>
      </c>
      <c r="D21" s="3" t="s">
        <v>218</v>
      </c>
      <c r="E21" s="3" t="s">
        <v>1943</v>
      </c>
      <c r="F21" s="3" t="s">
        <v>48</v>
      </c>
      <c r="G21" s="10">
        <v>5.3893900000000006</v>
      </c>
      <c r="H21" s="10">
        <v>137495</v>
      </c>
      <c r="I21" s="10">
        <v>-20.757812190000145</v>
      </c>
      <c r="J21" s="41">
        <v>-0.19820024663811189</v>
      </c>
      <c r="K21" s="41">
        <v>-3.2517340816271676E-5</v>
      </c>
    </row>
    <row r="22" spans="2:11" ht="15" x14ac:dyDescent="0.25">
      <c r="B22" s="44" t="s">
        <v>1962</v>
      </c>
      <c r="C22" s="3" t="s">
        <v>1963</v>
      </c>
      <c r="D22" s="3" t="s">
        <v>218</v>
      </c>
      <c r="E22" s="3" t="s">
        <v>1943</v>
      </c>
      <c r="F22" s="3" t="s">
        <v>50</v>
      </c>
      <c r="G22" s="10">
        <v>3.0321720000000001</v>
      </c>
      <c r="H22" s="10">
        <v>89714.2929</v>
      </c>
      <c r="I22" s="10">
        <v>-0.46620180000011935</v>
      </c>
      <c r="J22" s="41">
        <v>-4.451399352561284E-3</v>
      </c>
      <c r="K22" s="41">
        <v>-7.3031024083868544E-7</v>
      </c>
    </row>
    <row r="23" spans="2:11" ht="15" x14ac:dyDescent="0.25">
      <c r="B23" s="44" t="s">
        <v>1964</v>
      </c>
      <c r="C23" s="3" t="s">
        <v>1965</v>
      </c>
      <c r="D23" s="3" t="s">
        <v>218</v>
      </c>
      <c r="E23" s="3" t="s">
        <v>1943</v>
      </c>
      <c r="F23" s="3" t="s">
        <v>51</v>
      </c>
      <c r="G23" s="10">
        <v>5.4967699999999997</v>
      </c>
      <c r="H23" s="10">
        <v>151800</v>
      </c>
      <c r="I23" s="10">
        <v>65.164288720999963</v>
      </c>
      <c r="J23" s="41">
        <v>0.62220324465221188</v>
      </c>
      <c r="K23" s="41">
        <v>1.0208057409881929E-4</v>
      </c>
    </row>
    <row r="24" spans="2:11" ht="15" x14ac:dyDescent="0.25">
      <c r="B24" s="44" t="s">
        <v>1966</v>
      </c>
      <c r="C24" s="3" t="s">
        <v>1967</v>
      </c>
      <c r="D24" s="3" t="s">
        <v>218</v>
      </c>
      <c r="E24" s="3" t="s">
        <v>1943</v>
      </c>
      <c r="F24" s="3" t="s">
        <v>46</v>
      </c>
      <c r="G24" s="10">
        <v>0.383411</v>
      </c>
      <c r="H24" s="10">
        <v>16415</v>
      </c>
      <c r="I24" s="10">
        <v>-4.3811729119999852</v>
      </c>
      <c r="J24" s="41">
        <v>-4.1832421633573216E-2</v>
      </c>
      <c r="K24" s="41">
        <v>-6.8631554930028477E-6</v>
      </c>
    </row>
    <row r="25" spans="2:11" ht="15" x14ac:dyDescent="0.25">
      <c r="B25" s="44" t="s">
        <v>1968</v>
      </c>
      <c r="C25" s="3" t="s">
        <v>1969</v>
      </c>
      <c r="D25" s="3" t="s">
        <v>218</v>
      </c>
      <c r="E25" s="3" t="s">
        <v>1943</v>
      </c>
      <c r="F25" s="3" t="s">
        <v>46</v>
      </c>
      <c r="G25" s="10">
        <v>24.109088</v>
      </c>
      <c r="H25" s="10">
        <v>327700</v>
      </c>
      <c r="I25" s="10">
        <v>64.352450512001198</v>
      </c>
      <c r="J25" s="41">
        <v>0.61445163134243763</v>
      </c>
      <c r="K25" s="41">
        <v>1.0080882062653373E-4</v>
      </c>
    </row>
    <row r="26" spans="2:11" ht="15" x14ac:dyDescent="0.25">
      <c r="B26" s="44" t="s">
        <v>1970</v>
      </c>
      <c r="C26" s="3" t="s">
        <v>1971</v>
      </c>
      <c r="D26" s="3" t="s">
        <v>218</v>
      </c>
      <c r="E26" s="3" t="s">
        <v>1943</v>
      </c>
      <c r="F26" s="3" t="s">
        <v>48</v>
      </c>
      <c r="G26" s="10">
        <v>8.3806569999999994</v>
      </c>
      <c r="H26" s="10">
        <v>1911000</v>
      </c>
      <c r="I26" s="10">
        <v>124.28751894199989</v>
      </c>
      <c r="J26" s="41">
        <v>1.1867251077746268</v>
      </c>
      <c r="K26" s="41">
        <v>1.9469776369750478E-4</v>
      </c>
    </row>
    <row r="27" spans="2:11" ht="15" x14ac:dyDescent="0.25">
      <c r="B27" s="44" t="s">
        <v>1972</v>
      </c>
      <c r="C27" s="3" t="s">
        <v>1973</v>
      </c>
      <c r="D27" s="3" t="s">
        <v>218</v>
      </c>
      <c r="E27" s="3" t="s">
        <v>1943</v>
      </c>
      <c r="F27" s="3" t="s">
        <v>53</v>
      </c>
      <c r="G27" s="10">
        <v>10.487325999999999</v>
      </c>
      <c r="H27" s="10">
        <v>705000</v>
      </c>
      <c r="I27" s="10">
        <v>93.091976880000075</v>
      </c>
      <c r="J27" s="41">
        <v>0.88886307520085994</v>
      </c>
      <c r="K27" s="41">
        <v>1.4582960438025934E-4</v>
      </c>
    </row>
    <row r="28" spans="2:11" x14ac:dyDescent="0.2">
      <c r="B28" s="55"/>
      <c r="C28" s="45"/>
      <c r="D28" s="45"/>
      <c r="E28" s="45"/>
      <c r="F28" s="45"/>
      <c r="G28" s="12"/>
      <c r="H28" s="14"/>
      <c r="I28" s="14"/>
      <c r="J28" s="14"/>
      <c r="K28" s="14"/>
    </row>
    <row r="29" spans="2:11" x14ac:dyDescent="0.2">
      <c r="B29" s="33"/>
      <c r="C29" s="48"/>
      <c r="D29" s="48"/>
      <c r="E29" s="48"/>
      <c r="F29" s="48"/>
      <c r="G29" s="34"/>
      <c r="H29" s="49"/>
      <c r="I29" s="49"/>
      <c r="J29" s="49"/>
      <c r="K29" s="49"/>
    </row>
    <row r="31" spans="2:11" x14ac:dyDescent="0.2">
      <c r="B31" s="35" t="s">
        <v>58</v>
      </c>
    </row>
    <row r="33" spans="2:2" x14ac:dyDescent="0.2">
      <c r="B33" s="36" t="s">
        <v>59</v>
      </c>
    </row>
  </sheetData>
  <hyperlinks>
    <hyperlink ref="B33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230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1990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1934</v>
      </c>
      <c r="C8" s="27" t="s">
        <v>60</v>
      </c>
      <c r="D8" s="27" t="s">
        <v>1976</v>
      </c>
      <c r="E8" s="27" t="s">
        <v>112</v>
      </c>
      <c r="F8" s="27" t="s">
        <v>62</v>
      </c>
      <c r="G8" s="27" t="s">
        <v>126</v>
      </c>
      <c r="H8" s="27" t="s">
        <v>232</v>
      </c>
      <c r="I8" s="27" t="s">
        <v>63</v>
      </c>
      <c r="J8" s="27" t="s">
        <v>113</v>
      </c>
      <c r="K8" s="27" t="s">
        <v>114</v>
      </c>
      <c r="L8" s="27" t="s">
        <v>127</v>
      </c>
      <c r="M8" s="27" t="s">
        <v>128</v>
      </c>
      <c r="N8" s="27" t="s">
        <v>64</v>
      </c>
      <c r="O8" s="27" t="s">
        <v>129</v>
      </c>
      <c r="P8" s="27" t="s">
        <v>115</v>
      </c>
      <c r="Q8" s="27" t="s">
        <v>116</v>
      </c>
    </row>
    <row r="9" spans="2:17" ht="15" x14ac:dyDescent="0.2">
      <c r="B9" s="50"/>
      <c r="C9" s="53"/>
      <c r="D9" s="53"/>
      <c r="E9" s="53"/>
      <c r="F9" s="53"/>
      <c r="G9" s="53" t="s">
        <v>233</v>
      </c>
      <c r="H9" s="53" t="s">
        <v>234</v>
      </c>
      <c r="I9" s="53"/>
      <c r="J9" s="53" t="s">
        <v>41</v>
      </c>
      <c r="K9" s="53" t="s">
        <v>41</v>
      </c>
      <c r="L9" s="53" t="s">
        <v>235</v>
      </c>
      <c r="M9" s="53" t="s">
        <v>236</v>
      </c>
      <c r="N9" s="53" t="s">
        <v>40</v>
      </c>
      <c r="O9" s="53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  <c r="N10" s="53" t="s">
        <v>238</v>
      </c>
      <c r="O10" s="53" t="s">
        <v>239</v>
      </c>
      <c r="P10" s="53" t="s">
        <v>240</v>
      </c>
      <c r="Q10" s="53" t="s">
        <v>241</v>
      </c>
    </row>
    <row r="11" spans="2:17" ht="15" x14ac:dyDescent="0.25">
      <c r="B11" s="16" t="s">
        <v>1989</v>
      </c>
      <c r="C11" s="46"/>
      <c r="D11" s="46"/>
      <c r="E11" s="46"/>
      <c r="F11" s="46"/>
      <c r="G11" s="46"/>
      <c r="H11" s="17">
        <v>1.1499999999974546</v>
      </c>
      <c r="I11" s="46"/>
      <c r="J11" s="47"/>
      <c r="K11" s="47">
        <v>3.4199999999993423E-2</v>
      </c>
      <c r="L11" s="17"/>
      <c r="M11" s="17"/>
      <c r="N11" s="17">
        <v>198.77934288000003</v>
      </c>
      <c r="O11" s="47"/>
      <c r="P11" s="47">
        <v>1</v>
      </c>
      <c r="Q11" s="47">
        <v>3.1139002417496307E-4</v>
      </c>
    </row>
    <row r="12" spans="2:17" ht="15" x14ac:dyDescent="0.25">
      <c r="B12" s="6" t="s">
        <v>65</v>
      </c>
      <c r="C12" s="38"/>
      <c r="D12" s="38"/>
      <c r="E12" s="38"/>
      <c r="F12" s="38"/>
      <c r="G12" s="38"/>
      <c r="H12" s="40">
        <v>1.1499999999974546</v>
      </c>
      <c r="I12" s="38"/>
      <c r="J12" s="39"/>
      <c r="K12" s="39">
        <v>3.4199999999993423E-2</v>
      </c>
      <c r="L12" s="40"/>
      <c r="M12" s="40"/>
      <c r="N12" s="40">
        <v>198.77934288000003</v>
      </c>
      <c r="O12" s="39"/>
      <c r="P12" s="39">
        <v>1</v>
      </c>
      <c r="Q12" s="39">
        <v>3.1139002417496307E-4</v>
      </c>
    </row>
    <row r="13" spans="2:17" ht="15" x14ac:dyDescent="0.25">
      <c r="B13" s="9" t="s">
        <v>1977</v>
      </c>
      <c r="C13" s="37"/>
      <c r="D13" s="37"/>
      <c r="E13" s="37"/>
      <c r="F13" s="37"/>
      <c r="G13" s="37"/>
      <c r="H13" s="10">
        <v>0</v>
      </c>
      <c r="I13" s="37"/>
      <c r="J13" s="41"/>
      <c r="K13" s="41">
        <v>0</v>
      </c>
      <c r="L13" s="10"/>
      <c r="M13" s="10"/>
      <c r="N13" s="10">
        <v>0</v>
      </c>
      <c r="O13" s="41"/>
      <c r="P13" s="41">
        <v>0</v>
      </c>
      <c r="Q13" s="41">
        <v>0</v>
      </c>
    </row>
    <row r="14" spans="2:17" ht="15" x14ac:dyDescent="0.25">
      <c r="B14" s="42" t="s">
        <v>1978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/>
      <c r="C15" s="3"/>
      <c r="D15" s="3" t="s">
        <v>87</v>
      </c>
      <c r="E15" s="3"/>
      <c r="F15" s="3"/>
      <c r="G15" s="3" t="s">
        <v>87</v>
      </c>
      <c r="H15" s="10">
        <v>0</v>
      </c>
      <c r="I15" s="3" t="s">
        <v>87</v>
      </c>
      <c r="J15" s="41">
        <v>0</v>
      </c>
      <c r="K15" s="41">
        <v>0</v>
      </c>
      <c r="L15" s="10">
        <v>0</v>
      </c>
      <c r="M15" s="10">
        <v>0</v>
      </c>
      <c r="N15" s="10">
        <v>0</v>
      </c>
      <c r="O15" s="41">
        <v>0</v>
      </c>
      <c r="P15" s="41">
        <v>0</v>
      </c>
      <c r="Q15" s="41">
        <v>0</v>
      </c>
    </row>
    <row r="16" spans="2:17" x14ac:dyDescent="0.2">
      <c r="B16" s="44"/>
      <c r="C16" s="45"/>
      <c r="D16" s="45"/>
      <c r="E16" s="45"/>
      <c r="F16" s="45"/>
      <c r="G16" s="45"/>
      <c r="H16" s="14"/>
      <c r="I16" s="45"/>
      <c r="J16" s="14"/>
      <c r="K16" s="14"/>
      <c r="L16" s="14"/>
      <c r="M16" s="14"/>
      <c r="N16" s="14"/>
      <c r="O16" s="14"/>
      <c r="P16" s="14"/>
      <c r="Q16" s="14"/>
    </row>
    <row r="17" spans="2:17" ht="15" x14ac:dyDescent="0.25">
      <c r="B17" s="9" t="s">
        <v>1979</v>
      </c>
      <c r="C17" s="37"/>
      <c r="D17" s="37"/>
      <c r="E17" s="37"/>
      <c r="F17" s="37"/>
      <c r="G17" s="37"/>
      <c r="H17" s="10">
        <v>0</v>
      </c>
      <c r="I17" s="37"/>
      <c r="J17" s="41"/>
      <c r="K17" s="41">
        <v>0</v>
      </c>
      <c r="L17" s="10"/>
      <c r="M17" s="10"/>
      <c r="N17" s="10">
        <v>0</v>
      </c>
      <c r="O17" s="41"/>
      <c r="P17" s="41">
        <v>0</v>
      </c>
      <c r="Q17" s="41">
        <v>0</v>
      </c>
    </row>
    <row r="18" spans="2:17" ht="15" x14ac:dyDescent="0.25">
      <c r="B18" s="42" t="s">
        <v>1980</v>
      </c>
      <c r="C18" s="37"/>
      <c r="D18" s="37"/>
      <c r="E18" s="37"/>
      <c r="F18" s="37"/>
      <c r="G18" s="37"/>
      <c r="H18" s="4"/>
      <c r="I18" s="37"/>
      <c r="J18" s="4"/>
      <c r="K18" s="4"/>
      <c r="L18" s="4"/>
      <c r="M18" s="4"/>
      <c r="N18" s="4"/>
      <c r="O18" s="4"/>
      <c r="P18" s="4"/>
      <c r="Q18" s="4"/>
    </row>
    <row r="19" spans="2:17" ht="15" x14ac:dyDescent="0.25">
      <c r="B19" s="43"/>
      <c r="C19" s="3"/>
      <c r="D19" s="3" t="s">
        <v>87</v>
      </c>
      <c r="E19" s="3"/>
      <c r="F19" s="3"/>
      <c r="G19" s="3" t="s">
        <v>87</v>
      </c>
      <c r="H19" s="10">
        <v>0</v>
      </c>
      <c r="I19" s="3" t="s">
        <v>87</v>
      </c>
      <c r="J19" s="41">
        <v>0</v>
      </c>
      <c r="K19" s="41">
        <v>0</v>
      </c>
      <c r="L19" s="10">
        <v>0</v>
      </c>
      <c r="M19" s="10">
        <v>0</v>
      </c>
      <c r="N19" s="10">
        <v>0</v>
      </c>
      <c r="O19" s="41">
        <v>0</v>
      </c>
      <c r="P19" s="41">
        <v>0</v>
      </c>
      <c r="Q19" s="41">
        <v>0</v>
      </c>
    </row>
    <row r="20" spans="2:17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  <c r="Q20" s="14"/>
    </row>
    <row r="21" spans="2:17" ht="15" x14ac:dyDescent="0.25">
      <c r="B21" s="9" t="s">
        <v>1981</v>
      </c>
      <c r="C21" s="37"/>
      <c r="D21" s="37"/>
      <c r="E21" s="37"/>
      <c r="F21" s="37"/>
      <c r="G21" s="37"/>
      <c r="H21" s="10">
        <v>1.1499999999974546</v>
      </c>
      <c r="I21" s="37"/>
      <c r="J21" s="41"/>
      <c r="K21" s="41">
        <v>3.4199999999993423E-2</v>
      </c>
      <c r="L21" s="10"/>
      <c r="M21" s="10"/>
      <c r="N21" s="10">
        <v>198.77934288000003</v>
      </c>
      <c r="O21" s="41"/>
      <c r="P21" s="41">
        <v>1</v>
      </c>
      <c r="Q21" s="41">
        <v>3.1139002417496307E-4</v>
      </c>
    </row>
    <row r="22" spans="2:17" ht="15" x14ac:dyDescent="0.25">
      <c r="B22" s="42" t="s">
        <v>1982</v>
      </c>
      <c r="C22" s="37"/>
      <c r="D22" s="37"/>
      <c r="E22" s="37"/>
      <c r="F22" s="37"/>
      <c r="G22" s="37"/>
      <c r="H22" s="4"/>
      <c r="I22" s="37"/>
      <c r="J22" s="4"/>
      <c r="K22" s="4"/>
      <c r="L22" s="4"/>
      <c r="M22" s="4"/>
      <c r="N22" s="4"/>
      <c r="O22" s="4"/>
      <c r="P22" s="4"/>
      <c r="Q22" s="4"/>
    </row>
    <row r="23" spans="2:17" ht="15" x14ac:dyDescent="0.25">
      <c r="B23" s="43"/>
      <c r="C23" s="3"/>
      <c r="D23" s="3" t="s">
        <v>87</v>
      </c>
      <c r="E23" s="3"/>
      <c r="F23" s="3"/>
      <c r="G23" s="3" t="s">
        <v>87</v>
      </c>
      <c r="H23" s="10">
        <v>0</v>
      </c>
      <c r="I23" s="3" t="s">
        <v>87</v>
      </c>
      <c r="J23" s="41">
        <v>0</v>
      </c>
      <c r="K23" s="41">
        <v>0</v>
      </c>
      <c r="L23" s="10">
        <v>0</v>
      </c>
      <c r="M23" s="10">
        <v>0</v>
      </c>
      <c r="N23" s="10">
        <v>0</v>
      </c>
      <c r="O23" s="41">
        <v>0</v>
      </c>
      <c r="P23" s="41">
        <v>0</v>
      </c>
      <c r="Q23" s="41">
        <v>0</v>
      </c>
    </row>
    <row r="24" spans="2:17" ht="15" x14ac:dyDescent="0.25">
      <c r="B24" s="42" t="s">
        <v>1983</v>
      </c>
      <c r="C24" s="37"/>
      <c r="D24" s="37"/>
      <c r="E24" s="37"/>
      <c r="F24" s="37"/>
      <c r="G24" s="37"/>
      <c r="H24" s="4"/>
      <c r="I24" s="37"/>
      <c r="J24" s="4"/>
      <c r="K24" s="4"/>
      <c r="L24" s="4"/>
      <c r="M24" s="4"/>
      <c r="N24" s="4"/>
      <c r="O24" s="4"/>
      <c r="P24" s="4"/>
      <c r="Q24" s="4"/>
    </row>
    <row r="25" spans="2:17" ht="15" x14ac:dyDescent="0.25">
      <c r="B25" s="43" t="s">
        <v>1984</v>
      </c>
      <c r="C25" s="3" t="s">
        <v>1985</v>
      </c>
      <c r="D25" s="3" t="s">
        <v>1986</v>
      </c>
      <c r="E25" s="3" t="s">
        <v>529</v>
      </c>
      <c r="F25" s="3" t="s">
        <v>86</v>
      </c>
      <c r="G25" s="3"/>
      <c r="H25" s="10">
        <v>1.1499999999974546</v>
      </c>
      <c r="I25" s="3" t="s">
        <v>73</v>
      </c>
      <c r="J25" s="41">
        <v>4.0620999999999997E-2</v>
      </c>
      <c r="K25" s="41">
        <v>3.4199999999993423E-2</v>
      </c>
      <c r="L25" s="10">
        <v>168943.85762699999</v>
      </c>
      <c r="M25" s="10">
        <v>117.66</v>
      </c>
      <c r="N25" s="10">
        <v>198.77934288000003</v>
      </c>
      <c r="O25" s="41">
        <v>1.0758436648455815E-3</v>
      </c>
      <c r="P25" s="41">
        <v>1</v>
      </c>
      <c r="Q25" s="41">
        <v>3.1139002417496307E-4</v>
      </c>
    </row>
    <row r="26" spans="2:17" ht="15" x14ac:dyDescent="0.25">
      <c r="B26" s="42" t="s">
        <v>1987</v>
      </c>
      <c r="C26" s="37"/>
      <c r="D26" s="37"/>
      <c r="E26" s="37"/>
      <c r="F26" s="37"/>
      <c r="G26" s="37"/>
      <c r="H26" s="4"/>
      <c r="I26" s="37"/>
      <c r="J26" s="4"/>
      <c r="K26" s="4"/>
      <c r="L26" s="4"/>
      <c r="M26" s="4"/>
      <c r="N26" s="4"/>
      <c r="O26" s="4"/>
      <c r="P26" s="4"/>
      <c r="Q26" s="4"/>
    </row>
    <row r="27" spans="2:17" ht="15" x14ac:dyDescent="0.25">
      <c r="B27" s="43"/>
      <c r="C27" s="3"/>
      <c r="D27" s="3" t="s">
        <v>87</v>
      </c>
      <c r="E27" s="3"/>
      <c r="F27" s="3"/>
      <c r="G27" s="3" t="s">
        <v>87</v>
      </c>
      <c r="H27" s="10">
        <v>0</v>
      </c>
      <c r="I27" s="3" t="s">
        <v>87</v>
      </c>
      <c r="J27" s="41">
        <v>0</v>
      </c>
      <c r="K27" s="41">
        <v>0</v>
      </c>
      <c r="L27" s="10">
        <v>0</v>
      </c>
      <c r="M27" s="10">
        <v>0</v>
      </c>
      <c r="N27" s="10">
        <v>0</v>
      </c>
      <c r="O27" s="41">
        <v>0</v>
      </c>
      <c r="P27" s="41">
        <v>0</v>
      </c>
      <c r="Q27" s="41">
        <v>0</v>
      </c>
    </row>
    <row r="28" spans="2:17" ht="15" x14ac:dyDescent="0.25">
      <c r="B28" s="42" t="s">
        <v>1988</v>
      </c>
      <c r="C28" s="37"/>
      <c r="D28" s="37"/>
      <c r="E28" s="37"/>
      <c r="F28" s="37"/>
      <c r="G28" s="37"/>
      <c r="H28" s="4"/>
      <c r="I28" s="37"/>
      <c r="J28" s="4"/>
      <c r="K28" s="4"/>
      <c r="L28" s="4"/>
      <c r="M28" s="4"/>
      <c r="N28" s="4"/>
      <c r="O28" s="4"/>
      <c r="P28" s="4"/>
      <c r="Q28" s="4"/>
    </row>
    <row r="29" spans="2:17" ht="15" x14ac:dyDescent="0.25">
      <c r="B29" s="43"/>
      <c r="C29" s="3"/>
      <c r="D29" s="3" t="s">
        <v>87</v>
      </c>
      <c r="E29" s="3"/>
      <c r="F29" s="3"/>
      <c r="G29" s="3" t="s">
        <v>87</v>
      </c>
      <c r="H29" s="10">
        <v>0</v>
      </c>
      <c r="I29" s="3" t="s">
        <v>87</v>
      </c>
      <c r="J29" s="41">
        <v>0</v>
      </c>
      <c r="K29" s="41">
        <v>0</v>
      </c>
      <c r="L29" s="10">
        <v>0</v>
      </c>
      <c r="M29" s="10">
        <v>0</v>
      </c>
      <c r="N29" s="10">
        <v>0</v>
      </c>
      <c r="O29" s="41">
        <v>0</v>
      </c>
      <c r="P29" s="41">
        <v>0</v>
      </c>
      <c r="Q29" s="41">
        <v>0</v>
      </c>
    </row>
    <row r="30" spans="2:17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  <c r="Q30" s="14"/>
    </row>
    <row r="31" spans="2:17" ht="15" x14ac:dyDescent="0.25">
      <c r="B31" s="15" t="s">
        <v>108</v>
      </c>
      <c r="C31" s="37"/>
      <c r="D31" s="37"/>
      <c r="E31" s="37"/>
      <c r="F31" s="37"/>
      <c r="G31" s="37"/>
      <c r="H31" s="10">
        <v>0</v>
      </c>
      <c r="I31" s="37"/>
      <c r="J31" s="41"/>
      <c r="K31" s="41">
        <v>0</v>
      </c>
      <c r="L31" s="10"/>
      <c r="M31" s="10"/>
      <c r="N31" s="10">
        <v>0</v>
      </c>
      <c r="O31" s="41"/>
      <c r="P31" s="41">
        <v>0</v>
      </c>
      <c r="Q31" s="41">
        <v>0</v>
      </c>
    </row>
    <row r="32" spans="2:17" ht="15" x14ac:dyDescent="0.25">
      <c r="B32" s="9" t="s">
        <v>1977</v>
      </c>
      <c r="C32" s="37"/>
      <c r="D32" s="37"/>
      <c r="E32" s="37"/>
      <c r="F32" s="37"/>
      <c r="G32" s="37"/>
      <c r="H32" s="10">
        <v>0</v>
      </c>
      <c r="I32" s="37"/>
      <c r="J32" s="41"/>
      <c r="K32" s="41">
        <v>0</v>
      </c>
      <c r="L32" s="10"/>
      <c r="M32" s="10"/>
      <c r="N32" s="10">
        <v>0</v>
      </c>
      <c r="O32" s="41"/>
      <c r="P32" s="41">
        <v>0</v>
      </c>
      <c r="Q32" s="41">
        <v>0</v>
      </c>
    </row>
    <row r="33" spans="2:17" ht="15" x14ac:dyDescent="0.25">
      <c r="B33" s="42" t="s">
        <v>1978</v>
      </c>
      <c r="C33" s="37"/>
      <c r="D33" s="37"/>
      <c r="E33" s="37"/>
      <c r="F33" s="37"/>
      <c r="G33" s="37"/>
      <c r="H33" s="4"/>
      <c r="I33" s="37"/>
      <c r="J33" s="4"/>
      <c r="K33" s="4"/>
      <c r="L33" s="4"/>
      <c r="M33" s="4"/>
      <c r="N33" s="4"/>
      <c r="O33" s="4"/>
      <c r="P33" s="4"/>
      <c r="Q33" s="4"/>
    </row>
    <row r="34" spans="2:17" ht="15" x14ac:dyDescent="0.25">
      <c r="B34" s="43"/>
      <c r="C34" s="3"/>
      <c r="D34" s="3" t="s">
        <v>87</v>
      </c>
      <c r="E34" s="3"/>
      <c r="F34" s="3"/>
      <c r="G34" s="3" t="s">
        <v>87</v>
      </c>
      <c r="H34" s="10">
        <v>0</v>
      </c>
      <c r="I34" s="3" t="s">
        <v>87</v>
      </c>
      <c r="J34" s="41">
        <v>0</v>
      </c>
      <c r="K34" s="41">
        <v>0</v>
      </c>
      <c r="L34" s="10">
        <v>0</v>
      </c>
      <c r="M34" s="10">
        <v>0</v>
      </c>
      <c r="N34" s="10">
        <v>0</v>
      </c>
      <c r="O34" s="41">
        <v>0</v>
      </c>
      <c r="P34" s="41">
        <v>0</v>
      </c>
      <c r="Q34" s="41">
        <v>0</v>
      </c>
    </row>
    <row r="35" spans="2:17" x14ac:dyDescent="0.2">
      <c r="B35" s="44"/>
      <c r="C35" s="45"/>
      <c r="D35" s="45"/>
      <c r="E35" s="45"/>
      <c r="F35" s="45"/>
      <c r="G35" s="45"/>
      <c r="H35" s="14"/>
      <c r="I35" s="45"/>
      <c r="J35" s="14"/>
      <c r="K35" s="14"/>
      <c r="L35" s="14"/>
      <c r="M35" s="14"/>
      <c r="N35" s="14"/>
      <c r="O35" s="14"/>
      <c r="P35" s="14"/>
      <c r="Q35" s="14"/>
    </row>
    <row r="36" spans="2:17" ht="15" x14ac:dyDescent="0.25">
      <c r="B36" s="9" t="s">
        <v>1979</v>
      </c>
      <c r="C36" s="37"/>
      <c r="D36" s="37"/>
      <c r="E36" s="37"/>
      <c r="F36" s="37"/>
      <c r="G36" s="37"/>
      <c r="H36" s="10">
        <v>0</v>
      </c>
      <c r="I36" s="37"/>
      <c r="J36" s="41"/>
      <c r="K36" s="41">
        <v>0</v>
      </c>
      <c r="L36" s="10"/>
      <c r="M36" s="10"/>
      <c r="N36" s="10">
        <v>0</v>
      </c>
      <c r="O36" s="41"/>
      <c r="P36" s="41">
        <v>0</v>
      </c>
      <c r="Q36" s="41">
        <v>0</v>
      </c>
    </row>
    <row r="37" spans="2:17" ht="15" x14ac:dyDescent="0.25">
      <c r="B37" s="42" t="s">
        <v>1980</v>
      </c>
      <c r="C37" s="37"/>
      <c r="D37" s="37"/>
      <c r="E37" s="37"/>
      <c r="F37" s="37"/>
      <c r="G37" s="37"/>
      <c r="H37" s="4"/>
      <c r="I37" s="37"/>
      <c r="J37" s="4"/>
      <c r="K37" s="4"/>
      <c r="L37" s="4"/>
      <c r="M37" s="4"/>
      <c r="N37" s="4"/>
      <c r="O37" s="4"/>
      <c r="P37" s="4"/>
      <c r="Q37" s="4"/>
    </row>
    <row r="38" spans="2:17" ht="15" x14ac:dyDescent="0.25">
      <c r="B38" s="43"/>
      <c r="C38" s="3"/>
      <c r="D38" s="3" t="s">
        <v>87</v>
      </c>
      <c r="E38" s="3"/>
      <c r="F38" s="3"/>
      <c r="G38" s="3" t="s">
        <v>87</v>
      </c>
      <c r="H38" s="10">
        <v>0</v>
      </c>
      <c r="I38" s="3" t="s">
        <v>87</v>
      </c>
      <c r="J38" s="41">
        <v>0</v>
      </c>
      <c r="K38" s="41">
        <v>0</v>
      </c>
      <c r="L38" s="10">
        <v>0</v>
      </c>
      <c r="M38" s="10">
        <v>0</v>
      </c>
      <c r="N38" s="10">
        <v>0</v>
      </c>
      <c r="O38" s="41">
        <v>0</v>
      </c>
      <c r="P38" s="41">
        <v>0</v>
      </c>
      <c r="Q38" s="41">
        <v>0</v>
      </c>
    </row>
    <row r="39" spans="2:17" x14ac:dyDescent="0.2">
      <c r="B39" s="44"/>
      <c r="C39" s="45"/>
      <c r="D39" s="45"/>
      <c r="E39" s="45"/>
      <c r="F39" s="45"/>
      <c r="G39" s="45"/>
      <c r="H39" s="14"/>
      <c r="I39" s="45"/>
      <c r="J39" s="14"/>
      <c r="K39" s="14"/>
      <c r="L39" s="14"/>
      <c r="M39" s="14"/>
      <c r="N39" s="14"/>
      <c r="O39" s="14"/>
      <c r="P39" s="14"/>
      <c r="Q39" s="14"/>
    </row>
    <row r="40" spans="2:17" ht="15" x14ac:dyDescent="0.25">
      <c r="B40" s="9" t="s">
        <v>1981</v>
      </c>
      <c r="C40" s="37"/>
      <c r="D40" s="37"/>
      <c r="E40" s="37"/>
      <c r="F40" s="37"/>
      <c r="G40" s="37"/>
      <c r="H40" s="10">
        <v>0</v>
      </c>
      <c r="I40" s="37"/>
      <c r="J40" s="41"/>
      <c r="K40" s="41">
        <v>0</v>
      </c>
      <c r="L40" s="10"/>
      <c r="M40" s="10"/>
      <c r="N40" s="10">
        <v>0</v>
      </c>
      <c r="O40" s="41"/>
      <c r="P40" s="41">
        <v>0</v>
      </c>
      <c r="Q40" s="41">
        <v>0</v>
      </c>
    </row>
    <row r="41" spans="2:17" ht="15" x14ac:dyDescent="0.25">
      <c r="B41" s="42" t="s">
        <v>1982</v>
      </c>
      <c r="C41" s="37"/>
      <c r="D41" s="37"/>
      <c r="E41" s="37"/>
      <c r="F41" s="37"/>
      <c r="G41" s="37"/>
      <c r="H41" s="4"/>
      <c r="I41" s="37"/>
      <c r="J41" s="4"/>
      <c r="K41" s="4"/>
      <c r="L41" s="4"/>
      <c r="M41" s="4"/>
      <c r="N41" s="4"/>
      <c r="O41" s="4"/>
      <c r="P41" s="4"/>
      <c r="Q41" s="4"/>
    </row>
    <row r="42" spans="2:17" ht="15" x14ac:dyDescent="0.25">
      <c r="B42" s="43"/>
      <c r="C42" s="3"/>
      <c r="D42" s="3" t="s">
        <v>87</v>
      </c>
      <c r="E42" s="3"/>
      <c r="F42" s="3"/>
      <c r="G42" s="3" t="s">
        <v>87</v>
      </c>
      <c r="H42" s="10">
        <v>0</v>
      </c>
      <c r="I42" s="3" t="s">
        <v>87</v>
      </c>
      <c r="J42" s="41">
        <v>0</v>
      </c>
      <c r="K42" s="41">
        <v>0</v>
      </c>
      <c r="L42" s="10">
        <v>0</v>
      </c>
      <c r="M42" s="10">
        <v>0</v>
      </c>
      <c r="N42" s="10">
        <v>0</v>
      </c>
      <c r="O42" s="41">
        <v>0</v>
      </c>
      <c r="P42" s="41">
        <v>0</v>
      </c>
      <c r="Q42" s="41">
        <v>0</v>
      </c>
    </row>
    <row r="43" spans="2:17" ht="15" x14ac:dyDescent="0.25">
      <c r="B43" s="42" t="s">
        <v>1983</v>
      </c>
      <c r="C43" s="37"/>
      <c r="D43" s="37"/>
      <c r="E43" s="37"/>
      <c r="F43" s="37"/>
      <c r="G43" s="37"/>
      <c r="H43" s="4"/>
      <c r="I43" s="37"/>
      <c r="J43" s="4"/>
      <c r="K43" s="4"/>
      <c r="L43" s="4"/>
      <c r="M43" s="4"/>
      <c r="N43" s="4"/>
      <c r="O43" s="4"/>
      <c r="P43" s="4"/>
      <c r="Q43" s="4"/>
    </row>
    <row r="44" spans="2:17" ht="15" x14ac:dyDescent="0.25">
      <c r="B44" s="43"/>
      <c r="C44" s="3"/>
      <c r="D44" s="3" t="s">
        <v>87</v>
      </c>
      <c r="E44" s="3"/>
      <c r="F44" s="3"/>
      <c r="G44" s="3" t="s">
        <v>87</v>
      </c>
      <c r="H44" s="10">
        <v>0</v>
      </c>
      <c r="I44" s="3" t="s">
        <v>87</v>
      </c>
      <c r="J44" s="41">
        <v>0</v>
      </c>
      <c r="K44" s="41">
        <v>0</v>
      </c>
      <c r="L44" s="10">
        <v>0</v>
      </c>
      <c r="M44" s="10">
        <v>0</v>
      </c>
      <c r="N44" s="10">
        <v>0</v>
      </c>
      <c r="O44" s="41">
        <v>0</v>
      </c>
      <c r="P44" s="41">
        <v>0</v>
      </c>
      <c r="Q44" s="41">
        <v>0</v>
      </c>
    </row>
    <row r="45" spans="2:17" ht="15" x14ac:dyDescent="0.25">
      <c r="B45" s="42" t="s">
        <v>1987</v>
      </c>
      <c r="C45" s="37"/>
      <c r="D45" s="37"/>
      <c r="E45" s="37"/>
      <c r="F45" s="37"/>
      <c r="G45" s="37"/>
      <c r="H45" s="4"/>
      <c r="I45" s="37"/>
      <c r="J45" s="4"/>
      <c r="K45" s="4"/>
      <c r="L45" s="4"/>
      <c r="M45" s="4"/>
      <c r="N45" s="4"/>
      <c r="O45" s="4"/>
      <c r="P45" s="4"/>
      <c r="Q45" s="4"/>
    </row>
    <row r="46" spans="2:17" ht="15" x14ac:dyDescent="0.25">
      <c r="B46" s="43"/>
      <c r="C46" s="3"/>
      <c r="D46" s="3" t="s">
        <v>87</v>
      </c>
      <c r="E46" s="3"/>
      <c r="F46" s="3"/>
      <c r="G46" s="3" t="s">
        <v>87</v>
      </c>
      <c r="H46" s="10">
        <v>0</v>
      </c>
      <c r="I46" s="3" t="s">
        <v>87</v>
      </c>
      <c r="J46" s="41">
        <v>0</v>
      </c>
      <c r="K46" s="41">
        <v>0</v>
      </c>
      <c r="L46" s="10">
        <v>0</v>
      </c>
      <c r="M46" s="10">
        <v>0</v>
      </c>
      <c r="N46" s="10">
        <v>0</v>
      </c>
      <c r="O46" s="41">
        <v>0</v>
      </c>
      <c r="P46" s="41">
        <v>0</v>
      </c>
      <c r="Q46" s="41">
        <v>0</v>
      </c>
    </row>
    <row r="47" spans="2:17" ht="15" x14ac:dyDescent="0.25">
      <c r="B47" s="42" t="s">
        <v>1988</v>
      </c>
      <c r="C47" s="37"/>
      <c r="D47" s="37"/>
      <c r="E47" s="37"/>
      <c r="F47" s="37"/>
      <c r="G47" s="37"/>
      <c r="H47" s="4"/>
      <c r="I47" s="37"/>
      <c r="J47" s="4"/>
      <c r="K47" s="4"/>
      <c r="L47" s="4"/>
      <c r="M47" s="4"/>
      <c r="N47" s="4"/>
      <c r="O47" s="4"/>
      <c r="P47" s="4"/>
      <c r="Q47" s="4"/>
    </row>
    <row r="48" spans="2:17" ht="15" x14ac:dyDescent="0.25">
      <c r="B48" s="43"/>
      <c r="C48" s="3"/>
      <c r="D48" s="3" t="s">
        <v>87</v>
      </c>
      <c r="E48" s="3"/>
      <c r="F48" s="3"/>
      <c r="G48" s="3" t="s">
        <v>87</v>
      </c>
      <c r="H48" s="10">
        <v>0</v>
      </c>
      <c r="I48" s="3" t="s">
        <v>87</v>
      </c>
      <c r="J48" s="41">
        <v>0</v>
      </c>
      <c r="K48" s="41">
        <v>0</v>
      </c>
      <c r="L48" s="10">
        <v>0</v>
      </c>
      <c r="M48" s="10">
        <v>0</v>
      </c>
      <c r="N48" s="10">
        <v>0</v>
      </c>
      <c r="O48" s="41">
        <v>0</v>
      </c>
      <c r="P48" s="41">
        <v>0</v>
      </c>
      <c r="Q48" s="41">
        <v>0</v>
      </c>
    </row>
    <row r="49" spans="2:17" x14ac:dyDescent="0.2">
      <c r="B49" s="44"/>
      <c r="C49" s="45"/>
      <c r="D49" s="45"/>
      <c r="E49" s="45"/>
      <c r="F49" s="45"/>
      <c r="G49" s="45"/>
      <c r="H49" s="14"/>
      <c r="I49" s="45"/>
      <c r="J49" s="14"/>
      <c r="K49" s="14"/>
      <c r="L49" s="14"/>
      <c r="M49" s="14"/>
      <c r="N49" s="14"/>
      <c r="O49" s="14"/>
      <c r="P49" s="14"/>
      <c r="Q49" s="14"/>
    </row>
    <row r="50" spans="2:17" x14ac:dyDescent="0.2">
      <c r="B50" s="33"/>
      <c r="C50" s="48"/>
      <c r="D50" s="48"/>
      <c r="E50" s="48"/>
      <c r="F50" s="48"/>
      <c r="G50" s="48"/>
      <c r="H50" s="49"/>
      <c r="I50" s="48"/>
      <c r="J50" s="49"/>
      <c r="K50" s="49"/>
      <c r="L50" s="49"/>
      <c r="M50" s="49"/>
      <c r="N50" s="49"/>
      <c r="O50" s="49"/>
      <c r="P50" s="49"/>
      <c r="Q50" s="49"/>
    </row>
    <row r="52" spans="2:17" x14ac:dyDescent="0.2">
      <c r="B52" s="35" t="s">
        <v>58</v>
      </c>
    </row>
    <row r="54" spans="2:17" x14ac:dyDescent="0.2">
      <c r="B54" s="36" t="s">
        <v>59</v>
      </c>
    </row>
  </sheetData>
  <hyperlinks>
    <hyperlink ref="B54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1996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15" x14ac:dyDescent="0.2">
      <c r="B7" s="50" t="s">
        <v>231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2:16" ht="30" x14ac:dyDescent="0.2">
      <c r="B8" s="50" t="s">
        <v>1934</v>
      </c>
      <c r="C8" s="27" t="s">
        <v>60</v>
      </c>
      <c r="D8" s="27" t="s">
        <v>112</v>
      </c>
      <c r="E8" s="27" t="s">
        <v>62</v>
      </c>
      <c r="F8" s="27" t="s">
        <v>126</v>
      </c>
      <c r="G8" s="27" t="s">
        <v>232</v>
      </c>
      <c r="H8" s="27" t="s">
        <v>63</v>
      </c>
      <c r="I8" s="27" t="s">
        <v>113</v>
      </c>
      <c r="J8" s="27" t="s">
        <v>114</v>
      </c>
      <c r="K8" s="27" t="s">
        <v>127</v>
      </c>
      <c r="L8" s="27" t="s">
        <v>128</v>
      </c>
      <c r="M8" s="27" t="s">
        <v>0</v>
      </c>
      <c r="N8" s="27" t="s">
        <v>129</v>
      </c>
      <c r="O8" s="27" t="s">
        <v>115</v>
      </c>
      <c r="P8" s="27" t="s">
        <v>116</v>
      </c>
    </row>
    <row r="9" spans="2:16" ht="15" x14ac:dyDescent="0.2">
      <c r="B9" s="50"/>
      <c r="C9" s="53"/>
      <c r="D9" s="53"/>
      <c r="E9" s="53"/>
      <c r="F9" s="53" t="s">
        <v>233</v>
      </c>
      <c r="G9" s="53" t="s">
        <v>234</v>
      </c>
      <c r="H9" s="53"/>
      <c r="I9" s="53" t="s">
        <v>41</v>
      </c>
      <c r="J9" s="53" t="s">
        <v>41</v>
      </c>
      <c r="K9" s="53" t="s">
        <v>235</v>
      </c>
      <c r="L9" s="53" t="s">
        <v>236</v>
      </c>
      <c r="M9" s="53" t="s">
        <v>40</v>
      </c>
      <c r="N9" s="53" t="s">
        <v>41</v>
      </c>
      <c r="O9" s="53" t="s">
        <v>41</v>
      </c>
      <c r="P9" s="53" t="s">
        <v>41</v>
      </c>
    </row>
    <row r="10" spans="2:16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  <c r="N10" s="53" t="s">
        <v>238</v>
      </c>
      <c r="O10" s="53" t="s">
        <v>239</v>
      </c>
      <c r="P10" s="53" t="s">
        <v>240</v>
      </c>
    </row>
    <row r="11" spans="2:16" ht="15" x14ac:dyDescent="0.25">
      <c r="B11" s="16" t="s">
        <v>229</v>
      </c>
      <c r="C11" s="46"/>
      <c r="D11" s="46"/>
      <c r="E11" s="46"/>
      <c r="F11" s="46"/>
      <c r="G11" s="17">
        <v>0</v>
      </c>
      <c r="H11" s="46"/>
      <c r="I11" s="47"/>
      <c r="J11" s="47">
        <v>0</v>
      </c>
      <c r="K11" s="17"/>
      <c r="L11" s="17"/>
      <c r="M11" s="17">
        <v>0</v>
      </c>
      <c r="N11" s="47"/>
      <c r="O11" s="47">
        <v>0</v>
      </c>
      <c r="P11" s="47">
        <v>0</v>
      </c>
    </row>
    <row r="12" spans="2:16" ht="15" x14ac:dyDescent="0.25">
      <c r="B12" s="6" t="s">
        <v>65</v>
      </c>
      <c r="C12" s="38"/>
      <c r="D12" s="38"/>
      <c r="E12" s="38"/>
      <c r="F12" s="38"/>
      <c r="G12" s="40">
        <v>0</v>
      </c>
      <c r="H12" s="38"/>
      <c r="I12" s="39"/>
      <c r="J12" s="39">
        <v>0</v>
      </c>
      <c r="K12" s="40"/>
      <c r="L12" s="40"/>
      <c r="M12" s="40">
        <v>0</v>
      </c>
      <c r="N12" s="39"/>
      <c r="O12" s="39">
        <v>0</v>
      </c>
      <c r="P12" s="39">
        <v>0</v>
      </c>
    </row>
    <row r="13" spans="2:16" ht="15" x14ac:dyDescent="0.25">
      <c r="B13" s="9" t="s">
        <v>1991</v>
      </c>
      <c r="C13" s="37"/>
      <c r="D13" s="37"/>
      <c r="E13" s="37"/>
      <c r="F13" s="37"/>
      <c r="G13" s="10">
        <v>0</v>
      </c>
      <c r="H13" s="37"/>
      <c r="I13" s="41"/>
      <c r="J13" s="41">
        <v>0</v>
      </c>
      <c r="K13" s="10"/>
      <c r="L13" s="10"/>
      <c r="M13" s="10">
        <v>0</v>
      </c>
      <c r="N13" s="41"/>
      <c r="O13" s="41">
        <v>0</v>
      </c>
      <c r="P13" s="41">
        <v>0</v>
      </c>
    </row>
    <row r="14" spans="2:16" ht="15" x14ac:dyDescent="0.25">
      <c r="B14" s="11"/>
      <c r="C14" s="3"/>
      <c r="D14" s="3"/>
      <c r="E14" s="3"/>
      <c r="F14" s="3" t="s">
        <v>87</v>
      </c>
      <c r="G14" s="10">
        <v>0</v>
      </c>
      <c r="H14" s="3" t="s">
        <v>87</v>
      </c>
      <c r="I14" s="41">
        <v>0</v>
      </c>
      <c r="J14" s="41">
        <v>0</v>
      </c>
      <c r="K14" s="10">
        <v>0</v>
      </c>
      <c r="L14" s="10">
        <v>0</v>
      </c>
      <c r="M14" s="10">
        <v>0</v>
      </c>
      <c r="N14" s="41">
        <v>0</v>
      </c>
      <c r="O14" s="41">
        <v>0</v>
      </c>
      <c r="P14" s="41">
        <v>0</v>
      </c>
    </row>
    <row r="15" spans="2:16" x14ac:dyDescent="0.2">
      <c r="B15" s="44"/>
      <c r="C15" s="45"/>
      <c r="D15" s="45"/>
      <c r="E15" s="45"/>
      <c r="F15" s="45"/>
      <c r="G15" s="14"/>
      <c r="H15" s="45"/>
      <c r="I15" s="14"/>
      <c r="J15" s="14"/>
      <c r="K15" s="14"/>
      <c r="L15" s="14"/>
      <c r="M15" s="14"/>
      <c r="N15" s="14"/>
      <c r="O15" s="14"/>
      <c r="P15" s="14"/>
    </row>
    <row r="16" spans="2:16" ht="15" x14ac:dyDescent="0.25">
      <c r="B16" s="9" t="s">
        <v>1992</v>
      </c>
      <c r="C16" s="37"/>
      <c r="D16" s="37"/>
      <c r="E16" s="37"/>
      <c r="F16" s="37"/>
      <c r="G16" s="10">
        <v>0</v>
      </c>
      <c r="H16" s="37"/>
      <c r="I16" s="41"/>
      <c r="J16" s="41">
        <v>0</v>
      </c>
      <c r="K16" s="10"/>
      <c r="L16" s="10"/>
      <c r="M16" s="10">
        <v>0</v>
      </c>
      <c r="N16" s="41"/>
      <c r="O16" s="41">
        <v>0</v>
      </c>
      <c r="P16" s="41">
        <v>0</v>
      </c>
    </row>
    <row r="17" spans="2:16" ht="15" x14ac:dyDescent="0.25">
      <c r="B17" s="11"/>
      <c r="C17" s="3"/>
      <c r="D17" s="3"/>
      <c r="E17" s="3"/>
      <c r="F17" s="3" t="s">
        <v>87</v>
      </c>
      <c r="G17" s="10">
        <v>0</v>
      </c>
      <c r="H17" s="3" t="s">
        <v>87</v>
      </c>
      <c r="I17" s="41">
        <v>0</v>
      </c>
      <c r="J17" s="41">
        <v>0</v>
      </c>
      <c r="K17" s="10">
        <v>0</v>
      </c>
      <c r="L17" s="10">
        <v>0</v>
      </c>
      <c r="M17" s="10">
        <v>0</v>
      </c>
      <c r="N17" s="41">
        <v>0</v>
      </c>
      <c r="O17" s="41">
        <v>0</v>
      </c>
      <c r="P17" s="41">
        <v>0</v>
      </c>
    </row>
    <row r="18" spans="2:16" x14ac:dyDescent="0.2">
      <c r="B18" s="44"/>
      <c r="C18" s="45"/>
      <c r="D18" s="45"/>
      <c r="E18" s="45"/>
      <c r="F18" s="45"/>
      <c r="G18" s="14"/>
      <c r="H18" s="45"/>
      <c r="I18" s="14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1993</v>
      </c>
      <c r="C19" s="37"/>
      <c r="D19" s="37"/>
      <c r="E19" s="37"/>
      <c r="F19" s="37"/>
      <c r="G19" s="10">
        <v>0</v>
      </c>
      <c r="H19" s="37"/>
      <c r="I19" s="41"/>
      <c r="J19" s="41">
        <v>0</v>
      </c>
      <c r="K19" s="10"/>
      <c r="L19" s="10"/>
      <c r="M19" s="10">
        <v>0</v>
      </c>
      <c r="N19" s="41"/>
      <c r="O19" s="41">
        <v>0</v>
      </c>
      <c r="P19" s="41">
        <v>0</v>
      </c>
    </row>
    <row r="20" spans="2:16" ht="15" x14ac:dyDescent="0.25">
      <c r="B20" s="11"/>
      <c r="C20" s="3"/>
      <c r="D20" s="3"/>
      <c r="E20" s="3"/>
      <c r="F20" s="3" t="s">
        <v>87</v>
      </c>
      <c r="G20" s="10">
        <v>0</v>
      </c>
      <c r="H20" s="3" t="s">
        <v>87</v>
      </c>
      <c r="I20" s="41">
        <v>0</v>
      </c>
      <c r="J20" s="41">
        <v>0</v>
      </c>
      <c r="K20" s="10">
        <v>0</v>
      </c>
      <c r="L20" s="10">
        <v>0</v>
      </c>
      <c r="M20" s="10">
        <v>0</v>
      </c>
      <c r="N20" s="41">
        <v>0</v>
      </c>
      <c r="O20" s="41">
        <v>0</v>
      </c>
      <c r="P20" s="41">
        <v>0</v>
      </c>
    </row>
    <row r="21" spans="2:16" x14ac:dyDescent="0.2">
      <c r="B21" s="44"/>
      <c r="C21" s="45"/>
      <c r="D21" s="45"/>
      <c r="E21" s="45"/>
      <c r="F21" s="45"/>
      <c r="G21" s="14"/>
      <c r="H21" s="45"/>
      <c r="I21" s="14"/>
      <c r="J21" s="14"/>
      <c r="K21" s="14"/>
      <c r="L21" s="14"/>
      <c r="M21" s="14"/>
      <c r="N21" s="14"/>
      <c r="O21" s="14"/>
      <c r="P21" s="14"/>
    </row>
    <row r="22" spans="2:16" ht="15" x14ac:dyDescent="0.25">
      <c r="B22" s="9" t="s">
        <v>1994</v>
      </c>
      <c r="C22" s="37"/>
      <c r="D22" s="37"/>
      <c r="E22" s="37"/>
      <c r="F22" s="37"/>
      <c r="G22" s="10">
        <v>0</v>
      </c>
      <c r="H22" s="37"/>
      <c r="I22" s="41"/>
      <c r="J22" s="41">
        <v>0</v>
      </c>
      <c r="K22" s="10"/>
      <c r="L22" s="10"/>
      <c r="M22" s="10">
        <v>0</v>
      </c>
      <c r="N22" s="41"/>
      <c r="O22" s="41">
        <v>0</v>
      </c>
      <c r="P22" s="41">
        <v>0</v>
      </c>
    </row>
    <row r="23" spans="2:16" ht="15" x14ac:dyDescent="0.25">
      <c r="B23" s="11"/>
      <c r="C23" s="3"/>
      <c r="D23" s="3"/>
      <c r="E23" s="3"/>
      <c r="F23" s="3" t="s">
        <v>87</v>
      </c>
      <c r="G23" s="10">
        <v>0</v>
      </c>
      <c r="H23" s="3" t="s">
        <v>87</v>
      </c>
      <c r="I23" s="41">
        <v>0</v>
      </c>
      <c r="J23" s="41">
        <v>0</v>
      </c>
      <c r="K23" s="10">
        <v>0</v>
      </c>
      <c r="L23" s="10">
        <v>0</v>
      </c>
      <c r="M23" s="10">
        <v>0</v>
      </c>
      <c r="N23" s="41">
        <v>0</v>
      </c>
      <c r="O23" s="41">
        <v>0</v>
      </c>
      <c r="P23" s="41">
        <v>0</v>
      </c>
    </row>
    <row r="24" spans="2:16" x14ac:dyDescent="0.2">
      <c r="B24" s="44"/>
      <c r="C24" s="45"/>
      <c r="D24" s="45"/>
      <c r="E24" s="45"/>
      <c r="F24" s="45"/>
      <c r="G24" s="14"/>
      <c r="H24" s="45"/>
      <c r="I24" s="14"/>
      <c r="J24" s="14"/>
      <c r="K24" s="14"/>
      <c r="L24" s="14"/>
      <c r="M24" s="14"/>
      <c r="N24" s="14"/>
      <c r="O24" s="14"/>
      <c r="P24" s="14"/>
    </row>
    <row r="25" spans="2:16" ht="15" x14ac:dyDescent="0.25">
      <c r="B25" s="9" t="s">
        <v>218</v>
      </c>
      <c r="C25" s="37"/>
      <c r="D25" s="37"/>
      <c r="E25" s="37"/>
      <c r="F25" s="37"/>
      <c r="G25" s="10">
        <v>0</v>
      </c>
      <c r="H25" s="37"/>
      <c r="I25" s="41"/>
      <c r="J25" s="41">
        <v>0</v>
      </c>
      <c r="K25" s="10"/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/>
      <c r="E26" s="3"/>
      <c r="F26" s="3" t="s">
        <v>87</v>
      </c>
      <c r="G26" s="10">
        <v>0</v>
      </c>
      <c r="H26" s="3" t="s">
        <v>87</v>
      </c>
      <c r="I26" s="41">
        <v>0</v>
      </c>
      <c r="J26" s="41">
        <v>0</v>
      </c>
      <c r="K26" s="10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14"/>
      <c r="H27" s="45"/>
      <c r="I27" s="14"/>
      <c r="J27" s="14"/>
      <c r="K27" s="14"/>
      <c r="L27" s="14"/>
      <c r="M27" s="14"/>
      <c r="N27" s="14"/>
      <c r="O27" s="14"/>
      <c r="P27" s="14"/>
    </row>
    <row r="28" spans="2:16" ht="15" x14ac:dyDescent="0.25">
      <c r="B28" s="15" t="s">
        <v>108</v>
      </c>
      <c r="C28" s="37"/>
      <c r="D28" s="37"/>
      <c r="E28" s="37"/>
      <c r="F28" s="37"/>
      <c r="G28" s="10">
        <v>0</v>
      </c>
      <c r="H28" s="37"/>
      <c r="I28" s="41"/>
      <c r="J28" s="41">
        <v>0</v>
      </c>
      <c r="K28" s="10"/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9" t="s">
        <v>214</v>
      </c>
      <c r="C29" s="37"/>
      <c r="D29" s="37"/>
      <c r="E29" s="37"/>
      <c r="F29" s="37"/>
      <c r="G29" s="10">
        <v>0</v>
      </c>
      <c r="H29" s="37"/>
      <c r="I29" s="41"/>
      <c r="J29" s="41">
        <v>0</v>
      </c>
      <c r="K29" s="10"/>
      <c r="L29" s="10"/>
      <c r="M29" s="10">
        <v>0</v>
      </c>
      <c r="N29" s="41"/>
      <c r="O29" s="41">
        <v>0</v>
      </c>
      <c r="P29" s="41">
        <v>0</v>
      </c>
    </row>
    <row r="30" spans="2:16" ht="15" x14ac:dyDescent="0.25">
      <c r="B30" s="11"/>
      <c r="C30" s="3"/>
      <c r="D30" s="3"/>
      <c r="E30" s="3"/>
      <c r="F30" s="3" t="s">
        <v>87</v>
      </c>
      <c r="G30" s="10">
        <v>0</v>
      </c>
      <c r="H30" s="3" t="s">
        <v>87</v>
      </c>
      <c r="I30" s="41">
        <v>0</v>
      </c>
      <c r="J30" s="41">
        <v>0</v>
      </c>
      <c r="K30" s="10">
        <v>0</v>
      </c>
      <c r="L30" s="10">
        <v>0</v>
      </c>
      <c r="M30" s="10">
        <v>0</v>
      </c>
      <c r="N30" s="41">
        <v>0</v>
      </c>
      <c r="O30" s="41">
        <v>0</v>
      </c>
      <c r="P30" s="41">
        <v>0</v>
      </c>
    </row>
    <row r="31" spans="2:16" x14ac:dyDescent="0.2">
      <c r="B31" s="44"/>
      <c r="C31" s="45"/>
      <c r="D31" s="45"/>
      <c r="E31" s="45"/>
      <c r="F31" s="45"/>
      <c r="G31" s="14"/>
      <c r="H31" s="45"/>
      <c r="I31" s="14"/>
      <c r="J31" s="14"/>
      <c r="K31" s="14"/>
      <c r="L31" s="14"/>
      <c r="M31" s="14"/>
      <c r="N31" s="14"/>
      <c r="O31" s="14"/>
      <c r="P31" s="14"/>
    </row>
    <row r="32" spans="2:16" ht="15" x14ac:dyDescent="0.25">
      <c r="B32" s="9" t="s">
        <v>1995</v>
      </c>
      <c r="C32" s="37"/>
      <c r="D32" s="37"/>
      <c r="E32" s="37"/>
      <c r="F32" s="37"/>
      <c r="G32" s="10">
        <v>0</v>
      </c>
      <c r="H32" s="37"/>
      <c r="I32" s="41"/>
      <c r="J32" s="41">
        <v>0</v>
      </c>
      <c r="K32" s="10"/>
      <c r="L32" s="10"/>
      <c r="M32" s="10">
        <v>0</v>
      </c>
      <c r="N32" s="41"/>
      <c r="O32" s="41">
        <v>0</v>
      </c>
      <c r="P32" s="41">
        <v>0</v>
      </c>
    </row>
    <row r="33" spans="2:16" ht="15" x14ac:dyDescent="0.25">
      <c r="B33" s="11"/>
      <c r="C33" s="3"/>
      <c r="D33" s="3"/>
      <c r="E33" s="3"/>
      <c r="F33" s="3" t="s">
        <v>87</v>
      </c>
      <c r="G33" s="10">
        <v>0</v>
      </c>
      <c r="H33" s="3" t="s">
        <v>87</v>
      </c>
      <c r="I33" s="41">
        <v>0</v>
      </c>
      <c r="J33" s="41">
        <v>0</v>
      </c>
      <c r="K33" s="10">
        <v>0</v>
      </c>
      <c r="L33" s="10">
        <v>0</v>
      </c>
      <c r="M33" s="10">
        <v>0</v>
      </c>
      <c r="N33" s="41">
        <v>0</v>
      </c>
      <c r="O33" s="41">
        <v>0</v>
      </c>
      <c r="P33" s="41">
        <v>0</v>
      </c>
    </row>
    <row r="34" spans="2:16" x14ac:dyDescent="0.2">
      <c r="B34" s="44"/>
      <c r="C34" s="45"/>
      <c r="D34" s="45"/>
      <c r="E34" s="45"/>
      <c r="F34" s="45"/>
      <c r="G34" s="14"/>
      <c r="H34" s="45"/>
      <c r="I34" s="14"/>
      <c r="J34" s="14"/>
      <c r="K34" s="14"/>
      <c r="L34" s="14"/>
      <c r="M34" s="14"/>
      <c r="N34" s="14"/>
      <c r="O34" s="14"/>
      <c r="P34" s="14"/>
    </row>
    <row r="35" spans="2:16" x14ac:dyDescent="0.2">
      <c r="B35" s="33"/>
      <c r="C35" s="48"/>
      <c r="D35" s="48"/>
      <c r="E35" s="48"/>
      <c r="F35" s="48"/>
      <c r="G35" s="49"/>
      <c r="H35" s="48"/>
      <c r="I35" s="49"/>
      <c r="J35" s="49"/>
      <c r="K35" s="49"/>
      <c r="L35" s="49"/>
      <c r="M35" s="49"/>
      <c r="N35" s="49"/>
      <c r="O35" s="49"/>
      <c r="P35" s="49"/>
    </row>
    <row r="37" spans="2:16" x14ac:dyDescent="0.2">
      <c r="B37" s="35" t="s">
        <v>58</v>
      </c>
    </row>
    <row r="39" spans="2:16" x14ac:dyDescent="0.2">
      <c r="B39" s="36" t="s">
        <v>59</v>
      </c>
    </row>
  </sheetData>
  <hyperlinks>
    <hyperlink ref="B39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6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5" width="16.25" customWidth="1"/>
    <col min="6" max="6" width="19.875" customWidth="1"/>
    <col min="7" max="19" width="16.25" customWidth="1"/>
  </cols>
  <sheetData>
    <row r="1" spans="2:1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2:1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2:1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L5" s="26"/>
      <c r="M5" s="26"/>
      <c r="N5" s="26"/>
      <c r="O5" s="26"/>
      <c r="P5" s="26"/>
      <c r="Q5" s="26"/>
      <c r="R5" s="26"/>
      <c r="S5" s="26"/>
    </row>
    <row r="6" spans="2:19" ht="15" x14ac:dyDescent="0.2">
      <c r="B6" s="50" t="s">
        <v>1996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ht="15" x14ac:dyDescent="0.2">
      <c r="B7" s="50" t="s">
        <v>249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ht="30" x14ac:dyDescent="0.2">
      <c r="B8" s="50" t="s">
        <v>1934</v>
      </c>
      <c r="C8" s="27" t="s">
        <v>60</v>
      </c>
      <c r="D8" s="27" t="s">
        <v>242</v>
      </c>
      <c r="E8" s="27" t="s">
        <v>61</v>
      </c>
      <c r="F8" s="27" t="s">
        <v>243</v>
      </c>
      <c r="G8" s="27" t="s">
        <v>112</v>
      </c>
      <c r="H8" s="27" t="s">
        <v>62</v>
      </c>
      <c r="I8" s="27" t="s">
        <v>126</v>
      </c>
      <c r="J8" s="27" t="s">
        <v>232</v>
      </c>
      <c r="K8" s="27" t="s">
        <v>63</v>
      </c>
      <c r="L8" s="27" t="s">
        <v>113</v>
      </c>
      <c r="M8" s="27" t="s">
        <v>114</v>
      </c>
      <c r="N8" s="27" t="s">
        <v>127</v>
      </c>
      <c r="O8" s="27" t="s">
        <v>128</v>
      </c>
      <c r="P8" s="27" t="s">
        <v>0</v>
      </c>
      <c r="Q8" s="27" t="s">
        <v>129</v>
      </c>
      <c r="R8" s="27" t="s">
        <v>115</v>
      </c>
      <c r="S8" s="27" t="s">
        <v>116</v>
      </c>
    </row>
    <row r="9" spans="2:19" ht="15" x14ac:dyDescent="0.2">
      <c r="B9" s="50"/>
      <c r="C9" s="53"/>
      <c r="D9" s="53"/>
      <c r="E9" s="53"/>
      <c r="F9" s="53"/>
      <c r="G9" s="53"/>
      <c r="H9" s="53"/>
      <c r="I9" s="53" t="s">
        <v>233</v>
      </c>
      <c r="J9" s="53" t="s">
        <v>234</v>
      </c>
      <c r="K9" s="53"/>
      <c r="L9" s="53" t="s">
        <v>41</v>
      </c>
      <c r="M9" s="53" t="s">
        <v>41</v>
      </c>
      <c r="N9" s="53" t="s">
        <v>235</v>
      </c>
      <c r="O9" s="53" t="s">
        <v>236</v>
      </c>
      <c r="P9" s="53" t="s">
        <v>40</v>
      </c>
      <c r="Q9" s="53" t="s">
        <v>41</v>
      </c>
      <c r="R9" s="53" t="s">
        <v>41</v>
      </c>
      <c r="S9" s="53" t="s">
        <v>41</v>
      </c>
    </row>
    <row r="10" spans="2:19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  <c r="N10" s="53" t="s">
        <v>238</v>
      </c>
      <c r="O10" s="53" t="s">
        <v>239</v>
      </c>
      <c r="P10" s="53" t="s">
        <v>240</v>
      </c>
      <c r="Q10" s="53" t="s">
        <v>241</v>
      </c>
      <c r="R10" s="53" t="s">
        <v>251</v>
      </c>
      <c r="S10" s="53" t="s">
        <v>252</v>
      </c>
    </row>
    <row r="11" spans="2:19" ht="15" x14ac:dyDescent="0.25">
      <c r="B11" s="16" t="s">
        <v>248</v>
      </c>
      <c r="C11" s="46"/>
      <c r="D11" s="46"/>
      <c r="E11" s="46"/>
      <c r="F11" s="46"/>
      <c r="G11" s="46"/>
      <c r="H11" s="46"/>
      <c r="I11" s="46"/>
      <c r="J11" s="17">
        <v>0</v>
      </c>
      <c r="K11" s="46"/>
      <c r="L11" s="47"/>
      <c r="M11" s="47">
        <v>0</v>
      </c>
      <c r="N11" s="17"/>
      <c r="O11" s="17"/>
      <c r="P11" s="17">
        <v>0</v>
      </c>
      <c r="Q11" s="47"/>
      <c r="R11" s="47">
        <v>0</v>
      </c>
      <c r="S11" s="47">
        <v>0</v>
      </c>
    </row>
    <row r="12" spans="2:19" ht="15" x14ac:dyDescent="0.25">
      <c r="B12" s="6" t="s">
        <v>65</v>
      </c>
      <c r="C12" s="38"/>
      <c r="D12" s="38"/>
      <c r="E12" s="38"/>
      <c r="F12" s="38"/>
      <c r="G12" s="38"/>
      <c r="H12" s="38"/>
      <c r="I12" s="38"/>
      <c r="J12" s="40">
        <v>0</v>
      </c>
      <c r="K12" s="38"/>
      <c r="L12" s="39"/>
      <c r="M12" s="39">
        <v>0</v>
      </c>
      <c r="N12" s="40"/>
      <c r="O12" s="40"/>
      <c r="P12" s="40">
        <v>0</v>
      </c>
      <c r="Q12" s="39"/>
      <c r="R12" s="39">
        <v>0</v>
      </c>
      <c r="S12" s="39">
        <v>0</v>
      </c>
    </row>
    <row r="13" spans="2:19" ht="15" x14ac:dyDescent="0.25">
      <c r="B13" s="9" t="s">
        <v>1997</v>
      </c>
      <c r="C13" s="37"/>
      <c r="D13" s="37"/>
      <c r="E13" s="37"/>
      <c r="F13" s="37"/>
      <c r="G13" s="37"/>
      <c r="H13" s="37"/>
      <c r="I13" s="37"/>
      <c r="J13" s="10">
        <v>0</v>
      </c>
      <c r="K13" s="37"/>
      <c r="L13" s="41"/>
      <c r="M13" s="41">
        <v>0</v>
      </c>
      <c r="N13" s="10"/>
      <c r="O13" s="10"/>
      <c r="P13" s="10">
        <v>0</v>
      </c>
      <c r="Q13" s="41"/>
      <c r="R13" s="41">
        <v>0</v>
      </c>
      <c r="S13" s="41">
        <v>0</v>
      </c>
    </row>
    <row r="14" spans="2:19" ht="15" x14ac:dyDescent="0.25">
      <c r="B14" s="11"/>
      <c r="C14" s="3"/>
      <c r="D14" s="3" t="s">
        <v>87</v>
      </c>
      <c r="E14" s="3" t="s">
        <v>87</v>
      </c>
      <c r="F14" s="3" t="s">
        <v>87</v>
      </c>
      <c r="G14" s="3"/>
      <c r="H14" s="3"/>
      <c r="I14" s="3" t="s">
        <v>87</v>
      </c>
      <c r="J14" s="10">
        <v>0</v>
      </c>
      <c r="K14" s="3" t="s">
        <v>87</v>
      </c>
      <c r="L14" s="41">
        <v>0</v>
      </c>
      <c r="M14" s="41">
        <v>0</v>
      </c>
      <c r="N14" s="10">
        <v>0</v>
      </c>
      <c r="O14" s="10">
        <v>0</v>
      </c>
      <c r="P14" s="10">
        <v>0</v>
      </c>
      <c r="Q14" s="41">
        <v>0</v>
      </c>
      <c r="R14" s="41">
        <v>0</v>
      </c>
      <c r="S14" s="41">
        <v>0</v>
      </c>
    </row>
    <row r="15" spans="2:19" x14ac:dyDescent="0.2">
      <c r="B15" s="44"/>
      <c r="C15" s="45"/>
      <c r="D15" s="45"/>
      <c r="E15" s="45"/>
      <c r="F15" s="45"/>
      <c r="G15" s="45"/>
      <c r="H15" s="45"/>
      <c r="I15" s="45"/>
      <c r="J15" s="14"/>
      <c r="K15" s="45"/>
      <c r="L15" s="14"/>
      <c r="M15" s="14"/>
      <c r="N15" s="14"/>
      <c r="O15" s="14"/>
      <c r="P15" s="14"/>
      <c r="Q15" s="14"/>
      <c r="R15" s="14"/>
      <c r="S15" s="14"/>
    </row>
    <row r="16" spans="2:19" ht="15" x14ac:dyDescent="0.25">
      <c r="B16" s="9" t="s">
        <v>1998</v>
      </c>
      <c r="C16" s="37"/>
      <c r="D16" s="37"/>
      <c r="E16" s="37"/>
      <c r="F16" s="37"/>
      <c r="G16" s="37"/>
      <c r="H16" s="37"/>
      <c r="I16" s="37"/>
      <c r="J16" s="10">
        <v>0</v>
      </c>
      <c r="K16" s="37"/>
      <c r="L16" s="41"/>
      <c r="M16" s="41">
        <v>0</v>
      </c>
      <c r="N16" s="10"/>
      <c r="O16" s="10"/>
      <c r="P16" s="10">
        <v>0</v>
      </c>
      <c r="Q16" s="41"/>
      <c r="R16" s="41">
        <v>0</v>
      </c>
      <c r="S16" s="41">
        <v>0</v>
      </c>
    </row>
    <row r="17" spans="2:19" ht="15" x14ac:dyDescent="0.25">
      <c r="B17" s="11"/>
      <c r="C17" s="3"/>
      <c r="D17" s="3" t="s">
        <v>87</v>
      </c>
      <c r="E17" s="3" t="s">
        <v>87</v>
      </c>
      <c r="F17" s="3" t="s">
        <v>87</v>
      </c>
      <c r="G17" s="3"/>
      <c r="H17" s="3"/>
      <c r="I17" s="3" t="s">
        <v>87</v>
      </c>
      <c r="J17" s="10">
        <v>0</v>
      </c>
      <c r="K17" s="3" t="s">
        <v>87</v>
      </c>
      <c r="L17" s="41">
        <v>0</v>
      </c>
      <c r="M17" s="41">
        <v>0</v>
      </c>
      <c r="N17" s="10">
        <v>0</v>
      </c>
      <c r="O17" s="10">
        <v>0</v>
      </c>
      <c r="P17" s="10">
        <v>0</v>
      </c>
      <c r="Q17" s="41">
        <v>0</v>
      </c>
      <c r="R17" s="41">
        <v>0</v>
      </c>
      <c r="S17" s="41">
        <v>0</v>
      </c>
    </row>
    <row r="18" spans="2:19" x14ac:dyDescent="0.2">
      <c r="B18" s="44"/>
      <c r="C18" s="45"/>
      <c r="D18" s="45"/>
      <c r="E18" s="45"/>
      <c r="F18" s="45"/>
      <c r="G18" s="45"/>
      <c r="H18" s="45"/>
      <c r="I18" s="45"/>
      <c r="J18" s="14"/>
      <c r="K18" s="45"/>
      <c r="L18" s="14"/>
      <c r="M18" s="14"/>
      <c r="N18" s="14"/>
      <c r="O18" s="14"/>
      <c r="P18" s="14"/>
      <c r="Q18" s="14"/>
      <c r="R18" s="14"/>
      <c r="S18" s="14"/>
    </row>
    <row r="19" spans="2:19" ht="15" x14ac:dyDescent="0.25">
      <c r="B19" s="9" t="s">
        <v>245</v>
      </c>
      <c r="C19" s="37"/>
      <c r="D19" s="37"/>
      <c r="E19" s="37"/>
      <c r="F19" s="37"/>
      <c r="G19" s="37"/>
      <c r="H19" s="37"/>
      <c r="I19" s="37"/>
      <c r="J19" s="10">
        <v>0</v>
      </c>
      <c r="K19" s="37"/>
      <c r="L19" s="41"/>
      <c r="M19" s="41">
        <v>0</v>
      </c>
      <c r="N19" s="10"/>
      <c r="O19" s="10"/>
      <c r="P19" s="10">
        <v>0</v>
      </c>
      <c r="Q19" s="41"/>
      <c r="R19" s="41">
        <v>0</v>
      </c>
      <c r="S19" s="41">
        <v>0</v>
      </c>
    </row>
    <row r="20" spans="2:19" ht="15" x14ac:dyDescent="0.25">
      <c r="B20" s="11"/>
      <c r="C20" s="3"/>
      <c r="D20" s="3" t="s">
        <v>87</v>
      </c>
      <c r="E20" s="3" t="s">
        <v>87</v>
      </c>
      <c r="F20" s="3" t="s">
        <v>87</v>
      </c>
      <c r="G20" s="3"/>
      <c r="H20" s="3"/>
      <c r="I20" s="3" t="s">
        <v>87</v>
      </c>
      <c r="J20" s="10">
        <v>0</v>
      </c>
      <c r="K20" s="3" t="s">
        <v>87</v>
      </c>
      <c r="L20" s="41">
        <v>0</v>
      </c>
      <c r="M20" s="41">
        <v>0</v>
      </c>
      <c r="N20" s="10">
        <v>0</v>
      </c>
      <c r="O20" s="10">
        <v>0</v>
      </c>
      <c r="P20" s="10">
        <v>0</v>
      </c>
      <c r="Q20" s="41">
        <v>0</v>
      </c>
      <c r="R20" s="41">
        <v>0</v>
      </c>
      <c r="S20" s="41">
        <v>0</v>
      </c>
    </row>
    <row r="21" spans="2:19" x14ac:dyDescent="0.2">
      <c r="B21" s="44"/>
      <c r="C21" s="45"/>
      <c r="D21" s="45"/>
      <c r="E21" s="45"/>
      <c r="F21" s="45"/>
      <c r="G21" s="45"/>
      <c r="H21" s="45"/>
      <c r="I21" s="45"/>
      <c r="J21" s="14"/>
      <c r="K21" s="45"/>
      <c r="L21" s="14"/>
      <c r="M21" s="14"/>
      <c r="N21" s="14"/>
      <c r="O21" s="14"/>
      <c r="P21" s="14"/>
      <c r="Q21" s="14"/>
      <c r="R21" s="14"/>
      <c r="S21" s="14"/>
    </row>
    <row r="22" spans="2:19" ht="15" x14ac:dyDescent="0.25">
      <c r="B22" s="9" t="s">
        <v>1775</v>
      </c>
      <c r="C22" s="37"/>
      <c r="D22" s="37"/>
      <c r="E22" s="37"/>
      <c r="F22" s="37"/>
      <c r="G22" s="37"/>
      <c r="H22" s="37"/>
      <c r="I22" s="37"/>
      <c r="J22" s="10">
        <v>0</v>
      </c>
      <c r="K22" s="37"/>
      <c r="L22" s="41"/>
      <c r="M22" s="41">
        <v>0</v>
      </c>
      <c r="N22" s="10"/>
      <c r="O22" s="10"/>
      <c r="P22" s="10">
        <v>0</v>
      </c>
      <c r="Q22" s="41"/>
      <c r="R22" s="41">
        <v>0</v>
      </c>
      <c r="S22" s="41">
        <v>0</v>
      </c>
    </row>
    <row r="23" spans="2:19" ht="15" x14ac:dyDescent="0.25">
      <c r="B23" s="11"/>
      <c r="C23" s="3"/>
      <c r="D23" s="3" t="s">
        <v>87</v>
      </c>
      <c r="E23" s="3" t="s">
        <v>87</v>
      </c>
      <c r="F23" s="3" t="s">
        <v>87</v>
      </c>
      <c r="G23" s="3"/>
      <c r="H23" s="3"/>
      <c r="I23" s="3" t="s">
        <v>87</v>
      </c>
      <c r="J23" s="10">
        <v>0</v>
      </c>
      <c r="K23" s="3" t="s">
        <v>87</v>
      </c>
      <c r="L23" s="41">
        <v>0</v>
      </c>
      <c r="M23" s="41">
        <v>0</v>
      </c>
      <c r="N23" s="10">
        <v>0</v>
      </c>
      <c r="O23" s="10">
        <v>0</v>
      </c>
      <c r="P23" s="10">
        <v>0</v>
      </c>
      <c r="Q23" s="41">
        <v>0</v>
      </c>
      <c r="R23" s="41">
        <v>0</v>
      </c>
      <c r="S23" s="41">
        <v>0</v>
      </c>
    </row>
    <row r="24" spans="2:19" x14ac:dyDescent="0.2">
      <c r="B24" s="44"/>
      <c r="C24" s="45"/>
      <c r="D24" s="45"/>
      <c r="E24" s="45"/>
      <c r="F24" s="45"/>
      <c r="G24" s="45"/>
      <c r="H24" s="45"/>
      <c r="I24" s="45"/>
      <c r="J24" s="14"/>
      <c r="K24" s="45"/>
      <c r="L24" s="14"/>
      <c r="M24" s="14"/>
      <c r="N24" s="14"/>
      <c r="O24" s="14"/>
      <c r="P24" s="14"/>
      <c r="Q24" s="14"/>
      <c r="R24" s="14"/>
      <c r="S24" s="14"/>
    </row>
    <row r="25" spans="2:19" ht="15" x14ac:dyDescent="0.25">
      <c r="B25" s="15" t="s">
        <v>108</v>
      </c>
      <c r="C25" s="37"/>
      <c r="D25" s="37"/>
      <c r="E25" s="37"/>
      <c r="F25" s="37"/>
      <c r="G25" s="37"/>
      <c r="H25" s="37"/>
      <c r="I25" s="37"/>
      <c r="J25" s="10">
        <v>0</v>
      </c>
      <c r="K25" s="37"/>
      <c r="L25" s="41"/>
      <c r="M25" s="41">
        <v>0</v>
      </c>
      <c r="N25" s="10"/>
      <c r="O25" s="10"/>
      <c r="P25" s="10">
        <v>0</v>
      </c>
      <c r="Q25" s="41"/>
      <c r="R25" s="41">
        <v>0</v>
      </c>
      <c r="S25" s="41">
        <v>0</v>
      </c>
    </row>
    <row r="26" spans="2:19" ht="15" x14ac:dyDescent="0.25">
      <c r="B26" s="9" t="s">
        <v>1999</v>
      </c>
      <c r="C26" s="37"/>
      <c r="D26" s="37"/>
      <c r="E26" s="37"/>
      <c r="F26" s="37"/>
      <c r="G26" s="37"/>
      <c r="H26" s="37"/>
      <c r="I26" s="37"/>
      <c r="J26" s="10">
        <v>0</v>
      </c>
      <c r="K26" s="37"/>
      <c r="L26" s="41"/>
      <c r="M26" s="41">
        <v>0</v>
      </c>
      <c r="N26" s="10"/>
      <c r="O26" s="10"/>
      <c r="P26" s="10">
        <v>0</v>
      </c>
      <c r="Q26" s="41"/>
      <c r="R26" s="41">
        <v>0</v>
      </c>
      <c r="S26" s="41">
        <v>0</v>
      </c>
    </row>
    <row r="27" spans="2:19" ht="15" x14ac:dyDescent="0.25">
      <c r="B27" s="11"/>
      <c r="C27" s="3"/>
      <c r="D27" s="3" t="s">
        <v>87</v>
      </c>
      <c r="E27" s="3" t="s">
        <v>87</v>
      </c>
      <c r="F27" s="3" t="s">
        <v>87</v>
      </c>
      <c r="G27" s="3"/>
      <c r="H27" s="3"/>
      <c r="I27" s="3" t="s">
        <v>87</v>
      </c>
      <c r="J27" s="10">
        <v>0</v>
      </c>
      <c r="K27" s="3" t="s">
        <v>87</v>
      </c>
      <c r="L27" s="41">
        <v>0</v>
      </c>
      <c r="M27" s="41">
        <v>0</v>
      </c>
      <c r="N27" s="10">
        <v>0</v>
      </c>
      <c r="O27" s="10">
        <v>0</v>
      </c>
      <c r="P27" s="10">
        <v>0</v>
      </c>
      <c r="Q27" s="41">
        <v>0</v>
      </c>
      <c r="R27" s="41">
        <v>0</v>
      </c>
      <c r="S27" s="41">
        <v>0</v>
      </c>
    </row>
    <row r="28" spans="2:19" x14ac:dyDescent="0.2">
      <c r="B28" s="44"/>
      <c r="C28" s="45"/>
      <c r="D28" s="45"/>
      <c r="E28" s="45"/>
      <c r="F28" s="45"/>
      <c r="G28" s="45"/>
      <c r="H28" s="45"/>
      <c r="I28" s="45"/>
      <c r="J28" s="14"/>
      <c r="K28" s="45"/>
      <c r="L28" s="14"/>
      <c r="M28" s="14"/>
      <c r="N28" s="14"/>
      <c r="O28" s="14"/>
      <c r="P28" s="14"/>
      <c r="Q28" s="14"/>
      <c r="R28" s="14"/>
      <c r="S28" s="14"/>
    </row>
    <row r="29" spans="2:19" ht="15" x14ac:dyDescent="0.25">
      <c r="B29" s="9" t="s">
        <v>2000</v>
      </c>
      <c r="C29" s="37"/>
      <c r="D29" s="37"/>
      <c r="E29" s="37"/>
      <c r="F29" s="37"/>
      <c r="G29" s="37"/>
      <c r="H29" s="37"/>
      <c r="I29" s="37"/>
      <c r="J29" s="10">
        <v>0</v>
      </c>
      <c r="K29" s="37"/>
      <c r="L29" s="41"/>
      <c r="M29" s="41">
        <v>0</v>
      </c>
      <c r="N29" s="10"/>
      <c r="O29" s="10"/>
      <c r="P29" s="10">
        <v>0</v>
      </c>
      <c r="Q29" s="41"/>
      <c r="R29" s="41">
        <v>0</v>
      </c>
      <c r="S29" s="41">
        <v>0</v>
      </c>
    </row>
    <row r="30" spans="2:19" ht="15" x14ac:dyDescent="0.25">
      <c r="B30" s="11"/>
      <c r="C30" s="3"/>
      <c r="D30" s="3" t="s">
        <v>87</v>
      </c>
      <c r="E30" s="3" t="s">
        <v>87</v>
      </c>
      <c r="F30" s="3" t="s">
        <v>87</v>
      </c>
      <c r="G30" s="3"/>
      <c r="H30" s="3"/>
      <c r="I30" s="3" t="s">
        <v>87</v>
      </c>
      <c r="J30" s="10">
        <v>0</v>
      </c>
      <c r="K30" s="3" t="s">
        <v>87</v>
      </c>
      <c r="L30" s="41">
        <v>0</v>
      </c>
      <c r="M30" s="41">
        <v>0</v>
      </c>
      <c r="N30" s="10">
        <v>0</v>
      </c>
      <c r="O30" s="10">
        <v>0</v>
      </c>
      <c r="P30" s="10">
        <v>0</v>
      </c>
      <c r="Q30" s="41">
        <v>0</v>
      </c>
      <c r="R30" s="41">
        <v>0</v>
      </c>
      <c r="S30" s="41">
        <v>0</v>
      </c>
    </row>
    <row r="31" spans="2:19" x14ac:dyDescent="0.2">
      <c r="B31" s="44"/>
      <c r="C31" s="45"/>
      <c r="D31" s="45"/>
      <c r="E31" s="45"/>
      <c r="F31" s="45"/>
      <c r="G31" s="45"/>
      <c r="H31" s="45"/>
      <c r="I31" s="45"/>
      <c r="J31" s="14"/>
      <c r="K31" s="45"/>
      <c r="L31" s="14"/>
      <c r="M31" s="14"/>
      <c r="N31" s="14"/>
      <c r="O31" s="14"/>
      <c r="P31" s="14"/>
      <c r="Q31" s="14"/>
      <c r="R31" s="14"/>
      <c r="S31" s="14"/>
    </row>
    <row r="32" spans="2:19" x14ac:dyDescent="0.2">
      <c r="B32" s="33"/>
      <c r="C32" s="48"/>
      <c r="D32" s="48"/>
      <c r="E32" s="48"/>
      <c r="F32" s="48"/>
      <c r="G32" s="48"/>
      <c r="H32" s="48"/>
      <c r="I32" s="48"/>
      <c r="J32" s="49"/>
      <c r="K32" s="48"/>
      <c r="L32" s="49"/>
      <c r="M32" s="49"/>
      <c r="N32" s="49"/>
      <c r="O32" s="49"/>
      <c r="P32" s="49"/>
      <c r="Q32" s="49"/>
      <c r="R32" s="49"/>
      <c r="S32" s="49"/>
    </row>
    <row r="34" spans="2:2" x14ac:dyDescent="0.2">
      <c r="B34" s="35" t="s">
        <v>58</v>
      </c>
    </row>
    <row r="36" spans="2:2" x14ac:dyDescent="0.2">
      <c r="B36" s="36" t="s">
        <v>59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13"/>
  <sheetViews>
    <sheetView showGridLines="0" rightToLeft="1" zoomScale="80" zoomScaleNormal="80" workbookViewId="0">
      <pane ySplit="10" topLeftCell="A11" activePane="bottomLeft" state="frozen"/>
      <selection pane="bottomLeft" activeCell="A11" sqref="A11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5" width="16.25" customWidth="1"/>
    <col min="6" max="6" width="18.75" bestFit="1" customWidth="1"/>
    <col min="7" max="19" width="16.25" customWidth="1"/>
  </cols>
  <sheetData>
    <row r="1" spans="2:1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2:1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2:1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L5" s="26"/>
      <c r="M5" s="26"/>
      <c r="N5" s="26"/>
      <c r="O5" s="26"/>
      <c r="P5" s="26"/>
      <c r="Q5" s="26"/>
      <c r="R5" s="26"/>
      <c r="S5" s="26"/>
    </row>
    <row r="6" spans="2:19" ht="15" x14ac:dyDescent="0.2">
      <c r="B6" s="50" t="s">
        <v>1996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ht="15" x14ac:dyDescent="0.2">
      <c r="B7" s="50" t="s">
        <v>1144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ht="30" x14ac:dyDescent="0.2">
      <c r="B8" s="50" t="s">
        <v>1934</v>
      </c>
      <c r="C8" s="27" t="s">
        <v>60</v>
      </c>
      <c r="D8" s="27" t="s">
        <v>242</v>
      </c>
      <c r="E8" s="27" t="s">
        <v>61</v>
      </c>
      <c r="F8" s="27" t="s">
        <v>243</v>
      </c>
      <c r="G8" s="27" t="s">
        <v>112</v>
      </c>
      <c r="H8" s="27" t="s">
        <v>62</v>
      </c>
      <c r="I8" s="27" t="s">
        <v>126</v>
      </c>
      <c r="J8" s="27" t="s">
        <v>232</v>
      </c>
      <c r="K8" s="27" t="s">
        <v>63</v>
      </c>
      <c r="L8" s="27" t="s">
        <v>113</v>
      </c>
      <c r="M8" s="27" t="s">
        <v>114</v>
      </c>
      <c r="N8" s="27" t="s">
        <v>127</v>
      </c>
      <c r="O8" s="27" t="s">
        <v>128</v>
      </c>
      <c r="P8" s="27" t="s">
        <v>0</v>
      </c>
      <c r="Q8" s="27" t="s">
        <v>129</v>
      </c>
      <c r="R8" s="27" t="s">
        <v>115</v>
      </c>
      <c r="S8" s="27" t="s">
        <v>116</v>
      </c>
    </row>
    <row r="9" spans="2:19" ht="15" x14ac:dyDescent="0.2">
      <c r="B9" s="50"/>
      <c r="C9" s="53"/>
      <c r="D9" s="53"/>
      <c r="E9" s="53"/>
      <c r="F9" s="53"/>
      <c r="G9" s="53"/>
      <c r="H9" s="53"/>
      <c r="I9" s="53" t="s">
        <v>233</v>
      </c>
      <c r="J9" s="53" t="s">
        <v>234</v>
      </c>
      <c r="K9" s="53"/>
      <c r="L9" s="53" t="s">
        <v>41</v>
      </c>
      <c r="M9" s="53" t="s">
        <v>41</v>
      </c>
      <c r="N9" s="53" t="s">
        <v>235</v>
      </c>
      <c r="O9" s="53" t="s">
        <v>236</v>
      </c>
      <c r="P9" s="53" t="s">
        <v>40</v>
      </c>
      <c r="Q9" s="53" t="s">
        <v>41</v>
      </c>
      <c r="R9" s="53" t="s">
        <v>41</v>
      </c>
      <c r="S9" s="53" t="s">
        <v>41</v>
      </c>
    </row>
    <row r="10" spans="2:19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  <c r="N10" s="53" t="s">
        <v>238</v>
      </c>
      <c r="O10" s="53" t="s">
        <v>239</v>
      </c>
      <c r="P10" s="53" t="s">
        <v>240</v>
      </c>
      <c r="Q10" s="53" t="s">
        <v>241</v>
      </c>
      <c r="R10" s="53" t="s">
        <v>251</v>
      </c>
      <c r="S10" s="53" t="s">
        <v>252</v>
      </c>
    </row>
    <row r="11" spans="2:19" ht="15" x14ac:dyDescent="0.25">
      <c r="B11" s="16" t="s">
        <v>1143</v>
      </c>
      <c r="C11" s="46"/>
      <c r="D11" s="46"/>
      <c r="E11" s="46"/>
      <c r="F11" s="46"/>
      <c r="G11" s="46"/>
      <c r="H11" s="46"/>
      <c r="I11" s="46"/>
      <c r="J11" s="17">
        <v>5.381304305736804</v>
      </c>
      <c r="K11" s="46"/>
      <c r="L11" s="47"/>
      <c r="M11" s="47">
        <v>2.6154002131297181E-2</v>
      </c>
      <c r="N11" s="17"/>
      <c r="O11" s="17"/>
      <c r="P11" s="17">
        <f>P12+P84</f>
        <v>19845.440208019001</v>
      </c>
      <c r="Q11" s="47"/>
      <c r="R11" s="47">
        <f t="shared" ref="R11:S11" si="0">R12+R84</f>
        <v>0.99999999999999989</v>
      </c>
      <c r="S11" s="47">
        <f t="shared" si="0"/>
        <v>3.1088100084264748E-2</v>
      </c>
    </row>
    <row r="12" spans="2:19" ht="15" x14ac:dyDescent="0.25">
      <c r="B12" s="6" t="s">
        <v>65</v>
      </c>
      <c r="C12" s="38"/>
      <c r="D12" s="38"/>
      <c r="E12" s="38"/>
      <c r="F12" s="38"/>
      <c r="G12" s="38"/>
      <c r="H12" s="38"/>
      <c r="I12" s="38"/>
      <c r="J12" s="40">
        <v>5.381304305736804</v>
      </c>
      <c r="K12" s="38"/>
      <c r="L12" s="39"/>
      <c r="M12" s="39">
        <v>2.6154002131297181E-2</v>
      </c>
      <c r="N12" s="40"/>
      <c r="O12" s="40"/>
      <c r="P12" s="40">
        <f>P13+P66+P72</f>
        <v>19101.858888019</v>
      </c>
      <c r="Q12" s="39"/>
      <c r="R12" s="39">
        <f t="shared" ref="R12:S12" si="1">R13+R66+R72</f>
        <v>0.96253137687016177</v>
      </c>
      <c r="S12" s="39">
        <f t="shared" si="1"/>
        <v>2.9923271778384743E-2</v>
      </c>
    </row>
    <row r="13" spans="2:19" ht="15" x14ac:dyDescent="0.25">
      <c r="B13" s="9" t="s">
        <v>130</v>
      </c>
      <c r="C13" s="37"/>
      <c r="D13" s="37"/>
      <c r="E13" s="37"/>
      <c r="F13" s="37"/>
      <c r="G13" s="37"/>
      <c r="H13" s="37"/>
      <c r="I13" s="37"/>
      <c r="J13" s="10">
        <v>5.6766602788226965</v>
      </c>
      <c r="K13" s="37"/>
      <c r="L13" s="41"/>
      <c r="M13" s="41">
        <v>2.4600224523766499E-2</v>
      </c>
      <c r="N13" s="10"/>
      <c r="O13" s="10"/>
      <c r="P13" s="10">
        <f>SUM(P14:P64)</f>
        <v>15744.285715528</v>
      </c>
      <c r="Q13" s="41"/>
      <c r="R13" s="41">
        <f t="shared" ref="R13:S13" si="2">SUM(R14:R64)</f>
        <v>0.79334524961387165</v>
      </c>
      <c r="S13" s="41">
        <f t="shared" si="2"/>
        <v>2.4663596521372042E-2</v>
      </c>
    </row>
    <row r="14" spans="2:19" ht="15" x14ac:dyDescent="0.25">
      <c r="B14" s="11" t="s">
        <v>2001</v>
      </c>
      <c r="C14" s="3" t="s">
        <v>2002</v>
      </c>
      <c r="D14" s="3"/>
      <c r="E14" s="3" t="s">
        <v>2003</v>
      </c>
      <c r="F14" s="3" t="s">
        <v>218</v>
      </c>
      <c r="G14" s="3" t="s">
        <v>71</v>
      </c>
      <c r="H14" s="3" t="s">
        <v>72</v>
      </c>
      <c r="I14" s="3" t="s">
        <v>2004</v>
      </c>
      <c r="J14" s="10">
        <v>11.999999999999419</v>
      </c>
      <c r="K14" s="65" t="s">
        <v>73</v>
      </c>
      <c r="L14" s="61">
        <v>4.0999999999999995E-2</v>
      </c>
      <c r="M14" s="61">
        <v>2.5499999999998864E-2</v>
      </c>
      <c r="N14" s="60">
        <v>1967335.9039250002</v>
      </c>
      <c r="O14" s="60">
        <v>123.91</v>
      </c>
      <c r="P14" s="60">
        <v>2437.7259183020001</v>
      </c>
      <c r="Q14" s="61">
        <v>5.6742363333721335E-4</v>
      </c>
      <c r="R14" s="61">
        <v>0.12283556790627308</v>
      </c>
      <c r="S14" s="61">
        <v>3.8187244289777165E-3</v>
      </c>
    </row>
    <row r="15" spans="2:19" ht="15" x14ac:dyDescent="0.25">
      <c r="B15" s="11" t="s">
        <v>2005</v>
      </c>
      <c r="C15" s="3" t="s">
        <v>2006</v>
      </c>
      <c r="D15" s="3"/>
      <c r="E15" s="3" t="s">
        <v>2003</v>
      </c>
      <c r="F15" s="3" t="s">
        <v>218</v>
      </c>
      <c r="G15" s="3" t="s">
        <v>71</v>
      </c>
      <c r="H15" s="3" t="s">
        <v>72</v>
      </c>
      <c r="I15" s="3" t="s">
        <v>2004</v>
      </c>
      <c r="J15" s="10">
        <v>2.4400000000007016</v>
      </c>
      <c r="K15" s="65" t="s">
        <v>73</v>
      </c>
      <c r="L15" s="61">
        <v>3.3000000000000002E-2</v>
      </c>
      <c r="M15" s="61">
        <v>1.0700000000004248E-2</v>
      </c>
      <c r="N15" s="60">
        <v>159569.45442699999</v>
      </c>
      <c r="O15" s="60">
        <v>109.68</v>
      </c>
      <c r="P15" s="60">
        <v>175.01577761800002</v>
      </c>
      <c r="Q15" s="61">
        <v>6.4486055424574037E-4</v>
      </c>
      <c r="R15" s="61">
        <v>8.8189415696246897E-3</v>
      </c>
      <c r="S15" s="61">
        <v>2.7416413815377523E-4</v>
      </c>
    </row>
    <row r="16" spans="2:19" ht="15" x14ac:dyDescent="0.25">
      <c r="B16" s="11" t="s">
        <v>2007</v>
      </c>
      <c r="C16" s="3" t="s">
        <v>2008</v>
      </c>
      <c r="D16" s="3"/>
      <c r="E16" s="3" t="s">
        <v>2003</v>
      </c>
      <c r="F16" s="3" t="s">
        <v>218</v>
      </c>
      <c r="G16" s="3" t="s">
        <v>71</v>
      </c>
      <c r="H16" s="3" t="s">
        <v>72</v>
      </c>
      <c r="I16" s="3" t="s">
        <v>2009</v>
      </c>
      <c r="J16" s="10">
        <v>1.479999999994982</v>
      </c>
      <c r="K16" s="65" t="s">
        <v>73</v>
      </c>
      <c r="L16" s="61">
        <v>4.9000000000000002E-2</v>
      </c>
      <c r="M16" s="61">
        <v>1.0600000000018881E-2</v>
      </c>
      <c r="N16" s="60">
        <v>70545.922214000006</v>
      </c>
      <c r="O16" s="60">
        <v>125.79</v>
      </c>
      <c r="P16" s="60">
        <v>88.739715529999998</v>
      </c>
      <c r="Q16" s="61">
        <v>2.4696219368231458E-4</v>
      </c>
      <c r="R16" s="61">
        <v>4.4715418050612302E-3</v>
      </c>
      <c r="S16" s="61">
        <v>1.3901173916671739E-4</v>
      </c>
    </row>
    <row r="17" spans="2:19" ht="15" x14ac:dyDescent="0.25">
      <c r="B17" s="11" t="s">
        <v>2010</v>
      </c>
      <c r="C17" s="3" t="s">
        <v>2011</v>
      </c>
      <c r="D17" s="3"/>
      <c r="E17" s="3" t="s">
        <v>2003</v>
      </c>
      <c r="F17" s="3" t="s">
        <v>218</v>
      </c>
      <c r="G17" s="3" t="s">
        <v>71</v>
      </c>
      <c r="H17" s="3" t="s">
        <v>72</v>
      </c>
      <c r="I17" s="3" t="s">
        <v>2012</v>
      </c>
      <c r="J17" s="10">
        <v>9.7299999999996079</v>
      </c>
      <c r="K17" s="65" t="s">
        <v>73</v>
      </c>
      <c r="L17" s="61">
        <v>4.9000000000000002E-2</v>
      </c>
      <c r="M17" s="61">
        <v>2.1300000000003195E-2</v>
      </c>
      <c r="N17" s="60">
        <v>781027.93705100007</v>
      </c>
      <c r="O17" s="60">
        <v>153.52000000000001</v>
      </c>
      <c r="P17" s="60">
        <v>1199.0340889289998</v>
      </c>
      <c r="Q17" s="61">
        <v>3.9785522010095793E-4</v>
      </c>
      <c r="R17" s="61">
        <v>6.04186189049363E-2</v>
      </c>
      <c r="S17" s="61">
        <v>1.8783000714697102E-3</v>
      </c>
    </row>
    <row r="18" spans="2:19" ht="15" x14ac:dyDescent="0.25">
      <c r="B18" s="11" t="s">
        <v>2013</v>
      </c>
      <c r="C18" s="3" t="s">
        <v>2014</v>
      </c>
      <c r="D18" s="3"/>
      <c r="E18" s="3" t="s">
        <v>2015</v>
      </c>
      <c r="F18" s="3" t="s">
        <v>577</v>
      </c>
      <c r="G18" s="3" t="s">
        <v>80</v>
      </c>
      <c r="H18" s="3" t="s">
        <v>86</v>
      </c>
      <c r="I18" s="3" t="s">
        <v>2016</v>
      </c>
      <c r="J18" s="10">
        <v>4.000000000002875</v>
      </c>
      <c r="K18" s="65" t="s">
        <v>73</v>
      </c>
      <c r="L18" s="61">
        <v>4.9000000000000002E-2</v>
      </c>
      <c r="M18" s="61">
        <v>1.0899999999993677E-2</v>
      </c>
      <c r="N18" s="60">
        <v>13921.592234</v>
      </c>
      <c r="O18" s="60">
        <v>139.54</v>
      </c>
      <c r="P18" s="60">
        <v>19.426189770000001</v>
      </c>
      <c r="Q18" s="61">
        <v>3.8139908674132793E-5</v>
      </c>
      <c r="R18" s="61">
        <v>9.7887421827762776E-4</v>
      </c>
      <c r="S18" s="61">
        <v>3.0431339667721308E-5</v>
      </c>
    </row>
    <row r="19" spans="2:19" ht="15" x14ac:dyDescent="0.25">
      <c r="B19" s="11" t="s">
        <v>2017</v>
      </c>
      <c r="C19" s="3" t="s">
        <v>2018</v>
      </c>
      <c r="D19" s="3"/>
      <c r="E19" s="3" t="s">
        <v>297</v>
      </c>
      <c r="F19" s="3" t="s">
        <v>298</v>
      </c>
      <c r="G19" s="3" t="s">
        <v>80</v>
      </c>
      <c r="H19" s="3" t="s">
        <v>86</v>
      </c>
      <c r="I19" s="3" t="s">
        <v>2019</v>
      </c>
      <c r="J19" s="10">
        <v>0.24000000000475538</v>
      </c>
      <c r="K19" s="65" t="s">
        <v>73</v>
      </c>
      <c r="L19" s="61">
        <v>4.8000000000000001E-2</v>
      </c>
      <c r="M19" s="61">
        <v>6.780000000002652E-2</v>
      </c>
      <c r="N19" s="60">
        <v>64417.031735999997</v>
      </c>
      <c r="O19" s="60">
        <v>120.83</v>
      </c>
      <c r="P19" s="60">
        <v>77.835099502999995</v>
      </c>
      <c r="Q19" s="61">
        <v>1.5827280524815726E-4</v>
      </c>
      <c r="R19" s="61">
        <v>3.9220646499717833E-3</v>
      </c>
      <c r="S19" s="61">
        <v>1.219295383752796E-4</v>
      </c>
    </row>
    <row r="20" spans="2:19" ht="15" x14ac:dyDescent="0.25">
      <c r="B20" s="11" t="s">
        <v>2020</v>
      </c>
      <c r="C20" s="3" t="s">
        <v>2021</v>
      </c>
      <c r="D20" s="3"/>
      <c r="E20" s="3" t="s">
        <v>2022</v>
      </c>
      <c r="F20" s="3" t="s">
        <v>1149</v>
      </c>
      <c r="G20" s="3" t="s">
        <v>80</v>
      </c>
      <c r="H20" s="3" t="s">
        <v>136</v>
      </c>
      <c r="I20" s="3" t="s">
        <v>2023</v>
      </c>
      <c r="J20" s="10">
        <v>0.7299999999967951</v>
      </c>
      <c r="K20" s="65" t="s">
        <v>73</v>
      </c>
      <c r="L20" s="61">
        <v>4.7E-2</v>
      </c>
      <c r="M20" s="61">
        <v>1.1300000000061318E-2</v>
      </c>
      <c r="N20" s="60">
        <v>114288.59130199999</v>
      </c>
      <c r="O20" s="60">
        <v>122.1</v>
      </c>
      <c r="P20" s="60">
        <v>139.54637</v>
      </c>
      <c r="Q20" s="61">
        <v>6.2961427897286057E-4</v>
      </c>
      <c r="R20" s="61">
        <v>7.0316590882984354E-3</v>
      </c>
      <c r="S20" s="61">
        <v>2.1860092149545159E-4</v>
      </c>
    </row>
    <row r="21" spans="2:19" ht="15" x14ac:dyDescent="0.25">
      <c r="B21" s="11" t="s">
        <v>2024</v>
      </c>
      <c r="C21" s="3" t="s">
        <v>2025</v>
      </c>
      <c r="D21" s="3"/>
      <c r="E21" s="3" t="s">
        <v>256</v>
      </c>
      <c r="F21" s="3" t="s">
        <v>257</v>
      </c>
      <c r="G21" s="3" t="s">
        <v>80</v>
      </c>
      <c r="H21" s="3" t="s">
        <v>72</v>
      </c>
      <c r="I21" s="3" t="s">
        <v>2026</v>
      </c>
      <c r="J21" s="10">
        <v>4.4699999999919617</v>
      </c>
      <c r="K21" s="65" t="s">
        <v>73</v>
      </c>
      <c r="L21" s="61">
        <v>6.6181000000000004E-2</v>
      </c>
      <c r="M21" s="61">
        <v>1.2900000000097117E-2</v>
      </c>
      <c r="N21" s="60">
        <v>38157.913014999998</v>
      </c>
      <c r="O21" s="60">
        <v>159.34</v>
      </c>
      <c r="P21" s="60">
        <v>60.800818598999996</v>
      </c>
      <c r="Q21" s="61">
        <v>0</v>
      </c>
      <c r="R21" s="61">
        <v>3.0637173054207205E-3</v>
      </c>
      <c r="S21" s="61">
        <v>9.5245150220813274E-5</v>
      </c>
    </row>
    <row r="22" spans="2:19" ht="15" x14ac:dyDescent="0.25">
      <c r="B22" s="11" t="s">
        <v>2027</v>
      </c>
      <c r="C22" s="3" t="s">
        <v>2028</v>
      </c>
      <c r="D22" s="3"/>
      <c r="E22" s="3" t="s">
        <v>275</v>
      </c>
      <c r="F22" s="3" t="s">
        <v>257</v>
      </c>
      <c r="G22" s="3" t="s">
        <v>80</v>
      </c>
      <c r="H22" s="3" t="s">
        <v>72</v>
      </c>
      <c r="I22" s="3" t="s">
        <v>2029</v>
      </c>
      <c r="J22" s="10">
        <v>5.4</v>
      </c>
      <c r="K22" s="65" t="s">
        <v>73</v>
      </c>
      <c r="L22" s="61">
        <v>6.6000000000000003E-2</v>
      </c>
      <c r="M22" s="61">
        <v>1.2800000000000002E-2</v>
      </c>
      <c r="N22" s="60">
        <v>137500</v>
      </c>
      <c r="O22" s="60">
        <v>157.41999999999999</v>
      </c>
      <c r="P22" s="60">
        <v>216.45249999999999</v>
      </c>
      <c r="Q22" s="61">
        <v>0</v>
      </c>
      <c r="R22" s="61">
        <v>1.0906913514195439E-2</v>
      </c>
      <c r="S22" s="61">
        <v>3.3907521893972756E-4</v>
      </c>
    </row>
    <row r="23" spans="2:19" ht="15" x14ac:dyDescent="0.25">
      <c r="B23" s="11" t="s">
        <v>2030</v>
      </c>
      <c r="C23" s="3" t="s">
        <v>2031</v>
      </c>
      <c r="D23" s="3"/>
      <c r="E23" s="3" t="s">
        <v>256</v>
      </c>
      <c r="F23" s="3" t="s">
        <v>257</v>
      </c>
      <c r="G23" s="3" t="s">
        <v>80</v>
      </c>
      <c r="H23" s="3" t="s">
        <v>72</v>
      </c>
      <c r="I23" s="3" t="s">
        <v>2032</v>
      </c>
      <c r="J23" s="10">
        <v>0.5000000000088034</v>
      </c>
      <c r="K23" s="65" t="s">
        <v>73</v>
      </c>
      <c r="L23" s="61">
        <v>6.9000000000000006E-2</v>
      </c>
      <c r="M23" s="61">
        <v>1.5999999999883909E-2</v>
      </c>
      <c r="N23" s="60">
        <v>38157.913014999998</v>
      </c>
      <c r="O23" s="60">
        <v>131.76</v>
      </c>
      <c r="P23" s="60">
        <v>50.276866188999996</v>
      </c>
      <c r="Q23" s="61">
        <v>0</v>
      </c>
      <c r="R23" s="61">
        <v>2.533421564953973E-3</v>
      </c>
      <c r="S23" s="61">
        <v>7.8759263166923741E-5</v>
      </c>
    </row>
    <row r="24" spans="2:19" ht="15" x14ac:dyDescent="0.25">
      <c r="B24" s="11" t="s">
        <v>2033</v>
      </c>
      <c r="C24" s="3" t="s">
        <v>2034</v>
      </c>
      <c r="D24" s="3"/>
      <c r="E24" s="3" t="s">
        <v>256</v>
      </c>
      <c r="F24" s="3" t="s">
        <v>257</v>
      </c>
      <c r="G24" s="3" t="s">
        <v>80</v>
      </c>
      <c r="H24" s="3" t="s">
        <v>72</v>
      </c>
      <c r="I24" s="3" t="s">
        <v>2032</v>
      </c>
      <c r="J24" s="10">
        <v>0.50000000003532319</v>
      </c>
      <c r="K24" s="65" t="s">
        <v>73</v>
      </c>
      <c r="L24" s="61">
        <v>6.9000000000000006E-2</v>
      </c>
      <c r="M24" s="61">
        <v>1.5999999999817612E-2</v>
      </c>
      <c r="N24" s="60">
        <v>10406.703549</v>
      </c>
      <c r="O24" s="60">
        <v>131.76</v>
      </c>
      <c r="P24" s="60">
        <v>13.711872597000001</v>
      </c>
      <c r="Q24" s="61">
        <v>0</v>
      </c>
      <c r="R24" s="61">
        <v>6.9093315407835632E-4</v>
      </c>
      <c r="S24" s="61">
        <v>2.1479799045524661E-5</v>
      </c>
    </row>
    <row r="25" spans="2:19" ht="15" x14ac:dyDescent="0.25">
      <c r="B25" s="11" t="s">
        <v>2035</v>
      </c>
      <c r="C25" s="3" t="s">
        <v>2036</v>
      </c>
      <c r="D25" s="3"/>
      <c r="E25" s="3" t="s">
        <v>256</v>
      </c>
      <c r="F25" s="3" t="s">
        <v>257</v>
      </c>
      <c r="G25" s="3" t="s">
        <v>80</v>
      </c>
      <c r="H25" s="3" t="s">
        <v>72</v>
      </c>
      <c r="I25" s="3" t="s">
        <v>2037</v>
      </c>
      <c r="J25" s="10">
        <v>1.1500000001470601</v>
      </c>
      <c r="K25" s="65" t="s">
        <v>73</v>
      </c>
      <c r="L25" s="61">
        <v>5.0999999999999997E-2</v>
      </c>
      <c r="M25" s="61">
        <v>1.1200000001654985E-2</v>
      </c>
      <c r="N25" s="60">
        <v>1040.670355</v>
      </c>
      <c r="O25" s="60">
        <v>150.05000000000001</v>
      </c>
      <c r="P25" s="60">
        <v>1.5615258679999999</v>
      </c>
      <c r="Q25" s="61">
        <v>0</v>
      </c>
      <c r="R25" s="61">
        <v>7.8684365357087419E-5</v>
      </c>
      <c r="S25" s="61">
        <v>2.4461474252879875E-6</v>
      </c>
    </row>
    <row r="26" spans="2:19" ht="15" x14ac:dyDescent="0.25">
      <c r="B26" s="11" t="s">
        <v>2038</v>
      </c>
      <c r="C26" s="3" t="s">
        <v>2039</v>
      </c>
      <c r="D26" s="3"/>
      <c r="E26" s="3" t="s">
        <v>2040</v>
      </c>
      <c r="F26" s="3" t="s">
        <v>444</v>
      </c>
      <c r="G26" s="3" t="s">
        <v>312</v>
      </c>
      <c r="H26" s="3" t="s">
        <v>86</v>
      </c>
      <c r="I26" s="3" t="s">
        <v>2041</v>
      </c>
      <c r="J26" s="10">
        <v>1.4699999999921174</v>
      </c>
      <c r="K26" s="65" t="s">
        <v>73</v>
      </c>
      <c r="L26" s="61">
        <v>4.9000000000000002E-2</v>
      </c>
      <c r="M26" s="61">
        <v>1.5299999999634399E-2</v>
      </c>
      <c r="N26" s="60">
        <v>8602.8749339999995</v>
      </c>
      <c r="O26" s="60">
        <v>125.49</v>
      </c>
      <c r="P26" s="60">
        <v>10.795747755000001</v>
      </c>
      <c r="Q26" s="61">
        <v>7.0417328919500401E-5</v>
      </c>
      <c r="R26" s="61">
        <v>5.4399134722331495E-4</v>
      </c>
      <c r="S26" s="61">
        <v>1.6911657447452434E-5</v>
      </c>
    </row>
    <row r="27" spans="2:19" ht="15" x14ac:dyDescent="0.25">
      <c r="B27" s="11" t="s">
        <v>2042</v>
      </c>
      <c r="C27" s="3" t="s">
        <v>2043</v>
      </c>
      <c r="D27" s="3"/>
      <c r="E27" s="3" t="s">
        <v>2044</v>
      </c>
      <c r="F27" s="3" t="s">
        <v>577</v>
      </c>
      <c r="G27" s="3" t="s">
        <v>312</v>
      </c>
      <c r="H27" s="3" t="s">
        <v>86</v>
      </c>
      <c r="I27" s="3" t="s">
        <v>2045</v>
      </c>
      <c r="J27" s="10">
        <v>1.700000000028131</v>
      </c>
      <c r="K27" s="65" t="s">
        <v>73</v>
      </c>
      <c r="L27" s="61">
        <v>4.9500000000000002E-2</v>
      </c>
      <c r="M27" s="61">
        <v>1.4899999999846116E-2</v>
      </c>
      <c r="N27" s="60">
        <v>22338.495421</v>
      </c>
      <c r="O27" s="60">
        <v>130.86000000000001</v>
      </c>
      <c r="P27" s="60">
        <v>29.232155118000001</v>
      </c>
      <c r="Q27" s="61">
        <v>6.8383025042056554E-4</v>
      </c>
      <c r="R27" s="61">
        <v>1.4729910151445311E-3</v>
      </c>
      <c r="S27" s="61">
        <v>4.5792492102035917E-5</v>
      </c>
    </row>
    <row r="28" spans="2:19" ht="15" x14ac:dyDescent="0.25">
      <c r="B28" s="11" t="s">
        <v>2046</v>
      </c>
      <c r="C28" s="3" t="s">
        <v>2047</v>
      </c>
      <c r="D28" s="3"/>
      <c r="E28" s="3" t="s">
        <v>2048</v>
      </c>
      <c r="F28" s="3" t="s">
        <v>316</v>
      </c>
      <c r="G28" s="3" t="s">
        <v>312</v>
      </c>
      <c r="H28" s="3" t="s">
        <v>72</v>
      </c>
      <c r="I28" s="3" t="s">
        <v>2049</v>
      </c>
      <c r="J28" s="10">
        <v>1.8100000000019569</v>
      </c>
      <c r="K28" s="65" t="s">
        <v>73</v>
      </c>
      <c r="L28" s="61">
        <v>5.3499999999999999E-2</v>
      </c>
      <c r="M28" s="61">
        <v>1.4200000000002606E-2</v>
      </c>
      <c r="N28" s="60">
        <v>294171.47510700003</v>
      </c>
      <c r="O28" s="60">
        <v>113.47</v>
      </c>
      <c r="P28" s="60">
        <v>333.79637283499994</v>
      </c>
      <c r="Q28" s="61">
        <v>4.8946462682986005E-4</v>
      </c>
      <c r="R28" s="61">
        <v>1.6819801895859278E-2</v>
      </c>
      <c r="S28" s="61">
        <v>5.2289568473597929E-4</v>
      </c>
    </row>
    <row r="29" spans="2:19" ht="15" x14ac:dyDescent="0.25">
      <c r="B29" s="11" t="s">
        <v>2050</v>
      </c>
      <c r="C29" s="3" t="s">
        <v>2051</v>
      </c>
      <c r="D29" s="3"/>
      <c r="E29" s="3" t="s">
        <v>2048</v>
      </c>
      <c r="F29" s="3" t="s">
        <v>316</v>
      </c>
      <c r="G29" s="3" t="s">
        <v>312</v>
      </c>
      <c r="H29" s="3" t="s">
        <v>72</v>
      </c>
      <c r="I29" s="3" t="s">
        <v>2052</v>
      </c>
      <c r="J29" s="10">
        <v>0.49000000000147365</v>
      </c>
      <c r="K29" s="65" t="s">
        <v>73</v>
      </c>
      <c r="L29" s="61">
        <v>7.400000000000001E-2</v>
      </c>
      <c r="M29" s="61">
        <v>-3.3999999999667243E-3</v>
      </c>
      <c r="N29" s="60">
        <v>243461.33483499999</v>
      </c>
      <c r="O29" s="60">
        <v>127.18</v>
      </c>
      <c r="P29" s="60">
        <v>309.63412565099998</v>
      </c>
      <c r="Q29" s="61">
        <v>1.5969304184775001E-3</v>
      </c>
      <c r="R29" s="61">
        <v>1.5602280544317948E-2</v>
      </c>
      <c r="S29" s="61">
        <v>4.8504525910453305E-4</v>
      </c>
    </row>
    <row r="30" spans="2:19" ht="15" x14ac:dyDescent="0.25">
      <c r="B30" s="11" t="s">
        <v>2053</v>
      </c>
      <c r="C30" s="3" t="s">
        <v>2054</v>
      </c>
      <c r="D30" s="3"/>
      <c r="E30" s="3" t="s">
        <v>2055</v>
      </c>
      <c r="F30" s="3" t="s">
        <v>407</v>
      </c>
      <c r="G30" s="3" t="s">
        <v>312</v>
      </c>
      <c r="H30" s="3" t="s">
        <v>72</v>
      </c>
      <c r="I30" s="3" t="s">
        <v>2056</v>
      </c>
      <c r="J30" s="10">
        <v>1.2100000000394462</v>
      </c>
      <c r="K30" s="65" t="s">
        <v>73</v>
      </c>
      <c r="L30" s="61">
        <v>5.5500000000000001E-2</v>
      </c>
      <c r="M30" s="61">
        <v>9.7999999999825484E-3</v>
      </c>
      <c r="N30" s="60">
        <v>12628.701473000001</v>
      </c>
      <c r="O30" s="60">
        <v>135.96</v>
      </c>
      <c r="P30" s="60">
        <v>17.169982515000001</v>
      </c>
      <c r="Q30" s="61">
        <v>2.1047835788333335E-4</v>
      </c>
      <c r="R30" s="61">
        <v>8.6518526850626776E-4</v>
      </c>
      <c r="S30" s="61">
        <v>2.6896966218754323E-5</v>
      </c>
    </row>
    <row r="31" spans="2:19" ht="15" x14ac:dyDescent="0.25">
      <c r="B31" s="11" t="s">
        <v>2057</v>
      </c>
      <c r="C31" s="3" t="s">
        <v>2058</v>
      </c>
      <c r="D31" s="3"/>
      <c r="E31" s="3" t="s">
        <v>346</v>
      </c>
      <c r="F31" s="3" t="s">
        <v>347</v>
      </c>
      <c r="G31" s="3" t="s">
        <v>312</v>
      </c>
      <c r="H31" s="3" t="s">
        <v>86</v>
      </c>
      <c r="I31" s="3" t="s">
        <v>2059</v>
      </c>
      <c r="J31" s="10">
        <v>7.7999999999991045</v>
      </c>
      <c r="K31" s="65" t="s">
        <v>73</v>
      </c>
      <c r="L31" s="61">
        <v>0.06</v>
      </c>
      <c r="M31" s="61">
        <v>3.0800000000009372E-2</v>
      </c>
      <c r="N31" s="60">
        <v>461759.312103</v>
      </c>
      <c r="O31" s="60">
        <v>125.66</v>
      </c>
      <c r="P31" s="60">
        <v>580.24675158900004</v>
      </c>
      <c r="Q31" s="61">
        <v>6.0252161740420519E-4</v>
      </c>
      <c r="R31" s="61">
        <v>2.9238290786542401E-2</v>
      </c>
      <c r="S31" s="61">
        <v>9.0896291026486601E-4</v>
      </c>
    </row>
    <row r="32" spans="2:19" ht="15" x14ac:dyDescent="0.25">
      <c r="B32" s="11" t="s">
        <v>2060</v>
      </c>
      <c r="C32" s="3" t="s">
        <v>2061</v>
      </c>
      <c r="D32" s="3"/>
      <c r="E32" s="3" t="s">
        <v>346</v>
      </c>
      <c r="F32" s="3" t="s">
        <v>347</v>
      </c>
      <c r="G32" s="3" t="s">
        <v>312</v>
      </c>
      <c r="H32" s="3" t="s">
        <v>86</v>
      </c>
      <c r="I32" s="3" t="s">
        <v>2062</v>
      </c>
      <c r="J32" s="10">
        <v>4.1900000000007687</v>
      </c>
      <c r="K32" s="65" t="s">
        <v>73</v>
      </c>
      <c r="L32" s="61">
        <v>0.06</v>
      </c>
      <c r="M32" s="61">
        <v>2.8400000000005414E-2</v>
      </c>
      <c r="N32" s="60">
        <v>879170.79004399991</v>
      </c>
      <c r="O32" s="60">
        <v>121.82</v>
      </c>
      <c r="P32" s="60">
        <v>1071.005856406</v>
      </c>
      <c r="Q32" s="61">
        <v>2.375656496584658E-4</v>
      </c>
      <c r="R32" s="61">
        <v>5.3967351954895701E-2</v>
      </c>
      <c r="S32" s="61">
        <v>1.6777424388565386E-3</v>
      </c>
    </row>
    <row r="33" spans="2:19" ht="15" x14ac:dyDescent="0.25">
      <c r="B33" s="11" t="s">
        <v>2063</v>
      </c>
      <c r="C33" s="3" t="s">
        <v>2064</v>
      </c>
      <c r="D33" s="3"/>
      <c r="E33" s="3" t="s">
        <v>346</v>
      </c>
      <c r="F33" s="3" t="s">
        <v>347</v>
      </c>
      <c r="G33" s="3" t="s">
        <v>312</v>
      </c>
      <c r="H33" s="3" t="s">
        <v>72</v>
      </c>
      <c r="I33" s="3" t="s">
        <v>2065</v>
      </c>
      <c r="J33" s="10">
        <v>2.8199999999990601</v>
      </c>
      <c r="K33" s="65" t="s">
        <v>73</v>
      </c>
      <c r="L33" s="61">
        <v>6.8499999999999991E-2</v>
      </c>
      <c r="M33" s="61">
        <v>8.6999999999973696E-3</v>
      </c>
      <c r="N33" s="60">
        <v>588325.64067400002</v>
      </c>
      <c r="O33" s="60">
        <v>134.56</v>
      </c>
      <c r="P33" s="60">
        <v>791.65098209099995</v>
      </c>
      <c r="Q33" s="61">
        <v>1.1648836269485656E-3</v>
      </c>
      <c r="R33" s="61">
        <v>3.9890824985132627E-2</v>
      </c>
      <c r="S33" s="61">
        <v>1.2401299595816919E-3</v>
      </c>
    </row>
    <row r="34" spans="2:19" ht="15" x14ac:dyDescent="0.25">
      <c r="B34" s="11" t="s">
        <v>2066</v>
      </c>
      <c r="C34" s="3" t="s">
        <v>2067</v>
      </c>
      <c r="D34" s="3"/>
      <c r="E34" s="3" t="s">
        <v>346</v>
      </c>
      <c r="F34" s="3" t="s">
        <v>347</v>
      </c>
      <c r="G34" s="3" t="s">
        <v>312</v>
      </c>
      <c r="H34" s="3" t="s">
        <v>72</v>
      </c>
      <c r="I34" s="3" t="s">
        <v>2068</v>
      </c>
      <c r="J34" s="10">
        <v>1.0299999999993439</v>
      </c>
      <c r="K34" s="65" t="s">
        <v>73</v>
      </c>
      <c r="L34" s="61">
        <v>6.5000000000000002E-2</v>
      </c>
      <c r="M34" s="61">
        <v>1.4100000000004437E-2</v>
      </c>
      <c r="N34" s="60">
        <v>778074.53539600002</v>
      </c>
      <c r="O34" s="60">
        <v>132.96</v>
      </c>
      <c r="P34" s="60">
        <v>1034.527902263</v>
      </c>
      <c r="Q34" s="61">
        <v>9.3577847434131954E-4</v>
      </c>
      <c r="R34" s="61">
        <v>5.2129249410399849E-2</v>
      </c>
      <c r="S34" s="61">
        <v>1.6205993229881097E-3</v>
      </c>
    </row>
    <row r="35" spans="2:19" ht="15" x14ac:dyDescent="0.25">
      <c r="B35" s="11" t="s">
        <v>2069</v>
      </c>
      <c r="C35" s="3" t="s">
        <v>2070</v>
      </c>
      <c r="D35" s="3"/>
      <c r="E35" s="3" t="s">
        <v>2071</v>
      </c>
      <c r="F35" s="3" t="s">
        <v>577</v>
      </c>
      <c r="G35" s="3" t="s">
        <v>312</v>
      </c>
      <c r="H35" s="3" t="s">
        <v>72</v>
      </c>
      <c r="I35" s="3" t="s">
        <v>2072</v>
      </c>
      <c r="J35" s="10">
        <v>8.5099999999993781</v>
      </c>
      <c r="K35" s="65" t="s">
        <v>73</v>
      </c>
      <c r="L35" s="61">
        <v>4.8000000000000001E-2</v>
      </c>
      <c r="M35" s="61">
        <v>1.940000000000687E-2</v>
      </c>
      <c r="N35" s="60">
        <v>312593.68203599995</v>
      </c>
      <c r="O35" s="60">
        <v>128.82</v>
      </c>
      <c r="P35" s="60">
        <v>402.68318122099998</v>
      </c>
      <c r="Q35" s="61">
        <v>3.7321953851653333E-4</v>
      </c>
      <c r="R35" s="61">
        <v>2.0290967446430677E-2</v>
      </c>
      <c r="S35" s="61">
        <v>6.3080762678119481E-4</v>
      </c>
    </row>
    <row r="36" spans="2:19" ht="15" x14ac:dyDescent="0.25">
      <c r="B36" s="11" t="s">
        <v>2073</v>
      </c>
      <c r="C36" s="3" t="s">
        <v>2074</v>
      </c>
      <c r="D36" s="3"/>
      <c r="E36" s="3" t="s">
        <v>2071</v>
      </c>
      <c r="F36" s="3" t="s">
        <v>577</v>
      </c>
      <c r="G36" s="3" t="s">
        <v>312</v>
      </c>
      <c r="H36" s="3" t="s">
        <v>72</v>
      </c>
      <c r="I36" s="3" t="s">
        <v>2075</v>
      </c>
      <c r="J36" s="10">
        <v>11.230000000003148</v>
      </c>
      <c r="K36" s="65" t="s">
        <v>73</v>
      </c>
      <c r="L36" s="61">
        <v>2.6499999999999999E-2</v>
      </c>
      <c r="M36" s="61">
        <v>1.8299999999954891E-2</v>
      </c>
      <c r="N36" s="60">
        <v>76232.572401999991</v>
      </c>
      <c r="O36" s="60">
        <v>109.51</v>
      </c>
      <c r="P36" s="60">
        <v>83.482290037999988</v>
      </c>
      <c r="Q36" s="61">
        <v>6.4904636401562498E-5</v>
      </c>
      <c r="R36" s="61">
        <v>4.2066232425656686E-3</v>
      </c>
      <c r="S36" s="61">
        <v>1.3077592438167583E-4</v>
      </c>
    </row>
    <row r="37" spans="2:19" ht="15" x14ac:dyDescent="0.25">
      <c r="B37" s="11" t="s">
        <v>2076</v>
      </c>
      <c r="C37" s="3" t="s">
        <v>2077</v>
      </c>
      <c r="D37" s="3"/>
      <c r="E37" s="3" t="s">
        <v>2071</v>
      </c>
      <c r="F37" s="3" t="s">
        <v>577</v>
      </c>
      <c r="G37" s="3" t="s">
        <v>312</v>
      </c>
      <c r="H37" s="3" t="s">
        <v>72</v>
      </c>
      <c r="I37" s="3" t="s">
        <v>2078</v>
      </c>
      <c r="J37" s="10">
        <v>5.3399999999963645</v>
      </c>
      <c r="K37" s="65" t="s">
        <v>73</v>
      </c>
      <c r="L37" s="61">
        <v>5.5999999999999994E-2</v>
      </c>
      <c r="M37" s="61">
        <v>1.3299999999956229E-2</v>
      </c>
      <c r="N37" s="60">
        <v>82536.256302000009</v>
      </c>
      <c r="O37" s="60">
        <v>148.36000000000001</v>
      </c>
      <c r="P37" s="60">
        <v>122.450789865</v>
      </c>
      <c r="Q37" s="61">
        <v>8.7583872433743133E-5</v>
      </c>
      <c r="R37" s="61">
        <v>6.1702229117357133E-3</v>
      </c>
      <c r="S37" s="61">
        <v>1.9182050742226332E-4</v>
      </c>
    </row>
    <row r="38" spans="2:19" ht="15" x14ac:dyDescent="0.25">
      <c r="B38" s="11" t="s">
        <v>2079</v>
      </c>
      <c r="C38" s="3">
        <v>1131994</v>
      </c>
      <c r="D38" s="3"/>
      <c r="E38" s="3" t="s">
        <v>2071</v>
      </c>
      <c r="F38" s="3" t="s">
        <v>577</v>
      </c>
      <c r="G38" s="3" t="s">
        <v>312</v>
      </c>
      <c r="H38" s="3" t="s">
        <v>72</v>
      </c>
      <c r="I38" s="3" t="s">
        <v>2075</v>
      </c>
      <c r="J38" s="10">
        <v>10.870000000000539</v>
      </c>
      <c r="K38" s="65" t="s">
        <v>73</v>
      </c>
      <c r="L38" s="61">
        <v>2.9500000000000002E-2</v>
      </c>
      <c r="M38" s="61">
        <v>2.2500000000000117E-2</v>
      </c>
      <c r="N38" s="60">
        <v>924399.72510699998</v>
      </c>
      <c r="O38" s="60">
        <v>109.51</v>
      </c>
      <c r="P38" s="60">
        <v>1012.3101389650001</v>
      </c>
      <c r="Q38" s="61">
        <v>7.8703664532511666E-4</v>
      </c>
      <c r="R38" s="61">
        <v>5.1009709452348312E-2</v>
      </c>
      <c r="S38" s="61">
        <v>1.58579495272387E-3</v>
      </c>
    </row>
    <row r="39" spans="2:19" ht="15" x14ac:dyDescent="0.25">
      <c r="B39" s="11" t="s">
        <v>2080</v>
      </c>
      <c r="C39" s="3" t="s">
        <v>2081</v>
      </c>
      <c r="D39" s="3"/>
      <c r="E39" s="3" t="s">
        <v>2082</v>
      </c>
      <c r="F39" s="3" t="s">
        <v>218</v>
      </c>
      <c r="G39" s="3" t="s">
        <v>85</v>
      </c>
      <c r="H39" s="3" t="s">
        <v>72</v>
      </c>
      <c r="I39" s="3" t="s">
        <v>2083</v>
      </c>
      <c r="J39" s="10">
        <v>3.9999999999978293</v>
      </c>
      <c r="K39" s="65" t="s">
        <v>73</v>
      </c>
      <c r="L39" s="61">
        <v>7.7499999999999999E-2</v>
      </c>
      <c r="M39" s="61">
        <v>1.2700000000033747E-2</v>
      </c>
      <c r="N39" s="60">
        <v>13717.848612000002</v>
      </c>
      <c r="O39" s="60">
        <v>156.97</v>
      </c>
      <c r="P39" s="60">
        <v>21.532906949000001</v>
      </c>
      <c r="Q39" s="61">
        <v>4.6825947459328086E-4</v>
      </c>
      <c r="R39" s="61">
        <v>1.0850304514937966E-3</v>
      </c>
      <c r="S39" s="61">
        <v>3.3731535270514117E-5</v>
      </c>
    </row>
    <row r="40" spans="2:19" ht="15" x14ac:dyDescent="0.25">
      <c r="B40" s="11" t="s">
        <v>2084</v>
      </c>
      <c r="C40" s="3" t="s">
        <v>2085</v>
      </c>
      <c r="D40" s="3"/>
      <c r="E40" s="3" t="s">
        <v>2086</v>
      </c>
      <c r="F40" s="3" t="s">
        <v>298</v>
      </c>
      <c r="G40" s="3" t="s">
        <v>85</v>
      </c>
      <c r="H40" s="3" t="s">
        <v>72</v>
      </c>
      <c r="I40" s="3" t="s">
        <v>2087</v>
      </c>
      <c r="J40" s="10">
        <v>2.9600000000046798</v>
      </c>
      <c r="K40" s="65" t="s">
        <v>73</v>
      </c>
      <c r="L40" s="61">
        <v>5.2999999999999999E-2</v>
      </c>
      <c r="M40" s="61">
        <v>9.299999999966075E-3</v>
      </c>
      <c r="N40" s="60">
        <v>131045.68313600001</v>
      </c>
      <c r="O40" s="60">
        <v>137.31</v>
      </c>
      <c r="P40" s="60">
        <v>179.93882753699998</v>
      </c>
      <c r="Q40" s="61">
        <v>6.4508397983329671E-4</v>
      </c>
      <c r="R40" s="61">
        <v>9.067011144670482E-3</v>
      </c>
      <c r="S40" s="61">
        <v>2.8187614993065987E-4</v>
      </c>
    </row>
    <row r="41" spans="2:19" ht="15" x14ac:dyDescent="0.25">
      <c r="B41" s="11" t="s">
        <v>2088</v>
      </c>
      <c r="C41" s="3" t="s">
        <v>2089</v>
      </c>
      <c r="D41" s="3"/>
      <c r="E41" s="3" t="s">
        <v>2082</v>
      </c>
      <c r="F41" s="3" t="s">
        <v>218</v>
      </c>
      <c r="G41" s="3" t="s">
        <v>85</v>
      </c>
      <c r="H41" s="3" t="s">
        <v>72</v>
      </c>
      <c r="I41" s="3" t="s">
        <v>2090</v>
      </c>
      <c r="J41" s="10">
        <v>4.0100000000002023</v>
      </c>
      <c r="K41" s="65" t="s">
        <v>73</v>
      </c>
      <c r="L41" s="61">
        <v>7.7499999999999999E-2</v>
      </c>
      <c r="M41" s="61">
        <v>1.2099999999998355E-2</v>
      </c>
      <c r="N41" s="60">
        <v>642324.63561300002</v>
      </c>
      <c r="O41" s="60">
        <v>158.38</v>
      </c>
      <c r="P41" s="60">
        <v>1017.3137578619999</v>
      </c>
      <c r="Q41" s="61">
        <v>0</v>
      </c>
      <c r="R41" s="61">
        <v>5.1261838850565337E-2</v>
      </c>
      <c r="S41" s="61">
        <v>1.5936331766898263E-3</v>
      </c>
    </row>
    <row r="42" spans="2:19" ht="15" x14ac:dyDescent="0.25">
      <c r="B42" s="11" t="s">
        <v>2091</v>
      </c>
      <c r="C42" s="3" t="s">
        <v>2092</v>
      </c>
      <c r="D42" s="3"/>
      <c r="E42" s="3" t="s">
        <v>753</v>
      </c>
      <c r="F42" s="3" t="s">
        <v>407</v>
      </c>
      <c r="G42" s="3" t="s">
        <v>85</v>
      </c>
      <c r="H42" s="3" t="s">
        <v>86</v>
      </c>
      <c r="I42" s="3" t="s">
        <v>2093</v>
      </c>
      <c r="J42" s="10">
        <v>1.9500000000009601</v>
      </c>
      <c r="K42" s="65" t="s">
        <v>73</v>
      </c>
      <c r="L42" s="61">
        <v>3.5000000000000003E-2</v>
      </c>
      <c r="M42" s="61">
        <v>1.519999999998323E-2</v>
      </c>
      <c r="N42" s="60">
        <v>442819.11164299998</v>
      </c>
      <c r="O42" s="60">
        <v>106</v>
      </c>
      <c r="P42" s="60">
        <v>469.38825834099998</v>
      </c>
      <c r="Q42" s="61">
        <v>8.8563822328599994E-4</v>
      </c>
      <c r="R42" s="61">
        <v>2.3652196848288252E-2</v>
      </c>
      <c r="S42" s="61">
        <v>7.353018628323165E-4</v>
      </c>
    </row>
    <row r="43" spans="2:19" ht="15" x14ac:dyDescent="0.25">
      <c r="B43" s="11" t="s">
        <v>2094</v>
      </c>
      <c r="C43" s="3" t="s">
        <v>2095</v>
      </c>
      <c r="D43" s="3"/>
      <c r="E43" s="3" t="s">
        <v>753</v>
      </c>
      <c r="F43" s="3" t="s">
        <v>407</v>
      </c>
      <c r="G43" s="3" t="s">
        <v>85</v>
      </c>
      <c r="H43" s="3" t="s">
        <v>86</v>
      </c>
      <c r="I43" s="3" t="s">
        <v>2096</v>
      </c>
      <c r="J43" s="10">
        <v>1.969999999998763</v>
      </c>
      <c r="K43" s="65" t="s">
        <v>73</v>
      </c>
      <c r="L43" s="61">
        <v>2.35E-2</v>
      </c>
      <c r="M43" s="61">
        <v>2.6099999999988712E-2</v>
      </c>
      <c r="N43" s="60">
        <v>417593.262238</v>
      </c>
      <c r="O43" s="60">
        <v>100.12</v>
      </c>
      <c r="P43" s="60">
        <v>418.09437415299999</v>
      </c>
      <c r="Q43" s="61">
        <v>1.2862638061147799E-3</v>
      </c>
      <c r="R43" s="61">
        <v>2.1067528347597925E-2</v>
      </c>
      <c r="S43" s="61">
        <v>6.5494942979820911E-4</v>
      </c>
    </row>
    <row r="44" spans="2:19" ht="15" x14ac:dyDescent="0.25">
      <c r="B44" s="11" t="s">
        <v>2097</v>
      </c>
      <c r="C44" s="3" t="s">
        <v>2098</v>
      </c>
      <c r="D44" s="3"/>
      <c r="E44" s="3" t="s">
        <v>440</v>
      </c>
      <c r="F44" s="3" t="s">
        <v>407</v>
      </c>
      <c r="G44" s="3" t="s">
        <v>85</v>
      </c>
      <c r="H44" s="3" t="s">
        <v>86</v>
      </c>
      <c r="I44" s="3" t="s">
        <v>2099</v>
      </c>
      <c r="J44" s="10">
        <v>3.2700000000020077</v>
      </c>
      <c r="K44" s="65" t="s">
        <v>73</v>
      </c>
      <c r="L44" s="61">
        <v>4.4999999999999998E-2</v>
      </c>
      <c r="M44" s="61">
        <v>1.7399999999996307E-2</v>
      </c>
      <c r="N44" s="60">
        <v>284449.897023</v>
      </c>
      <c r="O44" s="60">
        <v>118.9</v>
      </c>
      <c r="P44" s="60">
        <v>338.21092756200005</v>
      </c>
      <c r="Q44" s="61">
        <v>1.1377995880920001E-3</v>
      </c>
      <c r="R44" s="61">
        <v>1.7042248698788665E-2</v>
      </c>
      <c r="S44" s="61">
        <v>5.2981113320887268E-4</v>
      </c>
    </row>
    <row r="45" spans="2:19" ht="15" x14ac:dyDescent="0.25">
      <c r="B45" s="11" t="s">
        <v>2100</v>
      </c>
      <c r="C45" s="3" t="s">
        <v>2101</v>
      </c>
      <c r="D45" s="3"/>
      <c r="E45" s="3" t="s">
        <v>1158</v>
      </c>
      <c r="F45" s="3" t="s">
        <v>257</v>
      </c>
      <c r="G45" s="3" t="s">
        <v>85</v>
      </c>
      <c r="H45" s="3" t="s">
        <v>72</v>
      </c>
      <c r="I45" s="3" t="s">
        <v>2102</v>
      </c>
      <c r="J45" s="10">
        <v>6.229999999999424</v>
      </c>
      <c r="K45" s="65" t="s">
        <v>73</v>
      </c>
      <c r="L45" s="61">
        <v>3.61E-2</v>
      </c>
      <c r="M45" s="61">
        <v>3.3600000000006305E-2</v>
      </c>
      <c r="N45" s="60">
        <v>624402.21297999995</v>
      </c>
      <c r="O45" s="60">
        <v>103.23</v>
      </c>
      <c r="P45" s="60">
        <v>644.57040445899997</v>
      </c>
      <c r="Q45" s="61">
        <v>0</v>
      </c>
      <c r="R45" s="61">
        <v>3.2479521628275429E-2</v>
      </c>
      <c r="S45" s="61">
        <v>1.0097266190688681E-3</v>
      </c>
    </row>
    <row r="46" spans="2:19" ht="15" x14ac:dyDescent="0.25">
      <c r="B46" s="11" t="s">
        <v>2103</v>
      </c>
      <c r="C46" s="3" t="s">
        <v>2104</v>
      </c>
      <c r="D46" s="3"/>
      <c r="E46" s="3" t="s">
        <v>2105</v>
      </c>
      <c r="F46" s="3" t="s">
        <v>257</v>
      </c>
      <c r="G46" s="3" t="s">
        <v>85</v>
      </c>
      <c r="H46" s="3" t="s">
        <v>72</v>
      </c>
      <c r="I46" s="3" t="s">
        <v>2106</v>
      </c>
      <c r="J46" s="10">
        <v>3.7100000000000004</v>
      </c>
      <c r="K46" s="65" t="s">
        <v>73</v>
      </c>
      <c r="L46" s="61">
        <v>3.3000000000000002E-2</v>
      </c>
      <c r="M46" s="61">
        <v>8.6E-3</v>
      </c>
      <c r="N46" s="60">
        <v>250000</v>
      </c>
      <c r="O46" s="60">
        <v>114.85</v>
      </c>
      <c r="P46" s="60">
        <v>287.125</v>
      </c>
      <c r="Q46" s="61">
        <v>0</v>
      </c>
      <c r="R46" s="61">
        <v>1.4468059009544199E-2</v>
      </c>
      <c r="S46" s="61">
        <v>4.497844665137584E-4</v>
      </c>
    </row>
    <row r="47" spans="2:19" ht="15" x14ac:dyDescent="0.25">
      <c r="B47" s="11" t="s">
        <v>2107</v>
      </c>
      <c r="C47" s="3" t="s">
        <v>2108</v>
      </c>
      <c r="D47" s="3"/>
      <c r="E47" s="3" t="s">
        <v>275</v>
      </c>
      <c r="F47" s="3" t="s">
        <v>257</v>
      </c>
      <c r="G47" s="3" t="s">
        <v>219</v>
      </c>
      <c r="H47" s="3" t="s">
        <v>72</v>
      </c>
      <c r="I47" s="3" t="s">
        <v>2109</v>
      </c>
      <c r="J47" s="10">
        <v>1.9700000000000479</v>
      </c>
      <c r="K47" s="65" t="s">
        <v>73</v>
      </c>
      <c r="L47" s="61">
        <v>5.7500000000000002E-2</v>
      </c>
      <c r="M47" s="61">
        <v>1.2799999999997516E-2</v>
      </c>
      <c r="N47" s="60">
        <v>146734.520051</v>
      </c>
      <c r="O47" s="60">
        <v>136.1</v>
      </c>
      <c r="P47" s="60">
        <v>199.70568178799999</v>
      </c>
      <c r="Q47" s="61">
        <v>3.1940470189595121E-4</v>
      </c>
      <c r="R47" s="61">
        <v>1.0063051244754167E-2</v>
      </c>
      <c r="S47" s="61">
        <v>3.1284114425000252E-4</v>
      </c>
    </row>
    <row r="48" spans="2:19" ht="15" x14ac:dyDescent="0.25">
      <c r="B48" s="11" t="s">
        <v>2110</v>
      </c>
      <c r="C48" s="3" t="s">
        <v>2111</v>
      </c>
      <c r="D48" s="3"/>
      <c r="E48" s="3" t="s">
        <v>256</v>
      </c>
      <c r="F48" s="3" t="s">
        <v>257</v>
      </c>
      <c r="G48" s="3" t="s">
        <v>219</v>
      </c>
      <c r="H48" s="3" t="s">
        <v>72</v>
      </c>
      <c r="I48" s="3" t="s">
        <v>2032</v>
      </c>
      <c r="J48" s="10">
        <v>0.49999999998493788</v>
      </c>
      <c r="K48" s="65" t="s">
        <v>73</v>
      </c>
      <c r="L48" s="61">
        <v>6.9000000000000006E-2</v>
      </c>
      <c r="M48" s="61">
        <v>1.9300000000156244E-2</v>
      </c>
      <c r="N48" s="60">
        <v>28236.855632000003</v>
      </c>
      <c r="O48" s="60">
        <v>131.55000000000001</v>
      </c>
      <c r="P48" s="60">
        <v>37.145583582999997</v>
      </c>
      <c r="Q48" s="61">
        <v>0</v>
      </c>
      <c r="R48" s="61">
        <v>1.8717439972931655E-3</v>
      </c>
      <c r="S48" s="61">
        <v>5.8188964719971699E-5</v>
      </c>
    </row>
    <row r="49" spans="2:19" ht="15" x14ac:dyDescent="0.25">
      <c r="B49" s="11" t="s">
        <v>2112</v>
      </c>
      <c r="C49" s="3" t="s">
        <v>2113</v>
      </c>
      <c r="D49" s="3"/>
      <c r="E49" s="3" t="s">
        <v>545</v>
      </c>
      <c r="F49" s="3" t="s">
        <v>444</v>
      </c>
      <c r="G49" s="3" t="s">
        <v>529</v>
      </c>
      <c r="H49" s="3" t="s">
        <v>86</v>
      </c>
      <c r="I49" s="3" t="s">
        <v>2114</v>
      </c>
      <c r="J49" s="10">
        <v>1.4799999999991593</v>
      </c>
      <c r="K49" s="65" t="s">
        <v>73</v>
      </c>
      <c r="L49" s="61">
        <v>5.4000000000000006E-2</v>
      </c>
      <c r="M49" s="61">
        <v>1.9100000000001536E-2</v>
      </c>
      <c r="N49" s="60">
        <v>357859.21400700003</v>
      </c>
      <c r="O49" s="60">
        <v>124.98</v>
      </c>
      <c r="P49" s="60">
        <v>447.25244568200003</v>
      </c>
      <c r="Q49" s="61">
        <v>1.0023042713993629E-3</v>
      </c>
      <c r="R49" s="61">
        <v>2.2536786334488943E-2</v>
      </c>
      <c r="S49" s="61">
        <v>7.0062586914428234E-4</v>
      </c>
    </row>
    <row r="50" spans="2:19" ht="15" x14ac:dyDescent="0.25">
      <c r="B50" s="11" t="s">
        <v>2115</v>
      </c>
      <c r="C50" s="3" t="s">
        <v>2116</v>
      </c>
      <c r="D50" s="3"/>
      <c r="E50" s="3" t="s">
        <v>545</v>
      </c>
      <c r="F50" s="3" t="s">
        <v>444</v>
      </c>
      <c r="G50" s="3" t="s">
        <v>529</v>
      </c>
      <c r="H50" s="3" t="s">
        <v>86</v>
      </c>
      <c r="I50" s="3" t="s">
        <v>2117</v>
      </c>
      <c r="J50" s="10">
        <v>0.78000000000332603</v>
      </c>
      <c r="K50" s="65" t="s">
        <v>73</v>
      </c>
      <c r="L50" s="61">
        <v>5.3499999999999999E-2</v>
      </c>
      <c r="M50" s="61">
        <v>1.4699999999998277E-2</v>
      </c>
      <c r="N50" s="60">
        <v>87213.367721000002</v>
      </c>
      <c r="O50" s="60">
        <v>123.25</v>
      </c>
      <c r="P50" s="60">
        <v>107.49047575899999</v>
      </c>
      <c r="Q50" s="61">
        <v>4.391921320123606E-4</v>
      </c>
      <c r="R50" s="61">
        <v>5.4163815280633592E-3</v>
      </c>
      <c r="S50" s="61">
        <v>1.6838501103899658E-4</v>
      </c>
    </row>
    <row r="51" spans="2:19" ht="15" x14ac:dyDescent="0.25">
      <c r="B51" s="11" t="s">
        <v>2118</v>
      </c>
      <c r="C51" s="3" t="s">
        <v>2119</v>
      </c>
      <c r="D51" s="3"/>
      <c r="E51" s="3" t="s">
        <v>2120</v>
      </c>
      <c r="F51" s="3" t="s">
        <v>298</v>
      </c>
      <c r="G51" s="3" t="s">
        <v>228</v>
      </c>
      <c r="H51" s="3" t="s">
        <v>72</v>
      </c>
      <c r="I51" s="3" t="s">
        <v>2121</v>
      </c>
      <c r="J51" s="10">
        <v>2.4400000000058863</v>
      </c>
      <c r="K51" s="65" t="s">
        <v>73</v>
      </c>
      <c r="L51" s="61">
        <v>6.7000000000000004E-2</v>
      </c>
      <c r="M51" s="61">
        <v>4.4299999999833112E-2</v>
      </c>
      <c r="N51" s="60">
        <v>27421.275752999998</v>
      </c>
      <c r="O51" s="60">
        <v>126.66</v>
      </c>
      <c r="P51" s="60">
        <v>34.731787892999996</v>
      </c>
      <c r="Q51" s="61">
        <v>4.1330959812169019E-4</v>
      </c>
      <c r="R51" s="61">
        <v>1.7501142594441332E-3</v>
      </c>
      <c r="S51" s="61">
        <v>5.4407727256498095E-5</v>
      </c>
    </row>
    <row r="52" spans="2:19" ht="15" x14ac:dyDescent="0.25">
      <c r="B52" s="11" t="s">
        <v>2122</v>
      </c>
      <c r="C52" s="3" t="s">
        <v>2123</v>
      </c>
      <c r="D52" s="3"/>
      <c r="E52" s="3" t="s">
        <v>2120</v>
      </c>
      <c r="F52" s="3" t="s">
        <v>298</v>
      </c>
      <c r="G52" s="3" t="s">
        <v>228</v>
      </c>
      <c r="H52" s="3" t="s">
        <v>72</v>
      </c>
      <c r="I52" s="3" t="s">
        <v>2124</v>
      </c>
      <c r="J52" s="10">
        <v>2.1099999999872914</v>
      </c>
      <c r="K52" s="65" t="s">
        <v>73</v>
      </c>
      <c r="L52" s="61">
        <v>6.7000000000000004E-2</v>
      </c>
      <c r="M52" s="61">
        <v>4.3300000000116731E-2</v>
      </c>
      <c r="N52" s="60">
        <v>23380.243841000003</v>
      </c>
      <c r="O52" s="60">
        <v>128.86000000000001</v>
      </c>
      <c r="P52" s="60">
        <v>30.127782179999997</v>
      </c>
      <c r="Q52" s="61">
        <v>1.1497162399600158E-4</v>
      </c>
      <c r="R52" s="61">
        <v>1.5181211333284601E-3</v>
      </c>
      <c r="S52" s="61">
        <v>4.71955017329526E-5</v>
      </c>
    </row>
    <row r="53" spans="2:19" ht="15" x14ac:dyDescent="0.25">
      <c r="B53" s="11" t="s">
        <v>2125</v>
      </c>
      <c r="C53" s="3" t="s">
        <v>2126</v>
      </c>
      <c r="D53" s="3"/>
      <c r="E53" s="3" t="s">
        <v>2120</v>
      </c>
      <c r="F53" s="3" t="s">
        <v>298</v>
      </c>
      <c r="G53" s="3" t="s">
        <v>228</v>
      </c>
      <c r="H53" s="3" t="s">
        <v>72</v>
      </c>
      <c r="I53" s="3" t="s">
        <v>2127</v>
      </c>
      <c r="J53" s="10">
        <v>1.9099999999982686</v>
      </c>
      <c r="K53" s="65" t="s">
        <v>73</v>
      </c>
      <c r="L53" s="61">
        <v>7.0000000000000007E-2</v>
      </c>
      <c r="M53" s="61">
        <v>4.3400000000016495E-2</v>
      </c>
      <c r="N53" s="60">
        <v>82140.192706000002</v>
      </c>
      <c r="O53" s="60">
        <v>130.13999999999999</v>
      </c>
      <c r="P53" s="60">
        <v>106.897246757</v>
      </c>
      <c r="Q53" s="61">
        <v>8.3917612208919375E-4</v>
      </c>
      <c r="R53" s="61">
        <v>5.3864890693533594E-3</v>
      </c>
      <c r="S53" s="61">
        <v>1.6745571129085532E-4</v>
      </c>
    </row>
    <row r="54" spans="2:19" ht="15" x14ac:dyDescent="0.25">
      <c r="B54" s="11" t="s">
        <v>2128</v>
      </c>
      <c r="C54" s="3" t="s">
        <v>2129</v>
      </c>
      <c r="D54" s="3"/>
      <c r="E54" s="3" t="s">
        <v>2130</v>
      </c>
      <c r="F54" s="3" t="s">
        <v>577</v>
      </c>
      <c r="G54" s="3" t="s">
        <v>228</v>
      </c>
      <c r="H54" s="3" t="s">
        <v>72</v>
      </c>
      <c r="I54" s="3" t="s">
        <v>2131</v>
      </c>
      <c r="J54" s="10">
        <v>2.3900000000134511</v>
      </c>
      <c r="K54" s="65" t="s">
        <v>73</v>
      </c>
      <c r="L54" s="61">
        <v>7.7456999999999998E-2</v>
      </c>
      <c r="M54" s="61">
        <v>1.1800000000814052E-2</v>
      </c>
      <c r="N54" s="60">
        <v>7007.9816369999999</v>
      </c>
      <c r="O54" s="60">
        <v>140.55000000000001</v>
      </c>
      <c r="P54" s="60">
        <v>9.8497181819999984</v>
      </c>
      <c r="Q54" s="61">
        <v>1.4498376752685696E-4</v>
      </c>
      <c r="R54" s="61">
        <v>4.9632147630668309E-4</v>
      </c>
      <c r="S54" s="61">
        <v>1.5429691729392198E-5</v>
      </c>
    </row>
    <row r="55" spans="2:19" ht="15" x14ac:dyDescent="0.25">
      <c r="B55" s="11" t="s">
        <v>2132</v>
      </c>
      <c r="C55" s="3" t="s">
        <v>2133</v>
      </c>
      <c r="D55" s="3"/>
      <c r="E55" s="3" t="s">
        <v>2134</v>
      </c>
      <c r="F55" s="3" t="s">
        <v>298</v>
      </c>
      <c r="G55" s="3" t="s">
        <v>640</v>
      </c>
      <c r="H55" s="3" t="s">
        <v>136</v>
      </c>
      <c r="I55" s="3" t="s">
        <v>2135</v>
      </c>
      <c r="J55" s="10">
        <v>1.4400000000142648</v>
      </c>
      <c r="K55" s="65" t="s">
        <v>73</v>
      </c>
      <c r="L55" s="61">
        <v>6.5040000000000001E-2</v>
      </c>
      <c r="M55" s="61">
        <v>4.299999999994801E-2</v>
      </c>
      <c r="N55" s="60">
        <v>73871.479659000004</v>
      </c>
      <c r="O55" s="60">
        <v>121.16</v>
      </c>
      <c r="P55" s="60">
        <v>89.502684736000006</v>
      </c>
      <c r="Q55" s="61">
        <v>4.5680129405065184E-4</v>
      </c>
      <c r="R55" s="61">
        <v>4.5099873723050202E-3</v>
      </c>
      <c r="S55" s="61">
        <v>1.4020693880898864E-4</v>
      </c>
    </row>
    <row r="56" spans="2:19" ht="15" x14ac:dyDescent="0.25">
      <c r="B56" s="11" t="s">
        <v>2136</v>
      </c>
      <c r="C56" s="3" t="s">
        <v>2137</v>
      </c>
      <c r="D56" s="3"/>
      <c r="E56" s="3" t="s">
        <v>2138</v>
      </c>
      <c r="F56" s="3" t="s">
        <v>577</v>
      </c>
      <c r="G56" s="3" t="s">
        <v>640</v>
      </c>
      <c r="H56" s="3" t="s">
        <v>86</v>
      </c>
      <c r="I56" s="3" t="s">
        <v>2139</v>
      </c>
      <c r="J56" s="10">
        <v>2.4100000000116215</v>
      </c>
      <c r="K56" s="65" t="s">
        <v>73</v>
      </c>
      <c r="L56" s="61">
        <v>3.3799999999999997E-2</v>
      </c>
      <c r="M56" s="61">
        <v>1.1399999999862069E-2</v>
      </c>
      <c r="N56" s="60">
        <v>52609.602677000003</v>
      </c>
      <c r="O56" s="60">
        <v>114.89</v>
      </c>
      <c r="P56" s="60">
        <v>60.443172528000005</v>
      </c>
      <c r="Q56" s="61">
        <v>2.6304801338500002E-4</v>
      </c>
      <c r="R56" s="61">
        <v>3.0456957313336171E-3</v>
      </c>
      <c r="S56" s="61">
        <v>9.4684893721917412E-5</v>
      </c>
    </row>
    <row r="57" spans="2:19" ht="15" x14ac:dyDescent="0.25">
      <c r="B57" s="11" t="s">
        <v>2140</v>
      </c>
      <c r="C57" s="3" t="s">
        <v>2141</v>
      </c>
      <c r="D57" s="3"/>
      <c r="E57" s="3" t="s">
        <v>659</v>
      </c>
      <c r="F57" s="3" t="s">
        <v>298</v>
      </c>
      <c r="G57" s="3" t="s">
        <v>660</v>
      </c>
      <c r="H57" s="3" t="s">
        <v>86</v>
      </c>
      <c r="I57" s="3" t="s">
        <v>2142</v>
      </c>
      <c r="J57" s="10">
        <v>1.2199999998947451</v>
      </c>
      <c r="K57" s="65" t="s">
        <v>73</v>
      </c>
      <c r="L57" s="61">
        <v>5.5999999999999994E-2</v>
      </c>
      <c r="M57" s="61">
        <v>1.409999999953322E-2</v>
      </c>
      <c r="N57" s="60">
        <v>4110.6483879999996</v>
      </c>
      <c r="O57" s="60">
        <v>125.01</v>
      </c>
      <c r="P57" s="60">
        <v>5.1387215670000002</v>
      </c>
      <c r="Q57" s="61">
        <v>1.4596364764635412E-4</v>
      </c>
      <c r="R57" s="61">
        <v>2.5893714188932846E-4</v>
      </c>
      <c r="S57" s="61">
        <v>8.0498637825889063E-6</v>
      </c>
    </row>
    <row r="58" spans="2:19" ht="15" x14ac:dyDescent="0.25">
      <c r="B58" s="11" t="s">
        <v>2143</v>
      </c>
      <c r="C58" s="3" t="s">
        <v>2144</v>
      </c>
      <c r="D58" s="3"/>
      <c r="E58" s="3" t="s">
        <v>639</v>
      </c>
      <c r="F58" s="3" t="s">
        <v>363</v>
      </c>
      <c r="G58" s="3" t="s">
        <v>660</v>
      </c>
      <c r="H58" s="3" t="s">
        <v>136</v>
      </c>
      <c r="I58" s="3" t="s">
        <v>2145</v>
      </c>
      <c r="J58" s="10">
        <v>1.2099999999477014</v>
      </c>
      <c r="K58" s="65" t="s">
        <v>73</v>
      </c>
      <c r="L58" s="61">
        <v>6.5000000000000002E-2</v>
      </c>
      <c r="M58" s="61">
        <v>3.3799999999844552E-2</v>
      </c>
      <c r="N58" s="60">
        <v>5082.3486620000003</v>
      </c>
      <c r="O58" s="60">
        <v>128.30000000000001</v>
      </c>
      <c r="P58" s="60">
        <v>6.5206533310000001</v>
      </c>
      <c r="Q58" s="61">
        <v>1.2253478734198809E-4</v>
      </c>
      <c r="R58" s="61">
        <v>3.285718665169837E-4</v>
      </c>
      <c r="S58" s="61">
        <v>1.0214675071153667E-5</v>
      </c>
    </row>
    <row r="59" spans="2:19" ht="15" x14ac:dyDescent="0.25">
      <c r="B59" s="11" t="s">
        <v>2146</v>
      </c>
      <c r="C59" s="3">
        <v>1101567</v>
      </c>
      <c r="D59" s="3"/>
      <c r="E59" s="3" t="s">
        <v>2147</v>
      </c>
      <c r="F59" s="3" t="s">
        <v>444</v>
      </c>
      <c r="G59" s="3" t="s">
        <v>696</v>
      </c>
      <c r="H59" s="3" t="s">
        <v>72</v>
      </c>
      <c r="I59" s="3" t="s">
        <v>2148</v>
      </c>
      <c r="J59" s="10">
        <v>2.6599999999998984</v>
      </c>
      <c r="K59" s="65" t="s">
        <v>73</v>
      </c>
      <c r="L59" s="61">
        <v>5.5999999999999994E-2</v>
      </c>
      <c r="M59" s="61">
        <v>6.6299999999987161E-2</v>
      </c>
      <c r="N59" s="60">
        <v>634651.42501700006</v>
      </c>
      <c r="O59" s="60">
        <v>119.396</v>
      </c>
      <c r="P59" s="60">
        <v>757.74841546199991</v>
      </c>
      <c r="Q59" s="61">
        <v>4.3508087045344637E-4</v>
      </c>
      <c r="R59" s="61">
        <v>3.818249469496849E-2</v>
      </c>
      <c r="S59" s="61">
        <v>1.1870212165440883E-3</v>
      </c>
    </row>
    <row r="60" spans="2:19" ht="15" x14ac:dyDescent="0.25">
      <c r="B60" s="11" t="s">
        <v>2149</v>
      </c>
      <c r="C60" s="3" t="s">
        <v>2150</v>
      </c>
      <c r="D60" s="3"/>
      <c r="E60" s="3" t="s">
        <v>2151</v>
      </c>
      <c r="F60" s="3" t="s">
        <v>298</v>
      </c>
      <c r="G60" s="3" t="s">
        <v>696</v>
      </c>
      <c r="H60" s="3" t="s">
        <v>72</v>
      </c>
      <c r="I60" s="3" t="s">
        <v>2152</v>
      </c>
      <c r="J60" s="10">
        <v>3.21</v>
      </c>
      <c r="K60" s="65" t="s">
        <v>73</v>
      </c>
      <c r="L60" s="61">
        <v>1.3047E-2</v>
      </c>
      <c r="M60" s="61">
        <v>0.15209999999999999</v>
      </c>
      <c r="N60" s="60">
        <v>218891.44</v>
      </c>
      <c r="O60" s="60">
        <v>77</v>
      </c>
      <c r="P60" s="60">
        <v>170.82056</v>
      </c>
      <c r="Q60" s="61">
        <v>0</v>
      </c>
      <c r="R60" s="61">
        <v>8.6075470339517113E-3</v>
      </c>
      <c r="S60" s="61">
        <v>2.67592283671507E-4</v>
      </c>
    </row>
    <row r="61" spans="2:19" ht="15" x14ac:dyDescent="0.25">
      <c r="B61" s="11" t="s">
        <v>2153</v>
      </c>
      <c r="C61" s="3" t="s">
        <v>2154</v>
      </c>
      <c r="D61" s="3"/>
      <c r="E61" s="3" t="s">
        <v>2155</v>
      </c>
      <c r="F61" s="3" t="s">
        <v>444</v>
      </c>
      <c r="G61" s="3" t="s">
        <v>88</v>
      </c>
      <c r="H61" s="3" t="s">
        <v>702</v>
      </c>
      <c r="I61" s="3" t="s">
        <v>2156</v>
      </c>
      <c r="J61" s="10">
        <v>0</v>
      </c>
      <c r="K61" s="65" t="s">
        <v>73</v>
      </c>
      <c r="L61" s="61">
        <v>6.6000000000000003E-2</v>
      </c>
      <c r="M61" s="61">
        <v>0</v>
      </c>
      <c r="N61" s="60">
        <v>8651.6400000000012</v>
      </c>
      <c r="O61" s="60">
        <v>0</v>
      </c>
      <c r="P61" s="60">
        <v>0</v>
      </c>
      <c r="Q61" s="61">
        <v>0</v>
      </c>
      <c r="R61" s="61">
        <v>0</v>
      </c>
      <c r="S61" s="61">
        <v>0</v>
      </c>
    </row>
    <row r="62" spans="2:19" ht="15" x14ac:dyDescent="0.25">
      <c r="B62" s="11" t="s">
        <v>2157</v>
      </c>
      <c r="C62" s="3" t="s">
        <v>2158</v>
      </c>
      <c r="D62" s="3"/>
      <c r="E62" s="3" t="s">
        <v>2155</v>
      </c>
      <c r="F62" s="3" t="s">
        <v>444</v>
      </c>
      <c r="G62" s="3" t="s">
        <v>88</v>
      </c>
      <c r="H62" s="3" t="s">
        <v>702</v>
      </c>
      <c r="I62" s="3" t="s">
        <v>2159</v>
      </c>
      <c r="J62" s="10">
        <v>0</v>
      </c>
      <c r="K62" s="65" t="s">
        <v>73</v>
      </c>
      <c r="L62" s="61">
        <v>6.9500000000000006E-2</v>
      </c>
      <c r="M62" s="61">
        <v>0</v>
      </c>
      <c r="N62" s="60">
        <v>114611.43000000001</v>
      </c>
      <c r="O62" s="60">
        <v>0</v>
      </c>
      <c r="P62" s="60">
        <v>0</v>
      </c>
      <c r="Q62" s="61">
        <v>0</v>
      </c>
      <c r="R62" s="61">
        <v>0</v>
      </c>
      <c r="S62" s="61">
        <v>0</v>
      </c>
    </row>
    <row r="63" spans="2:19" ht="15" x14ac:dyDescent="0.25">
      <c r="B63" s="11" t="s">
        <v>2160</v>
      </c>
      <c r="C63" s="3" t="s">
        <v>2161</v>
      </c>
      <c r="D63" s="3"/>
      <c r="E63" s="3" t="s">
        <v>2162</v>
      </c>
      <c r="F63" s="3" t="s">
        <v>298</v>
      </c>
      <c r="G63" s="3" t="s">
        <v>88</v>
      </c>
      <c r="H63" s="3" t="s">
        <v>702</v>
      </c>
      <c r="I63" s="3" t="s">
        <v>2163</v>
      </c>
      <c r="J63" s="10">
        <v>1.5</v>
      </c>
      <c r="K63" s="65" t="s">
        <v>73</v>
      </c>
      <c r="L63" s="61">
        <v>0.05</v>
      </c>
      <c r="M63" s="61">
        <v>0.5</v>
      </c>
      <c r="N63" s="60">
        <v>82655.83</v>
      </c>
      <c r="O63" s="60">
        <v>31</v>
      </c>
      <c r="P63" s="60">
        <v>25.62331</v>
      </c>
      <c r="Q63" s="61">
        <v>0</v>
      </c>
      <c r="R63" s="61">
        <v>1.2911434430991518E-3</v>
      </c>
      <c r="S63" s="61">
        <v>4.0139196582208624E-5</v>
      </c>
    </row>
    <row r="64" spans="2:19" ht="15" x14ac:dyDescent="0.25">
      <c r="B64" s="11" t="s">
        <v>2164</v>
      </c>
      <c r="C64" s="3" t="s">
        <v>2165</v>
      </c>
      <c r="D64" s="3"/>
      <c r="E64" s="3" t="s">
        <v>2166</v>
      </c>
      <c r="F64" s="3" t="s">
        <v>298</v>
      </c>
      <c r="G64" s="3" t="s">
        <v>88</v>
      </c>
      <c r="H64" s="3" t="s">
        <v>702</v>
      </c>
      <c r="I64" s="3" t="s">
        <v>2167</v>
      </c>
      <c r="J64" s="10">
        <v>0</v>
      </c>
      <c r="K64" s="65" t="s">
        <v>73</v>
      </c>
      <c r="L64" s="61">
        <v>0.04</v>
      </c>
      <c r="M64" s="61">
        <v>0</v>
      </c>
      <c r="N64" s="60">
        <v>11806.66</v>
      </c>
      <c r="O64" s="60">
        <v>0</v>
      </c>
      <c r="P64" s="60">
        <v>0</v>
      </c>
      <c r="Q64" s="61">
        <v>3.5730026591144115E-4</v>
      </c>
      <c r="R64" s="61">
        <v>0</v>
      </c>
      <c r="S64" s="61">
        <v>0</v>
      </c>
    </row>
    <row r="65" spans="2:19" x14ac:dyDescent="0.2">
      <c r="B65" s="44"/>
      <c r="C65" s="45"/>
      <c r="D65" s="45"/>
      <c r="E65" s="45"/>
      <c r="F65" s="45"/>
      <c r="G65" s="45"/>
      <c r="H65" s="45"/>
      <c r="I65" s="45"/>
      <c r="J65" s="14"/>
      <c r="K65" s="66"/>
      <c r="L65" s="62"/>
      <c r="M65" s="62"/>
      <c r="N65" s="62"/>
      <c r="O65" s="62"/>
      <c r="P65" s="62"/>
      <c r="Q65" s="62"/>
      <c r="R65" s="62"/>
      <c r="S65" s="62"/>
    </row>
    <row r="66" spans="2:19" ht="15" x14ac:dyDescent="0.25">
      <c r="B66" s="9" t="s">
        <v>1998</v>
      </c>
      <c r="C66" s="37"/>
      <c r="D66" s="37"/>
      <c r="E66" s="37"/>
      <c r="F66" s="37"/>
      <c r="G66" s="37"/>
      <c r="H66" s="37"/>
      <c r="I66" s="37"/>
      <c r="J66" s="10">
        <v>3.8390914923015669</v>
      </c>
      <c r="K66" s="67"/>
      <c r="L66" s="61"/>
      <c r="M66" s="61">
        <v>3.1911079040085992E-2</v>
      </c>
      <c r="N66" s="60"/>
      <c r="O66" s="60"/>
      <c r="P66" s="60">
        <v>2855.0741724909999</v>
      </c>
      <c r="Q66" s="61"/>
      <c r="R66" s="61">
        <v>0.14386549970997078</v>
      </c>
      <c r="S66" s="61">
        <v>4.4725050536563327E-3</v>
      </c>
    </row>
    <row r="67" spans="2:19" ht="15" x14ac:dyDescent="0.25">
      <c r="B67" s="11" t="s">
        <v>2168</v>
      </c>
      <c r="C67" s="3" t="s">
        <v>2169</v>
      </c>
      <c r="D67" s="3"/>
      <c r="E67" s="3" t="s">
        <v>315</v>
      </c>
      <c r="F67" s="3" t="s">
        <v>316</v>
      </c>
      <c r="G67" s="3" t="s">
        <v>312</v>
      </c>
      <c r="H67" s="3" t="s">
        <v>72</v>
      </c>
      <c r="I67" s="3" t="s">
        <v>2170</v>
      </c>
      <c r="J67" s="10">
        <v>2.0300000000000002</v>
      </c>
      <c r="K67" s="65" t="s">
        <v>73</v>
      </c>
      <c r="L67" s="61">
        <v>6.6500000000000004E-2</v>
      </c>
      <c r="M67" s="61">
        <v>2.1499999999999998E-2</v>
      </c>
      <c r="N67" s="60">
        <v>1250000</v>
      </c>
      <c r="O67" s="60">
        <v>110.07</v>
      </c>
      <c r="P67" s="60">
        <v>1375.875</v>
      </c>
      <c r="Q67" s="61">
        <v>0</v>
      </c>
      <c r="R67" s="61">
        <v>6.9329527870288635E-2</v>
      </c>
      <c r="S67" s="61">
        <v>2.1553233012263553E-3</v>
      </c>
    </row>
    <row r="68" spans="2:19" ht="15" x14ac:dyDescent="0.25">
      <c r="B68" s="11" t="s">
        <v>2171</v>
      </c>
      <c r="C68" s="3" t="s">
        <v>2172</v>
      </c>
      <c r="D68" s="3"/>
      <c r="E68" s="3" t="s">
        <v>1158</v>
      </c>
      <c r="F68" s="3" t="s">
        <v>257</v>
      </c>
      <c r="G68" s="3" t="s">
        <v>85</v>
      </c>
      <c r="H68" s="3" t="s">
        <v>72</v>
      </c>
      <c r="I68" s="3" t="s">
        <v>2102</v>
      </c>
      <c r="J68" s="10">
        <v>5.9800000000008646</v>
      </c>
      <c r="K68" s="65" t="s">
        <v>73</v>
      </c>
      <c r="L68" s="61">
        <v>4.8099999999999997E-2</v>
      </c>
      <c r="M68" s="61">
        <v>4.6700000000000033E-2</v>
      </c>
      <c r="N68" s="60">
        <v>764606.92877800006</v>
      </c>
      <c r="O68" s="60">
        <v>103.15</v>
      </c>
      <c r="P68" s="60">
        <v>788.6920470340001</v>
      </c>
      <c r="Q68" s="61">
        <v>0</v>
      </c>
      <c r="R68" s="61">
        <v>3.9741725996851968E-2</v>
      </c>
      <c r="S68" s="61">
        <v>1.2354947553115604E-3</v>
      </c>
    </row>
    <row r="69" spans="2:19" ht="15" x14ac:dyDescent="0.25">
      <c r="B69" s="11" t="s">
        <v>2173</v>
      </c>
      <c r="C69" s="3" t="s">
        <v>2174</v>
      </c>
      <c r="D69" s="3"/>
      <c r="E69" s="3" t="s">
        <v>2175</v>
      </c>
      <c r="F69" s="3" t="s">
        <v>502</v>
      </c>
      <c r="G69" s="3" t="s">
        <v>529</v>
      </c>
      <c r="H69" s="3" t="s">
        <v>86</v>
      </c>
      <c r="I69" s="3" t="s">
        <v>2176</v>
      </c>
      <c r="J69" s="10">
        <v>3.549999999996635</v>
      </c>
      <c r="K69" s="65" t="s">
        <v>73</v>
      </c>
      <c r="L69" s="61">
        <v>2.92E-2</v>
      </c>
      <c r="M69" s="61">
        <v>2.6799999999978313E-2</v>
      </c>
      <c r="N69" s="60">
        <v>276176.02267399995</v>
      </c>
      <c r="O69" s="60">
        <v>101.6</v>
      </c>
      <c r="P69" s="60">
        <v>280.59483903700004</v>
      </c>
      <c r="Q69" s="61">
        <v>1.1047040906959999E-3</v>
      </c>
      <c r="R69" s="61">
        <v>1.413900805907139E-2</v>
      </c>
      <c r="S69" s="61">
        <v>4.3955489763263726E-4</v>
      </c>
    </row>
    <row r="70" spans="2:19" ht="15" x14ac:dyDescent="0.25">
      <c r="B70" s="11" t="s">
        <v>2177</v>
      </c>
      <c r="C70" s="3" t="s">
        <v>2178</v>
      </c>
      <c r="D70" s="3"/>
      <c r="E70" s="3" t="s">
        <v>1258</v>
      </c>
      <c r="F70" s="3" t="s">
        <v>444</v>
      </c>
      <c r="G70" s="3" t="s">
        <v>529</v>
      </c>
      <c r="H70" s="3" t="s">
        <v>86</v>
      </c>
      <c r="I70" s="3" t="s">
        <v>2179</v>
      </c>
      <c r="J70" s="10">
        <v>5.9899999999998217</v>
      </c>
      <c r="K70" s="65" t="s">
        <v>73</v>
      </c>
      <c r="L70" s="61">
        <v>4.5999999999999999E-2</v>
      </c>
      <c r="M70" s="61">
        <v>4.1899999999992894E-2</v>
      </c>
      <c r="N70" s="60">
        <v>399252.25131000002</v>
      </c>
      <c r="O70" s="60">
        <v>102.67</v>
      </c>
      <c r="P70" s="60">
        <v>409.91228642000004</v>
      </c>
      <c r="Q70" s="61">
        <v>5.7036035901428576E-4</v>
      </c>
      <c r="R70" s="61">
        <v>2.0655237783758794E-2</v>
      </c>
      <c r="S70" s="61">
        <v>6.4213209948578019E-4</v>
      </c>
    </row>
    <row r="71" spans="2:19" x14ac:dyDescent="0.2">
      <c r="B71" s="44"/>
      <c r="C71" s="45"/>
      <c r="D71" s="45"/>
      <c r="E71" s="45"/>
      <c r="F71" s="45"/>
      <c r="G71" s="45"/>
      <c r="H71" s="45"/>
      <c r="I71" s="45"/>
      <c r="J71" s="14"/>
      <c r="K71" s="66"/>
      <c r="L71" s="62"/>
      <c r="M71" s="62"/>
      <c r="N71" s="62"/>
      <c r="O71" s="62"/>
      <c r="P71" s="62"/>
      <c r="Q71" s="62"/>
      <c r="R71" s="62"/>
      <c r="S71" s="62"/>
    </row>
    <row r="72" spans="2:19" ht="15" x14ac:dyDescent="0.25">
      <c r="B72" s="9" t="s">
        <v>245</v>
      </c>
      <c r="C72" s="37"/>
      <c r="D72" s="37"/>
      <c r="E72" s="37"/>
      <c r="F72" s="37"/>
      <c r="G72" s="37"/>
      <c r="H72" s="37"/>
      <c r="I72" s="37"/>
      <c r="J72" s="10">
        <v>4.8896876937068532</v>
      </c>
      <c r="K72" s="67"/>
      <c r="L72" s="61"/>
      <c r="M72" s="61">
        <v>4.2126644862974849E-2</v>
      </c>
      <c r="N72" s="60"/>
      <c r="O72" s="60"/>
      <c r="P72" s="60">
        <v>502.49900000000002</v>
      </c>
      <c r="Q72" s="61"/>
      <c r="R72" s="61">
        <v>2.5320627546319373E-2</v>
      </c>
      <c r="S72" s="61">
        <v>7.8717020335636767E-4</v>
      </c>
    </row>
    <row r="73" spans="2:19" ht="15" x14ac:dyDescent="0.25">
      <c r="B73" s="11" t="s">
        <v>2180</v>
      </c>
      <c r="C73" s="3" t="s">
        <v>2181</v>
      </c>
      <c r="D73" s="3"/>
      <c r="E73" s="3" t="s">
        <v>2182</v>
      </c>
      <c r="F73" s="3" t="s">
        <v>218</v>
      </c>
      <c r="G73" s="3" t="s">
        <v>312</v>
      </c>
      <c r="H73" s="3" t="s">
        <v>86</v>
      </c>
      <c r="I73" s="3" t="s">
        <v>2121</v>
      </c>
      <c r="J73" s="10">
        <v>4.8600000000000003</v>
      </c>
      <c r="K73" s="65" t="s">
        <v>48</v>
      </c>
      <c r="L73" s="61">
        <v>7.9699999999999993E-2</v>
      </c>
      <c r="M73" s="61">
        <v>3.9599999999999989E-2</v>
      </c>
      <c r="N73" s="60">
        <v>87431.58</v>
      </c>
      <c r="O73" s="60">
        <v>124.79</v>
      </c>
      <c r="P73" s="60">
        <v>419.51206999999999</v>
      </c>
      <c r="Q73" s="61">
        <v>9.2422954681720506E-4</v>
      </c>
      <c r="R73" s="61">
        <v>2.1138965203225203E-2</v>
      </c>
      <c r="S73" s="61">
        <v>6.5717026591565505E-4</v>
      </c>
    </row>
    <row r="74" spans="2:19" ht="15" x14ac:dyDescent="0.25">
      <c r="B74" s="11" t="s">
        <v>2183</v>
      </c>
      <c r="C74" s="3">
        <v>6510069</v>
      </c>
      <c r="D74" s="3"/>
      <c r="E74" s="3" t="s">
        <v>2184</v>
      </c>
      <c r="F74" s="3" t="s">
        <v>218</v>
      </c>
      <c r="G74" s="3" t="s">
        <v>2185</v>
      </c>
      <c r="H74" s="3" t="s">
        <v>136</v>
      </c>
      <c r="I74" s="3" t="s">
        <v>2186</v>
      </c>
      <c r="J74" s="10">
        <v>2.76</v>
      </c>
      <c r="K74" s="65" t="s">
        <v>48</v>
      </c>
      <c r="L74" s="61">
        <v>3.6377E-2</v>
      </c>
      <c r="M74" s="61">
        <v>2.86E-2</v>
      </c>
      <c r="N74" s="60">
        <v>5374.78</v>
      </c>
      <c r="O74" s="60">
        <v>102.39</v>
      </c>
      <c r="P74" s="60">
        <v>21.159940000000002</v>
      </c>
      <c r="Q74" s="61">
        <v>1.4473079186251675E-4</v>
      </c>
      <c r="R74" s="61">
        <v>1.0662368674215575E-3</v>
      </c>
      <c r="S74" s="61">
        <v>3.3147278447934306E-5</v>
      </c>
    </row>
    <row r="75" spans="2:19" ht="15" x14ac:dyDescent="0.25">
      <c r="B75" s="11" t="s">
        <v>2187</v>
      </c>
      <c r="C75" s="3">
        <v>6510044</v>
      </c>
      <c r="D75" s="3"/>
      <c r="E75" s="3" t="s">
        <v>2184</v>
      </c>
      <c r="F75" s="3" t="s">
        <v>218</v>
      </c>
      <c r="G75" s="3" t="s">
        <v>2188</v>
      </c>
      <c r="H75" s="3" t="s">
        <v>136</v>
      </c>
      <c r="I75" s="3" t="s">
        <v>2186</v>
      </c>
      <c r="J75" s="10">
        <v>5.8200000000000012</v>
      </c>
      <c r="K75" s="65" t="s">
        <v>48</v>
      </c>
      <c r="L75" s="61">
        <v>0.03</v>
      </c>
      <c r="M75" s="61">
        <v>6.3900000000000012E-2</v>
      </c>
      <c r="N75" s="60">
        <v>19336.03</v>
      </c>
      <c r="O75" s="60">
        <v>83.16</v>
      </c>
      <c r="P75" s="60">
        <v>61.826990000000002</v>
      </c>
      <c r="Q75" s="61">
        <v>5.4364220175402382E-5</v>
      </c>
      <c r="R75" s="61">
        <v>3.1154254756726131E-3</v>
      </c>
      <c r="S75" s="61">
        <v>9.6852658992778315E-5</v>
      </c>
    </row>
    <row r="76" spans="2:19" x14ac:dyDescent="0.2">
      <c r="B76" s="44"/>
      <c r="C76" s="45"/>
      <c r="D76" s="45"/>
      <c r="E76" s="45"/>
      <c r="F76" s="45"/>
      <c r="G76" s="45"/>
      <c r="H76" s="45"/>
      <c r="I76" s="45"/>
      <c r="J76" s="14"/>
      <c r="K76" s="66"/>
      <c r="L76" s="62"/>
      <c r="M76" s="62"/>
      <c r="N76" s="62"/>
      <c r="O76" s="62"/>
      <c r="P76" s="62"/>
      <c r="Q76" s="62"/>
      <c r="R76" s="62"/>
      <c r="S76" s="62"/>
    </row>
    <row r="77" spans="2:19" ht="15" x14ac:dyDescent="0.25">
      <c r="B77" s="9" t="s">
        <v>1775</v>
      </c>
      <c r="C77" s="37"/>
      <c r="D77" s="37"/>
      <c r="E77" s="37"/>
      <c r="F77" s="37"/>
      <c r="G77" s="37"/>
      <c r="H77" s="37"/>
      <c r="I77" s="37"/>
      <c r="J77" s="10">
        <v>0</v>
      </c>
      <c r="K77" s="67"/>
      <c r="L77" s="61"/>
      <c r="M77" s="61">
        <v>0</v>
      </c>
      <c r="N77" s="60"/>
      <c r="O77" s="60"/>
      <c r="P77" s="60">
        <v>0</v>
      </c>
      <c r="Q77" s="61"/>
      <c r="R77" s="61">
        <v>0</v>
      </c>
      <c r="S77" s="61">
        <v>0</v>
      </c>
    </row>
    <row r="78" spans="2:19" ht="15" x14ac:dyDescent="0.25">
      <c r="B78" s="11"/>
      <c r="C78" s="3"/>
      <c r="D78" s="3" t="s">
        <v>87</v>
      </c>
      <c r="E78" s="3" t="s">
        <v>87</v>
      </c>
      <c r="F78" s="3" t="s">
        <v>87</v>
      </c>
      <c r="G78" s="3"/>
      <c r="H78" s="3"/>
      <c r="I78" s="3" t="s">
        <v>87</v>
      </c>
      <c r="J78" s="10">
        <v>0</v>
      </c>
      <c r="K78" s="65" t="s">
        <v>87</v>
      </c>
      <c r="L78" s="61">
        <v>0</v>
      </c>
      <c r="M78" s="61">
        <v>0</v>
      </c>
      <c r="N78" s="60">
        <v>0</v>
      </c>
      <c r="O78" s="60">
        <v>0</v>
      </c>
      <c r="P78" s="60">
        <v>0</v>
      </c>
      <c r="Q78" s="61">
        <v>0</v>
      </c>
      <c r="R78" s="61">
        <v>0</v>
      </c>
      <c r="S78" s="61">
        <v>0</v>
      </c>
    </row>
    <row r="79" spans="2:19" x14ac:dyDescent="0.2">
      <c r="B79" s="44"/>
      <c r="C79" s="45"/>
      <c r="D79" s="45"/>
      <c r="E79" s="45"/>
      <c r="F79" s="45"/>
      <c r="G79" s="45"/>
      <c r="H79" s="45"/>
      <c r="I79" s="45"/>
      <c r="J79" s="14"/>
      <c r="K79" s="66"/>
      <c r="L79" s="62"/>
      <c r="M79" s="62"/>
      <c r="N79" s="62"/>
      <c r="O79" s="62"/>
      <c r="P79" s="62"/>
      <c r="Q79" s="62"/>
      <c r="R79" s="62"/>
      <c r="S79" s="62"/>
    </row>
    <row r="80" spans="2:19" ht="15" x14ac:dyDescent="0.25">
      <c r="B80" s="15" t="s">
        <v>108</v>
      </c>
      <c r="C80" s="37"/>
      <c r="D80" s="37"/>
      <c r="E80" s="37"/>
      <c r="F80" s="37"/>
      <c r="G80" s="37"/>
      <c r="H80" s="37"/>
      <c r="I80" s="37"/>
      <c r="J80" s="10">
        <v>4.4107490949342303</v>
      </c>
      <c r="K80" s="67"/>
      <c r="L80" s="61"/>
      <c r="M80" s="61">
        <v>4.7034900769158651E-2</v>
      </c>
      <c r="N80" s="60"/>
      <c r="O80" s="60"/>
      <c r="P80" s="60">
        <v>743.58132000000001</v>
      </c>
      <c r="Q80" s="61"/>
      <c r="R80" s="61">
        <v>3.7468623129838112E-2</v>
      </c>
      <c r="S80" s="61">
        <v>1.1648283058800044E-3</v>
      </c>
    </row>
    <row r="81" spans="2:19" ht="15" x14ac:dyDescent="0.25">
      <c r="B81" s="9" t="s">
        <v>2189</v>
      </c>
      <c r="C81" s="37"/>
      <c r="D81" s="37"/>
      <c r="E81" s="37"/>
      <c r="F81" s="37"/>
      <c r="G81" s="37"/>
      <c r="H81" s="37"/>
      <c r="I81" s="37"/>
      <c r="J81" s="10">
        <v>0</v>
      </c>
      <c r="K81" s="67"/>
      <c r="L81" s="61"/>
      <c r="M81" s="61">
        <v>0</v>
      </c>
      <c r="N81" s="60"/>
      <c r="O81" s="60"/>
      <c r="P81" s="60">
        <v>0</v>
      </c>
      <c r="Q81" s="61"/>
      <c r="R81" s="61">
        <v>0</v>
      </c>
      <c r="S81" s="61">
        <v>0</v>
      </c>
    </row>
    <row r="82" spans="2:19" ht="15" x14ac:dyDescent="0.25">
      <c r="B82" s="11"/>
      <c r="C82" s="3"/>
      <c r="D82" s="3" t="s">
        <v>87</v>
      </c>
      <c r="E82" s="3" t="s">
        <v>87</v>
      </c>
      <c r="F82" s="3" t="s">
        <v>87</v>
      </c>
      <c r="G82" s="3"/>
      <c r="H82" s="3"/>
      <c r="I82" s="3" t="s">
        <v>87</v>
      </c>
      <c r="J82" s="10">
        <v>0</v>
      </c>
      <c r="K82" s="65" t="s">
        <v>87</v>
      </c>
      <c r="L82" s="61">
        <v>0</v>
      </c>
      <c r="M82" s="61">
        <v>0</v>
      </c>
      <c r="N82" s="60">
        <v>0</v>
      </c>
      <c r="O82" s="60">
        <v>0</v>
      </c>
      <c r="P82" s="60">
        <v>0</v>
      </c>
      <c r="Q82" s="61">
        <v>0</v>
      </c>
      <c r="R82" s="61">
        <v>0</v>
      </c>
      <c r="S82" s="61">
        <v>0</v>
      </c>
    </row>
    <row r="83" spans="2:19" x14ac:dyDescent="0.2">
      <c r="B83" s="44"/>
      <c r="C83" s="45"/>
      <c r="D83" s="45"/>
      <c r="E83" s="45"/>
      <c r="F83" s="45"/>
      <c r="G83" s="45"/>
      <c r="H83" s="45"/>
      <c r="I83" s="45"/>
      <c r="J83" s="14"/>
      <c r="K83" s="66"/>
      <c r="L83" s="62"/>
      <c r="M83" s="62"/>
      <c r="N83" s="62"/>
      <c r="O83" s="62"/>
      <c r="P83" s="62"/>
      <c r="Q83" s="62"/>
      <c r="R83" s="62"/>
      <c r="S83" s="62"/>
    </row>
    <row r="84" spans="2:19" ht="15" x14ac:dyDescent="0.25">
      <c r="B84" s="9" t="s">
        <v>2190</v>
      </c>
      <c r="C84" s="37"/>
      <c r="D84" s="37"/>
      <c r="E84" s="37"/>
      <c r="F84" s="37"/>
      <c r="G84" s="37"/>
      <c r="H84" s="37"/>
      <c r="I84" s="37"/>
      <c r="J84" s="10">
        <v>4.4107490949342303</v>
      </c>
      <c r="K84" s="67"/>
      <c r="L84" s="61"/>
      <c r="M84" s="61">
        <v>4.7034900769158651E-2</v>
      </c>
      <c r="N84" s="60"/>
      <c r="O84" s="60"/>
      <c r="P84" s="60">
        <v>743.58132000000001</v>
      </c>
      <c r="Q84" s="61"/>
      <c r="R84" s="61">
        <v>3.7468623129838112E-2</v>
      </c>
      <c r="S84" s="61">
        <v>1.1648283058800044E-3</v>
      </c>
    </row>
    <row r="85" spans="2:19" ht="15" x14ac:dyDescent="0.25">
      <c r="B85" s="11" t="s">
        <v>952</v>
      </c>
      <c r="C85" s="3" t="s">
        <v>953</v>
      </c>
      <c r="D85" s="3"/>
      <c r="E85" s="3"/>
      <c r="F85" s="3" t="s">
        <v>954</v>
      </c>
      <c r="G85" s="3" t="s">
        <v>219</v>
      </c>
      <c r="H85" s="3" t="s">
        <v>72</v>
      </c>
      <c r="I85" s="3" t="s">
        <v>955</v>
      </c>
      <c r="J85" s="10">
        <v>3.4699999999999998</v>
      </c>
      <c r="K85" s="65" t="s">
        <v>48</v>
      </c>
      <c r="L85" s="61">
        <v>3.7000000000000005E-2</v>
      </c>
      <c r="M85" s="61">
        <v>4.3200000000000002E-2</v>
      </c>
      <c r="N85" s="60">
        <v>78190</v>
      </c>
      <c r="O85" s="60">
        <v>99.13</v>
      </c>
      <c r="P85" s="60">
        <v>298.02497999999997</v>
      </c>
      <c r="Q85" s="61">
        <v>1.1634724123564073E-3</v>
      </c>
      <c r="R85" s="61">
        <v>1.5017302557973806E-2</v>
      </c>
      <c r="S85" s="61">
        <v>4.6685940491797472E-4</v>
      </c>
    </row>
    <row r="86" spans="2:19" ht="15" x14ac:dyDescent="0.25">
      <c r="B86" s="11" t="s">
        <v>956</v>
      </c>
      <c r="C86" s="3" t="s">
        <v>957</v>
      </c>
      <c r="D86" s="3"/>
      <c r="E86" s="3"/>
      <c r="F86" s="3" t="s">
        <v>954</v>
      </c>
      <c r="G86" s="3" t="s">
        <v>219</v>
      </c>
      <c r="H86" s="3" t="s">
        <v>72</v>
      </c>
      <c r="I86" s="3" t="s">
        <v>955</v>
      </c>
      <c r="J86" s="10">
        <v>5.0400000000000009</v>
      </c>
      <c r="K86" s="65" t="s">
        <v>48</v>
      </c>
      <c r="L86" s="61">
        <v>4.4500000000000005E-2</v>
      </c>
      <c r="M86" s="61">
        <v>4.9600000000000005E-2</v>
      </c>
      <c r="N86" s="60">
        <v>116920</v>
      </c>
      <c r="O86" s="60">
        <v>99.11</v>
      </c>
      <c r="P86" s="60">
        <v>445.55634000000003</v>
      </c>
      <c r="Q86" s="61">
        <v>8.5263284775630133E-4</v>
      </c>
      <c r="R86" s="61">
        <v>2.2451320571864306E-2</v>
      </c>
      <c r="S86" s="61">
        <v>6.9796890096202968E-4</v>
      </c>
    </row>
    <row r="87" spans="2:19" x14ac:dyDescent="0.2">
      <c r="B87" s="44"/>
      <c r="C87" s="45"/>
      <c r="D87" s="45"/>
      <c r="E87" s="45"/>
      <c r="F87" s="45"/>
      <c r="G87" s="45"/>
      <c r="H87" s="45"/>
      <c r="I87" s="45"/>
      <c r="J87" s="14"/>
      <c r="K87" s="66"/>
      <c r="L87" s="62"/>
      <c r="M87" s="62"/>
      <c r="N87" s="62"/>
      <c r="O87" s="62"/>
      <c r="P87" s="62"/>
      <c r="Q87" s="62"/>
      <c r="R87" s="62"/>
      <c r="S87" s="62"/>
    </row>
    <row r="88" spans="2:19" x14ac:dyDescent="0.2">
      <c r="B88" s="33"/>
      <c r="C88" s="48"/>
      <c r="D88" s="48"/>
      <c r="E88" s="48"/>
      <c r="F88" s="48"/>
      <c r="G88" s="48"/>
      <c r="H88" s="48"/>
      <c r="I88" s="48"/>
      <c r="J88" s="49"/>
      <c r="K88" s="68"/>
      <c r="L88" s="63"/>
      <c r="M88" s="63"/>
      <c r="N88" s="63"/>
      <c r="O88" s="63"/>
      <c r="P88" s="63"/>
      <c r="Q88" s="63"/>
      <c r="R88" s="63"/>
      <c r="S88" s="63"/>
    </row>
    <row r="89" spans="2:19" x14ac:dyDescent="0.2">
      <c r="J89" s="64"/>
      <c r="K89" s="64"/>
      <c r="L89" s="64"/>
      <c r="M89" s="64"/>
      <c r="N89" s="64"/>
      <c r="O89" s="64"/>
      <c r="P89" s="64"/>
      <c r="Q89" s="64"/>
      <c r="R89" s="64"/>
      <c r="S89" s="64"/>
    </row>
    <row r="90" spans="2:19" x14ac:dyDescent="0.2">
      <c r="B90" s="35" t="s">
        <v>58</v>
      </c>
      <c r="J90" s="64"/>
      <c r="K90" s="64"/>
      <c r="L90" s="64"/>
      <c r="M90" s="64"/>
      <c r="N90" s="64"/>
      <c r="O90" s="64"/>
      <c r="P90" s="64"/>
      <c r="Q90" s="64"/>
      <c r="R90" s="64"/>
      <c r="S90" s="64"/>
    </row>
    <row r="91" spans="2:19" x14ac:dyDescent="0.2">
      <c r="J91" s="64"/>
      <c r="K91" s="64"/>
      <c r="L91" s="64"/>
      <c r="M91" s="64"/>
      <c r="N91" s="64"/>
      <c r="O91" s="64"/>
      <c r="P91" s="64"/>
      <c r="Q91" s="64"/>
      <c r="R91" s="64"/>
      <c r="S91" s="64"/>
    </row>
    <row r="92" spans="2:19" x14ac:dyDescent="0.2">
      <c r="B92" s="36" t="s">
        <v>59</v>
      </c>
      <c r="J92" s="64"/>
      <c r="K92" s="64"/>
      <c r="L92" s="64"/>
      <c r="M92" s="64"/>
      <c r="N92" s="64"/>
      <c r="O92" s="64"/>
      <c r="P92" s="64"/>
      <c r="Q92" s="64"/>
      <c r="R92" s="64"/>
      <c r="S92" s="64"/>
    </row>
    <row r="93" spans="2:19" x14ac:dyDescent="0.2">
      <c r="J93" s="64"/>
      <c r="K93" s="64"/>
      <c r="L93" s="64"/>
      <c r="M93" s="64"/>
      <c r="N93" s="64"/>
      <c r="O93" s="64"/>
      <c r="P93" s="64"/>
      <c r="Q93" s="64"/>
      <c r="R93" s="64"/>
      <c r="S93" s="64"/>
    </row>
    <row r="94" spans="2:19" x14ac:dyDescent="0.2">
      <c r="J94" s="64"/>
      <c r="K94" s="64"/>
      <c r="L94" s="64"/>
      <c r="M94" s="64"/>
      <c r="N94" s="64"/>
      <c r="O94" s="64"/>
      <c r="P94" s="64"/>
      <c r="Q94" s="64"/>
      <c r="R94" s="64"/>
      <c r="S94" s="64"/>
    </row>
    <row r="95" spans="2:19" x14ac:dyDescent="0.2">
      <c r="K95" s="64"/>
      <c r="L95" s="64"/>
      <c r="M95" s="64"/>
      <c r="N95" s="64"/>
      <c r="O95" s="64"/>
      <c r="P95" s="64"/>
      <c r="Q95" s="64"/>
      <c r="R95" s="64"/>
      <c r="S95" s="64"/>
    </row>
    <row r="96" spans="2:19" x14ac:dyDescent="0.2">
      <c r="K96" s="64"/>
      <c r="L96" s="64"/>
      <c r="M96" s="64"/>
      <c r="N96" s="64"/>
      <c r="O96" s="64"/>
      <c r="P96" s="64"/>
      <c r="Q96" s="64"/>
      <c r="R96" s="64"/>
      <c r="S96" s="64"/>
    </row>
    <row r="97" spans="11:19" x14ac:dyDescent="0.2">
      <c r="K97" s="64"/>
      <c r="L97" s="64"/>
      <c r="M97" s="64"/>
      <c r="N97" s="64"/>
      <c r="O97" s="64"/>
      <c r="P97" s="64"/>
      <c r="Q97" s="64"/>
      <c r="R97" s="64"/>
      <c r="S97" s="64"/>
    </row>
    <row r="98" spans="11:19" x14ac:dyDescent="0.2">
      <c r="K98" s="64"/>
      <c r="L98" s="64"/>
      <c r="M98" s="64"/>
      <c r="N98" s="64"/>
      <c r="O98" s="64"/>
      <c r="P98" s="64"/>
      <c r="Q98" s="64"/>
      <c r="R98" s="64"/>
      <c r="S98" s="64"/>
    </row>
    <row r="99" spans="11:19" x14ac:dyDescent="0.2">
      <c r="K99" s="64"/>
      <c r="L99" s="64"/>
      <c r="M99" s="64"/>
      <c r="N99" s="64"/>
      <c r="O99" s="64"/>
      <c r="P99" s="64"/>
      <c r="Q99" s="64"/>
      <c r="R99" s="64"/>
      <c r="S99" s="64"/>
    </row>
    <row r="100" spans="11:19" x14ac:dyDescent="0.2">
      <c r="K100" s="64"/>
      <c r="L100" s="64"/>
      <c r="M100" s="64"/>
      <c r="N100" s="64"/>
      <c r="O100" s="64"/>
      <c r="P100" s="64"/>
      <c r="Q100" s="64"/>
      <c r="R100" s="64"/>
      <c r="S100" s="64"/>
    </row>
    <row r="101" spans="11:19" x14ac:dyDescent="0.2">
      <c r="K101" s="64"/>
      <c r="L101" s="64"/>
      <c r="M101" s="64"/>
      <c r="N101" s="64"/>
      <c r="O101" s="64"/>
      <c r="P101" s="64"/>
      <c r="Q101" s="64"/>
      <c r="R101" s="64"/>
      <c r="S101" s="64"/>
    </row>
    <row r="102" spans="11:19" x14ac:dyDescent="0.2">
      <c r="K102" s="64"/>
      <c r="L102" s="64"/>
      <c r="M102" s="64"/>
      <c r="N102" s="64"/>
      <c r="O102" s="64"/>
      <c r="P102" s="64"/>
      <c r="Q102" s="64"/>
      <c r="R102" s="64"/>
      <c r="S102" s="64"/>
    </row>
    <row r="103" spans="11:19" x14ac:dyDescent="0.2">
      <c r="K103" s="64"/>
      <c r="L103" s="64"/>
      <c r="M103" s="64"/>
      <c r="N103" s="64"/>
      <c r="O103" s="64"/>
      <c r="P103" s="64"/>
      <c r="Q103" s="64"/>
      <c r="R103" s="64"/>
      <c r="S103" s="64"/>
    </row>
    <row r="104" spans="11:19" x14ac:dyDescent="0.2">
      <c r="K104" s="64"/>
      <c r="L104" s="64"/>
      <c r="M104" s="64"/>
      <c r="N104" s="64"/>
      <c r="O104" s="64"/>
      <c r="P104" s="64"/>
      <c r="Q104" s="64"/>
      <c r="R104" s="64"/>
      <c r="S104" s="64"/>
    </row>
    <row r="105" spans="11:19" x14ac:dyDescent="0.2">
      <c r="K105" s="64"/>
      <c r="L105" s="64"/>
      <c r="M105" s="64"/>
      <c r="N105" s="64"/>
      <c r="O105" s="64"/>
      <c r="P105" s="64"/>
      <c r="Q105" s="64"/>
      <c r="R105" s="64"/>
      <c r="S105" s="64"/>
    </row>
    <row r="106" spans="11:19" x14ac:dyDescent="0.2">
      <c r="K106" s="64"/>
      <c r="L106" s="64"/>
      <c r="M106" s="64"/>
      <c r="N106" s="64"/>
      <c r="O106" s="64"/>
      <c r="P106" s="64"/>
      <c r="Q106" s="64"/>
      <c r="R106" s="64"/>
      <c r="S106" s="64"/>
    </row>
    <row r="107" spans="11:19" x14ac:dyDescent="0.2">
      <c r="K107" s="64"/>
      <c r="L107" s="64"/>
      <c r="M107" s="64"/>
      <c r="N107" s="64"/>
      <c r="O107" s="64"/>
      <c r="P107" s="64"/>
      <c r="Q107" s="64"/>
      <c r="R107" s="64"/>
      <c r="S107" s="64"/>
    </row>
    <row r="108" spans="11:19" x14ac:dyDescent="0.2">
      <c r="K108" s="64"/>
      <c r="L108" s="64"/>
      <c r="M108" s="64"/>
      <c r="N108" s="64"/>
      <c r="O108" s="64"/>
      <c r="P108" s="64"/>
      <c r="Q108" s="64"/>
      <c r="R108" s="64"/>
      <c r="S108" s="64"/>
    </row>
    <row r="109" spans="11:19" x14ac:dyDescent="0.2">
      <c r="K109" s="64"/>
      <c r="L109" s="64"/>
      <c r="M109" s="64"/>
      <c r="N109" s="64"/>
      <c r="O109" s="64"/>
      <c r="P109" s="64"/>
      <c r="Q109" s="64"/>
      <c r="R109" s="64"/>
      <c r="S109" s="64"/>
    </row>
    <row r="110" spans="11:19" x14ac:dyDescent="0.2">
      <c r="K110" s="64"/>
      <c r="L110" s="64"/>
      <c r="M110" s="64"/>
      <c r="N110" s="64"/>
      <c r="O110" s="64"/>
      <c r="P110" s="64"/>
      <c r="Q110" s="64"/>
      <c r="R110" s="64"/>
      <c r="S110" s="64"/>
    </row>
    <row r="111" spans="11:19" x14ac:dyDescent="0.2">
      <c r="K111" s="64"/>
      <c r="L111" s="64"/>
      <c r="M111" s="64"/>
      <c r="N111" s="64"/>
      <c r="O111" s="64"/>
      <c r="P111" s="64"/>
      <c r="Q111" s="64"/>
      <c r="R111" s="64"/>
      <c r="S111" s="64"/>
    </row>
    <row r="112" spans="11:19" x14ac:dyDescent="0.2">
      <c r="K112" s="64"/>
      <c r="L112" s="64"/>
      <c r="M112" s="64"/>
      <c r="N112" s="64"/>
      <c r="O112" s="64"/>
      <c r="P112" s="64"/>
      <c r="Q112" s="64"/>
      <c r="R112" s="64"/>
      <c r="S112" s="64"/>
    </row>
    <row r="113" spans="11:19" x14ac:dyDescent="0.2">
      <c r="K113" s="64"/>
      <c r="L113" s="64"/>
      <c r="M113" s="64"/>
      <c r="N113" s="64"/>
      <c r="O113" s="64"/>
      <c r="P113" s="64"/>
      <c r="Q113" s="64"/>
      <c r="R113" s="64"/>
      <c r="S113" s="64"/>
    </row>
  </sheetData>
  <hyperlinks>
    <hyperlink ref="B92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5" width="16.25" customWidth="1"/>
    <col min="6" max="6" width="30.25" bestFit="1" customWidth="1"/>
    <col min="7" max="13" width="16.25" customWidth="1"/>
  </cols>
  <sheetData>
    <row r="1" spans="2:13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2:13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3" ht="15" x14ac:dyDescent="0.2">
      <c r="B6" s="50" t="s">
        <v>1996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2:13" ht="15" x14ac:dyDescent="0.2">
      <c r="B7" s="50" t="s">
        <v>1720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3" ht="30" x14ac:dyDescent="0.2">
      <c r="B8" s="50" t="s">
        <v>1934</v>
      </c>
      <c r="C8" s="27" t="s">
        <v>60</v>
      </c>
      <c r="D8" s="27" t="s">
        <v>242</v>
      </c>
      <c r="E8" s="27" t="s">
        <v>61</v>
      </c>
      <c r="F8" s="27" t="s">
        <v>243</v>
      </c>
      <c r="G8" s="27" t="s">
        <v>63</v>
      </c>
      <c r="H8" s="27" t="s">
        <v>127</v>
      </c>
      <c r="I8" s="27" t="s">
        <v>128</v>
      </c>
      <c r="J8" s="27" t="s">
        <v>0</v>
      </c>
      <c r="K8" s="27" t="s">
        <v>129</v>
      </c>
      <c r="L8" s="27" t="s">
        <v>115</v>
      </c>
      <c r="M8" s="27" t="s">
        <v>116</v>
      </c>
    </row>
    <row r="9" spans="2:13" ht="15" x14ac:dyDescent="0.2">
      <c r="B9" s="50"/>
      <c r="C9" s="53"/>
      <c r="D9" s="53"/>
      <c r="E9" s="53"/>
      <c r="F9" s="53"/>
      <c r="G9" s="53"/>
      <c r="H9" s="53" t="s">
        <v>235</v>
      </c>
      <c r="I9" s="53" t="s">
        <v>236</v>
      </c>
      <c r="J9" s="53" t="s">
        <v>40</v>
      </c>
      <c r="K9" s="53" t="s">
        <v>41</v>
      </c>
      <c r="L9" s="53" t="s">
        <v>41</v>
      </c>
      <c r="M9" s="53" t="s">
        <v>41</v>
      </c>
    </row>
    <row r="10" spans="2:13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</row>
    <row r="11" spans="2:13" ht="15" x14ac:dyDescent="0.25">
      <c r="B11" s="16" t="s">
        <v>1719</v>
      </c>
      <c r="C11" s="46"/>
      <c r="D11" s="46"/>
      <c r="E11" s="46"/>
      <c r="F11" s="46"/>
      <c r="G11" s="46"/>
      <c r="H11" s="17"/>
      <c r="I11" s="17"/>
      <c r="J11" s="17">
        <v>13253.644610000003</v>
      </c>
      <c r="K11" s="47"/>
      <c r="L11" s="47">
        <v>1</v>
      </c>
      <c r="M11" s="47">
        <v>2.076197987034149E-2</v>
      </c>
    </row>
    <row r="12" spans="2:13" ht="15" x14ac:dyDescent="0.25">
      <c r="B12" s="6" t="s">
        <v>65</v>
      </c>
      <c r="C12" s="38"/>
      <c r="D12" s="38"/>
      <c r="E12" s="38"/>
      <c r="F12" s="38"/>
      <c r="G12" s="38"/>
      <c r="H12" s="40"/>
      <c r="I12" s="40"/>
      <c r="J12" s="40">
        <v>4290.2347</v>
      </c>
      <c r="K12" s="39"/>
      <c r="L12" s="39">
        <v>0.32370225898187854</v>
      </c>
      <c r="M12" s="39">
        <v>6.7206997849658312E-3</v>
      </c>
    </row>
    <row r="13" spans="2:13" ht="15" x14ac:dyDescent="0.25">
      <c r="B13" s="9" t="s">
        <v>2191</v>
      </c>
      <c r="C13" s="37"/>
      <c r="D13" s="37"/>
      <c r="E13" s="37"/>
      <c r="F13" s="37"/>
      <c r="G13" s="37"/>
      <c r="H13" s="10"/>
      <c r="I13" s="10"/>
      <c r="J13" s="10">
        <v>4290.2347</v>
      </c>
      <c r="K13" s="41"/>
      <c r="L13" s="41">
        <v>0.32370225898187854</v>
      </c>
      <c r="M13" s="41">
        <v>6.7206997849658312E-3</v>
      </c>
    </row>
    <row r="14" spans="2:13" ht="15" x14ac:dyDescent="0.25">
      <c r="B14" s="11" t="s">
        <v>2192</v>
      </c>
      <c r="C14" s="3" t="s">
        <v>2193</v>
      </c>
      <c r="D14" s="3"/>
      <c r="E14" s="3" t="s">
        <v>2184</v>
      </c>
      <c r="F14" s="3" t="s">
        <v>218</v>
      </c>
      <c r="G14" s="3" t="s">
        <v>73</v>
      </c>
      <c r="H14" s="10">
        <v>8.91</v>
      </c>
      <c r="I14" s="10">
        <v>164948.67060000001</v>
      </c>
      <c r="J14" s="10">
        <v>14.696930000000002</v>
      </c>
      <c r="K14" s="41">
        <v>8.9100000000000002E-7</v>
      </c>
      <c r="L14" s="41">
        <v>1.1088972454347406E-3</v>
      </c>
      <c r="M14" s="41">
        <v>2.3022902287993216E-5</v>
      </c>
    </row>
    <row r="15" spans="2:13" ht="15" x14ac:dyDescent="0.25">
      <c r="B15" s="11" t="s">
        <v>2194</v>
      </c>
      <c r="C15" s="3" t="s">
        <v>2195</v>
      </c>
      <c r="D15" s="3"/>
      <c r="E15" s="3" t="s">
        <v>2196</v>
      </c>
      <c r="F15" s="3" t="s">
        <v>2197</v>
      </c>
      <c r="G15" s="3" t="s">
        <v>48</v>
      </c>
      <c r="H15" s="10">
        <v>894528</v>
      </c>
      <c r="I15" s="10">
        <v>100</v>
      </c>
      <c r="J15" s="10">
        <v>3439.4601600000001</v>
      </c>
      <c r="K15" s="41">
        <v>4.6600517882512699E-3</v>
      </c>
      <c r="L15" s="41">
        <v>0.25951051663214919</v>
      </c>
      <c r="M15" s="41">
        <v>5.387952122458602E-3</v>
      </c>
    </row>
    <row r="16" spans="2:13" ht="15" x14ac:dyDescent="0.25">
      <c r="B16" s="11" t="s">
        <v>2198</v>
      </c>
      <c r="C16" s="3" t="s">
        <v>2199</v>
      </c>
      <c r="D16" s="3"/>
      <c r="E16" s="3" t="s">
        <v>587</v>
      </c>
      <c r="F16" s="3" t="s">
        <v>298</v>
      </c>
      <c r="G16" s="3" t="s">
        <v>73</v>
      </c>
      <c r="H16" s="10">
        <v>90530</v>
      </c>
      <c r="I16" s="10">
        <v>703.25519999999995</v>
      </c>
      <c r="J16" s="10">
        <v>636.65688999999998</v>
      </c>
      <c r="K16" s="41">
        <v>2.9383699445800321E-4</v>
      </c>
      <c r="L16" s="41">
        <v>4.803636348598303E-2</v>
      </c>
      <c r="M16" s="41">
        <v>9.9733001174038671E-4</v>
      </c>
    </row>
    <row r="17" spans="2:13" ht="15" x14ac:dyDescent="0.25">
      <c r="B17" s="11" t="s">
        <v>2200</v>
      </c>
      <c r="C17" s="3" t="s">
        <v>2201</v>
      </c>
      <c r="D17" s="3"/>
      <c r="E17" s="3" t="s">
        <v>859</v>
      </c>
      <c r="F17" s="3" t="s">
        <v>298</v>
      </c>
      <c r="G17" s="3" t="s">
        <v>73</v>
      </c>
      <c r="H17" s="10">
        <v>18447.8</v>
      </c>
      <c r="I17" s="10">
        <v>1081</v>
      </c>
      <c r="J17" s="10">
        <v>199.42071999999999</v>
      </c>
      <c r="K17" s="41">
        <v>3.9652904357395885E-4</v>
      </c>
      <c r="L17" s="41">
        <v>1.5046481618311625E-2</v>
      </c>
      <c r="M17" s="41">
        <v>3.1239474847884923E-4</v>
      </c>
    </row>
    <row r="18" spans="2:13" x14ac:dyDescent="0.2">
      <c r="B18" s="44"/>
      <c r="C18" s="45"/>
      <c r="D18" s="45"/>
      <c r="E18" s="45"/>
      <c r="F18" s="45"/>
      <c r="G18" s="45"/>
      <c r="H18" s="14"/>
      <c r="I18" s="14"/>
      <c r="J18" s="14"/>
      <c r="K18" s="14"/>
      <c r="L18" s="14"/>
      <c r="M18" s="14"/>
    </row>
    <row r="19" spans="2:13" ht="15" x14ac:dyDescent="0.25">
      <c r="B19" s="15" t="s">
        <v>108</v>
      </c>
      <c r="C19" s="37"/>
      <c r="D19" s="37"/>
      <c r="E19" s="37"/>
      <c r="F19" s="37"/>
      <c r="G19" s="37"/>
      <c r="H19" s="10"/>
      <c r="I19" s="10"/>
      <c r="J19" s="10">
        <v>8963.4099100000021</v>
      </c>
      <c r="K19" s="41"/>
      <c r="L19" s="41">
        <v>0.67629774101812135</v>
      </c>
      <c r="M19" s="41">
        <v>1.4041280085375659E-2</v>
      </c>
    </row>
    <row r="20" spans="2:13" ht="15" x14ac:dyDescent="0.25">
      <c r="B20" s="9" t="s">
        <v>246</v>
      </c>
      <c r="C20" s="37"/>
      <c r="D20" s="37"/>
      <c r="E20" s="37"/>
      <c r="F20" s="37"/>
      <c r="G20" s="37"/>
      <c r="H20" s="10"/>
      <c r="I20" s="10"/>
      <c r="J20" s="10">
        <v>0</v>
      </c>
      <c r="K20" s="41"/>
      <c r="L20" s="41">
        <v>0</v>
      </c>
      <c r="M20" s="41">
        <v>0</v>
      </c>
    </row>
    <row r="21" spans="2:13" ht="15" x14ac:dyDescent="0.25">
      <c r="B21" s="11"/>
      <c r="C21" s="3"/>
      <c r="D21" s="3" t="s">
        <v>87</v>
      </c>
      <c r="E21" s="3" t="s">
        <v>87</v>
      </c>
      <c r="F21" s="3" t="s">
        <v>87</v>
      </c>
      <c r="G21" s="3" t="s">
        <v>87</v>
      </c>
      <c r="H21" s="10">
        <v>0</v>
      </c>
      <c r="I21" s="10">
        <v>0</v>
      </c>
      <c r="J21" s="10">
        <v>0</v>
      </c>
      <c r="K21" s="41">
        <v>0</v>
      </c>
      <c r="L21" s="41">
        <v>0</v>
      </c>
      <c r="M21" s="41">
        <v>0</v>
      </c>
    </row>
    <row r="22" spans="2:13" x14ac:dyDescent="0.2">
      <c r="B22" s="44"/>
      <c r="C22" s="45"/>
      <c r="D22" s="45"/>
      <c r="E22" s="45"/>
      <c r="F22" s="45"/>
      <c r="G22" s="45"/>
      <c r="H22" s="14"/>
      <c r="I22" s="14"/>
      <c r="J22" s="14"/>
      <c r="K22" s="14"/>
      <c r="L22" s="14"/>
      <c r="M22" s="14"/>
    </row>
    <row r="23" spans="2:13" ht="15" x14ac:dyDescent="0.25">
      <c r="B23" s="9" t="s">
        <v>247</v>
      </c>
      <c r="C23" s="37"/>
      <c r="D23" s="37"/>
      <c r="E23" s="37"/>
      <c r="F23" s="37"/>
      <c r="G23" s="37"/>
      <c r="H23" s="10"/>
      <c r="I23" s="10"/>
      <c r="J23" s="10">
        <v>8963.4099100000021</v>
      </c>
      <c r="K23" s="41"/>
      <c r="L23" s="41">
        <v>0.67629774101812135</v>
      </c>
      <c r="M23" s="41">
        <v>1.4041280085375659E-2</v>
      </c>
    </row>
    <row r="24" spans="2:13" ht="15" x14ac:dyDescent="0.25">
      <c r="B24" s="11" t="s">
        <v>2202</v>
      </c>
      <c r="C24" s="3" t="s">
        <v>2203</v>
      </c>
      <c r="D24" s="3" t="s">
        <v>218</v>
      </c>
      <c r="E24" s="3"/>
      <c r="F24" s="3" t="s">
        <v>824</v>
      </c>
      <c r="G24" s="3" t="s">
        <v>48</v>
      </c>
      <c r="H24" s="10">
        <v>137970.5</v>
      </c>
      <c r="I24" s="10">
        <v>118.50239999999999</v>
      </c>
      <c r="J24" s="10">
        <v>628.65131000000008</v>
      </c>
      <c r="K24" s="41">
        <v>2.160986099006479E-3</v>
      </c>
      <c r="L24" s="41">
        <v>4.7432334916063509E-2</v>
      </c>
      <c r="M24" s="41">
        <v>9.8478918273060649E-4</v>
      </c>
    </row>
    <row r="25" spans="2:13" ht="15" x14ac:dyDescent="0.25">
      <c r="B25" s="11" t="s">
        <v>2204</v>
      </c>
      <c r="C25" s="3" t="s">
        <v>2205</v>
      </c>
      <c r="D25" s="3" t="s">
        <v>218</v>
      </c>
      <c r="E25" s="3"/>
      <c r="F25" s="3" t="s">
        <v>824</v>
      </c>
      <c r="G25" s="3" t="s">
        <v>48</v>
      </c>
      <c r="H25" s="10">
        <v>269150.02</v>
      </c>
      <c r="I25" s="10">
        <v>114.4144</v>
      </c>
      <c r="J25" s="10">
        <v>1184.05342</v>
      </c>
      <c r="K25" s="41">
        <v>6.5564227945525411E-3</v>
      </c>
      <c r="L25" s="41">
        <v>8.9337948529766689E-2</v>
      </c>
      <c r="M25" s="41">
        <v>1.8548326890326201E-3</v>
      </c>
    </row>
    <row r="26" spans="2:13" ht="15" x14ac:dyDescent="0.25">
      <c r="B26" s="11" t="s">
        <v>2206</v>
      </c>
      <c r="C26" s="3" t="s">
        <v>2207</v>
      </c>
      <c r="D26" s="3" t="s">
        <v>218</v>
      </c>
      <c r="E26" s="3"/>
      <c r="F26" s="3" t="s">
        <v>824</v>
      </c>
      <c r="G26" s="3" t="s">
        <v>48</v>
      </c>
      <c r="H26" s="10">
        <v>149828.21</v>
      </c>
      <c r="I26" s="10">
        <v>123.89400000000001</v>
      </c>
      <c r="J26" s="10">
        <v>713.74030000000005</v>
      </c>
      <c r="K26" s="41">
        <v>1.010862976807424E-3</v>
      </c>
      <c r="L26" s="41">
        <v>5.3852379553128812E-2</v>
      </c>
      <c r="M26" s="41">
        <v>1.1180820202520501E-3</v>
      </c>
    </row>
    <row r="27" spans="2:13" ht="15" x14ac:dyDescent="0.25">
      <c r="B27" s="11" t="s">
        <v>2206</v>
      </c>
      <c r="C27" s="3" t="s">
        <v>2208</v>
      </c>
      <c r="D27" s="3" t="s">
        <v>218</v>
      </c>
      <c r="E27" s="3"/>
      <c r="F27" s="3" t="s">
        <v>824</v>
      </c>
      <c r="G27" s="3" t="s">
        <v>48</v>
      </c>
      <c r="H27" s="10">
        <v>174894</v>
      </c>
      <c r="I27" s="10">
        <v>146.18729999999999</v>
      </c>
      <c r="J27" s="10">
        <v>983.06224999999995</v>
      </c>
      <c r="K27" s="41">
        <v>7.6377575457552203E-4</v>
      </c>
      <c r="L27" s="41">
        <v>7.4172974976126183E-2</v>
      </c>
      <c r="M27" s="41">
        <v>1.539977813377675E-3</v>
      </c>
    </row>
    <row r="28" spans="2:13" ht="15" x14ac:dyDescent="0.25">
      <c r="B28" s="11" t="s">
        <v>2209</v>
      </c>
      <c r="C28" s="3" t="s">
        <v>2210</v>
      </c>
      <c r="D28" s="3" t="s">
        <v>218</v>
      </c>
      <c r="E28" s="3"/>
      <c r="F28" s="3" t="s">
        <v>824</v>
      </c>
      <c r="G28" s="3" t="s">
        <v>48</v>
      </c>
      <c r="H28" s="10">
        <v>116148.5</v>
      </c>
      <c r="I28" s="10">
        <v>125.1082</v>
      </c>
      <c r="J28" s="10">
        <v>558.72188000000006</v>
      </c>
      <c r="K28" s="41">
        <v>3.6467348083747192E-3</v>
      </c>
      <c r="L28" s="41">
        <v>4.2156093394751133E-2</v>
      </c>
      <c r="M28" s="41">
        <v>8.7524396247405884E-4</v>
      </c>
    </row>
    <row r="29" spans="2:13" ht="15" x14ac:dyDescent="0.25">
      <c r="B29" s="11" t="s">
        <v>2211</v>
      </c>
      <c r="C29" s="3" t="s">
        <v>2212</v>
      </c>
      <c r="D29" s="3" t="s">
        <v>218</v>
      </c>
      <c r="E29" s="3"/>
      <c r="F29" s="3" t="s">
        <v>824</v>
      </c>
      <c r="G29" s="3" t="s">
        <v>48</v>
      </c>
      <c r="H29" s="10">
        <v>81449.7</v>
      </c>
      <c r="I29" s="10">
        <v>93.109700000000004</v>
      </c>
      <c r="J29" s="10">
        <v>291.59537</v>
      </c>
      <c r="K29" s="41">
        <v>2.018859614008483E-3</v>
      </c>
      <c r="L29" s="41">
        <v>2.2001145992702149E-2</v>
      </c>
      <c r="M29" s="41">
        <v>4.5678735022492637E-4</v>
      </c>
    </row>
    <row r="30" spans="2:13" ht="15" x14ac:dyDescent="0.25">
      <c r="B30" s="11" t="s">
        <v>2213</v>
      </c>
      <c r="C30" s="3" t="s">
        <v>2214</v>
      </c>
      <c r="D30" s="3" t="s">
        <v>218</v>
      </c>
      <c r="E30" s="3"/>
      <c r="F30" s="3" t="s">
        <v>824</v>
      </c>
      <c r="G30" s="3" t="s">
        <v>48</v>
      </c>
      <c r="H30" s="10">
        <v>106418.3</v>
      </c>
      <c r="I30" s="10">
        <v>100</v>
      </c>
      <c r="J30" s="10">
        <v>409.17836</v>
      </c>
      <c r="K30" s="41">
        <v>1.997130257010486E-3</v>
      </c>
      <c r="L30" s="41">
        <v>3.0872893610808833E-2</v>
      </c>
      <c r="M30" s="41">
        <v>6.4098239568680733E-4</v>
      </c>
    </row>
    <row r="31" spans="2:13" ht="15" x14ac:dyDescent="0.25">
      <c r="B31" s="11" t="s">
        <v>2215</v>
      </c>
      <c r="C31" s="3" t="s">
        <v>2216</v>
      </c>
      <c r="D31" s="3" t="s">
        <v>218</v>
      </c>
      <c r="E31" s="3"/>
      <c r="F31" s="3" t="s">
        <v>824</v>
      </c>
      <c r="G31" s="3" t="s">
        <v>46</v>
      </c>
      <c r="H31" s="10">
        <v>12381.75</v>
      </c>
      <c r="I31" s="10">
        <v>102.61920000000001</v>
      </c>
      <c r="J31" s="10">
        <v>51.380749999999999</v>
      </c>
      <c r="K31" s="41">
        <v>1.1077464910960685E-3</v>
      </c>
      <c r="L31" s="41">
        <v>3.876726101530799E-3</v>
      </c>
      <c r="M31" s="41">
        <v>8.0488509282809886E-5</v>
      </c>
    </row>
    <row r="32" spans="2:13" ht="15" x14ac:dyDescent="0.25">
      <c r="B32" s="11" t="s">
        <v>2217</v>
      </c>
      <c r="C32" s="3" t="s">
        <v>2218</v>
      </c>
      <c r="D32" s="3" t="s">
        <v>218</v>
      </c>
      <c r="E32" s="3"/>
      <c r="F32" s="3" t="s">
        <v>824</v>
      </c>
      <c r="G32" s="3" t="s">
        <v>46</v>
      </c>
      <c r="H32" s="10">
        <v>790.39</v>
      </c>
      <c r="I32" s="10">
        <v>110.6785</v>
      </c>
      <c r="J32" s="10">
        <v>3.53748</v>
      </c>
      <c r="K32" s="41">
        <v>1.1082476033702148E-3</v>
      </c>
      <c r="L32" s="41">
        <v>2.6690620611110526E-4</v>
      </c>
      <c r="M32" s="41">
        <v>5.5415012785479846E-6</v>
      </c>
    </row>
    <row r="33" spans="2:13" ht="15" x14ac:dyDescent="0.25">
      <c r="B33" s="11" t="s">
        <v>2219</v>
      </c>
      <c r="C33" s="3" t="s">
        <v>2220</v>
      </c>
      <c r="D33" s="3" t="s">
        <v>218</v>
      </c>
      <c r="E33" s="3"/>
      <c r="F33" s="3" t="s">
        <v>824</v>
      </c>
      <c r="G33" s="3" t="s">
        <v>46</v>
      </c>
      <c r="H33" s="10">
        <v>21472.59</v>
      </c>
      <c r="I33" s="10">
        <v>198.9127</v>
      </c>
      <c r="J33" s="10">
        <v>172.71756999999999</v>
      </c>
      <c r="K33" s="41">
        <v>1.1077232270260532E-3</v>
      </c>
      <c r="L33" s="41">
        <v>1.3031703737527631E-2</v>
      </c>
      <c r="M33" s="41">
        <v>2.7056397067480267E-4</v>
      </c>
    </row>
    <row r="34" spans="2:13" ht="15" x14ac:dyDescent="0.25">
      <c r="B34" s="11" t="s">
        <v>2221</v>
      </c>
      <c r="C34" s="3" t="s">
        <v>2222</v>
      </c>
      <c r="D34" s="3" t="s">
        <v>218</v>
      </c>
      <c r="E34" s="3"/>
      <c r="F34" s="3" t="s">
        <v>824</v>
      </c>
      <c r="G34" s="3" t="s">
        <v>46</v>
      </c>
      <c r="H34" s="10">
        <v>22577.42</v>
      </c>
      <c r="I34" s="10">
        <v>193.31489999999999</v>
      </c>
      <c r="J34" s="10">
        <v>176.49370000000002</v>
      </c>
      <c r="K34" s="41">
        <v>1.107781064101633E-3</v>
      </c>
      <c r="L34" s="41">
        <v>1.3316616311473586E-2</v>
      </c>
      <c r="M34" s="41">
        <v>2.7647931979987576E-4</v>
      </c>
    </row>
    <row r="35" spans="2:13" ht="15" x14ac:dyDescent="0.25">
      <c r="B35" s="11" t="s">
        <v>2223</v>
      </c>
      <c r="C35" s="3" t="s">
        <v>2224</v>
      </c>
      <c r="D35" s="3" t="s">
        <v>218</v>
      </c>
      <c r="E35" s="3"/>
      <c r="F35" s="3" t="s">
        <v>824</v>
      </c>
      <c r="G35" s="3" t="s">
        <v>53</v>
      </c>
      <c r="H35" s="10">
        <v>1157.4000000000001</v>
      </c>
      <c r="I35" s="10">
        <v>100</v>
      </c>
      <c r="J35" s="10">
        <v>5.4689499999999995</v>
      </c>
      <c r="K35" s="41">
        <v>1.1574000000000001E-3</v>
      </c>
      <c r="L35" s="41">
        <v>4.126374413173584E-4</v>
      </c>
      <c r="M35" s="41">
        <v>8.567170250380213E-6</v>
      </c>
    </row>
    <row r="36" spans="2:13" ht="15" x14ac:dyDescent="0.25">
      <c r="B36" s="11" t="s">
        <v>2225</v>
      </c>
      <c r="C36" s="3" t="s">
        <v>2226</v>
      </c>
      <c r="D36" s="3" t="s">
        <v>218</v>
      </c>
      <c r="E36" s="3"/>
      <c r="F36" s="3" t="s">
        <v>824</v>
      </c>
      <c r="G36" s="3" t="s">
        <v>46</v>
      </c>
      <c r="H36" s="10">
        <v>5431.79</v>
      </c>
      <c r="I36" s="10">
        <v>100</v>
      </c>
      <c r="J36" s="10">
        <v>21.965070000000001</v>
      </c>
      <c r="K36" s="41">
        <v>4.9378068635623591E-3</v>
      </c>
      <c r="L36" s="41">
        <v>1.6572852710587352E-3</v>
      </c>
      <c r="M36" s="41">
        <v>3.4408523437134904E-5</v>
      </c>
    </row>
    <row r="37" spans="2:13" ht="15" x14ac:dyDescent="0.25">
      <c r="B37" s="11" t="s">
        <v>2227</v>
      </c>
      <c r="C37" s="3" t="s">
        <v>2228</v>
      </c>
      <c r="D37" s="3" t="s">
        <v>218</v>
      </c>
      <c r="E37" s="3"/>
      <c r="F37" s="3" t="s">
        <v>824</v>
      </c>
      <c r="G37" s="3" t="s">
        <v>48</v>
      </c>
      <c r="H37" s="10">
        <v>184242.57</v>
      </c>
      <c r="I37" s="10">
        <v>126.5354</v>
      </c>
      <c r="J37" s="10">
        <v>896.39286000000004</v>
      </c>
      <c r="K37" s="41">
        <v>1.0530344028467746E-3</v>
      </c>
      <c r="L37" s="41">
        <v>6.7633687666837167E-2</v>
      </c>
      <c r="M37" s="41">
        <v>1.4042092618958366E-3</v>
      </c>
    </row>
    <row r="38" spans="2:13" ht="15" x14ac:dyDescent="0.25">
      <c r="B38" s="11" t="s">
        <v>2229</v>
      </c>
      <c r="C38" s="3" t="s">
        <v>2230</v>
      </c>
      <c r="D38" s="3" t="s">
        <v>218</v>
      </c>
      <c r="E38" s="3"/>
      <c r="F38" s="3" t="s">
        <v>824</v>
      </c>
      <c r="G38" s="3" t="s">
        <v>48</v>
      </c>
      <c r="H38" s="10">
        <v>13982.76</v>
      </c>
      <c r="I38" s="10">
        <v>100.83329999999999</v>
      </c>
      <c r="J38" s="10">
        <v>54.211739999999999</v>
      </c>
      <c r="K38" s="41">
        <v>1.8010013291033184E-3</v>
      </c>
      <c r="L38" s="41">
        <v>4.0903269700695551E-3</v>
      </c>
      <c r="M38" s="41">
        <v>8.4923286215698996E-5</v>
      </c>
    </row>
    <row r="39" spans="2:13" ht="15" x14ac:dyDescent="0.25">
      <c r="B39" s="11" t="s">
        <v>2231</v>
      </c>
      <c r="C39" s="3" t="s">
        <v>2232</v>
      </c>
      <c r="D39" s="3" t="s">
        <v>218</v>
      </c>
      <c r="E39" s="3"/>
      <c r="F39" s="3" t="s">
        <v>824</v>
      </c>
      <c r="G39" s="3" t="s">
        <v>48</v>
      </c>
      <c r="H39" s="10">
        <v>6313.33</v>
      </c>
      <c r="I39" s="10">
        <v>214.71979999999999</v>
      </c>
      <c r="J39" s="10">
        <v>52.122709999999998</v>
      </c>
      <c r="K39" s="41">
        <v>1.0328557926962442E-3</v>
      </c>
      <c r="L39" s="41">
        <v>3.9327076840941482E-3</v>
      </c>
      <c r="M39" s="41">
        <v>8.1650797773100001E-5</v>
      </c>
    </row>
    <row r="40" spans="2:13" ht="15" x14ac:dyDescent="0.25">
      <c r="B40" s="11" t="s">
        <v>2233</v>
      </c>
      <c r="C40" s="3" t="s">
        <v>2234</v>
      </c>
      <c r="D40" s="3" t="s">
        <v>218</v>
      </c>
      <c r="E40" s="3"/>
      <c r="F40" s="3" t="s">
        <v>824</v>
      </c>
      <c r="G40" s="3" t="s">
        <v>48</v>
      </c>
      <c r="H40" s="10">
        <v>2475.27</v>
      </c>
      <c r="I40" s="10">
        <v>305.20389999999998</v>
      </c>
      <c r="J40" s="10">
        <v>29.047519999999999</v>
      </c>
      <c r="K40" s="41">
        <v>7.6846346424659683E-4</v>
      </c>
      <c r="L40" s="41">
        <v>2.1916628108530514E-3</v>
      </c>
      <c r="M40" s="41">
        <v>4.5503259161507102E-5</v>
      </c>
    </row>
    <row r="41" spans="2:13" ht="15" x14ac:dyDescent="0.25">
      <c r="B41" s="11" t="s">
        <v>2235</v>
      </c>
      <c r="C41" s="3" t="s">
        <v>2236</v>
      </c>
      <c r="D41" s="3" t="s">
        <v>218</v>
      </c>
      <c r="E41" s="3"/>
      <c r="F41" s="3" t="s">
        <v>824</v>
      </c>
      <c r="G41" s="3" t="s">
        <v>48</v>
      </c>
      <c r="H41" s="10">
        <v>252.1</v>
      </c>
      <c r="I41" s="10">
        <v>655.2885</v>
      </c>
      <c r="J41" s="10">
        <v>6.3518699999999999</v>
      </c>
      <c r="K41" s="41">
        <v>7.3645188524087317E-4</v>
      </c>
      <c r="L41" s="41">
        <v>4.7925458897603551E-4</v>
      </c>
      <c r="M41" s="41">
        <v>9.9502741290892348E-6</v>
      </c>
    </row>
    <row r="42" spans="2:13" ht="15" x14ac:dyDescent="0.25">
      <c r="B42" s="11" t="s">
        <v>2237</v>
      </c>
      <c r="C42" s="3" t="s">
        <v>2238</v>
      </c>
      <c r="D42" s="3" t="s">
        <v>218</v>
      </c>
      <c r="E42" s="3"/>
      <c r="F42" s="3" t="s">
        <v>824</v>
      </c>
      <c r="G42" s="3" t="s">
        <v>48</v>
      </c>
      <c r="H42" s="10">
        <v>8010.1599999999989</v>
      </c>
      <c r="I42" s="10">
        <v>32.433300000000003</v>
      </c>
      <c r="J42" s="10">
        <v>9.9891500000000004</v>
      </c>
      <c r="K42" s="41">
        <v>7.3499999128294566E-4</v>
      </c>
      <c r="L42" s="41">
        <v>7.5369079931893526E-4</v>
      </c>
      <c r="M42" s="41">
        <v>1.5648113203921321E-5</v>
      </c>
    </row>
    <row r="43" spans="2:13" ht="15" x14ac:dyDescent="0.25">
      <c r="B43" s="11" t="s">
        <v>2239</v>
      </c>
      <c r="C43" s="3" t="s">
        <v>2240</v>
      </c>
      <c r="D43" s="3" t="s">
        <v>218</v>
      </c>
      <c r="E43" s="3"/>
      <c r="F43" s="3" t="s">
        <v>824</v>
      </c>
      <c r="G43" s="3" t="s">
        <v>48</v>
      </c>
      <c r="H43" s="10">
        <v>13701.38</v>
      </c>
      <c r="I43" s="10">
        <v>84.130300000000005</v>
      </c>
      <c r="J43" s="10">
        <v>44.321359999999999</v>
      </c>
      <c r="K43" s="41">
        <v>6.7500045693420926E-4</v>
      </c>
      <c r="L43" s="41">
        <v>3.3440884605098814E-3</v>
      </c>
      <c r="M43" s="41">
        <v>6.942989730174742E-5</v>
      </c>
    </row>
    <row r="44" spans="2:13" ht="15" x14ac:dyDescent="0.25">
      <c r="B44" s="11" t="s">
        <v>2241</v>
      </c>
      <c r="C44" s="3" t="s">
        <v>2242</v>
      </c>
      <c r="D44" s="3" t="s">
        <v>218</v>
      </c>
      <c r="E44" s="3"/>
      <c r="F44" s="3" t="s">
        <v>824</v>
      </c>
      <c r="G44" s="3" t="s">
        <v>46</v>
      </c>
      <c r="H44" s="10">
        <v>148313.56</v>
      </c>
      <c r="I44" s="10">
        <v>113.7689</v>
      </c>
      <c r="J44" s="10">
        <v>682.32947999999999</v>
      </c>
      <c r="K44" s="41">
        <v>7.1877501307052579E-3</v>
      </c>
      <c r="L44" s="41">
        <v>5.1482403525832873E-2</v>
      </c>
      <c r="M44" s="41">
        <v>1.0688766256801399E-3</v>
      </c>
    </row>
    <row r="45" spans="2:13" ht="15" x14ac:dyDescent="0.25">
      <c r="B45" s="11" t="s">
        <v>2243</v>
      </c>
      <c r="C45" s="3" t="s">
        <v>2244</v>
      </c>
      <c r="D45" s="3" t="s">
        <v>218</v>
      </c>
      <c r="E45" s="3"/>
      <c r="F45" s="3" t="s">
        <v>824</v>
      </c>
      <c r="G45" s="3" t="s">
        <v>53</v>
      </c>
      <c r="H45" s="10">
        <v>71414.36</v>
      </c>
      <c r="I45" s="10">
        <v>162.78120000000001</v>
      </c>
      <c r="J45" s="10">
        <v>549.30060000000003</v>
      </c>
      <c r="K45" s="41">
        <v>1.0289972184910562E-3</v>
      </c>
      <c r="L45" s="41">
        <v>4.1445248923118655E-2</v>
      </c>
      <c r="M45" s="41">
        <v>8.6048542386308192E-4</v>
      </c>
    </row>
    <row r="46" spans="2:13" ht="15" x14ac:dyDescent="0.25">
      <c r="B46" s="11" t="s">
        <v>2245</v>
      </c>
      <c r="C46" s="3" t="s">
        <v>2246</v>
      </c>
      <c r="D46" s="3" t="s">
        <v>218</v>
      </c>
      <c r="E46" s="3"/>
      <c r="F46" s="3" t="s">
        <v>824</v>
      </c>
      <c r="G46" s="3" t="s">
        <v>48</v>
      </c>
      <c r="H46" s="10">
        <v>90439.24</v>
      </c>
      <c r="I46" s="10">
        <v>148.0583</v>
      </c>
      <c r="J46" s="10">
        <v>514.85628000000008</v>
      </c>
      <c r="K46" s="41">
        <v>8.3278221515098287E-4</v>
      </c>
      <c r="L46" s="41">
        <v>3.8846392456572738E-2</v>
      </c>
      <c r="M46" s="41">
        <v>8.0652801821874882E-4</v>
      </c>
    </row>
    <row r="47" spans="2:13" ht="15" x14ac:dyDescent="0.25">
      <c r="B47" s="11" t="s">
        <v>2247</v>
      </c>
      <c r="C47" s="3" t="s">
        <v>2248</v>
      </c>
      <c r="D47" s="3" t="s">
        <v>218</v>
      </c>
      <c r="E47" s="3"/>
      <c r="F47" s="3" t="s">
        <v>824</v>
      </c>
      <c r="G47" s="3" t="s">
        <v>48</v>
      </c>
      <c r="H47" s="10">
        <v>30481.63</v>
      </c>
      <c r="I47" s="10">
        <v>138.82820000000001</v>
      </c>
      <c r="J47" s="10">
        <v>162.70919000000001</v>
      </c>
      <c r="K47" s="41">
        <v>1.6379546458061441E-3</v>
      </c>
      <c r="L47" s="41">
        <v>1.227656201655161E-2</v>
      </c>
      <c r="M47" s="41">
        <v>2.5488573346464346E-4</v>
      </c>
    </row>
    <row r="48" spans="2:13" ht="15" x14ac:dyDescent="0.25">
      <c r="B48" s="11" t="s">
        <v>2249</v>
      </c>
      <c r="C48" s="3" t="s">
        <v>2250</v>
      </c>
      <c r="D48" s="3" t="s">
        <v>218</v>
      </c>
      <c r="E48" s="3"/>
      <c r="F48" s="3" t="s">
        <v>824</v>
      </c>
      <c r="G48" s="3" t="s">
        <v>48</v>
      </c>
      <c r="H48" s="10">
        <v>57235.18</v>
      </c>
      <c r="I48" s="10">
        <v>154.45079999999999</v>
      </c>
      <c r="J48" s="10">
        <v>339.89868000000001</v>
      </c>
      <c r="K48" s="41">
        <v>2.6633820485403633E-3</v>
      </c>
      <c r="L48" s="41">
        <v>2.5645676340494538E-2</v>
      </c>
      <c r="M48" s="41">
        <v>5.3245501594264058E-4</v>
      </c>
    </row>
    <row r="49" spans="2:13" ht="15" x14ac:dyDescent="0.25">
      <c r="B49" s="11" t="s">
        <v>2251</v>
      </c>
      <c r="C49" s="3" t="s">
        <v>2252</v>
      </c>
      <c r="D49" s="3" t="s">
        <v>218</v>
      </c>
      <c r="E49" s="3"/>
      <c r="F49" s="3" t="s">
        <v>824</v>
      </c>
      <c r="G49" s="3" t="s">
        <v>48</v>
      </c>
      <c r="H49" s="10">
        <v>86892.66</v>
      </c>
      <c r="I49" s="10">
        <v>114.58759999999999</v>
      </c>
      <c r="J49" s="10">
        <v>382.83971000000003</v>
      </c>
      <c r="K49" s="41">
        <v>2.0264917731943528E-3</v>
      </c>
      <c r="L49" s="41">
        <v>2.8885617599188059E-2</v>
      </c>
      <c r="M49" s="41">
        <v>5.9972261113672436E-4</v>
      </c>
    </row>
    <row r="50" spans="2:13" ht="15" x14ac:dyDescent="0.25">
      <c r="B50" s="11" t="s">
        <v>2253</v>
      </c>
      <c r="C50" s="3" t="s">
        <v>2254</v>
      </c>
      <c r="D50" s="3" t="s">
        <v>218</v>
      </c>
      <c r="E50" s="3"/>
      <c r="F50" s="3" t="s">
        <v>824</v>
      </c>
      <c r="G50" s="3" t="s">
        <v>53</v>
      </c>
      <c r="H50" s="10">
        <v>3064</v>
      </c>
      <c r="I50" s="10">
        <v>0</v>
      </c>
      <c r="J50" s="10">
        <v>1.0000000000000001E-5</v>
      </c>
      <c r="K50" s="41">
        <v>3.1690783883450294E-5</v>
      </c>
      <c r="L50" s="41">
        <v>7.545094420635743E-10</v>
      </c>
      <c r="M50" s="41">
        <v>1.5665109848106518E-11</v>
      </c>
    </row>
    <row r="51" spans="2:13" ht="15" x14ac:dyDescent="0.25">
      <c r="B51" s="11" t="s">
        <v>2255</v>
      </c>
      <c r="C51" s="3" t="s">
        <v>2256</v>
      </c>
      <c r="D51" s="3" t="s">
        <v>218</v>
      </c>
      <c r="E51" s="3"/>
      <c r="F51" s="3" t="s">
        <v>1024</v>
      </c>
      <c r="G51" s="3" t="s">
        <v>48</v>
      </c>
      <c r="H51" s="10">
        <v>5731</v>
      </c>
      <c r="I51" s="10">
        <v>127.6283</v>
      </c>
      <c r="J51" s="10">
        <v>28.12378</v>
      </c>
      <c r="K51" s="41">
        <v>4.4931040143779326E-5</v>
      </c>
      <c r="L51" s="41">
        <v>2.1219657556518709E-3</v>
      </c>
      <c r="M51" s="41">
        <v>4.4056210304398109E-5</v>
      </c>
    </row>
    <row r="52" spans="2:13" ht="15" x14ac:dyDescent="0.25">
      <c r="B52" s="11" t="s">
        <v>2257</v>
      </c>
      <c r="C52" s="3" t="s">
        <v>2258</v>
      </c>
      <c r="D52" s="3" t="s">
        <v>218</v>
      </c>
      <c r="E52" s="3"/>
      <c r="F52" s="3" t="s">
        <v>1024</v>
      </c>
      <c r="G52" s="3" t="s">
        <v>48</v>
      </c>
      <c r="H52" s="10">
        <v>1573</v>
      </c>
      <c r="I52" s="10">
        <v>171.1018</v>
      </c>
      <c r="J52" s="10">
        <v>10.348559999999999</v>
      </c>
      <c r="K52" s="41">
        <v>4.2802721088435376E-5</v>
      </c>
      <c r="L52" s="41">
        <v>7.8080862317614211E-4</v>
      </c>
      <c r="M52" s="41">
        <v>1.6211132916972118E-5</v>
      </c>
    </row>
    <row r="53" spans="2:13" x14ac:dyDescent="0.2">
      <c r="B53" s="44"/>
      <c r="C53" s="45"/>
      <c r="D53" s="45"/>
      <c r="E53" s="45"/>
      <c r="F53" s="45"/>
      <c r="G53" s="45"/>
      <c r="H53" s="14"/>
      <c r="I53" s="14"/>
      <c r="J53" s="14"/>
      <c r="K53" s="14"/>
      <c r="L53" s="14"/>
      <c r="M53" s="14"/>
    </row>
    <row r="54" spans="2:13" x14ac:dyDescent="0.2">
      <c r="B54" s="33"/>
      <c r="C54" s="48"/>
      <c r="D54" s="48"/>
      <c r="E54" s="48"/>
      <c r="F54" s="48"/>
      <c r="G54" s="48"/>
      <c r="H54" s="49"/>
      <c r="I54" s="49"/>
      <c r="J54" s="49"/>
      <c r="K54" s="49"/>
      <c r="L54" s="49"/>
      <c r="M54" s="49"/>
    </row>
    <row r="56" spans="2:13" x14ac:dyDescent="0.2">
      <c r="B56" s="35" t="s">
        <v>58</v>
      </c>
    </row>
    <row r="58" spans="2:13" x14ac:dyDescent="0.2">
      <c r="B58" s="36" t="s">
        <v>59</v>
      </c>
    </row>
  </sheetData>
  <hyperlinks>
    <hyperlink ref="B58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7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2:11" ht="15" x14ac:dyDescent="0.2">
      <c r="B6" s="50" t="s">
        <v>1996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2386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1934</v>
      </c>
      <c r="C8" s="27" t="s">
        <v>60</v>
      </c>
      <c r="D8" s="27" t="s">
        <v>63</v>
      </c>
      <c r="E8" s="27" t="s">
        <v>126</v>
      </c>
      <c r="F8" s="27" t="s">
        <v>127</v>
      </c>
      <c r="G8" s="27" t="s">
        <v>128</v>
      </c>
      <c r="H8" s="27" t="s">
        <v>0</v>
      </c>
      <c r="I8" s="27" t="s">
        <v>129</v>
      </c>
      <c r="J8" s="27" t="s">
        <v>115</v>
      </c>
      <c r="K8" s="27" t="s">
        <v>116</v>
      </c>
    </row>
    <row r="9" spans="2:11" ht="15" x14ac:dyDescent="0.2">
      <c r="B9" s="50"/>
      <c r="C9" s="53"/>
      <c r="D9" s="53"/>
      <c r="E9" s="53" t="s">
        <v>233</v>
      </c>
      <c r="F9" s="53" t="s">
        <v>235</v>
      </c>
      <c r="G9" s="53" t="s">
        <v>236</v>
      </c>
      <c r="H9" s="53" t="s">
        <v>40</v>
      </c>
      <c r="I9" s="53" t="s">
        <v>41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117</v>
      </c>
      <c r="E10" s="53" t="s">
        <v>118</v>
      </c>
      <c r="F10" s="53" t="s">
        <v>119</v>
      </c>
      <c r="G10" s="53" t="s">
        <v>120</v>
      </c>
      <c r="H10" s="53" t="s">
        <v>121</v>
      </c>
      <c r="I10" s="53" t="s">
        <v>122</v>
      </c>
      <c r="J10" s="53" t="s">
        <v>123</v>
      </c>
      <c r="K10" s="53" t="s">
        <v>124</v>
      </c>
    </row>
    <row r="11" spans="2:11" ht="15" x14ac:dyDescent="0.25">
      <c r="B11" s="16" t="s">
        <v>2385</v>
      </c>
      <c r="C11" s="46"/>
      <c r="D11" s="46"/>
      <c r="E11" s="46"/>
      <c r="F11" s="17"/>
      <c r="G11" s="17"/>
      <c r="H11" s="17">
        <v>25099.745760000002</v>
      </c>
      <c r="I11" s="47"/>
      <c r="J11" s="47">
        <v>1</v>
      </c>
      <c r="K11" s="47">
        <v>3.9319027448994584E-2</v>
      </c>
    </row>
    <row r="12" spans="2:11" ht="15" x14ac:dyDescent="0.25">
      <c r="B12" s="6" t="s">
        <v>65</v>
      </c>
      <c r="C12" s="38"/>
      <c r="D12" s="38"/>
      <c r="E12" s="38"/>
      <c r="F12" s="40"/>
      <c r="G12" s="40"/>
      <c r="H12" s="40">
        <v>5403.1456800000014</v>
      </c>
      <c r="I12" s="39"/>
      <c r="J12" s="39">
        <v>0.21526694858442269</v>
      </c>
      <c r="K12" s="39">
        <v>8.4640870602522202E-3</v>
      </c>
    </row>
    <row r="13" spans="2:11" ht="15" x14ac:dyDescent="0.25">
      <c r="B13" s="9" t="s">
        <v>2259</v>
      </c>
      <c r="C13" s="37"/>
      <c r="D13" s="37"/>
      <c r="E13" s="37"/>
      <c r="F13" s="10"/>
      <c r="G13" s="10"/>
      <c r="H13" s="10">
        <v>156.42694</v>
      </c>
      <c r="I13" s="41"/>
      <c r="J13" s="41">
        <v>6.2322121305821545E-3</v>
      </c>
      <c r="K13" s="41">
        <v>2.4504451983031674E-4</v>
      </c>
    </row>
    <row r="14" spans="2:11" ht="15" x14ac:dyDescent="0.25">
      <c r="B14" s="11" t="s">
        <v>2260</v>
      </c>
      <c r="C14" s="3" t="s">
        <v>2261</v>
      </c>
      <c r="D14" s="3" t="s">
        <v>48</v>
      </c>
      <c r="E14" s="3"/>
      <c r="F14" s="10">
        <v>0</v>
      </c>
      <c r="G14" s="10">
        <v>0</v>
      </c>
      <c r="H14" s="10">
        <v>98.150210000000001</v>
      </c>
      <c r="I14" s="41">
        <v>3.2400000000000001E-4</v>
      </c>
      <c r="J14" s="41">
        <v>3.9104065411059361E-3</v>
      </c>
      <c r="K14" s="41">
        <v>1.5375338212647227E-4</v>
      </c>
    </row>
    <row r="15" spans="2:11" ht="15" x14ac:dyDescent="0.25">
      <c r="B15" s="11" t="s">
        <v>2262</v>
      </c>
      <c r="C15" s="3" t="s">
        <v>2263</v>
      </c>
      <c r="D15" s="3" t="s">
        <v>48</v>
      </c>
      <c r="E15" s="3"/>
      <c r="F15" s="10">
        <v>0</v>
      </c>
      <c r="G15" s="10">
        <v>0</v>
      </c>
      <c r="H15" s="10">
        <v>58.276730000000001</v>
      </c>
      <c r="I15" s="41">
        <v>5.133333333333332E-4</v>
      </c>
      <c r="J15" s="41">
        <v>2.3218055894762175E-3</v>
      </c>
      <c r="K15" s="41">
        <v>9.1291137703844452E-5</v>
      </c>
    </row>
    <row r="16" spans="2:11" x14ac:dyDescent="0.2">
      <c r="B16" s="44"/>
      <c r="C16" s="45"/>
      <c r="D16" s="45"/>
      <c r="E16" s="45"/>
      <c r="F16" s="14"/>
      <c r="G16" s="14"/>
      <c r="H16" s="14"/>
      <c r="I16" s="14"/>
      <c r="J16" s="14"/>
      <c r="K16" s="14"/>
    </row>
    <row r="17" spans="2:11" ht="15" x14ac:dyDescent="0.25">
      <c r="B17" s="9" t="s">
        <v>2264</v>
      </c>
      <c r="C17" s="37"/>
      <c r="D17" s="37"/>
      <c r="E17" s="37"/>
      <c r="F17" s="10"/>
      <c r="G17" s="10"/>
      <c r="H17" s="10">
        <v>766.73643000000004</v>
      </c>
      <c r="I17" s="41"/>
      <c r="J17" s="41">
        <v>3.054757754645878E-2</v>
      </c>
      <c r="K17" s="41">
        <v>1.2011010400495034E-3</v>
      </c>
    </row>
    <row r="18" spans="2:11" ht="15" x14ac:dyDescent="0.25">
      <c r="B18" s="11" t="s">
        <v>2265</v>
      </c>
      <c r="C18" s="3" t="s">
        <v>2266</v>
      </c>
      <c r="D18" s="3" t="s">
        <v>73</v>
      </c>
      <c r="E18" s="3"/>
      <c r="F18" s="10">
        <v>768.13999999999987</v>
      </c>
      <c r="G18" s="10">
        <v>99817.279999999999</v>
      </c>
      <c r="H18" s="10">
        <v>766.73643000000004</v>
      </c>
      <c r="I18" s="41">
        <v>0</v>
      </c>
      <c r="J18" s="41">
        <v>3.054757754645878E-2</v>
      </c>
      <c r="K18" s="41">
        <v>1.2011010400495034E-3</v>
      </c>
    </row>
    <row r="19" spans="2:11" x14ac:dyDescent="0.2">
      <c r="B19" s="44"/>
      <c r="C19" s="45"/>
      <c r="D19" s="45"/>
      <c r="E19" s="45"/>
      <c r="F19" s="14"/>
      <c r="G19" s="14"/>
      <c r="H19" s="14"/>
      <c r="I19" s="14"/>
      <c r="J19" s="14"/>
      <c r="K19" s="14"/>
    </row>
    <row r="20" spans="2:11" ht="15" x14ac:dyDescent="0.25">
      <c r="B20" s="9" t="s">
        <v>2267</v>
      </c>
      <c r="C20" s="37"/>
      <c r="D20" s="37"/>
      <c r="E20" s="37"/>
      <c r="F20" s="10"/>
      <c r="G20" s="10"/>
      <c r="H20" s="10">
        <v>0</v>
      </c>
      <c r="I20" s="41"/>
      <c r="J20" s="41">
        <v>0</v>
      </c>
      <c r="K20" s="41">
        <v>0</v>
      </c>
    </row>
    <row r="21" spans="2:11" ht="15" x14ac:dyDescent="0.25">
      <c r="B21" s="11"/>
      <c r="C21" s="3"/>
      <c r="D21" s="3" t="s">
        <v>87</v>
      </c>
      <c r="E21" s="3" t="s">
        <v>87</v>
      </c>
      <c r="F21" s="10">
        <v>0</v>
      </c>
      <c r="G21" s="10">
        <v>0</v>
      </c>
      <c r="H21" s="10">
        <v>0</v>
      </c>
      <c r="I21" s="41">
        <v>0</v>
      </c>
      <c r="J21" s="41">
        <v>0</v>
      </c>
      <c r="K21" s="41">
        <v>0</v>
      </c>
    </row>
    <row r="22" spans="2:11" x14ac:dyDescent="0.2">
      <c r="B22" s="44"/>
      <c r="C22" s="45"/>
      <c r="D22" s="45"/>
      <c r="E22" s="45"/>
      <c r="F22" s="14"/>
      <c r="G22" s="14"/>
      <c r="H22" s="14"/>
      <c r="I22" s="14"/>
      <c r="J22" s="14"/>
      <c r="K22" s="14"/>
    </row>
    <row r="23" spans="2:11" ht="15" x14ac:dyDescent="0.25">
      <c r="B23" s="9" t="s">
        <v>2268</v>
      </c>
      <c r="C23" s="37"/>
      <c r="D23" s="37"/>
      <c r="E23" s="37"/>
      <c r="F23" s="10"/>
      <c r="G23" s="10"/>
      <c r="H23" s="10">
        <v>4479.9823099999994</v>
      </c>
      <c r="I23" s="41"/>
      <c r="J23" s="41">
        <v>0.17848715890738168</v>
      </c>
      <c r="K23" s="41">
        <v>7.0179415003723978E-3</v>
      </c>
    </row>
    <row r="24" spans="2:11" ht="15" x14ac:dyDescent="0.25">
      <c r="B24" s="11" t="s">
        <v>2269</v>
      </c>
      <c r="C24" s="3" t="s">
        <v>2270</v>
      </c>
      <c r="D24" s="3" t="s">
        <v>48</v>
      </c>
      <c r="E24" s="3"/>
      <c r="F24" s="10">
        <v>0</v>
      </c>
      <c r="G24" s="10">
        <v>0</v>
      </c>
      <c r="H24" s="10">
        <v>392.15684000000005</v>
      </c>
      <c r="I24" s="41">
        <v>1.22E-4</v>
      </c>
      <c r="J24" s="41">
        <v>1.5623936742218222E-2</v>
      </c>
      <c r="K24" s="41">
        <v>6.1431799762863321E-4</v>
      </c>
    </row>
    <row r="25" spans="2:11" ht="15" x14ac:dyDescent="0.25">
      <c r="B25" s="11" t="s">
        <v>2271</v>
      </c>
      <c r="C25" s="3" t="s">
        <v>2272</v>
      </c>
      <c r="D25" s="3" t="s">
        <v>48</v>
      </c>
      <c r="E25" s="3"/>
      <c r="F25" s="10">
        <v>0</v>
      </c>
      <c r="G25" s="10">
        <v>0</v>
      </c>
      <c r="H25" s="10">
        <v>27.986139999999999</v>
      </c>
      <c r="I25" s="41">
        <v>1.8184471084471083E-4</v>
      </c>
      <c r="J25" s="41">
        <v>1.1149969512679238E-3</v>
      </c>
      <c r="K25" s="41">
        <v>4.3840595732448771E-5</v>
      </c>
    </row>
    <row r="26" spans="2:11" ht="15" x14ac:dyDescent="0.25">
      <c r="B26" s="11" t="s">
        <v>2273</v>
      </c>
      <c r="C26" s="3" t="s">
        <v>2274</v>
      </c>
      <c r="D26" s="3" t="s">
        <v>48</v>
      </c>
      <c r="E26" s="3"/>
      <c r="F26" s="10">
        <v>0</v>
      </c>
      <c r="G26" s="10">
        <v>0</v>
      </c>
      <c r="H26" s="10">
        <v>131.45697000000001</v>
      </c>
      <c r="I26" s="41">
        <v>8.4709825699840001E-4</v>
      </c>
      <c r="J26" s="41">
        <v>5.237382531957567E-3</v>
      </c>
      <c r="K26" s="41">
        <v>2.0592878753492432E-4</v>
      </c>
    </row>
    <row r="27" spans="2:11" ht="15" x14ac:dyDescent="0.25">
      <c r="B27" s="11" t="s">
        <v>2275</v>
      </c>
      <c r="C27" s="3" t="s">
        <v>2276</v>
      </c>
      <c r="D27" s="3" t="s">
        <v>48</v>
      </c>
      <c r="E27" s="3"/>
      <c r="F27" s="10">
        <v>0</v>
      </c>
      <c r="G27" s="10">
        <v>0</v>
      </c>
      <c r="H27" s="10">
        <v>306.86675000000002</v>
      </c>
      <c r="I27" s="41">
        <v>4.9925000000000002E-4</v>
      </c>
      <c r="J27" s="41">
        <v>1.2225890769341403E-2</v>
      </c>
      <c r="K27" s="41">
        <v>4.8071013474814409E-4</v>
      </c>
    </row>
    <row r="28" spans="2:11" ht="15" x14ac:dyDescent="0.25">
      <c r="B28" s="11" t="s">
        <v>2277</v>
      </c>
      <c r="C28" s="3" t="s">
        <v>2278</v>
      </c>
      <c r="D28" s="3" t="s">
        <v>48</v>
      </c>
      <c r="E28" s="3"/>
      <c r="F28" s="10">
        <v>0</v>
      </c>
      <c r="G28" s="10">
        <v>0</v>
      </c>
      <c r="H28" s="10">
        <v>582.49443000000008</v>
      </c>
      <c r="I28" s="41">
        <v>2.8152195121951221E-3</v>
      </c>
      <c r="J28" s="41">
        <v>2.3207184469903573E-2</v>
      </c>
      <c r="K28" s="41">
        <v>9.1248392318601934E-4</v>
      </c>
    </row>
    <row r="29" spans="2:11" ht="15" x14ac:dyDescent="0.25">
      <c r="B29" s="11" t="s">
        <v>2279</v>
      </c>
      <c r="C29" s="3" t="s">
        <v>2280</v>
      </c>
      <c r="D29" s="3" t="s">
        <v>73</v>
      </c>
      <c r="E29" s="3"/>
      <c r="F29" s="10">
        <v>0</v>
      </c>
      <c r="G29" s="10">
        <v>0</v>
      </c>
      <c r="H29" s="10">
        <v>87.430779999999999</v>
      </c>
      <c r="I29" s="41">
        <v>7.2581157636547166E-4</v>
      </c>
      <c r="J29" s="41">
        <v>3.4833332909424653E-3</v>
      </c>
      <c r="K29" s="41">
        <v>1.3696127728056342E-4</v>
      </c>
    </row>
    <row r="30" spans="2:11" ht="15" x14ac:dyDescent="0.25">
      <c r="B30" s="11" t="s">
        <v>2281</v>
      </c>
      <c r="C30" s="3" t="s">
        <v>2282</v>
      </c>
      <c r="D30" s="3" t="s">
        <v>48</v>
      </c>
      <c r="E30" s="3"/>
      <c r="F30" s="10">
        <v>0</v>
      </c>
      <c r="G30" s="10">
        <v>0</v>
      </c>
      <c r="H30" s="10">
        <v>328.06984999999997</v>
      </c>
      <c r="I30" s="41">
        <v>5.5230125541499617E-4</v>
      </c>
      <c r="J30" s="41">
        <v>1.3070644345841372E-2</v>
      </c>
      <c r="K30" s="41">
        <v>5.139250238101827E-4</v>
      </c>
    </row>
    <row r="31" spans="2:11" ht="15" x14ac:dyDescent="0.25">
      <c r="B31" s="11" t="s">
        <v>2283</v>
      </c>
      <c r="C31" s="3" t="s">
        <v>2284</v>
      </c>
      <c r="D31" s="3" t="s">
        <v>48</v>
      </c>
      <c r="E31" s="3"/>
      <c r="F31" s="10">
        <v>0</v>
      </c>
      <c r="G31" s="10">
        <v>0</v>
      </c>
      <c r="H31" s="10">
        <v>244.20354</v>
      </c>
      <c r="I31" s="41">
        <v>4.6574991062520903E-4</v>
      </c>
      <c r="J31" s="41">
        <v>9.7293232503244276E-3</v>
      </c>
      <c r="K31" s="41">
        <v>3.8254752793964741E-4</v>
      </c>
    </row>
    <row r="32" spans="2:11" ht="15" x14ac:dyDescent="0.25">
      <c r="B32" s="11" t="s">
        <v>2285</v>
      </c>
      <c r="C32" s="3" t="s">
        <v>2286</v>
      </c>
      <c r="D32" s="3" t="s">
        <v>73</v>
      </c>
      <c r="E32" s="3"/>
      <c r="F32" s="10">
        <v>0</v>
      </c>
      <c r="G32" s="10">
        <v>0</v>
      </c>
      <c r="H32" s="10">
        <v>9.3502800000000015</v>
      </c>
      <c r="I32" s="41">
        <v>8.7575696231334457E-4</v>
      </c>
      <c r="J32" s="41">
        <v>3.7252488887361545E-4</v>
      </c>
      <c r="K32" s="41">
        <v>1.4647316331055343E-5</v>
      </c>
    </row>
    <row r="33" spans="2:11" ht="15" x14ac:dyDescent="0.25">
      <c r="B33" s="11" t="s">
        <v>2287</v>
      </c>
      <c r="C33" s="3" t="s">
        <v>2288</v>
      </c>
      <c r="D33" s="3" t="s">
        <v>73</v>
      </c>
      <c r="E33" s="3"/>
      <c r="F33" s="10">
        <v>0</v>
      </c>
      <c r="G33" s="10">
        <v>0</v>
      </c>
      <c r="H33" s="10">
        <v>45.371970000000005</v>
      </c>
      <c r="I33" s="41">
        <v>6.369782293657193E-4</v>
      </c>
      <c r="J33" s="41">
        <v>1.8076665171767063E-3</v>
      </c>
      <c r="K33" s="41">
        <v>7.1075689407499356E-5</v>
      </c>
    </row>
    <row r="34" spans="2:11" ht="15" x14ac:dyDescent="0.25">
      <c r="B34" s="11" t="s">
        <v>2289</v>
      </c>
      <c r="C34" s="3" t="s">
        <v>2290</v>
      </c>
      <c r="D34" s="3" t="s">
        <v>73</v>
      </c>
      <c r="E34" s="3"/>
      <c r="F34" s="10">
        <v>0</v>
      </c>
      <c r="G34" s="10">
        <v>0</v>
      </c>
      <c r="H34" s="10">
        <v>256.08769000000001</v>
      </c>
      <c r="I34" s="41">
        <v>5.7600000000000001E-4</v>
      </c>
      <c r="J34" s="41">
        <v>1.0202800157765422E-2</v>
      </c>
      <c r="K34" s="41">
        <v>4.0116417945978489E-4</v>
      </c>
    </row>
    <row r="35" spans="2:11" ht="15" x14ac:dyDescent="0.25">
      <c r="B35" s="11" t="s">
        <v>2291</v>
      </c>
      <c r="C35" s="3" t="s">
        <v>2292</v>
      </c>
      <c r="D35" s="3" t="s">
        <v>73</v>
      </c>
      <c r="E35" s="3"/>
      <c r="F35" s="10">
        <v>0</v>
      </c>
      <c r="G35" s="10">
        <v>0</v>
      </c>
      <c r="H35" s="10">
        <v>99.206100000000006</v>
      </c>
      <c r="I35" s="41">
        <v>5.9999999999999995E-4</v>
      </c>
      <c r="J35" s="41">
        <v>3.9524742978910557E-3</v>
      </c>
      <c r="K35" s="41">
        <v>1.5540744541022401E-4</v>
      </c>
    </row>
    <row r="36" spans="2:11" ht="15" x14ac:dyDescent="0.25">
      <c r="B36" s="11" t="s">
        <v>2293</v>
      </c>
      <c r="C36" s="3" t="s">
        <v>2294</v>
      </c>
      <c r="D36" s="3" t="s">
        <v>73</v>
      </c>
      <c r="E36" s="3"/>
      <c r="F36" s="10">
        <v>0</v>
      </c>
      <c r="G36" s="10">
        <v>0</v>
      </c>
      <c r="H36" s="10">
        <v>33.587609999999998</v>
      </c>
      <c r="I36" s="41">
        <v>5.9999999999999995E-4</v>
      </c>
      <c r="J36" s="41">
        <v>1.3381653472174452E-3</v>
      </c>
      <c r="K36" s="41">
        <v>5.2615360018536091E-5</v>
      </c>
    </row>
    <row r="37" spans="2:11" ht="15" x14ac:dyDescent="0.25">
      <c r="B37" s="11" t="s">
        <v>2295</v>
      </c>
      <c r="C37" s="3" t="s">
        <v>2296</v>
      </c>
      <c r="D37" s="3" t="s">
        <v>73</v>
      </c>
      <c r="E37" s="3"/>
      <c r="F37" s="10">
        <v>0</v>
      </c>
      <c r="G37" s="10">
        <v>0</v>
      </c>
      <c r="H37" s="10">
        <v>5.4568300000000001</v>
      </c>
      <c r="I37" s="41">
        <v>5.9999999999999995E-4</v>
      </c>
      <c r="J37" s="41">
        <v>2.1740578777878426E-4</v>
      </c>
      <c r="K37" s="41">
        <v>8.5481841372443081E-6</v>
      </c>
    </row>
    <row r="38" spans="2:11" ht="15" x14ac:dyDescent="0.25">
      <c r="B38" s="11" t="s">
        <v>2297</v>
      </c>
      <c r="C38" s="3" t="s">
        <v>2298</v>
      </c>
      <c r="D38" s="3" t="s">
        <v>73</v>
      </c>
      <c r="E38" s="3"/>
      <c r="F38" s="10">
        <v>0</v>
      </c>
      <c r="G38" s="10">
        <v>0</v>
      </c>
      <c r="H38" s="10">
        <v>400.59048999999999</v>
      </c>
      <c r="I38" s="41">
        <v>5.0000000000000001E-4</v>
      </c>
      <c r="J38" s="41">
        <v>1.5959942137676854E-2</v>
      </c>
      <c r="K38" s="41">
        <v>6.2752940299568146E-4</v>
      </c>
    </row>
    <row r="39" spans="2:11" ht="15" x14ac:dyDescent="0.25">
      <c r="B39" s="11" t="s">
        <v>2299</v>
      </c>
      <c r="C39" s="3" t="s">
        <v>2300</v>
      </c>
      <c r="D39" s="3" t="s">
        <v>73</v>
      </c>
      <c r="E39" s="3"/>
      <c r="F39" s="10">
        <v>0</v>
      </c>
      <c r="G39" s="10">
        <v>0</v>
      </c>
      <c r="H39" s="10">
        <v>430.30935999999997</v>
      </c>
      <c r="I39" s="41">
        <v>7.3809429828572794E-4</v>
      </c>
      <c r="J39" s="41">
        <v>1.7143972855922663E-2</v>
      </c>
      <c r="K39" s="41">
        <v>6.7408433930684123E-4</v>
      </c>
    </row>
    <row r="40" spans="2:11" ht="15" x14ac:dyDescent="0.25">
      <c r="B40" s="11" t="s">
        <v>2301</v>
      </c>
      <c r="C40" s="3" t="s">
        <v>2302</v>
      </c>
      <c r="D40" s="3" t="s">
        <v>73</v>
      </c>
      <c r="E40" s="3"/>
      <c r="F40" s="10">
        <v>0</v>
      </c>
      <c r="G40" s="10">
        <v>0</v>
      </c>
      <c r="H40" s="10">
        <v>159.39248000000001</v>
      </c>
      <c r="I40" s="41">
        <v>6.9999999999999999E-4</v>
      </c>
      <c r="J40" s="41">
        <v>6.3503623313194866E-3</v>
      </c>
      <c r="K40" s="41">
        <v>2.4969007081621211E-4</v>
      </c>
    </row>
    <row r="41" spans="2:11" ht="15" x14ac:dyDescent="0.25">
      <c r="B41" s="11" t="s">
        <v>2303</v>
      </c>
      <c r="C41" s="3" t="s">
        <v>2304</v>
      </c>
      <c r="D41" s="3" t="s">
        <v>73</v>
      </c>
      <c r="E41" s="3"/>
      <c r="F41" s="10">
        <v>0</v>
      </c>
      <c r="G41" s="10">
        <v>0</v>
      </c>
      <c r="H41" s="10">
        <v>329.20069000000001</v>
      </c>
      <c r="I41" s="41">
        <v>9.0256331002330976E-4</v>
      </c>
      <c r="J41" s="41">
        <v>1.31156981886497E-2</v>
      </c>
      <c r="K41" s="41">
        <v>5.1569649709224611E-4</v>
      </c>
    </row>
    <row r="42" spans="2:11" ht="15" x14ac:dyDescent="0.25">
      <c r="B42" s="11" t="s">
        <v>2305</v>
      </c>
      <c r="C42" s="3" t="s">
        <v>2306</v>
      </c>
      <c r="D42" s="3" t="s">
        <v>73</v>
      </c>
      <c r="E42" s="3"/>
      <c r="F42" s="10">
        <v>0</v>
      </c>
      <c r="G42" s="10">
        <v>0</v>
      </c>
      <c r="H42" s="10">
        <v>610.76351</v>
      </c>
      <c r="I42" s="41">
        <v>6.9999999999999999E-4</v>
      </c>
      <c r="J42" s="41">
        <v>2.4333454045313004E-2</v>
      </c>
      <c r="K42" s="41">
        <v>9.5676774753651031E-4</v>
      </c>
    </row>
    <row r="43" spans="2:11" x14ac:dyDescent="0.2">
      <c r="B43" s="44"/>
      <c r="C43" s="45"/>
      <c r="D43" s="45"/>
      <c r="E43" s="45"/>
      <c r="F43" s="14"/>
      <c r="G43" s="14"/>
      <c r="H43" s="14"/>
      <c r="I43" s="14"/>
      <c r="J43" s="14"/>
      <c r="K43" s="14"/>
    </row>
    <row r="44" spans="2:11" ht="15" x14ac:dyDescent="0.25">
      <c r="B44" s="15" t="s">
        <v>108</v>
      </c>
      <c r="C44" s="37"/>
      <c r="D44" s="37"/>
      <c r="E44" s="37"/>
      <c r="F44" s="10"/>
      <c r="G44" s="10"/>
      <c r="H44" s="10">
        <v>19696.600079999993</v>
      </c>
      <c r="I44" s="41"/>
      <c r="J44" s="41">
        <v>0.78473305141557703</v>
      </c>
      <c r="K44" s="41">
        <v>3.0854940388742352E-2</v>
      </c>
    </row>
    <row r="45" spans="2:11" ht="15" x14ac:dyDescent="0.25">
      <c r="B45" s="9" t="s">
        <v>2259</v>
      </c>
      <c r="C45" s="37"/>
      <c r="D45" s="37"/>
      <c r="E45" s="37"/>
      <c r="F45" s="10"/>
      <c r="G45" s="10"/>
      <c r="H45" s="10">
        <v>0</v>
      </c>
      <c r="I45" s="41"/>
      <c r="J45" s="41">
        <v>0</v>
      </c>
      <c r="K45" s="41">
        <v>0</v>
      </c>
    </row>
    <row r="46" spans="2:11" ht="15" x14ac:dyDescent="0.25">
      <c r="B46" s="11"/>
      <c r="C46" s="3"/>
      <c r="D46" s="3" t="s">
        <v>87</v>
      </c>
      <c r="E46" s="3" t="s">
        <v>87</v>
      </c>
      <c r="F46" s="10">
        <v>0</v>
      </c>
      <c r="G46" s="10">
        <v>0</v>
      </c>
      <c r="H46" s="10">
        <v>0</v>
      </c>
      <c r="I46" s="41">
        <v>0</v>
      </c>
      <c r="J46" s="41">
        <v>0</v>
      </c>
      <c r="K46" s="41">
        <v>0</v>
      </c>
    </row>
    <row r="47" spans="2:11" x14ac:dyDescent="0.2">
      <c r="B47" s="44"/>
      <c r="C47" s="45"/>
      <c r="D47" s="45"/>
      <c r="E47" s="45"/>
      <c r="F47" s="14"/>
      <c r="G47" s="14"/>
      <c r="H47" s="14"/>
      <c r="I47" s="14"/>
      <c r="J47" s="14"/>
      <c r="K47" s="14"/>
    </row>
    <row r="48" spans="2:11" ht="15" x14ac:dyDescent="0.25">
      <c r="B48" s="9" t="s">
        <v>2264</v>
      </c>
      <c r="C48" s="37"/>
      <c r="D48" s="37"/>
      <c r="E48" s="37"/>
      <c r="F48" s="10"/>
      <c r="G48" s="10"/>
      <c r="H48" s="10">
        <v>5755.9039600000006</v>
      </c>
      <c r="I48" s="41"/>
      <c r="J48" s="41">
        <v>0.22932120568220449</v>
      </c>
      <c r="K48" s="41">
        <v>9.0166867808551317E-3</v>
      </c>
    </row>
    <row r="49" spans="2:11" ht="15" x14ac:dyDescent="0.25">
      <c r="B49" s="11" t="s">
        <v>2307</v>
      </c>
      <c r="C49" s="3" t="s">
        <v>2308</v>
      </c>
      <c r="D49" s="3" t="s">
        <v>48</v>
      </c>
      <c r="E49" s="3"/>
      <c r="F49" s="10">
        <v>298.16000000000003</v>
      </c>
      <c r="G49" s="10">
        <v>128944.90000000001</v>
      </c>
      <c r="H49" s="10">
        <v>1478.25683</v>
      </c>
      <c r="I49" s="41">
        <v>0</v>
      </c>
      <c r="J49" s="41">
        <v>5.8895290977640562E-2</v>
      </c>
      <c r="K49" s="41">
        <v>2.3157055625663723E-3</v>
      </c>
    </row>
    <row r="50" spans="2:11" ht="15" x14ac:dyDescent="0.25">
      <c r="B50" s="11" t="s">
        <v>2309</v>
      </c>
      <c r="C50" s="3" t="s">
        <v>2310</v>
      </c>
      <c r="D50" s="3" t="s">
        <v>48</v>
      </c>
      <c r="E50" s="3"/>
      <c r="F50" s="10">
        <v>480.04</v>
      </c>
      <c r="G50" s="10">
        <v>13652.34</v>
      </c>
      <c r="H50" s="10">
        <v>251.98857999999998</v>
      </c>
      <c r="I50" s="41">
        <v>0</v>
      </c>
      <c r="J50" s="41">
        <v>1.0039487348177823E-2</v>
      </c>
      <c r="K50" s="41">
        <v>3.9474287861683766E-4</v>
      </c>
    </row>
    <row r="51" spans="2:11" ht="15" x14ac:dyDescent="0.25">
      <c r="B51" s="11" t="s">
        <v>2311</v>
      </c>
      <c r="C51" s="3" t="s">
        <v>2312</v>
      </c>
      <c r="D51" s="3" t="s">
        <v>48</v>
      </c>
      <c r="E51" s="3"/>
      <c r="F51" s="10">
        <v>1522.96</v>
      </c>
      <c r="G51" s="10">
        <v>10433.150000000001</v>
      </c>
      <c r="H51" s="10">
        <v>610.94243999999992</v>
      </c>
      <c r="I51" s="41">
        <v>0</v>
      </c>
      <c r="J51" s="41">
        <v>2.4340582802779748E-2</v>
      </c>
      <c r="K51" s="41">
        <v>9.5704804334702243E-4</v>
      </c>
    </row>
    <row r="52" spans="2:11" ht="15" x14ac:dyDescent="0.25">
      <c r="B52" s="11" t="s">
        <v>2313</v>
      </c>
      <c r="C52" s="3" t="s">
        <v>2314</v>
      </c>
      <c r="D52" s="3" t="s">
        <v>48</v>
      </c>
      <c r="E52" s="3"/>
      <c r="F52" s="10">
        <v>133.80000000000001</v>
      </c>
      <c r="G52" s="10">
        <v>99510.569999999992</v>
      </c>
      <c r="H52" s="10">
        <v>511.94307000000003</v>
      </c>
      <c r="I52" s="41">
        <v>0</v>
      </c>
      <c r="J52" s="41">
        <v>2.0396344843295337E-2</v>
      </c>
      <c r="K52" s="41">
        <v>8.0196444275268852E-4</v>
      </c>
    </row>
    <row r="53" spans="2:11" ht="15" x14ac:dyDescent="0.25">
      <c r="B53" s="11" t="s">
        <v>2315</v>
      </c>
      <c r="C53" s="3" t="s">
        <v>2316</v>
      </c>
      <c r="D53" s="3" t="s">
        <v>48</v>
      </c>
      <c r="E53" s="3"/>
      <c r="F53" s="10">
        <v>579.79</v>
      </c>
      <c r="G53" s="10">
        <v>28326</v>
      </c>
      <c r="H53" s="10">
        <v>631.46941000000004</v>
      </c>
      <c r="I53" s="41">
        <v>0</v>
      </c>
      <c r="J53" s="41">
        <v>2.5158398656226068E-2</v>
      </c>
      <c r="K53" s="41">
        <v>9.8920376733690118E-4</v>
      </c>
    </row>
    <row r="54" spans="2:11" ht="15" x14ac:dyDescent="0.25">
      <c r="B54" s="11" t="s">
        <v>2317</v>
      </c>
      <c r="C54" s="3" t="s">
        <v>2318</v>
      </c>
      <c r="D54" s="3" t="s">
        <v>46</v>
      </c>
      <c r="E54" s="3"/>
      <c r="F54" s="10">
        <v>3003.66</v>
      </c>
      <c r="G54" s="10">
        <v>11242</v>
      </c>
      <c r="H54" s="10">
        <v>1365.4758400000001</v>
      </c>
      <c r="I54" s="41">
        <v>0</v>
      </c>
      <c r="J54" s="41">
        <v>5.4401978930642365E-2</v>
      </c>
      <c r="K54" s="41">
        <v>2.1390329028535518E-3</v>
      </c>
    </row>
    <row r="55" spans="2:11" ht="15" x14ac:dyDescent="0.25">
      <c r="B55" s="11" t="s">
        <v>2319</v>
      </c>
      <c r="C55" s="3" t="s">
        <v>2320</v>
      </c>
      <c r="D55" s="3" t="s">
        <v>46</v>
      </c>
      <c r="E55" s="3"/>
      <c r="F55" s="10">
        <v>19943.03</v>
      </c>
      <c r="G55" s="10">
        <v>1123.22</v>
      </c>
      <c r="H55" s="10">
        <v>905.82779000000005</v>
      </c>
      <c r="I55" s="41">
        <v>0</v>
      </c>
      <c r="J55" s="41">
        <v>3.6089122123442577E-2</v>
      </c>
      <c r="K55" s="41">
        <v>1.4189891833817562E-3</v>
      </c>
    </row>
    <row r="56" spans="2:11" x14ac:dyDescent="0.2">
      <c r="B56" s="44"/>
      <c r="C56" s="45"/>
      <c r="D56" s="45"/>
      <c r="E56" s="45"/>
      <c r="F56" s="14"/>
      <c r="G56" s="14"/>
      <c r="H56" s="14"/>
      <c r="I56" s="14"/>
      <c r="J56" s="14"/>
      <c r="K56" s="14"/>
    </row>
    <row r="57" spans="2:11" ht="15" x14ac:dyDescent="0.25">
      <c r="B57" s="9" t="s">
        <v>2267</v>
      </c>
      <c r="C57" s="37"/>
      <c r="D57" s="37"/>
      <c r="E57" s="37"/>
      <c r="F57" s="10"/>
      <c r="G57" s="10"/>
      <c r="H57" s="10">
        <v>1159.3006800000001</v>
      </c>
      <c r="I57" s="41"/>
      <c r="J57" s="41">
        <v>4.6187745927192214E-2</v>
      </c>
      <c r="K57" s="41">
        <v>1.8160572499184584E-3</v>
      </c>
    </row>
    <row r="58" spans="2:11" ht="15" x14ac:dyDescent="0.25">
      <c r="B58" s="11" t="s">
        <v>2321</v>
      </c>
      <c r="C58" s="3" t="s">
        <v>2322</v>
      </c>
      <c r="D58" s="3" t="s">
        <v>48</v>
      </c>
      <c r="E58" s="3"/>
      <c r="F58" s="10">
        <v>0</v>
      </c>
      <c r="G58" s="10">
        <v>0</v>
      </c>
      <c r="H58" s="10">
        <v>126.48371</v>
      </c>
      <c r="I58" s="41">
        <v>7.5718719999999995E-4</v>
      </c>
      <c r="J58" s="41">
        <v>5.0392426763768141E-3</v>
      </c>
      <c r="K58" s="41">
        <v>1.9813812111460488E-4</v>
      </c>
    </row>
    <row r="59" spans="2:11" ht="15" x14ac:dyDescent="0.25">
      <c r="B59" s="11" t="s">
        <v>2323</v>
      </c>
      <c r="C59" s="3" t="s">
        <v>2324</v>
      </c>
      <c r="D59" s="3" t="s">
        <v>48</v>
      </c>
      <c r="E59" s="3"/>
      <c r="F59" s="10">
        <v>0</v>
      </c>
      <c r="G59" s="10">
        <v>0</v>
      </c>
      <c r="H59" s="10">
        <v>166.33644000000001</v>
      </c>
      <c r="I59" s="41">
        <v>8.8738999269559639E-5</v>
      </c>
      <c r="J59" s="41">
        <v>6.627016926405712E-3</v>
      </c>
      <c r="K59" s="41">
        <v>2.6056786043429788E-4</v>
      </c>
    </row>
    <row r="60" spans="2:11" ht="15" x14ac:dyDescent="0.25">
      <c r="B60" s="11" t="s">
        <v>2325</v>
      </c>
      <c r="C60" s="3" t="s">
        <v>2326</v>
      </c>
      <c r="D60" s="3" t="s">
        <v>46</v>
      </c>
      <c r="E60" s="3"/>
      <c r="F60" s="10">
        <v>0</v>
      </c>
      <c r="G60" s="10">
        <v>0</v>
      </c>
      <c r="H60" s="10">
        <v>574.52436</v>
      </c>
      <c r="I60" s="41">
        <v>7.27E-4</v>
      </c>
      <c r="J60" s="41">
        <v>2.2889648584233306E-2</v>
      </c>
      <c r="K60" s="41">
        <v>8.9999872098130943E-4</v>
      </c>
    </row>
    <row r="61" spans="2:11" ht="15" x14ac:dyDescent="0.25">
      <c r="B61" s="11" t="s">
        <v>2327</v>
      </c>
      <c r="C61" s="3" t="s">
        <v>2328</v>
      </c>
      <c r="D61" s="3" t="s">
        <v>46</v>
      </c>
      <c r="E61" s="3"/>
      <c r="F61" s="10">
        <v>0</v>
      </c>
      <c r="G61" s="10">
        <v>0</v>
      </c>
      <c r="H61" s="10">
        <v>93.92801</v>
      </c>
      <c r="I61" s="41">
        <v>0</v>
      </c>
      <c r="J61" s="41">
        <v>3.7421896977812255E-3</v>
      </c>
      <c r="K61" s="41">
        <v>1.4713925944640475E-4</v>
      </c>
    </row>
    <row r="62" spans="2:11" ht="15" x14ac:dyDescent="0.25">
      <c r="B62" s="11" t="s">
        <v>2329</v>
      </c>
      <c r="C62" s="3" t="s">
        <v>2330</v>
      </c>
      <c r="D62" s="3" t="s">
        <v>48</v>
      </c>
      <c r="E62" s="3"/>
      <c r="F62" s="10">
        <v>0</v>
      </c>
      <c r="G62" s="10">
        <v>0</v>
      </c>
      <c r="H62" s="10">
        <v>119.2654</v>
      </c>
      <c r="I62" s="41">
        <v>0</v>
      </c>
      <c r="J62" s="41">
        <v>4.7516576916912957E-3</v>
      </c>
      <c r="K62" s="41">
        <v>1.8683055920783631E-4</v>
      </c>
    </row>
    <row r="63" spans="2:11" ht="15" x14ac:dyDescent="0.25">
      <c r="B63" s="11" t="s">
        <v>2331</v>
      </c>
      <c r="C63" s="3" t="s">
        <v>2332</v>
      </c>
      <c r="D63" s="3" t="s">
        <v>48</v>
      </c>
      <c r="E63" s="3"/>
      <c r="F63" s="10">
        <v>0</v>
      </c>
      <c r="G63" s="10">
        <v>0</v>
      </c>
      <c r="H63" s="10">
        <v>78.76276</v>
      </c>
      <c r="I63" s="41">
        <v>0</v>
      </c>
      <c r="J63" s="41">
        <v>3.1379903507038551E-3</v>
      </c>
      <c r="K63" s="41">
        <v>1.23382728734005E-4</v>
      </c>
    </row>
    <row r="64" spans="2:11" x14ac:dyDescent="0.2">
      <c r="B64" s="44"/>
      <c r="C64" s="45"/>
      <c r="D64" s="45"/>
      <c r="E64" s="45"/>
      <c r="F64" s="14"/>
      <c r="G64" s="14"/>
      <c r="H64" s="14"/>
      <c r="I64" s="14"/>
      <c r="J64" s="14"/>
      <c r="K64" s="14"/>
    </row>
    <row r="65" spans="2:11" ht="15" x14ac:dyDescent="0.25">
      <c r="B65" s="9" t="s">
        <v>2268</v>
      </c>
      <c r="C65" s="37"/>
      <c r="D65" s="37"/>
      <c r="E65" s="37"/>
      <c r="F65" s="10"/>
      <c r="G65" s="10"/>
      <c r="H65" s="10">
        <v>12781.39544</v>
      </c>
      <c r="I65" s="41"/>
      <c r="J65" s="41">
        <v>0.50922409980618066</v>
      </c>
      <c r="K65" s="41">
        <v>2.0022196357968775E-2</v>
      </c>
    </row>
    <row r="66" spans="2:11" ht="15" x14ac:dyDescent="0.25">
      <c r="B66" s="11" t="s">
        <v>2333</v>
      </c>
      <c r="C66" s="3" t="s">
        <v>2334</v>
      </c>
      <c r="D66" s="3" t="s">
        <v>48</v>
      </c>
      <c r="E66" s="3"/>
      <c r="F66" s="10">
        <v>0</v>
      </c>
      <c r="G66" s="10">
        <v>0</v>
      </c>
      <c r="H66" s="10">
        <v>325.24956000000003</v>
      </c>
      <c r="I66" s="41">
        <v>2.7330000000000003E-4</v>
      </c>
      <c r="J66" s="41">
        <v>1.2958281056309792E-2</v>
      </c>
      <c r="K66" s="41">
        <v>5.0950700854483116E-4</v>
      </c>
    </row>
    <row r="67" spans="2:11" ht="15" x14ac:dyDescent="0.25">
      <c r="B67" s="11" t="s">
        <v>2335</v>
      </c>
      <c r="C67" s="3" t="s">
        <v>2336</v>
      </c>
      <c r="D67" s="3" t="s">
        <v>48</v>
      </c>
      <c r="E67" s="3"/>
      <c r="F67" s="10">
        <v>0</v>
      </c>
      <c r="G67" s="10">
        <v>0</v>
      </c>
      <c r="H67" s="10">
        <v>473.54847999999998</v>
      </c>
      <c r="I67" s="41">
        <v>1.5551314673452077E-4</v>
      </c>
      <c r="J67" s="41">
        <v>1.886666440879519E-2</v>
      </c>
      <c r="K67" s="41">
        <v>7.4181889576038719E-4</v>
      </c>
    </row>
    <row r="68" spans="2:11" ht="15" x14ac:dyDescent="0.25">
      <c r="B68" s="11" t="s">
        <v>2337</v>
      </c>
      <c r="C68" s="3" t="s">
        <v>2338</v>
      </c>
      <c r="D68" s="3" t="s">
        <v>48</v>
      </c>
      <c r="E68" s="3"/>
      <c r="F68" s="10">
        <v>0</v>
      </c>
      <c r="G68" s="10">
        <v>0</v>
      </c>
      <c r="H68" s="10">
        <v>136.70364999999998</v>
      </c>
      <c r="I68" s="41">
        <v>1.5318697697009009E-4</v>
      </c>
      <c r="J68" s="41">
        <v>5.4464157249694773E-3</v>
      </c>
      <c r="K68" s="41">
        <v>2.1414776938871063E-4</v>
      </c>
    </row>
    <row r="69" spans="2:11" ht="15" x14ac:dyDescent="0.25">
      <c r="B69" s="11" t="s">
        <v>2339</v>
      </c>
      <c r="C69" s="3" t="s">
        <v>2340</v>
      </c>
      <c r="D69" s="3" t="s">
        <v>48</v>
      </c>
      <c r="E69" s="3"/>
      <c r="F69" s="10">
        <v>0</v>
      </c>
      <c r="G69" s="10">
        <v>0</v>
      </c>
      <c r="H69" s="10">
        <v>718.87135999999998</v>
      </c>
      <c r="I69" s="41">
        <v>1.4051472E-4</v>
      </c>
      <c r="J69" s="41">
        <v>2.8640583329956403E-2</v>
      </c>
      <c r="K69" s="41">
        <v>1.1261198821057726E-3</v>
      </c>
    </row>
    <row r="70" spans="2:11" ht="15" x14ac:dyDescent="0.25">
      <c r="B70" s="11" t="s">
        <v>2341</v>
      </c>
      <c r="C70" s="3" t="s">
        <v>2342</v>
      </c>
      <c r="D70" s="3" t="s">
        <v>46</v>
      </c>
      <c r="E70" s="3"/>
      <c r="F70" s="10">
        <v>0</v>
      </c>
      <c r="G70" s="10">
        <v>0</v>
      </c>
      <c r="H70" s="10">
        <v>197.68164999999999</v>
      </c>
      <c r="I70" s="41">
        <v>5.3000000000000001E-5</v>
      </c>
      <c r="J70" s="41">
        <v>7.8758427232770503E-3</v>
      </c>
      <c r="K70" s="41">
        <v>3.0967047622049458E-4</v>
      </c>
    </row>
    <row r="71" spans="2:11" ht="15" x14ac:dyDescent="0.25">
      <c r="B71" s="11" t="s">
        <v>2343</v>
      </c>
      <c r="C71" s="3" t="s">
        <v>2344</v>
      </c>
      <c r="D71" s="3" t="s">
        <v>46</v>
      </c>
      <c r="E71" s="3"/>
      <c r="F71" s="10">
        <v>0</v>
      </c>
      <c r="G71" s="10">
        <v>0</v>
      </c>
      <c r="H71" s="10">
        <v>802.43190000000004</v>
      </c>
      <c r="I71" s="41">
        <v>3.3615384615384616E-4</v>
      </c>
      <c r="J71" s="41">
        <v>3.1969722230365732E-2</v>
      </c>
      <c r="K71" s="41">
        <v>1.2570183859124825E-3</v>
      </c>
    </row>
    <row r="72" spans="2:11" ht="15" x14ac:dyDescent="0.25">
      <c r="B72" s="11" t="s">
        <v>2345</v>
      </c>
      <c r="C72" s="3" t="s">
        <v>2346</v>
      </c>
      <c r="D72" s="3" t="s">
        <v>48</v>
      </c>
      <c r="E72" s="3"/>
      <c r="F72" s="10">
        <v>0</v>
      </c>
      <c r="G72" s="10">
        <v>0</v>
      </c>
      <c r="H72" s="10">
        <v>91.77373</v>
      </c>
      <c r="I72" s="41">
        <v>3.2447368421052627E-5</v>
      </c>
      <c r="J72" s="41">
        <v>3.6563609399683414E-3</v>
      </c>
      <c r="K72" s="41">
        <v>1.4376455616204686E-4</v>
      </c>
    </row>
    <row r="73" spans="2:11" ht="15" x14ac:dyDescent="0.25">
      <c r="B73" s="11" t="s">
        <v>2347</v>
      </c>
      <c r="C73" s="3" t="s">
        <v>2348</v>
      </c>
      <c r="D73" s="3" t="s">
        <v>48</v>
      </c>
      <c r="E73" s="3"/>
      <c r="F73" s="10">
        <v>0</v>
      </c>
      <c r="G73" s="10">
        <v>0</v>
      </c>
      <c r="H73" s="10">
        <v>382.22834999999998</v>
      </c>
      <c r="I73" s="41">
        <v>7.3899999999999994E-5</v>
      </c>
      <c r="J73" s="41">
        <v>1.5228375365026007E-2</v>
      </c>
      <c r="K73" s="41">
        <v>5.9876490898105048E-4</v>
      </c>
    </row>
    <row r="74" spans="2:11" ht="15" x14ac:dyDescent="0.25">
      <c r="B74" s="11" t="s">
        <v>2349</v>
      </c>
      <c r="C74" s="3" t="s">
        <v>2350</v>
      </c>
      <c r="D74" s="3" t="s">
        <v>48</v>
      </c>
      <c r="E74" s="3"/>
      <c r="F74" s="10">
        <v>0</v>
      </c>
      <c r="G74" s="10">
        <v>0</v>
      </c>
      <c r="H74" s="10">
        <v>444.98885999999999</v>
      </c>
      <c r="I74" s="41">
        <v>2.3717776148995582E-4</v>
      </c>
      <c r="J74" s="41">
        <v>1.7728819417332613E-2</v>
      </c>
      <c r="K74" s="41">
        <v>6.9707993730836924E-4</v>
      </c>
    </row>
    <row r="75" spans="2:11" ht="15" x14ac:dyDescent="0.25">
      <c r="B75" s="11" t="s">
        <v>2351</v>
      </c>
      <c r="C75" s="3" t="s">
        <v>2352</v>
      </c>
      <c r="D75" s="3" t="s">
        <v>48</v>
      </c>
      <c r="E75" s="3"/>
      <c r="F75" s="10">
        <v>0</v>
      </c>
      <c r="G75" s="10">
        <v>0</v>
      </c>
      <c r="H75" s="10">
        <v>448.14325000000002</v>
      </c>
      <c r="I75" s="41">
        <v>4.6336000000000001E-4</v>
      </c>
      <c r="J75" s="41">
        <v>1.7854493598663448E-2</v>
      </c>
      <c r="K75" s="41">
        <v>7.0202132389374618E-4</v>
      </c>
    </row>
    <row r="76" spans="2:11" ht="15" x14ac:dyDescent="0.25">
      <c r="B76" s="11" t="s">
        <v>2353</v>
      </c>
      <c r="C76" s="3" t="s">
        <v>2354</v>
      </c>
      <c r="D76" s="3" t="s">
        <v>46</v>
      </c>
      <c r="E76" s="3"/>
      <c r="F76" s="10">
        <v>0</v>
      </c>
      <c r="G76" s="10">
        <v>0</v>
      </c>
      <c r="H76" s="10">
        <v>222.0598</v>
      </c>
      <c r="I76" s="41">
        <v>4.6000000000000001E-4</v>
      </c>
      <c r="J76" s="41">
        <v>8.8470935970149829E-3</v>
      </c>
      <c r="K76" s="41">
        <v>3.4785911598485638E-4</v>
      </c>
    </row>
    <row r="77" spans="2:11" ht="15" x14ac:dyDescent="0.25">
      <c r="B77" s="11" t="s">
        <v>2355</v>
      </c>
      <c r="C77" s="3" t="s">
        <v>2356</v>
      </c>
      <c r="D77" s="3" t="s">
        <v>48</v>
      </c>
      <c r="E77" s="3"/>
      <c r="F77" s="10">
        <v>0</v>
      </c>
      <c r="G77" s="10">
        <v>0</v>
      </c>
      <c r="H77" s="10">
        <v>164.13835999999998</v>
      </c>
      <c r="I77" s="41">
        <v>0</v>
      </c>
      <c r="J77" s="41">
        <v>6.5394431309968764E-3</v>
      </c>
      <c r="K77" s="41">
        <v>2.5712454396880523E-4</v>
      </c>
    </row>
    <row r="78" spans="2:11" ht="15" x14ac:dyDescent="0.25">
      <c r="B78" s="11" t="s">
        <v>2357</v>
      </c>
      <c r="C78" s="3" t="s">
        <v>2358</v>
      </c>
      <c r="D78" s="3" t="s">
        <v>48</v>
      </c>
      <c r="E78" s="3"/>
      <c r="F78" s="10">
        <v>0</v>
      </c>
      <c r="G78" s="10">
        <v>0</v>
      </c>
      <c r="H78" s="10">
        <v>133.76827</v>
      </c>
      <c r="I78" s="41">
        <v>3.4700000000000003E-5</v>
      </c>
      <c r="J78" s="41">
        <v>5.3294671300288098E-3</v>
      </c>
      <c r="K78" s="41">
        <v>2.0954946437411716E-4</v>
      </c>
    </row>
    <row r="79" spans="2:11" ht="15" x14ac:dyDescent="0.25">
      <c r="B79" s="11" t="s">
        <v>2359</v>
      </c>
      <c r="C79" s="3" t="s">
        <v>2360</v>
      </c>
      <c r="D79" s="3" t="s">
        <v>46</v>
      </c>
      <c r="E79" s="3"/>
      <c r="F79" s="10">
        <v>0</v>
      </c>
      <c r="G79" s="10">
        <v>0</v>
      </c>
      <c r="H79" s="10">
        <v>769.38031999999998</v>
      </c>
      <c r="I79" s="41">
        <v>1.4300238850664868E-3</v>
      </c>
      <c r="J79" s="41">
        <v>3.0652912876357356E-2</v>
      </c>
      <c r="K79" s="41">
        <v>1.2052427227771344E-3</v>
      </c>
    </row>
    <row r="80" spans="2:11" ht="15" x14ac:dyDescent="0.25">
      <c r="B80" s="11" t="s">
        <v>2361</v>
      </c>
      <c r="C80" s="3" t="s">
        <v>2362</v>
      </c>
      <c r="D80" s="3" t="s">
        <v>48</v>
      </c>
      <c r="E80" s="3"/>
      <c r="F80" s="10">
        <v>0</v>
      </c>
      <c r="G80" s="10">
        <v>0</v>
      </c>
      <c r="H80" s="10">
        <v>777.15395000000001</v>
      </c>
      <c r="I80" s="41">
        <v>2.94615553355881E-4</v>
      </c>
      <c r="J80" s="41">
        <v>3.0962622387932903E-2</v>
      </c>
      <c r="K80" s="41">
        <v>1.217420199563988E-3</v>
      </c>
    </row>
    <row r="81" spans="2:11" ht="15" x14ac:dyDescent="0.25">
      <c r="B81" s="11" t="s">
        <v>2363</v>
      </c>
      <c r="C81" s="3" t="s">
        <v>2364</v>
      </c>
      <c r="D81" s="3" t="s">
        <v>48</v>
      </c>
      <c r="E81" s="3"/>
      <c r="F81" s="10">
        <v>0</v>
      </c>
      <c r="G81" s="10">
        <v>0</v>
      </c>
      <c r="H81" s="10">
        <v>223.94735</v>
      </c>
      <c r="I81" s="41">
        <v>6.5898181818181819E-5</v>
      </c>
      <c r="J81" s="41">
        <v>8.9222955539610214E-3</v>
      </c>
      <c r="K81" s="41">
        <v>3.5081598379423573E-4</v>
      </c>
    </row>
    <row r="82" spans="2:11" ht="15" x14ac:dyDescent="0.25">
      <c r="B82" s="11" t="s">
        <v>2365</v>
      </c>
      <c r="C82" s="3" t="s">
        <v>2366</v>
      </c>
      <c r="D82" s="3" t="s">
        <v>46</v>
      </c>
      <c r="E82" s="3"/>
      <c r="F82" s="10">
        <v>0</v>
      </c>
      <c r="G82" s="10">
        <v>0</v>
      </c>
      <c r="H82" s="10">
        <v>1641.4187299999999</v>
      </c>
      <c r="I82" s="41">
        <v>3.2724337899011713E-4</v>
      </c>
      <c r="J82" s="41">
        <v>6.539583092573921E-2</v>
      </c>
      <c r="K82" s="41">
        <v>2.5713004712189492E-3</v>
      </c>
    </row>
    <row r="83" spans="2:11" ht="15" x14ac:dyDescent="0.25">
      <c r="B83" s="11" t="s">
        <v>2367</v>
      </c>
      <c r="C83" s="3" t="s">
        <v>2368</v>
      </c>
      <c r="D83" s="3" t="s">
        <v>46</v>
      </c>
      <c r="E83" s="3"/>
      <c r="F83" s="10">
        <v>0</v>
      </c>
      <c r="G83" s="10">
        <v>0</v>
      </c>
      <c r="H83" s="10">
        <v>938.45705000000009</v>
      </c>
      <c r="I83" s="41">
        <v>3.5688888888888896E-4</v>
      </c>
      <c r="J83" s="41">
        <v>3.7389105809014382E-2</v>
      </c>
      <c r="K83" s="41">
        <v>1.4701032775979992E-3</v>
      </c>
    </row>
    <row r="84" spans="2:11" ht="15" x14ac:dyDescent="0.25">
      <c r="B84" s="11" t="s">
        <v>2369</v>
      </c>
      <c r="C84" s="3" t="s">
        <v>2370</v>
      </c>
      <c r="D84" s="3" t="s">
        <v>48</v>
      </c>
      <c r="E84" s="3"/>
      <c r="F84" s="10">
        <v>0</v>
      </c>
      <c r="G84" s="10">
        <v>0</v>
      </c>
      <c r="H84" s="10">
        <v>360.66896999999994</v>
      </c>
      <c r="I84" s="41">
        <v>8.4291885364555917E-5</v>
      </c>
      <c r="J84" s="41">
        <v>1.436942722243733E-2</v>
      </c>
      <c r="K84" s="41">
        <v>5.6499190338534335E-4</v>
      </c>
    </row>
    <row r="85" spans="2:11" ht="15" x14ac:dyDescent="0.25">
      <c r="B85" s="11" t="s">
        <v>2371</v>
      </c>
      <c r="C85" s="3" t="s">
        <v>2372</v>
      </c>
      <c r="D85" s="3" t="s">
        <v>46</v>
      </c>
      <c r="E85" s="3"/>
      <c r="F85" s="10">
        <v>0</v>
      </c>
      <c r="G85" s="10">
        <v>0</v>
      </c>
      <c r="H85" s="10">
        <v>170.1925</v>
      </c>
      <c r="I85" s="41">
        <v>7.8272337619518631E-5</v>
      </c>
      <c r="J85" s="41">
        <v>6.7806463709774237E-3</v>
      </c>
      <c r="K85" s="41">
        <v>2.6660842078238685E-4</v>
      </c>
    </row>
    <row r="86" spans="2:11" ht="15" x14ac:dyDescent="0.25">
      <c r="B86" s="11" t="s">
        <v>2373</v>
      </c>
      <c r="C86" s="3" t="s">
        <v>2374</v>
      </c>
      <c r="D86" s="3" t="s">
        <v>48</v>
      </c>
      <c r="E86" s="3"/>
      <c r="F86" s="10">
        <v>0</v>
      </c>
      <c r="G86" s="10">
        <v>0</v>
      </c>
      <c r="H86" s="10">
        <v>438.64546000000001</v>
      </c>
      <c r="I86" s="41">
        <v>4.1679255714285722E-4</v>
      </c>
      <c r="J86" s="41">
        <v>1.7476091757831415E-2</v>
      </c>
      <c r="K86" s="41">
        <v>6.8714293152732139E-4</v>
      </c>
    </row>
    <row r="87" spans="2:11" ht="15" x14ac:dyDescent="0.25">
      <c r="B87" s="11" t="s">
        <v>2375</v>
      </c>
      <c r="C87" s="3" t="s">
        <v>2376</v>
      </c>
      <c r="D87" s="3" t="s">
        <v>48</v>
      </c>
      <c r="E87" s="3"/>
      <c r="F87" s="10">
        <v>0</v>
      </c>
      <c r="G87" s="10">
        <v>0</v>
      </c>
      <c r="H87" s="10">
        <v>774.50506000000007</v>
      </c>
      <c r="I87" s="41">
        <v>2.0189286923076927E-4</v>
      </c>
      <c r="J87" s="41">
        <v>3.0857087852829312E-2</v>
      </c>
      <c r="K87" s="41">
        <v>1.213270684281433E-3</v>
      </c>
    </row>
    <row r="88" spans="2:11" ht="15" x14ac:dyDescent="0.25">
      <c r="B88" s="11" t="s">
        <v>2377</v>
      </c>
      <c r="C88" s="3" t="s">
        <v>2378</v>
      </c>
      <c r="D88" s="3" t="s">
        <v>48</v>
      </c>
      <c r="E88" s="3"/>
      <c r="F88" s="10">
        <v>0</v>
      </c>
      <c r="G88" s="10">
        <v>0</v>
      </c>
      <c r="H88" s="10">
        <v>1013.39936</v>
      </c>
      <c r="I88" s="41">
        <v>5.1399968900787529E-4</v>
      </c>
      <c r="J88" s="41">
        <v>4.0374885454616649E-2</v>
      </c>
      <c r="K88" s="41">
        <v>1.5875012294400842E-3</v>
      </c>
    </row>
    <row r="89" spans="2:11" ht="15" x14ac:dyDescent="0.25">
      <c r="B89" s="11" t="s">
        <v>2379</v>
      </c>
      <c r="C89" s="3" t="s">
        <v>2380</v>
      </c>
      <c r="D89" s="3" t="s">
        <v>52</v>
      </c>
      <c r="E89" s="3"/>
      <c r="F89" s="10">
        <v>0</v>
      </c>
      <c r="G89" s="10">
        <v>0</v>
      </c>
      <c r="H89" s="10">
        <v>127.76961999999999</v>
      </c>
      <c r="I89" s="41">
        <v>4.7393364928909954E-4</v>
      </c>
      <c r="J89" s="41">
        <v>5.090474669413543E-3</v>
      </c>
      <c r="K89" s="41">
        <v>2.0015251325508274E-4</v>
      </c>
    </row>
    <row r="90" spans="2:11" ht="15" x14ac:dyDescent="0.25">
      <c r="B90" s="11" t="s">
        <v>2381</v>
      </c>
      <c r="C90" s="3" t="s">
        <v>2382</v>
      </c>
      <c r="D90" s="3" t="s">
        <v>52</v>
      </c>
      <c r="E90" s="3"/>
      <c r="F90" s="10">
        <v>0</v>
      </c>
      <c r="G90" s="10">
        <v>0</v>
      </c>
      <c r="H90" s="10">
        <v>433.22846999999996</v>
      </c>
      <c r="I90" s="41">
        <v>1.65E-4</v>
      </c>
      <c r="J90" s="41">
        <v>1.7260273237126204E-2</v>
      </c>
      <c r="K90" s="41">
        <v>6.7865715718771178E-4</v>
      </c>
    </row>
    <row r="91" spans="2:11" ht="15" x14ac:dyDescent="0.25">
      <c r="B91" s="11" t="s">
        <v>2383</v>
      </c>
      <c r="C91" s="3" t="s">
        <v>2384</v>
      </c>
      <c r="D91" s="3" t="s">
        <v>48</v>
      </c>
      <c r="E91" s="3"/>
      <c r="F91" s="10">
        <v>0</v>
      </c>
      <c r="G91" s="10">
        <v>0</v>
      </c>
      <c r="H91" s="10">
        <v>571.04138</v>
      </c>
      <c r="I91" s="41">
        <v>2.1088904203997243E-4</v>
      </c>
      <c r="J91" s="41">
        <v>2.2750883035239158E-2</v>
      </c>
      <c r="K91" s="41">
        <v>8.945425945514336E-4</v>
      </c>
    </row>
    <row r="92" spans="2:11" x14ac:dyDescent="0.2">
      <c r="B92" s="44"/>
      <c r="C92" s="45"/>
      <c r="D92" s="45"/>
      <c r="E92" s="45"/>
      <c r="F92" s="14"/>
      <c r="G92" s="14"/>
      <c r="H92" s="14"/>
      <c r="I92" s="14"/>
      <c r="J92" s="14"/>
      <c r="K92" s="14"/>
    </row>
    <row r="93" spans="2:11" x14ac:dyDescent="0.2">
      <c r="B93" s="33"/>
      <c r="C93" s="48"/>
      <c r="D93" s="48"/>
      <c r="E93" s="48"/>
      <c r="F93" s="49"/>
      <c r="G93" s="49"/>
      <c r="H93" s="49"/>
      <c r="I93" s="49"/>
      <c r="J93" s="49"/>
      <c r="K93" s="49"/>
    </row>
    <row r="95" spans="2:11" x14ac:dyDescent="0.2">
      <c r="B95" s="35" t="s">
        <v>58</v>
      </c>
    </row>
    <row r="97" spans="2:2" x14ac:dyDescent="0.2">
      <c r="B97" s="36" t="s">
        <v>59</v>
      </c>
    </row>
  </sheetData>
  <hyperlinks>
    <hyperlink ref="B97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3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7.375" bestFit="1" customWidth="1"/>
    <col min="5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2.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56"/>
    </row>
    <row r="6" spans="2:12" ht="15" x14ac:dyDescent="0.2">
      <c r="B6" s="50" t="s">
        <v>1996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2396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1934</v>
      </c>
      <c r="C8" s="27" t="s">
        <v>60</v>
      </c>
      <c r="D8" s="27" t="s">
        <v>243</v>
      </c>
      <c r="E8" s="27" t="s">
        <v>63</v>
      </c>
      <c r="F8" s="27" t="s">
        <v>126</v>
      </c>
      <c r="G8" s="27" t="s">
        <v>127</v>
      </c>
      <c r="H8" s="27" t="s">
        <v>128</v>
      </c>
      <c r="I8" s="27" t="s">
        <v>0</v>
      </c>
      <c r="J8" s="27" t="s">
        <v>129</v>
      </c>
      <c r="K8" s="27" t="s">
        <v>115</v>
      </c>
      <c r="L8" s="27" t="s">
        <v>116</v>
      </c>
    </row>
    <row r="9" spans="2:12" ht="15" x14ac:dyDescent="0.2">
      <c r="B9" s="50"/>
      <c r="C9" s="53"/>
      <c r="D9" s="53"/>
      <c r="E9" s="53"/>
      <c r="F9" s="53" t="s">
        <v>233</v>
      </c>
      <c r="G9" s="53" t="s">
        <v>235</v>
      </c>
      <c r="H9" s="53" t="s">
        <v>236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</row>
    <row r="11" spans="2:12" ht="15" x14ac:dyDescent="0.25">
      <c r="B11" s="16" t="s">
        <v>1932</v>
      </c>
      <c r="C11" s="46"/>
      <c r="D11" s="46"/>
      <c r="E11" s="46"/>
      <c r="F11" s="46"/>
      <c r="G11" s="17"/>
      <c r="H11" s="17"/>
      <c r="I11" s="17">
        <v>1.0644646949999998</v>
      </c>
      <c r="J11" s="47"/>
      <c r="K11" s="47">
        <v>1</v>
      </c>
      <c r="L11" s="47">
        <v>1.6674956376606197E-6</v>
      </c>
    </row>
    <row r="12" spans="2:12" ht="15" x14ac:dyDescent="0.25">
      <c r="B12" s="6" t="s">
        <v>2387</v>
      </c>
      <c r="C12" s="38"/>
      <c r="D12" s="38"/>
      <c r="E12" s="38"/>
      <c r="F12" s="38"/>
      <c r="G12" s="40"/>
      <c r="H12" s="40"/>
      <c r="I12" s="40">
        <v>0.69216469499999989</v>
      </c>
      <c r="J12" s="39"/>
      <c r="K12" s="39">
        <v>0.65024673739883876</v>
      </c>
      <c r="L12" s="39">
        <v>1.0842835980156141E-6</v>
      </c>
    </row>
    <row r="13" spans="2:12" ht="15" x14ac:dyDescent="0.25">
      <c r="B13" s="44" t="s">
        <v>2388</v>
      </c>
      <c r="C13" s="3" t="s">
        <v>2389</v>
      </c>
      <c r="D13" s="3" t="s">
        <v>298</v>
      </c>
      <c r="E13" s="3" t="s">
        <v>73</v>
      </c>
      <c r="F13" s="3"/>
      <c r="G13" s="10">
        <v>1247.3817290000002</v>
      </c>
      <c r="H13" s="10">
        <v>55.489400000000003</v>
      </c>
      <c r="I13" s="10">
        <v>0.69216469499999989</v>
      </c>
      <c r="J13" s="41">
        <v>0</v>
      </c>
      <c r="K13" s="41">
        <v>0.65024673739883876</v>
      </c>
      <c r="L13" s="41">
        <v>1.0842835980156141E-6</v>
      </c>
    </row>
    <row r="14" spans="2:12" x14ac:dyDescent="0.2">
      <c r="B14" s="55"/>
      <c r="C14" s="45"/>
      <c r="D14" s="45"/>
      <c r="E14" s="45"/>
      <c r="F14" s="45"/>
      <c r="G14" s="14"/>
      <c r="H14" s="14"/>
      <c r="I14" s="14"/>
      <c r="J14" s="14"/>
      <c r="K14" s="14"/>
      <c r="L14" s="14"/>
    </row>
    <row r="15" spans="2:12" ht="15" x14ac:dyDescent="0.25">
      <c r="B15" s="15" t="s">
        <v>2390</v>
      </c>
      <c r="C15" s="37"/>
      <c r="D15" s="37"/>
      <c r="E15" s="37"/>
      <c r="F15" s="37"/>
      <c r="G15" s="10"/>
      <c r="H15" s="10"/>
      <c r="I15" s="10">
        <v>0.37230000000000002</v>
      </c>
      <c r="J15" s="41"/>
      <c r="K15" s="41">
        <v>0.3497532626011613</v>
      </c>
      <c r="L15" s="41">
        <v>5.8321203964500567E-7</v>
      </c>
    </row>
    <row r="16" spans="2:12" ht="15" x14ac:dyDescent="0.25">
      <c r="B16" s="44" t="s">
        <v>2391</v>
      </c>
      <c r="C16" s="3" t="s">
        <v>2392</v>
      </c>
      <c r="D16" s="3" t="s">
        <v>1024</v>
      </c>
      <c r="E16" s="3" t="s">
        <v>48</v>
      </c>
      <c r="F16" s="3" t="s">
        <v>2393</v>
      </c>
      <c r="G16" s="10">
        <v>254</v>
      </c>
      <c r="H16" s="10">
        <v>36.423299999999998</v>
      </c>
      <c r="I16" s="10">
        <v>0.35572000000000004</v>
      </c>
      <c r="J16" s="41">
        <v>1.4223999089664059E-5</v>
      </c>
      <c r="K16" s="41">
        <v>0.33417735850788371</v>
      </c>
      <c r="L16" s="41">
        <v>5.5723928751684514E-7</v>
      </c>
    </row>
    <row r="17" spans="2:12" ht="15" x14ac:dyDescent="0.25">
      <c r="B17" s="44" t="s">
        <v>2394</v>
      </c>
      <c r="C17" s="3" t="s">
        <v>2395</v>
      </c>
      <c r="D17" s="3" t="s">
        <v>1024</v>
      </c>
      <c r="E17" s="3" t="s">
        <v>48</v>
      </c>
      <c r="F17" s="3" t="s">
        <v>2393</v>
      </c>
      <c r="G17" s="10">
        <v>339</v>
      </c>
      <c r="H17" s="10">
        <v>1.2722</v>
      </c>
      <c r="I17" s="10">
        <v>1.6579999999999998E-2</v>
      </c>
      <c r="J17" s="41">
        <v>1.4237999886096002E-5</v>
      </c>
      <c r="K17" s="41">
        <v>1.5575904093277608E-2</v>
      </c>
      <c r="L17" s="41">
        <v>2.5972752128160602E-8</v>
      </c>
    </row>
    <row r="18" spans="2:12" x14ac:dyDescent="0.2">
      <c r="B18" s="55"/>
      <c r="C18" s="45"/>
      <c r="D18" s="45"/>
      <c r="E18" s="45"/>
      <c r="F18" s="45"/>
      <c r="G18" s="14"/>
      <c r="H18" s="14"/>
      <c r="I18" s="14"/>
      <c r="J18" s="14"/>
      <c r="K18" s="14"/>
      <c r="L18" s="14"/>
    </row>
    <row r="19" spans="2:12" x14ac:dyDescent="0.2">
      <c r="B19" s="33"/>
      <c r="C19" s="48"/>
      <c r="D19" s="48"/>
      <c r="E19" s="48"/>
      <c r="F19" s="48"/>
      <c r="G19" s="49"/>
      <c r="H19" s="49"/>
      <c r="I19" s="49"/>
      <c r="J19" s="49"/>
      <c r="K19" s="49"/>
      <c r="L19" s="49"/>
    </row>
    <row r="21" spans="2:12" x14ac:dyDescent="0.2">
      <c r="B21" s="35" t="s">
        <v>58</v>
      </c>
    </row>
    <row r="23" spans="2:12" x14ac:dyDescent="0.2">
      <c r="B23" s="36" t="s">
        <v>59</v>
      </c>
    </row>
  </sheetData>
  <hyperlinks>
    <hyperlink ref="B23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1996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2401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1934</v>
      </c>
      <c r="C8" s="27" t="s">
        <v>60</v>
      </c>
      <c r="D8" s="27" t="s">
        <v>243</v>
      </c>
      <c r="E8" s="27" t="s">
        <v>63</v>
      </c>
      <c r="F8" s="27" t="s">
        <v>126</v>
      </c>
      <c r="G8" s="27" t="s">
        <v>127</v>
      </c>
      <c r="H8" s="27" t="s">
        <v>128</v>
      </c>
      <c r="I8" s="27" t="s">
        <v>0</v>
      </c>
      <c r="J8" s="27" t="s">
        <v>129</v>
      </c>
      <c r="K8" s="27" t="s">
        <v>115</v>
      </c>
      <c r="L8" s="27" t="s">
        <v>116</v>
      </c>
    </row>
    <row r="9" spans="2:12" ht="15" x14ac:dyDescent="0.2">
      <c r="B9" s="50"/>
      <c r="C9" s="53"/>
      <c r="D9" s="53"/>
      <c r="E9" s="53"/>
      <c r="F9" s="53" t="s">
        <v>233</v>
      </c>
      <c r="G9" s="53" t="s">
        <v>235</v>
      </c>
      <c r="H9" s="53" t="s">
        <v>236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</row>
    <row r="11" spans="2:12" ht="15" x14ac:dyDescent="0.25">
      <c r="B11" s="16" t="s">
        <v>1948</v>
      </c>
      <c r="C11" s="46"/>
      <c r="D11" s="46"/>
      <c r="E11" s="46"/>
      <c r="F11" s="46"/>
      <c r="G11" s="17"/>
      <c r="H11" s="17"/>
      <c r="I11" s="17">
        <v>0</v>
      </c>
      <c r="J11" s="47"/>
      <c r="K11" s="47">
        <v>0</v>
      </c>
      <c r="L11" s="47">
        <v>0</v>
      </c>
    </row>
    <row r="12" spans="2:12" ht="15" x14ac:dyDescent="0.25">
      <c r="B12" s="6" t="s">
        <v>65</v>
      </c>
      <c r="C12" s="38"/>
      <c r="D12" s="38"/>
      <c r="E12" s="38"/>
      <c r="F12" s="38"/>
      <c r="G12" s="40"/>
      <c r="H12" s="40"/>
      <c r="I12" s="40">
        <v>0</v>
      </c>
      <c r="J12" s="39"/>
      <c r="K12" s="39">
        <v>0</v>
      </c>
      <c r="L12" s="39">
        <v>0</v>
      </c>
    </row>
    <row r="13" spans="2:12" ht="15" x14ac:dyDescent="0.25">
      <c r="B13" s="9" t="s">
        <v>1935</v>
      </c>
      <c r="C13" s="37"/>
      <c r="D13" s="37"/>
      <c r="E13" s="37"/>
      <c r="F13" s="37"/>
      <c r="G13" s="10"/>
      <c r="H13" s="10"/>
      <c r="I13" s="10">
        <v>0</v>
      </c>
      <c r="J13" s="41"/>
      <c r="K13" s="41">
        <v>0</v>
      </c>
      <c r="L13" s="41">
        <v>0</v>
      </c>
    </row>
    <row r="14" spans="2:12" ht="15" x14ac:dyDescent="0.25">
      <c r="B14" s="11"/>
      <c r="C14" s="3"/>
      <c r="D14" s="3" t="s">
        <v>87</v>
      </c>
      <c r="E14" s="3" t="s">
        <v>87</v>
      </c>
      <c r="F14" s="3" t="s">
        <v>87</v>
      </c>
      <c r="G14" s="10">
        <v>0</v>
      </c>
      <c r="H14" s="10">
        <v>0</v>
      </c>
      <c r="I14" s="10">
        <v>0</v>
      </c>
      <c r="J14" s="41">
        <v>0</v>
      </c>
      <c r="K14" s="41">
        <v>0</v>
      </c>
      <c r="L14" s="41">
        <v>0</v>
      </c>
    </row>
    <row r="15" spans="2:12" x14ac:dyDescent="0.2">
      <c r="B15" s="44"/>
      <c r="C15" s="45"/>
      <c r="D15" s="45"/>
      <c r="E15" s="45"/>
      <c r="F15" s="45"/>
      <c r="G15" s="14"/>
      <c r="H15" s="14"/>
      <c r="I15" s="14"/>
      <c r="J15" s="14"/>
      <c r="K15" s="14"/>
      <c r="L15" s="14"/>
    </row>
    <row r="16" spans="2:12" ht="15" x14ac:dyDescent="0.25">
      <c r="B16" s="9" t="s">
        <v>2397</v>
      </c>
      <c r="C16" s="37"/>
      <c r="D16" s="37"/>
      <c r="E16" s="37"/>
      <c r="F16" s="37"/>
      <c r="G16" s="10"/>
      <c r="H16" s="10"/>
      <c r="I16" s="10">
        <v>0</v>
      </c>
      <c r="J16" s="41"/>
      <c r="K16" s="41">
        <v>0</v>
      </c>
      <c r="L16" s="41">
        <v>0</v>
      </c>
    </row>
    <row r="17" spans="2:12" ht="15" x14ac:dyDescent="0.25">
      <c r="B17" s="11"/>
      <c r="C17" s="3"/>
      <c r="D17" s="3" t="s">
        <v>87</v>
      </c>
      <c r="E17" s="3" t="s">
        <v>87</v>
      </c>
      <c r="F17" s="3" t="s">
        <v>87</v>
      </c>
      <c r="G17" s="10">
        <v>0</v>
      </c>
      <c r="H17" s="10">
        <v>0</v>
      </c>
      <c r="I17" s="10">
        <v>0</v>
      </c>
      <c r="J17" s="41">
        <v>0</v>
      </c>
      <c r="K17" s="41">
        <v>0</v>
      </c>
      <c r="L17" s="41">
        <v>0</v>
      </c>
    </row>
    <row r="18" spans="2:12" x14ac:dyDescent="0.2">
      <c r="B18" s="44"/>
      <c r="C18" s="45"/>
      <c r="D18" s="45"/>
      <c r="E18" s="45"/>
      <c r="F18" s="45"/>
      <c r="G18" s="14"/>
      <c r="H18" s="14"/>
      <c r="I18" s="14"/>
      <c r="J18" s="14"/>
      <c r="K18" s="14"/>
      <c r="L18" s="14"/>
    </row>
    <row r="19" spans="2:12" ht="15" x14ac:dyDescent="0.25">
      <c r="B19" s="9" t="s">
        <v>2398</v>
      </c>
      <c r="C19" s="37"/>
      <c r="D19" s="37"/>
      <c r="E19" s="37"/>
      <c r="F19" s="37"/>
      <c r="G19" s="10"/>
      <c r="H19" s="10"/>
      <c r="I19" s="10">
        <v>0</v>
      </c>
      <c r="J19" s="41"/>
      <c r="K19" s="41">
        <v>0</v>
      </c>
      <c r="L19" s="41">
        <v>0</v>
      </c>
    </row>
    <row r="20" spans="2:12" ht="15" x14ac:dyDescent="0.25">
      <c r="B20" s="11"/>
      <c r="C20" s="3"/>
      <c r="D20" s="3" t="s">
        <v>87</v>
      </c>
      <c r="E20" s="3" t="s">
        <v>87</v>
      </c>
      <c r="F20" s="3" t="s">
        <v>87</v>
      </c>
      <c r="G20" s="10">
        <v>0</v>
      </c>
      <c r="H20" s="10">
        <v>0</v>
      </c>
      <c r="I20" s="10">
        <v>0</v>
      </c>
      <c r="J20" s="41">
        <v>0</v>
      </c>
      <c r="K20" s="41">
        <v>0</v>
      </c>
      <c r="L20" s="41">
        <v>0</v>
      </c>
    </row>
    <row r="21" spans="2:12" x14ac:dyDescent="0.2">
      <c r="B21" s="44"/>
      <c r="C21" s="45"/>
      <c r="D21" s="45"/>
      <c r="E21" s="45"/>
      <c r="F21" s="45"/>
      <c r="G21" s="14"/>
      <c r="H21" s="14"/>
      <c r="I21" s="14"/>
      <c r="J21" s="14"/>
      <c r="K21" s="14"/>
      <c r="L21" s="14"/>
    </row>
    <row r="22" spans="2:12" ht="15" x14ac:dyDescent="0.25">
      <c r="B22" s="9" t="s">
        <v>1946</v>
      </c>
      <c r="C22" s="37"/>
      <c r="D22" s="37"/>
      <c r="E22" s="37"/>
      <c r="F22" s="37"/>
      <c r="G22" s="10"/>
      <c r="H22" s="10"/>
      <c r="I22" s="10">
        <v>0</v>
      </c>
      <c r="J22" s="41"/>
      <c r="K22" s="41">
        <v>0</v>
      </c>
      <c r="L22" s="41">
        <v>0</v>
      </c>
    </row>
    <row r="23" spans="2:12" ht="15" x14ac:dyDescent="0.25">
      <c r="B23" s="11"/>
      <c r="C23" s="3"/>
      <c r="D23" s="3" t="s">
        <v>87</v>
      </c>
      <c r="E23" s="3" t="s">
        <v>87</v>
      </c>
      <c r="F23" s="3" t="s">
        <v>87</v>
      </c>
      <c r="G23" s="10">
        <v>0</v>
      </c>
      <c r="H23" s="10">
        <v>0</v>
      </c>
      <c r="I23" s="10">
        <v>0</v>
      </c>
      <c r="J23" s="41">
        <v>0</v>
      </c>
      <c r="K23" s="41">
        <v>0</v>
      </c>
      <c r="L23" s="41">
        <v>0</v>
      </c>
    </row>
    <row r="24" spans="2:12" x14ac:dyDescent="0.2">
      <c r="B24" s="44"/>
      <c r="C24" s="45"/>
      <c r="D24" s="45"/>
      <c r="E24" s="45"/>
      <c r="F24" s="45"/>
      <c r="G24" s="14"/>
      <c r="H24" s="14"/>
      <c r="I24" s="14"/>
      <c r="J24" s="14"/>
      <c r="K24" s="14"/>
      <c r="L24" s="14"/>
    </row>
    <row r="25" spans="2:12" ht="15" x14ac:dyDescent="0.25">
      <c r="B25" s="9" t="s">
        <v>1775</v>
      </c>
      <c r="C25" s="37"/>
      <c r="D25" s="37"/>
      <c r="E25" s="37"/>
      <c r="F25" s="37"/>
      <c r="G25" s="10"/>
      <c r="H25" s="10"/>
      <c r="I25" s="10">
        <v>0</v>
      </c>
      <c r="J25" s="41"/>
      <c r="K25" s="41">
        <v>0</v>
      </c>
      <c r="L25" s="41">
        <v>0</v>
      </c>
    </row>
    <row r="26" spans="2:12" ht="15" x14ac:dyDescent="0.25">
      <c r="B26" s="11"/>
      <c r="C26" s="3"/>
      <c r="D26" s="3" t="s">
        <v>87</v>
      </c>
      <c r="E26" s="3" t="s">
        <v>87</v>
      </c>
      <c r="F26" s="3" t="s">
        <v>87</v>
      </c>
      <c r="G26" s="10">
        <v>0</v>
      </c>
      <c r="H26" s="10">
        <v>0</v>
      </c>
      <c r="I26" s="10">
        <v>0</v>
      </c>
      <c r="J26" s="41">
        <v>0</v>
      </c>
      <c r="K26" s="41">
        <v>0</v>
      </c>
      <c r="L26" s="41">
        <v>0</v>
      </c>
    </row>
    <row r="27" spans="2:12" x14ac:dyDescent="0.2">
      <c r="B27" s="44"/>
      <c r="C27" s="45"/>
      <c r="D27" s="45"/>
      <c r="E27" s="45"/>
      <c r="F27" s="45"/>
      <c r="G27" s="14"/>
      <c r="H27" s="14"/>
      <c r="I27" s="14"/>
      <c r="J27" s="14"/>
      <c r="K27" s="14"/>
      <c r="L27" s="14"/>
    </row>
    <row r="28" spans="2:12" ht="15" x14ac:dyDescent="0.25">
      <c r="B28" s="15" t="s">
        <v>108</v>
      </c>
      <c r="C28" s="37"/>
      <c r="D28" s="37"/>
      <c r="E28" s="37"/>
      <c r="F28" s="37"/>
      <c r="G28" s="10"/>
      <c r="H28" s="10"/>
      <c r="I28" s="10">
        <v>0</v>
      </c>
      <c r="J28" s="41"/>
      <c r="K28" s="41">
        <v>0</v>
      </c>
      <c r="L28" s="41">
        <v>0</v>
      </c>
    </row>
    <row r="29" spans="2:12" ht="15" x14ac:dyDescent="0.25">
      <c r="B29" s="9" t="s">
        <v>1935</v>
      </c>
      <c r="C29" s="37"/>
      <c r="D29" s="37"/>
      <c r="E29" s="37"/>
      <c r="F29" s="37"/>
      <c r="G29" s="10"/>
      <c r="H29" s="10"/>
      <c r="I29" s="10">
        <v>0</v>
      </c>
      <c r="J29" s="41"/>
      <c r="K29" s="41">
        <v>0</v>
      </c>
      <c r="L29" s="41">
        <v>0</v>
      </c>
    </row>
    <row r="30" spans="2:12" ht="15" x14ac:dyDescent="0.25">
      <c r="B30" s="11"/>
      <c r="C30" s="3"/>
      <c r="D30" s="3" t="s">
        <v>87</v>
      </c>
      <c r="E30" s="3" t="s">
        <v>87</v>
      </c>
      <c r="F30" s="3" t="s">
        <v>87</v>
      </c>
      <c r="G30" s="10">
        <v>0</v>
      </c>
      <c r="H30" s="10">
        <v>0</v>
      </c>
      <c r="I30" s="10">
        <v>0</v>
      </c>
      <c r="J30" s="41">
        <v>0</v>
      </c>
      <c r="K30" s="41">
        <v>0</v>
      </c>
      <c r="L30" s="41">
        <v>0</v>
      </c>
    </row>
    <row r="31" spans="2:12" x14ac:dyDescent="0.2">
      <c r="B31" s="44"/>
      <c r="C31" s="45"/>
      <c r="D31" s="45"/>
      <c r="E31" s="45"/>
      <c r="F31" s="45"/>
      <c r="G31" s="14"/>
      <c r="H31" s="14"/>
      <c r="I31" s="14"/>
      <c r="J31" s="14"/>
      <c r="K31" s="14"/>
      <c r="L31" s="14"/>
    </row>
    <row r="32" spans="2:12" ht="15" x14ac:dyDescent="0.25">
      <c r="B32" s="9" t="s">
        <v>2399</v>
      </c>
      <c r="C32" s="37"/>
      <c r="D32" s="37"/>
      <c r="E32" s="37"/>
      <c r="F32" s="37"/>
      <c r="G32" s="10"/>
      <c r="H32" s="10"/>
      <c r="I32" s="10">
        <v>0</v>
      </c>
      <c r="J32" s="41"/>
      <c r="K32" s="41">
        <v>0</v>
      </c>
      <c r="L32" s="41">
        <v>0</v>
      </c>
    </row>
    <row r="33" spans="2:12" ht="15" x14ac:dyDescent="0.25">
      <c r="B33" s="11"/>
      <c r="C33" s="3"/>
      <c r="D33" s="3" t="s">
        <v>87</v>
      </c>
      <c r="E33" s="3" t="s">
        <v>87</v>
      </c>
      <c r="F33" s="3" t="s">
        <v>87</v>
      </c>
      <c r="G33" s="10">
        <v>0</v>
      </c>
      <c r="H33" s="10">
        <v>0</v>
      </c>
      <c r="I33" s="10">
        <v>0</v>
      </c>
      <c r="J33" s="41">
        <v>0</v>
      </c>
      <c r="K33" s="41">
        <v>0</v>
      </c>
      <c r="L33" s="41">
        <v>0</v>
      </c>
    </row>
    <row r="34" spans="2:12" x14ac:dyDescent="0.2">
      <c r="B34" s="44"/>
      <c r="C34" s="45"/>
      <c r="D34" s="45"/>
      <c r="E34" s="45"/>
      <c r="F34" s="45"/>
      <c r="G34" s="14"/>
      <c r="H34" s="14"/>
      <c r="I34" s="14"/>
      <c r="J34" s="14"/>
      <c r="K34" s="14"/>
      <c r="L34" s="14"/>
    </row>
    <row r="35" spans="2:12" ht="15" x14ac:dyDescent="0.25">
      <c r="B35" s="9" t="s">
        <v>1946</v>
      </c>
      <c r="C35" s="37"/>
      <c r="D35" s="37"/>
      <c r="E35" s="37"/>
      <c r="F35" s="37"/>
      <c r="G35" s="10"/>
      <c r="H35" s="10"/>
      <c r="I35" s="10">
        <v>0</v>
      </c>
      <c r="J35" s="41"/>
      <c r="K35" s="41">
        <v>0</v>
      </c>
      <c r="L35" s="41">
        <v>0</v>
      </c>
    </row>
    <row r="36" spans="2:12" ht="15" x14ac:dyDescent="0.25">
      <c r="B36" s="11"/>
      <c r="C36" s="3"/>
      <c r="D36" s="3" t="s">
        <v>87</v>
      </c>
      <c r="E36" s="3" t="s">
        <v>87</v>
      </c>
      <c r="F36" s="3" t="s">
        <v>87</v>
      </c>
      <c r="G36" s="10">
        <v>0</v>
      </c>
      <c r="H36" s="10">
        <v>0</v>
      </c>
      <c r="I36" s="10">
        <v>0</v>
      </c>
      <c r="J36" s="41">
        <v>0</v>
      </c>
      <c r="K36" s="41">
        <v>0</v>
      </c>
      <c r="L36" s="41">
        <v>0</v>
      </c>
    </row>
    <row r="37" spans="2:12" x14ac:dyDescent="0.2">
      <c r="B37" s="44"/>
      <c r="C37" s="45"/>
      <c r="D37" s="45"/>
      <c r="E37" s="45"/>
      <c r="F37" s="45"/>
      <c r="G37" s="14"/>
      <c r="H37" s="14"/>
      <c r="I37" s="14"/>
      <c r="J37" s="14"/>
      <c r="K37" s="14"/>
      <c r="L37" s="14"/>
    </row>
    <row r="38" spans="2:12" ht="15" x14ac:dyDescent="0.25">
      <c r="B38" s="9" t="s">
        <v>2400</v>
      </c>
      <c r="C38" s="37"/>
      <c r="D38" s="37"/>
      <c r="E38" s="37"/>
      <c r="F38" s="37"/>
      <c r="G38" s="10"/>
      <c r="H38" s="10"/>
      <c r="I38" s="10">
        <v>0</v>
      </c>
      <c r="J38" s="41"/>
      <c r="K38" s="41">
        <v>0</v>
      </c>
      <c r="L38" s="41">
        <v>0</v>
      </c>
    </row>
    <row r="39" spans="2:12" ht="15" x14ac:dyDescent="0.25">
      <c r="B39" s="11"/>
      <c r="C39" s="3"/>
      <c r="D39" s="3" t="s">
        <v>87</v>
      </c>
      <c r="E39" s="3" t="s">
        <v>87</v>
      </c>
      <c r="F39" s="3" t="s">
        <v>87</v>
      </c>
      <c r="G39" s="10">
        <v>0</v>
      </c>
      <c r="H39" s="10">
        <v>0</v>
      </c>
      <c r="I39" s="10">
        <v>0</v>
      </c>
      <c r="J39" s="41">
        <v>0</v>
      </c>
      <c r="K39" s="41">
        <v>0</v>
      </c>
      <c r="L39" s="41">
        <v>0</v>
      </c>
    </row>
    <row r="40" spans="2:12" x14ac:dyDescent="0.2">
      <c r="B40" s="44"/>
      <c r="C40" s="45"/>
      <c r="D40" s="45"/>
      <c r="E40" s="45"/>
      <c r="F40" s="45"/>
      <c r="G40" s="14"/>
      <c r="H40" s="14"/>
      <c r="I40" s="14"/>
      <c r="J40" s="14"/>
      <c r="K40" s="14"/>
      <c r="L40" s="14"/>
    </row>
    <row r="41" spans="2:12" ht="15" x14ac:dyDescent="0.25">
      <c r="B41" s="9" t="s">
        <v>1775</v>
      </c>
      <c r="C41" s="37"/>
      <c r="D41" s="37"/>
      <c r="E41" s="37"/>
      <c r="F41" s="37"/>
      <c r="G41" s="10"/>
      <c r="H41" s="10"/>
      <c r="I41" s="10">
        <v>0</v>
      </c>
      <c r="J41" s="41"/>
      <c r="K41" s="41">
        <v>0</v>
      </c>
      <c r="L41" s="41">
        <v>0</v>
      </c>
    </row>
    <row r="42" spans="2:12" ht="15" x14ac:dyDescent="0.25">
      <c r="B42" s="11"/>
      <c r="C42" s="3"/>
      <c r="D42" s="3" t="s">
        <v>87</v>
      </c>
      <c r="E42" s="3" t="s">
        <v>87</v>
      </c>
      <c r="F42" s="3" t="s">
        <v>87</v>
      </c>
      <c r="G42" s="10">
        <v>0</v>
      </c>
      <c r="H42" s="10">
        <v>0</v>
      </c>
      <c r="I42" s="10">
        <v>0</v>
      </c>
      <c r="J42" s="41">
        <v>0</v>
      </c>
      <c r="K42" s="41">
        <v>0</v>
      </c>
      <c r="L42" s="41">
        <v>0</v>
      </c>
    </row>
    <row r="43" spans="2:12" x14ac:dyDescent="0.2">
      <c r="B43" s="44"/>
      <c r="C43" s="45"/>
      <c r="D43" s="45"/>
      <c r="E43" s="45"/>
      <c r="F43" s="45"/>
      <c r="G43" s="14"/>
      <c r="H43" s="14"/>
      <c r="I43" s="14"/>
      <c r="J43" s="14"/>
      <c r="K43" s="14"/>
      <c r="L43" s="14"/>
    </row>
    <row r="44" spans="2:12" x14ac:dyDescent="0.2">
      <c r="B44" s="33"/>
      <c r="C44" s="48"/>
      <c r="D44" s="48"/>
      <c r="E44" s="48"/>
      <c r="F44" s="48"/>
      <c r="G44" s="49"/>
      <c r="H44" s="49"/>
      <c r="I44" s="49"/>
      <c r="J44" s="49"/>
      <c r="K44" s="49"/>
      <c r="L44" s="49"/>
    </row>
    <row r="46" spans="2:12" x14ac:dyDescent="0.2">
      <c r="B46" s="35" t="s">
        <v>58</v>
      </c>
    </row>
    <row r="48" spans="2:12" x14ac:dyDescent="0.2">
      <c r="B48" s="36" t="s">
        <v>59</v>
      </c>
    </row>
  </sheetData>
  <hyperlinks>
    <hyperlink ref="B48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rightToLeft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43.625" bestFit="1" customWidth="1"/>
    <col min="3" max="3" width="28" bestFit="1" customWidth="1"/>
    <col min="4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18" x14ac:dyDescent="0.25">
      <c r="B5" s="24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2:12" ht="15" x14ac:dyDescent="0.2">
      <c r="B6" s="50" t="s">
        <v>110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30" x14ac:dyDescent="0.2">
      <c r="B7" s="50" t="s">
        <v>111</v>
      </c>
      <c r="C7" s="27" t="s">
        <v>60</v>
      </c>
      <c r="D7" s="27" t="s">
        <v>61</v>
      </c>
      <c r="E7" s="27" t="s">
        <v>112</v>
      </c>
      <c r="F7" s="27" t="s">
        <v>62</v>
      </c>
      <c r="G7" s="27" t="s">
        <v>63</v>
      </c>
      <c r="H7" s="27" t="s">
        <v>113</v>
      </c>
      <c r="I7" s="27" t="s">
        <v>114</v>
      </c>
      <c r="J7" s="27" t="s">
        <v>64</v>
      </c>
      <c r="K7" s="27" t="s">
        <v>115</v>
      </c>
      <c r="L7" s="27" t="s">
        <v>116</v>
      </c>
    </row>
    <row r="8" spans="2:12" ht="15" x14ac:dyDescent="0.2">
      <c r="B8" s="50"/>
      <c r="C8" s="29"/>
      <c r="D8" s="29"/>
      <c r="E8" s="29"/>
      <c r="F8" s="29"/>
      <c r="G8" s="29"/>
      <c r="H8" s="29" t="s">
        <v>41</v>
      </c>
      <c r="I8" s="29" t="s">
        <v>41</v>
      </c>
      <c r="J8" s="29" t="s">
        <v>40</v>
      </c>
      <c r="K8" s="29" t="s">
        <v>41</v>
      </c>
      <c r="L8" s="29" t="s">
        <v>41</v>
      </c>
    </row>
    <row r="9" spans="2:12" x14ac:dyDescent="0.2">
      <c r="B9" s="52"/>
      <c r="C9" s="29" t="s">
        <v>42</v>
      </c>
      <c r="D9" s="29" t="s">
        <v>43</v>
      </c>
      <c r="E9" s="29" t="s">
        <v>117</v>
      </c>
      <c r="F9" s="29" t="s">
        <v>118</v>
      </c>
      <c r="G9" s="29" t="s">
        <v>119</v>
      </c>
      <c r="H9" s="29" t="s">
        <v>120</v>
      </c>
      <c r="I9" s="29" t="s">
        <v>121</v>
      </c>
      <c r="J9" s="53" t="s">
        <v>122</v>
      </c>
      <c r="K9" s="53" t="s">
        <v>123</v>
      </c>
      <c r="L9" s="53" t="s">
        <v>124</v>
      </c>
    </row>
    <row r="10" spans="2:12" ht="15" x14ac:dyDescent="0.25">
      <c r="B10" s="16" t="s">
        <v>109</v>
      </c>
      <c r="C10" s="46"/>
      <c r="D10" s="46"/>
      <c r="E10" s="46"/>
      <c r="F10" s="46"/>
      <c r="G10" s="46"/>
      <c r="H10" s="47"/>
      <c r="I10" s="47">
        <v>0</v>
      </c>
      <c r="J10" s="17">
        <v>31020.387540131</v>
      </c>
      <c r="K10" s="47">
        <v>1</v>
      </c>
      <c r="L10" s="47">
        <v>4.8593777834698683E-2</v>
      </c>
    </row>
    <row r="11" spans="2:12" ht="15" x14ac:dyDescent="0.25">
      <c r="B11" s="6" t="s">
        <v>65</v>
      </c>
      <c r="C11" s="38"/>
      <c r="D11" s="38"/>
      <c r="E11" s="38"/>
      <c r="F11" s="38"/>
      <c r="G11" s="38"/>
      <c r="H11" s="39"/>
      <c r="I11" s="39">
        <v>0</v>
      </c>
      <c r="J11" s="40">
        <v>31020.387540131</v>
      </c>
      <c r="K11" s="39">
        <v>1</v>
      </c>
      <c r="L11" s="39">
        <v>4.8593777834698683E-2</v>
      </c>
    </row>
    <row r="12" spans="2:12" ht="15" x14ac:dyDescent="0.25">
      <c r="B12" s="9" t="s">
        <v>66</v>
      </c>
      <c r="C12" s="37"/>
      <c r="D12" s="37"/>
      <c r="E12" s="37"/>
      <c r="F12" s="37"/>
      <c r="G12" s="37"/>
      <c r="H12" s="41"/>
      <c r="I12" s="41">
        <v>0</v>
      </c>
      <c r="J12" s="10">
        <v>17004.001003491001</v>
      </c>
      <c r="K12" s="41">
        <v>0.54815565993471116</v>
      </c>
      <c r="L12" s="41">
        <v>2.6636954357699999E-2</v>
      </c>
    </row>
    <row r="13" spans="2:12" ht="15" x14ac:dyDescent="0.25">
      <c r="B13" s="42" t="s">
        <v>67</v>
      </c>
      <c r="C13" s="37"/>
      <c r="D13" s="37"/>
      <c r="E13" s="37"/>
      <c r="F13" s="37"/>
      <c r="G13" s="37"/>
      <c r="H13" s="4"/>
      <c r="I13" s="4"/>
      <c r="J13" s="4"/>
      <c r="K13" s="4"/>
      <c r="L13" s="4"/>
    </row>
    <row r="14" spans="2:12" ht="15" x14ac:dyDescent="0.25">
      <c r="B14" s="43" t="s">
        <v>68</v>
      </c>
      <c r="C14" s="3" t="s">
        <v>69</v>
      </c>
      <c r="D14" s="3" t="s">
        <v>70</v>
      </c>
      <c r="E14" s="3" t="s">
        <v>71</v>
      </c>
      <c r="F14" s="3" t="s">
        <v>72</v>
      </c>
      <c r="G14" s="3" t="s">
        <v>73</v>
      </c>
      <c r="H14" s="41">
        <v>0</v>
      </c>
      <c r="I14" s="41">
        <v>0</v>
      </c>
      <c r="J14" s="10">
        <v>16063.221214906</v>
      </c>
      <c r="K14" s="41">
        <v>0.51782787027160926</v>
      </c>
      <c r="L14" s="41">
        <v>2.5163212484593751E-2</v>
      </c>
    </row>
    <row r="15" spans="2:12" ht="15" x14ac:dyDescent="0.25">
      <c r="B15" s="42" t="s">
        <v>74</v>
      </c>
      <c r="C15" s="37"/>
      <c r="D15" s="37"/>
      <c r="E15" s="37"/>
      <c r="F15" s="37"/>
      <c r="G15" s="37"/>
      <c r="H15" s="4"/>
      <c r="I15" s="4"/>
      <c r="J15" s="4"/>
      <c r="K15" s="4"/>
      <c r="L15" s="4"/>
    </row>
    <row r="16" spans="2:12" ht="15" x14ac:dyDescent="0.25">
      <c r="B16" s="43" t="s">
        <v>68</v>
      </c>
      <c r="C16" s="3" t="s">
        <v>69</v>
      </c>
      <c r="D16" s="3" t="s">
        <v>75</v>
      </c>
      <c r="E16" s="3" t="s">
        <v>71</v>
      </c>
      <c r="F16" s="3" t="s">
        <v>72</v>
      </c>
      <c r="G16" s="3" t="s">
        <v>73</v>
      </c>
      <c r="H16" s="41">
        <v>0</v>
      </c>
      <c r="I16" s="41">
        <v>0</v>
      </c>
      <c r="J16" s="10">
        <v>66.273926395999979</v>
      </c>
      <c r="K16" s="41">
        <v>2.1364635212974552E-3</v>
      </c>
      <c r="L16" s="41">
        <v>1.0381883370586658E-4</v>
      </c>
    </row>
    <row r="17" spans="2:12" ht="15" x14ac:dyDescent="0.25">
      <c r="B17" s="42" t="s">
        <v>76</v>
      </c>
      <c r="C17" s="37"/>
      <c r="D17" s="37"/>
      <c r="E17" s="37"/>
      <c r="F17" s="37"/>
      <c r="G17" s="37"/>
      <c r="H17" s="4"/>
      <c r="I17" s="4"/>
      <c r="J17" s="4"/>
      <c r="K17" s="4"/>
      <c r="L17" s="4"/>
    </row>
    <row r="18" spans="2:12" ht="15" x14ac:dyDescent="0.25">
      <c r="B18" s="43" t="s">
        <v>68</v>
      </c>
      <c r="C18" s="3" t="s">
        <v>69</v>
      </c>
      <c r="D18" s="3" t="s">
        <v>77</v>
      </c>
      <c r="E18" s="3" t="s">
        <v>71</v>
      </c>
      <c r="F18" s="3" t="s">
        <v>72</v>
      </c>
      <c r="G18" s="3" t="s">
        <v>73</v>
      </c>
      <c r="H18" s="41">
        <v>0</v>
      </c>
      <c r="I18" s="41">
        <v>0</v>
      </c>
      <c r="J18" s="10">
        <v>325.470749162</v>
      </c>
      <c r="K18" s="41">
        <v>1.049215612606191E-2</v>
      </c>
      <c r="L18" s="41">
        <v>5.0985350379682522E-4</v>
      </c>
    </row>
    <row r="19" spans="2:12" ht="15" x14ac:dyDescent="0.25">
      <c r="B19" s="42" t="s">
        <v>78</v>
      </c>
      <c r="C19" s="37"/>
      <c r="D19" s="37"/>
      <c r="E19" s="37"/>
      <c r="F19" s="37"/>
      <c r="G19" s="37"/>
      <c r="H19" s="4"/>
      <c r="I19" s="4"/>
      <c r="J19" s="4"/>
      <c r="K19" s="4"/>
      <c r="L19" s="4"/>
    </row>
    <row r="20" spans="2:12" ht="15" x14ac:dyDescent="0.25">
      <c r="B20" s="43" t="s">
        <v>68</v>
      </c>
      <c r="C20" s="3" t="s">
        <v>69</v>
      </c>
      <c r="D20" s="3" t="s">
        <v>79</v>
      </c>
      <c r="E20" s="3" t="s">
        <v>80</v>
      </c>
      <c r="F20" s="3" t="s">
        <v>72</v>
      </c>
      <c r="G20" s="3" t="s">
        <v>73</v>
      </c>
      <c r="H20" s="41">
        <v>0</v>
      </c>
      <c r="I20" s="41">
        <v>0</v>
      </c>
      <c r="J20" s="10">
        <v>145.16384500499996</v>
      </c>
      <c r="K20" s="41">
        <v>4.6796270619508494E-3</v>
      </c>
      <c r="L20" s="41">
        <v>2.274007577976833E-4</v>
      </c>
    </row>
    <row r="21" spans="2:12" ht="15" x14ac:dyDescent="0.25">
      <c r="B21" s="42" t="s">
        <v>81</v>
      </c>
      <c r="C21" s="37"/>
      <c r="D21" s="37"/>
      <c r="E21" s="37"/>
      <c r="F21" s="37"/>
      <c r="G21" s="37"/>
      <c r="H21" s="4"/>
      <c r="I21" s="4"/>
      <c r="J21" s="4"/>
      <c r="K21" s="4"/>
      <c r="L21" s="4"/>
    </row>
    <row r="22" spans="2:12" ht="15" x14ac:dyDescent="0.25">
      <c r="B22" s="43" t="s">
        <v>68</v>
      </c>
      <c r="C22" s="3" t="s">
        <v>69</v>
      </c>
      <c r="D22" s="3" t="s">
        <v>82</v>
      </c>
      <c r="E22" s="3" t="s">
        <v>80</v>
      </c>
      <c r="F22" s="3" t="s">
        <v>72</v>
      </c>
      <c r="G22" s="3" t="s">
        <v>73</v>
      </c>
      <c r="H22" s="41">
        <v>0</v>
      </c>
      <c r="I22" s="41">
        <v>0</v>
      </c>
      <c r="J22" s="10">
        <v>387.3670474569999</v>
      </c>
      <c r="K22" s="41">
        <v>1.2487498647651132E-2</v>
      </c>
      <c r="L22" s="41">
        <v>6.068147349950594E-4</v>
      </c>
    </row>
    <row r="23" spans="2:12" ht="15" x14ac:dyDescent="0.25">
      <c r="B23" s="42" t="s">
        <v>83</v>
      </c>
      <c r="C23" s="37"/>
      <c r="D23" s="37"/>
      <c r="E23" s="37"/>
      <c r="F23" s="37"/>
      <c r="G23" s="37"/>
      <c r="H23" s="4"/>
      <c r="I23" s="4"/>
      <c r="J23" s="4"/>
      <c r="K23" s="4"/>
      <c r="L23" s="4"/>
    </row>
    <row r="24" spans="2:12" ht="15" x14ac:dyDescent="0.25">
      <c r="B24" s="43" t="s">
        <v>68</v>
      </c>
      <c r="C24" s="3" t="s">
        <v>69</v>
      </c>
      <c r="D24" s="3" t="s">
        <v>84</v>
      </c>
      <c r="E24" s="3" t="s">
        <v>85</v>
      </c>
      <c r="F24" s="3" t="s">
        <v>86</v>
      </c>
      <c r="G24" s="3" t="s">
        <v>73</v>
      </c>
      <c r="H24" s="41">
        <v>0</v>
      </c>
      <c r="I24" s="41">
        <v>0</v>
      </c>
      <c r="J24" s="10">
        <v>16.5015</v>
      </c>
      <c r="K24" s="41">
        <v>5.3195660365790241E-4</v>
      </c>
      <c r="L24" s="41">
        <v>2.5849781015852969E-5</v>
      </c>
    </row>
    <row r="25" spans="2:12" ht="15" x14ac:dyDescent="0.25">
      <c r="B25" s="42"/>
      <c r="C25" s="37"/>
      <c r="D25" s="37"/>
      <c r="E25" s="37"/>
      <c r="F25" s="37"/>
      <c r="G25" s="37"/>
      <c r="H25" s="4"/>
      <c r="I25" s="4"/>
      <c r="J25" s="4"/>
      <c r="K25" s="4"/>
      <c r="L25" s="4"/>
    </row>
    <row r="26" spans="2:12" ht="15" x14ac:dyDescent="0.25">
      <c r="B26" s="9" t="s">
        <v>89</v>
      </c>
      <c r="C26" s="37"/>
      <c r="D26" s="37"/>
      <c r="E26" s="37"/>
      <c r="F26" s="37"/>
      <c r="G26" s="37"/>
      <c r="H26" s="41"/>
      <c r="I26" s="41">
        <v>0</v>
      </c>
      <c r="J26" s="10">
        <v>8496.1554712469988</v>
      </c>
      <c r="K26" s="41">
        <v>0.27388940451680505</v>
      </c>
      <c r="L26" s="41">
        <v>1.3309320874367543E-2</v>
      </c>
    </row>
    <row r="27" spans="2:12" ht="15" x14ac:dyDescent="0.25">
      <c r="B27" s="42" t="s">
        <v>74</v>
      </c>
      <c r="C27" s="37"/>
      <c r="D27" s="37"/>
      <c r="E27" s="37"/>
      <c r="F27" s="37"/>
      <c r="G27" s="37"/>
      <c r="H27" s="4"/>
      <c r="I27" s="4"/>
      <c r="J27" s="4"/>
      <c r="K27" s="4"/>
      <c r="L27" s="4"/>
    </row>
    <row r="28" spans="2:12" ht="15" x14ac:dyDescent="0.25">
      <c r="B28" s="43" t="s">
        <v>46</v>
      </c>
      <c r="C28" s="3" t="s">
        <v>90</v>
      </c>
      <c r="D28" s="3" t="s">
        <v>75</v>
      </c>
      <c r="E28" s="3" t="s">
        <v>71</v>
      </c>
      <c r="F28" s="3" t="s">
        <v>72</v>
      </c>
      <c r="G28" s="3" t="s">
        <v>46</v>
      </c>
      <c r="H28" s="41">
        <v>0</v>
      </c>
      <c r="I28" s="41">
        <v>0</v>
      </c>
      <c r="J28" s="10">
        <v>33.993742284</v>
      </c>
      <c r="K28" s="41">
        <v>1.0958516311255744E-3</v>
      </c>
      <c r="L28" s="41">
        <v>5.3251570702708333E-5</v>
      </c>
    </row>
    <row r="29" spans="2:12" ht="15" x14ac:dyDescent="0.25">
      <c r="B29" s="43" t="s">
        <v>47</v>
      </c>
      <c r="C29" s="3" t="s">
        <v>91</v>
      </c>
      <c r="D29" s="3" t="s">
        <v>75</v>
      </c>
      <c r="E29" s="3" t="s">
        <v>71</v>
      </c>
      <c r="F29" s="3" t="s">
        <v>72</v>
      </c>
      <c r="G29" s="3" t="s">
        <v>47</v>
      </c>
      <c r="H29" s="41">
        <v>0</v>
      </c>
      <c r="I29" s="41">
        <v>0</v>
      </c>
      <c r="J29" s="10">
        <v>4.3590179E-2</v>
      </c>
      <c r="K29" s="41">
        <v>1.4052106519819423E-6</v>
      </c>
      <c r="L29" s="41">
        <v>6.828449423336259E-8</v>
      </c>
    </row>
    <row r="30" spans="2:12" ht="15" x14ac:dyDescent="0.25">
      <c r="B30" s="43" t="s">
        <v>48</v>
      </c>
      <c r="C30" s="3" t="s">
        <v>92</v>
      </c>
      <c r="D30" s="3" t="s">
        <v>75</v>
      </c>
      <c r="E30" s="3" t="s">
        <v>71</v>
      </c>
      <c r="F30" s="3" t="s">
        <v>72</v>
      </c>
      <c r="G30" s="3" t="s">
        <v>48</v>
      </c>
      <c r="H30" s="41">
        <v>0</v>
      </c>
      <c r="I30" s="41">
        <v>0</v>
      </c>
      <c r="J30" s="10">
        <v>562.02592782699992</v>
      </c>
      <c r="K30" s="41">
        <v>1.8117953139686227E-2</v>
      </c>
      <c r="L30" s="41">
        <v>8.8041978968939397E-4</v>
      </c>
    </row>
    <row r="31" spans="2:12" ht="15" x14ac:dyDescent="0.25">
      <c r="B31" s="43" t="s">
        <v>49</v>
      </c>
      <c r="C31" s="3" t="s">
        <v>93</v>
      </c>
      <c r="D31" s="3" t="s">
        <v>75</v>
      </c>
      <c r="E31" s="3" t="s">
        <v>71</v>
      </c>
      <c r="F31" s="3" t="s">
        <v>72</v>
      </c>
      <c r="G31" s="3" t="s">
        <v>49</v>
      </c>
      <c r="H31" s="41">
        <v>0</v>
      </c>
      <c r="I31" s="41">
        <v>0</v>
      </c>
      <c r="J31" s="10">
        <v>0.30119395700000001</v>
      </c>
      <c r="K31" s="41">
        <v>9.7095484900163192E-6</v>
      </c>
      <c r="L31" s="41">
        <v>4.7182364219908713E-7</v>
      </c>
    </row>
    <row r="32" spans="2:12" ht="15" x14ac:dyDescent="0.25">
      <c r="B32" s="43" t="s">
        <v>53</v>
      </c>
      <c r="C32" s="3" t="s">
        <v>94</v>
      </c>
      <c r="D32" s="3" t="s">
        <v>75</v>
      </c>
      <c r="E32" s="3" t="s">
        <v>71</v>
      </c>
      <c r="F32" s="3" t="s">
        <v>72</v>
      </c>
      <c r="G32" s="3" t="s">
        <v>53</v>
      </c>
      <c r="H32" s="41">
        <v>0</v>
      </c>
      <c r="I32" s="41">
        <v>0</v>
      </c>
      <c r="J32" s="10">
        <v>11.242193735999999</v>
      </c>
      <c r="K32" s="41">
        <v>3.6241306532537674E-4</v>
      </c>
      <c r="L32" s="41">
        <v>1.76110199808135E-5</v>
      </c>
    </row>
    <row r="33" spans="2:12" ht="15" x14ac:dyDescent="0.25">
      <c r="B33" s="43" t="s">
        <v>54</v>
      </c>
      <c r="C33" s="3" t="s">
        <v>95</v>
      </c>
      <c r="D33" s="3" t="s">
        <v>75</v>
      </c>
      <c r="E33" s="3" t="s">
        <v>71</v>
      </c>
      <c r="F33" s="3" t="s">
        <v>72</v>
      </c>
      <c r="G33" s="3" t="s">
        <v>54</v>
      </c>
      <c r="H33" s="41">
        <v>0</v>
      </c>
      <c r="I33" s="41">
        <v>0</v>
      </c>
      <c r="J33" s="10">
        <v>26.181390437000001</v>
      </c>
      <c r="K33" s="41">
        <v>8.4400591072981274E-4</v>
      </c>
      <c r="L33" s="41">
        <v>4.1013435717177049E-5</v>
      </c>
    </row>
    <row r="34" spans="2:12" ht="15" x14ac:dyDescent="0.25">
      <c r="B34" s="42" t="s">
        <v>76</v>
      </c>
      <c r="C34" s="37"/>
      <c r="D34" s="37"/>
      <c r="E34" s="37"/>
      <c r="F34" s="37"/>
      <c r="G34" s="37"/>
      <c r="H34" s="4"/>
      <c r="I34" s="4"/>
      <c r="J34" s="4"/>
      <c r="K34" s="4"/>
      <c r="L34" s="4"/>
    </row>
    <row r="35" spans="2:12" ht="15" x14ac:dyDescent="0.25">
      <c r="B35" s="43" t="s">
        <v>46</v>
      </c>
      <c r="C35" s="3" t="s">
        <v>90</v>
      </c>
      <c r="D35" s="3" t="s">
        <v>77</v>
      </c>
      <c r="E35" s="3" t="s">
        <v>71</v>
      </c>
      <c r="F35" s="3" t="s">
        <v>72</v>
      </c>
      <c r="G35" s="3" t="s">
        <v>46</v>
      </c>
      <c r="H35" s="41">
        <v>0</v>
      </c>
      <c r="I35" s="41">
        <v>0</v>
      </c>
      <c r="J35" s="10">
        <v>36.887239379999997</v>
      </c>
      <c r="K35" s="41">
        <v>1.1891289021543998E-3</v>
      </c>
      <c r="L35" s="41">
        <v>5.778426568811005E-5</v>
      </c>
    </row>
    <row r="36" spans="2:12" ht="15" x14ac:dyDescent="0.25">
      <c r="B36" s="43" t="s">
        <v>47</v>
      </c>
      <c r="C36" s="3" t="s">
        <v>91</v>
      </c>
      <c r="D36" s="3" t="s">
        <v>77</v>
      </c>
      <c r="E36" s="3" t="s">
        <v>71</v>
      </c>
      <c r="F36" s="3" t="s">
        <v>72</v>
      </c>
      <c r="G36" s="3" t="s">
        <v>47</v>
      </c>
      <c r="H36" s="41">
        <v>0</v>
      </c>
      <c r="I36" s="41">
        <v>0</v>
      </c>
      <c r="J36" s="10">
        <v>1.5613559999999996E-3</v>
      </c>
      <c r="K36" s="41">
        <v>5.0333220304874569E-8</v>
      </c>
      <c r="L36" s="41">
        <v>2.4458813252000196E-9</v>
      </c>
    </row>
    <row r="37" spans="2:12" ht="15" x14ac:dyDescent="0.25">
      <c r="B37" s="43" t="s">
        <v>48</v>
      </c>
      <c r="C37" s="3" t="s">
        <v>92</v>
      </c>
      <c r="D37" s="3" t="s">
        <v>77</v>
      </c>
      <c r="E37" s="3" t="s">
        <v>71</v>
      </c>
      <c r="F37" s="3" t="s">
        <v>72</v>
      </c>
      <c r="G37" s="3" t="s">
        <v>48</v>
      </c>
      <c r="H37" s="41">
        <v>0</v>
      </c>
      <c r="I37" s="41">
        <v>0</v>
      </c>
      <c r="J37" s="10">
        <v>91.791596091999992</v>
      </c>
      <c r="K37" s="41">
        <v>2.9590731570728903E-3</v>
      </c>
      <c r="L37" s="41">
        <v>1.4379254359142047E-4</v>
      </c>
    </row>
    <row r="38" spans="2:12" ht="15" x14ac:dyDescent="0.25">
      <c r="B38" s="43" t="s">
        <v>49</v>
      </c>
      <c r="C38" s="3" t="s">
        <v>93</v>
      </c>
      <c r="D38" s="3" t="s">
        <v>77</v>
      </c>
      <c r="E38" s="3" t="s">
        <v>71</v>
      </c>
      <c r="F38" s="3" t="s">
        <v>72</v>
      </c>
      <c r="G38" s="3" t="s">
        <v>49</v>
      </c>
      <c r="H38" s="41">
        <v>0</v>
      </c>
      <c r="I38" s="41">
        <v>0</v>
      </c>
      <c r="J38" s="10">
        <v>8.6444108419999992</v>
      </c>
      <c r="K38" s="41">
        <v>2.7866869267241572E-4</v>
      </c>
      <c r="L38" s="41">
        <v>1.3541564541209293E-5</v>
      </c>
    </row>
    <row r="39" spans="2:12" ht="15" x14ac:dyDescent="0.25">
      <c r="B39" s="43" t="s">
        <v>50</v>
      </c>
      <c r="C39" s="3" t="s">
        <v>96</v>
      </c>
      <c r="D39" s="3" t="s">
        <v>77</v>
      </c>
      <c r="E39" s="3" t="s">
        <v>71</v>
      </c>
      <c r="F39" s="3" t="s">
        <v>72</v>
      </c>
      <c r="G39" s="3" t="s">
        <v>50</v>
      </c>
      <c r="H39" s="41">
        <v>0</v>
      </c>
      <c r="I39" s="41">
        <v>0</v>
      </c>
      <c r="J39" s="10">
        <v>0.16735014300000001</v>
      </c>
      <c r="K39" s="41">
        <v>5.3948437228097021E-6</v>
      </c>
      <c r="L39" s="41">
        <v>2.6215583731913343E-7</v>
      </c>
    </row>
    <row r="40" spans="2:12" ht="15" x14ac:dyDescent="0.25">
      <c r="B40" s="43" t="s">
        <v>51</v>
      </c>
      <c r="C40" s="3" t="s">
        <v>97</v>
      </c>
      <c r="D40" s="3" t="s">
        <v>77</v>
      </c>
      <c r="E40" s="3" t="s">
        <v>71</v>
      </c>
      <c r="F40" s="3" t="s">
        <v>72</v>
      </c>
      <c r="G40" s="3" t="s">
        <v>51</v>
      </c>
      <c r="H40" s="41">
        <v>0</v>
      </c>
      <c r="I40" s="41">
        <v>0</v>
      </c>
      <c r="J40" s="10">
        <v>1.05278E-4</v>
      </c>
      <c r="K40" s="41">
        <v>3.3938325194616639E-9</v>
      </c>
      <c r="L40" s="41">
        <v>1.649191434588958E-10</v>
      </c>
    </row>
    <row r="41" spans="2:12" ht="15" x14ac:dyDescent="0.25">
      <c r="B41" s="43" t="s">
        <v>53</v>
      </c>
      <c r="C41" s="3" t="s">
        <v>94</v>
      </c>
      <c r="D41" s="3" t="s">
        <v>77</v>
      </c>
      <c r="E41" s="3" t="s">
        <v>71</v>
      </c>
      <c r="F41" s="3" t="s">
        <v>72</v>
      </c>
      <c r="G41" s="3" t="s">
        <v>53</v>
      </c>
      <c r="H41" s="41">
        <v>0</v>
      </c>
      <c r="I41" s="41">
        <v>0</v>
      </c>
      <c r="J41" s="10">
        <v>12.818002539</v>
      </c>
      <c r="K41" s="41">
        <v>4.1321219866829133E-4</v>
      </c>
      <c r="L41" s="41">
        <v>2.0079541780674325E-5</v>
      </c>
    </row>
    <row r="42" spans="2:12" ht="15" x14ac:dyDescent="0.25">
      <c r="B42" s="42" t="s">
        <v>67</v>
      </c>
      <c r="C42" s="37"/>
      <c r="D42" s="37"/>
      <c r="E42" s="37"/>
      <c r="F42" s="37"/>
      <c r="G42" s="37"/>
      <c r="H42" s="4"/>
      <c r="I42" s="4"/>
      <c r="J42" s="4"/>
      <c r="K42" s="4"/>
      <c r="L42" s="4"/>
    </row>
    <row r="43" spans="2:12" ht="15" x14ac:dyDescent="0.25">
      <c r="B43" s="43" t="s">
        <v>46</v>
      </c>
      <c r="C43" s="3" t="s">
        <v>90</v>
      </c>
      <c r="D43" s="3" t="s">
        <v>70</v>
      </c>
      <c r="E43" s="3" t="s">
        <v>71</v>
      </c>
      <c r="F43" s="3" t="s">
        <v>72</v>
      </c>
      <c r="G43" s="3" t="s">
        <v>46</v>
      </c>
      <c r="H43" s="41">
        <v>0</v>
      </c>
      <c r="I43" s="41">
        <v>0</v>
      </c>
      <c r="J43" s="10">
        <v>991.70139933600012</v>
      </c>
      <c r="K43" s="41">
        <v>3.1969342679972597E-2</v>
      </c>
      <c r="L43" s="41">
        <v>1.5535111357119389E-3</v>
      </c>
    </row>
    <row r="44" spans="2:12" ht="15" x14ac:dyDescent="0.25">
      <c r="B44" s="43" t="s">
        <v>47</v>
      </c>
      <c r="C44" s="3" t="s">
        <v>91</v>
      </c>
      <c r="D44" s="3" t="s">
        <v>70</v>
      </c>
      <c r="E44" s="3" t="s">
        <v>71</v>
      </c>
      <c r="F44" s="3" t="s">
        <v>72</v>
      </c>
      <c r="G44" s="3" t="s">
        <v>47</v>
      </c>
      <c r="H44" s="41">
        <v>0</v>
      </c>
      <c r="I44" s="41">
        <v>0</v>
      </c>
      <c r="J44" s="10">
        <v>36.096085727000002</v>
      </c>
      <c r="K44" s="41">
        <v>1.1636245898057394E-3</v>
      </c>
      <c r="L44" s="41">
        <v>5.6544914800012481E-5</v>
      </c>
    </row>
    <row r="45" spans="2:12" ht="15" x14ac:dyDescent="0.25">
      <c r="B45" s="43" t="s">
        <v>48</v>
      </c>
      <c r="C45" s="3" t="s">
        <v>92</v>
      </c>
      <c r="D45" s="3" t="s">
        <v>70</v>
      </c>
      <c r="E45" s="3" t="s">
        <v>71</v>
      </c>
      <c r="F45" s="3" t="s">
        <v>72</v>
      </c>
      <c r="G45" s="3" t="s">
        <v>48</v>
      </c>
      <c r="H45" s="41">
        <v>0</v>
      </c>
      <c r="I45" s="41">
        <v>0</v>
      </c>
      <c r="J45" s="10">
        <v>5905.7997084010003</v>
      </c>
      <c r="K45" s="41">
        <v>0.19038445927732792</v>
      </c>
      <c r="L45" s="41">
        <v>9.2515001173017111E-3</v>
      </c>
    </row>
    <row r="46" spans="2:12" ht="15" x14ac:dyDescent="0.25">
      <c r="B46" s="43" t="s">
        <v>49</v>
      </c>
      <c r="C46" s="3" t="s">
        <v>93</v>
      </c>
      <c r="D46" s="3" t="s">
        <v>70</v>
      </c>
      <c r="E46" s="3" t="s">
        <v>71</v>
      </c>
      <c r="F46" s="3" t="s">
        <v>72</v>
      </c>
      <c r="G46" s="3" t="s">
        <v>49</v>
      </c>
      <c r="H46" s="41">
        <v>0</v>
      </c>
      <c r="I46" s="41">
        <v>0</v>
      </c>
      <c r="J46" s="10">
        <v>11.893741555</v>
      </c>
      <c r="K46" s="41">
        <v>3.8341692345439257E-4</v>
      </c>
      <c r="L46" s="41">
        <v>1.8631676796406422E-5</v>
      </c>
    </row>
    <row r="47" spans="2:12" ht="15" x14ac:dyDescent="0.25">
      <c r="B47" s="43" t="s">
        <v>50</v>
      </c>
      <c r="C47" s="3" t="s">
        <v>96</v>
      </c>
      <c r="D47" s="3" t="s">
        <v>70</v>
      </c>
      <c r="E47" s="3" t="s">
        <v>71</v>
      </c>
      <c r="F47" s="3" t="s">
        <v>72</v>
      </c>
      <c r="G47" s="3" t="s">
        <v>50</v>
      </c>
      <c r="H47" s="41">
        <v>0</v>
      </c>
      <c r="I47" s="41">
        <v>0</v>
      </c>
      <c r="J47" s="10">
        <v>159.10180036199995</v>
      </c>
      <c r="K47" s="41">
        <v>5.1289430267810274E-3</v>
      </c>
      <c r="L47" s="41">
        <v>2.4923471797022427E-4</v>
      </c>
    </row>
    <row r="48" spans="2:12" ht="15" x14ac:dyDescent="0.25">
      <c r="B48" s="43" t="s">
        <v>51</v>
      </c>
      <c r="C48" s="3" t="s">
        <v>97</v>
      </c>
      <c r="D48" s="3" t="s">
        <v>70</v>
      </c>
      <c r="E48" s="3" t="s">
        <v>71</v>
      </c>
      <c r="F48" s="3" t="s">
        <v>72</v>
      </c>
      <c r="G48" s="3" t="s">
        <v>51</v>
      </c>
      <c r="H48" s="41">
        <v>0</v>
      </c>
      <c r="I48" s="41">
        <v>0</v>
      </c>
      <c r="J48" s="10">
        <v>305.88722308500002</v>
      </c>
      <c r="K48" s="41">
        <v>9.8608446683418911E-3</v>
      </c>
      <c r="L48" s="41">
        <v>4.7917569507587889E-4</v>
      </c>
    </row>
    <row r="49" spans="2:12" ht="15" x14ac:dyDescent="0.25">
      <c r="B49" s="43" t="s">
        <v>52</v>
      </c>
      <c r="C49" s="3" t="s">
        <v>98</v>
      </c>
      <c r="D49" s="3" t="s">
        <v>70</v>
      </c>
      <c r="E49" s="3" t="s">
        <v>71</v>
      </c>
      <c r="F49" s="3" t="s">
        <v>72</v>
      </c>
      <c r="G49" s="3" t="s">
        <v>52</v>
      </c>
      <c r="H49" s="41">
        <v>0</v>
      </c>
      <c r="I49" s="41">
        <v>0</v>
      </c>
      <c r="J49" s="10">
        <v>2.9493299999999998</v>
      </c>
      <c r="K49" s="41">
        <v>9.5077148735954987E-5</v>
      </c>
      <c r="L49" s="41">
        <v>4.6201578428315987E-6</v>
      </c>
    </row>
    <row r="50" spans="2:12" ht="15" x14ac:dyDescent="0.25">
      <c r="B50" s="43" t="s">
        <v>53</v>
      </c>
      <c r="C50" s="3" t="s">
        <v>94</v>
      </c>
      <c r="D50" s="3" t="s">
        <v>70</v>
      </c>
      <c r="E50" s="3" t="s">
        <v>71</v>
      </c>
      <c r="F50" s="3" t="s">
        <v>72</v>
      </c>
      <c r="G50" s="3" t="s">
        <v>53</v>
      </c>
      <c r="H50" s="41">
        <v>0</v>
      </c>
      <c r="I50" s="41">
        <v>0</v>
      </c>
      <c r="J50" s="10">
        <v>288.49114088700003</v>
      </c>
      <c r="K50" s="41">
        <v>9.3000495404443207E-3</v>
      </c>
      <c r="L50" s="41">
        <v>4.5192454122004288E-4</v>
      </c>
    </row>
    <row r="51" spans="2:12" ht="15" x14ac:dyDescent="0.25">
      <c r="B51" s="43" t="s">
        <v>54</v>
      </c>
      <c r="C51" s="3" t="s">
        <v>95</v>
      </c>
      <c r="D51" s="3" t="s">
        <v>70</v>
      </c>
      <c r="E51" s="3" t="s">
        <v>71</v>
      </c>
      <c r="F51" s="3" t="s">
        <v>72</v>
      </c>
      <c r="G51" s="3" t="s">
        <v>54</v>
      </c>
      <c r="H51" s="41">
        <v>0</v>
      </c>
      <c r="I51" s="41">
        <v>0</v>
      </c>
      <c r="J51" s="10">
        <v>7.4323801559999998</v>
      </c>
      <c r="K51" s="41">
        <v>2.3959662484502323E-4</v>
      </c>
      <c r="L51" s="41">
        <v>1.1642905157662705E-5</v>
      </c>
    </row>
    <row r="52" spans="2:12" ht="15" x14ac:dyDescent="0.25">
      <c r="B52" s="42" t="s">
        <v>81</v>
      </c>
      <c r="C52" s="37"/>
      <c r="D52" s="37"/>
      <c r="E52" s="37"/>
      <c r="F52" s="37"/>
      <c r="G52" s="37"/>
      <c r="H52" s="4"/>
      <c r="I52" s="4"/>
      <c r="J52" s="4"/>
      <c r="K52" s="4"/>
      <c r="L52" s="4"/>
    </row>
    <row r="53" spans="2:12" ht="15" x14ac:dyDescent="0.25">
      <c r="B53" s="43" t="s">
        <v>48</v>
      </c>
      <c r="C53" s="3" t="s">
        <v>92</v>
      </c>
      <c r="D53" s="3" t="s">
        <v>82</v>
      </c>
      <c r="E53" s="3" t="s">
        <v>80</v>
      </c>
      <c r="F53" s="3" t="s">
        <v>72</v>
      </c>
      <c r="G53" s="3" t="s">
        <v>48</v>
      </c>
      <c r="H53" s="41">
        <v>0</v>
      </c>
      <c r="I53" s="41">
        <v>0</v>
      </c>
      <c r="J53" s="10">
        <v>2.6929776880000005</v>
      </c>
      <c r="K53" s="41">
        <v>8.6813154236583978E-5</v>
      </c>
      <c r="L53" s="41">
        <v>4.218579130101993E-6</v>
      </c>
    </row>
    <row r="54" spans="2:12" ht="15" x14ac:dyDescent="0.25">
      <c r="B54" s="42"/>
      <c r="C54" s="37"/>
      <c r="D54" s="37"/>
      <c r="E54" s="37"/>
      <c r="F54" s="37"/>
      <c r="G54" s="37"/>
      <c r="H54" s="4"/>
      <c r="I54" s="4"/>
      <c r="J54" s="4"/>
      <c r="K54" s="4"/>
      <c r="L54" s="4"/>
    </row>
    <row r="55" spans="2:12" ht="15" x14ac:dyDescent="0.25">
      <c r="B55" s="9" t="s">
        <v>99</v>
      </c>
      <c r="C55" s="37"/>
      <c r="D55" s="37"/>
      <c r="E55" s="37"/>
      <c r="F55" s="37"/>
      <c r="G55" s="37"/>
      <c r="H55" s="41"/>
      <c r="I55" s="41">
        <v>0</v>
      </c>
      <c r="J55" s="10">
        <v>5520.2310653929999</v>
      </c>
      <c r="K55" s="41">
        <v>0.17795493554848374</v>
      </c>
      <c r="L55" s="41">
        <v>8.6475026026311408E-3</v>
      </c>
    </row>
    <row r="56" spans="2:12" ht="15" x14ac:dyDescent="0.25">
      <c r="B56" s="42" t="s">
        <v>76</v>
      </c>
      <c r="C56" s="37"/>
      <c r="D56" s="37"/>
      <c r="E56" s="37"/>
      <c r="F56" s="37"/>
      <c r="G56" s="37"/>
      <c r="H56" s="4"/>
      <c r="I56" s="4"/>
      <c r="J56" s="4"/>
      <c r="K56" s="4"/>
      <c r="L56" s="4"/>
    </row>
    <row r="57" spans="2:12" ht="15" x14ac:dyDescent="0.25">
      <c r="B57" s="43" t="s">
        <v>100</v>
      </c>
      <c r="C57" s="3" t="s">
        <v>101</v>
      </c>
      <c r="D57" s="3" t="s">
        <v>77</v>
      </c>
      <c r="E57" s="3" t="s">
        <v>71</v>
      </c>
      <c r="F57" s="3" t="s">
        <v>72</v>
      </c>
      <c r="G57" s="3" t="s">
        <v>73</v>
      </c>
      <c r="H57" s="41">
        <v>0</v>
      </c>
      <c r="I57" s="41">
        <v>0</v>
      </c>
      <c r="J57" s="10">
        <v>312.37742416899994</v>
      </c>
      <c r="K57" s="41">
        <v>1.0070068395015312E-2</v>
      </c>
      <c r="L57" s="41">
        <v>4.8934266636759482E-4</v>
      </c>
    </row>
    <row r="58" spans="2:12" ht="15" x14ac:dyDescent="0.25">
      <c r="B58" s="42" t="s">
        <v>74</v>
      </c>
      <c r="C58" s="37"/>
      <c r="D58" s="37"/>
      <c r="E58" s="37"/>
      <c r="F58" s="37"/>
      <c r="G58" s="37"/>
      <c r="H58" s="4"/>
      <c r="I58" s="4"/>
      <c r="J58" s="4"/>
      <c r="K58" s="4"/>
      <c r="L58" s="4"/>
    </row>
    <row r="59" spans="2:12" ht="15" x14ac:dyDescent="0.25">
      <c r="B59" s="43" t="s">
        <v>100</v>
      </c>
      <c r="C59" s="3" t="s">
        <v>101</v>
      </c>
      <c r="D59" s="3" t="s">
        <v>75</v>
      </c>
      <c r="E59" s="3" t="s">
        <v>71</v>
      </c>
      <c r="F59" s="3" t="s">
        <v>72</v>
      </c>
      <c r="G59" s="3" t="s">
        <v>73</v>
      </c>
      <c r="H59" s="41">
        <v>0</v>
      </c>
      <c r="I59" s="41">
        <v>0</v>
      </c>
      <c r="J59" s="10">
        <v>5005.8687012239989</v>
      </c>
      <c r="K59" s="41">
        <v>0.16137350620613358</v>
      </c>
      <c r="L59" s="41">
        <v>7.8417483089872238E-3</v>
      </c>
    </row>
    <row r="60" spans="2:12" ht="15" x14ac:dyDescent="0.25">
      <c r="B60" s="42" t="s">
        <v>102</v>
      </c>
      <c r="C60" s="37"/>
      <c r="D60" s="37"/>
      <c r="E60" s="37"/>
      <c r="F60" s="37"/>
      <c r="G60" s="37"/>
      <c r="H60" s="4"/>
      <c r="I60" s="4"/>
      <c r="J60" s="4"/>
      <c r="K60" s="4"/>
      <c r="L60" s="4"/>
    </row>
    <row r="61" spans="2:12" ht="15" x14ac:dyDescent="0.25">
      <c r="B61" s="43" t="s">
        <v>100</v>
      </c>
      <c r="C61" s="3" t="s">
        <v>101</v>
      </c>
      <c r="D61" s="3" t="s">
        <v>103</v>
      </c>
      <c r="E61" s="3" t="s">
        <v>80</v>
      </c>
      <c r="F61" s="3" t="s">
        <v>72</v>
      </c>
      <c r="G61" s="3" t="s">
        <v>73</v>
      </c>
      <c r="H61" s="41">
        <v>0</v>
      </c>
      <c r="I61" s="41">
        <v>0</v>
      </c>
      <c r="J61" s="10">
        <v>201.98493999999999</v>
      </c>
      <c r="K61" s="41">
        <v>6.511360947334799E-3</v>
      </c>
      <c r="L61" s="41">
        <v>3.1641162727632041E-4</v>
      </c>
    </row>
    <row r="62" spans="2:12" ht="15" x14ac:dyDescent="0.25">
      <c r="B62" s="42"/>
      <c r="C62" s="37"/>
      <c r="D62" s="37"/>
      <c r="E62" s="37"/>
      <c r="F62" s="37"/>
      <c r="G62" s="37"/>
      <c r="H62" s="4"/>
      <c r="I62" s="4"/>
      <c r="J62" s="4"/>
      <c r="K62" s="4"/>
      <c r="L62" s="4"/>
    </row>
    <row r="63" spans="2:12" ht="15" x14ac:dyDescent="0.25">
      <c r="B63" s="9" t="s">
        <v>104</v>
      </c>
      <c r="C63" s="37"/>
      <c r="D63" s="37"/>
      <c r="E63" s="37"/>
      <c r="F63" s="37"/>
      <c r="G63" s="37"/>
      <c r="H63" s="41"/>
      <c r="I63" s="41">
        <v>0</v>
      </c>
      <c r="J63" s="10">
        <v>0</v>
      </c>
      <c r="K63" s="41">
        <v>0</v>
      </c>
      <c r="L63" s="41">
        <v>0</v>
      </c>
    </row>
    <row r="64" spans="2:12" ht="15" x14ac:dyDescent="0.25">
      <c r="B64" s="42"/>
      <c r="C64" s="37"/>
      <c r="D64" s="37"/>
      <c r="E64" s="37"/>
      <c r="F64" s="37"/>
      <c r="G64" s="37"/>
      <c r="H64" s="4"/>
      <c r="I64" s="4"/>
      <c r="J64" s="4"/>
      <c r="K64" s="4"/>
      <c r="L64" s="4"/>
    </row>
    <row r="65" spans="2:12" ht="15" x14ac:dyDescent="0.25">
      <c r="B65" s="43"/>
      <c r="C65" s="3"/>
      <c r="D65" s="3" t="s">
        <v>87</v>
      </c>
      <c r="E65" s="3"/>
      <c r="F65" s="3"/>
      <c r="G65" s="3" t="s">
        <v>87</v>
      </c>
      <c r="H65" s="41">
        <v>0</v>
      </c>
      <c r="I65" s="41">
        <v>0</v>
      </c>
      <c r="J65" s="10">
        <v>0</v>
      </c>
      <c r="K65" s="41">
        <v>0</v>
      </c>
      <c r="L65" s="41">
        <v>0</v>
      </c>
    </row>
    <row r="66" spans="2:12" x14ac:dyDescent="0.2">
      <c r="B66" s="44"/>
      <c r="C66" s="45"/>
      <c r="D66" s="45"/>
      <c r="E66" s="45"/>
      <c r="F66" s="45"/>
      <c r="G66" s="45"/>
      <c r="H66" s="14"/>
      <c r="I66" s="14"/>
      <c r="J66" s="14"/>
      <c r="K66" s="14"/>
      <c r="L66" s="14"/>
    </row>
    <row r="67" spans="2:12" ht="15" x14ac:dyDescent="0.25">
      <c r="B67" s="9" t="s">
        <v>105</v>
      </c>
      <c r="C67" s="37"/>
      <c r="D67" s="37"/>
      <c r="E67" s="37"/>
      <c r="F67" s="37"/>
      <c r="G67" s="37"/>
      <c r="H67" s="41"/>
      <c r="I67" s="41">
        <v>0</v>
      </c>
      <c r="J67" s="10">
        <v>0</v>
      </c>
      <c r="K67" s="41">
        <v>0</v>
      </c>
      <c r="L67" s="41">
        <v>0</v>
      </c>
    </row>
    <row r="68" spans="2:12" ht="15" x14ac:dyDescent="0.25">
      <c r="B68" s="42"/>
      <c r="C68" s="37"/>
      <c r="D68" s="37"/>
      <c r="E68" s="37"/>
      <c r="F68" s="37"/>
      <c r="G68" s="37"/>
      <c r="H68" s="4"/>
      <c r="I68" s="4"/>
      <c r="J68" s="4"/>
      <c r="K68" s="4"/>
      <c r="L68" s="4"/>
    </row>
    <row r="69" spans="2:12" ht="15" x14ac:dyDescent="0.25">
      <c r="B69" s="43"/>
      <c r="C69" s="3"/>
      <c r="D69" s="3" t="s">
        <v>87</v>
      </c>
      <c r="E69" s="3"/>
      <c r="F69" s="3"/>
      <c r="G69" s="3" t="s">
        <v>87</v>
      </c>
      <c r="H69" s="41">
        <v>0</v>
      </c>
      <c r="I69" s="41">
        <v>0</v>
      </c>
      <c r="J69" s="10">
        <v>0</v>
      </c>
      <c r="K69" s="41">
        <v>0</v>
      </c>
      <c r="L69" s="41">
        <v>0</v>
      </c>
    </row>
    <row r="70" spans="2:12" x14ac:dyDescent="0.2">
      <c r="B70" s="44"/>
      <c r="C70" s="45"/>
      <c r="D70" s="45"/>
      <c r="E70" s="45"/>
      <c r="F70" s="45"/>
      <c r="G70" s="45"/>
      <c r="H70" s="14"/>
      <c r="I70" s="14"/>
      <c r="J70" s="14"/>
      <c r="K70" s="14"/>
      <c r="L70" s="14"/>
    </row>
    <row r="71" spans="2:12" ht="15" x14ac:dyDescent="0.25">
      <c r="B71" s="9" t="s">
        <v>106</v>
      </c>
      <c r="C71" s="37"/>
      <c r="D71" s="37"/>
      <c r="E71" s="37"/>
      <c r="F71" s="37"/>
      <c r="G71" s="37"/>
      <c r="H71" s="41"/>
      <c r="I71" s="41">
        <v>0</v>
      </c>
      <c r="J71" s="10">
        <v>0</v>
      </c>
      <c r="K71" s="41">
        <v>0</v>
      </c>
      <c r="L71" s="41">
        <v>0</v>
      </c>
    </row>
    <row r="72" spans="2:12" ht="15" x14ac:dyDescent="0.25">
      <c r="B72" s="42"/>
      <c r="C72" s="37"/>
      <c r="D72" s="37"/>
      <c r="E72" s="37"/>
      <c r="F72" s="37"/>
      <c r="G72" s="37"/>
      <c r="H72" s="4"/>
      <c r="I72" s="4"/>
      <c r="J72" s="4"/>
      <c r="K72" s="4"/>
      <c r="L72" s="4"/>
    </row>
    <row r="73" spans="2:12" ht="15" x14ac:dyDescent="0.25">
      <c r="B73" s="43"/>
      <c r="C73" s="3"/>
      <c r="D73" s="3" t="s">
        <v>87</v>
      </c>
      <c r="E73" s="3"/>
      <c r="F73" s="3"/>
      <c r="G73" s="3" t="s">
        <v>87</v>
      </c>
      <c r="H73" s="41">
        <v>0</v>
      </c>
      <c r="I73" s="41">
        <v>0</v>
      </c>
      <c r="J73" s="10">
        <v>0</v>
      </c>
      <c r="K73" s="41">
        <v>0</v>
      </c>
      <c r="L73" s="41">
        <v>0</v>
      </c>
    </row>
    <row r="74" spans="2:12" x14ac:dyDescent="0.2">
      <c r="B74" s="44"/>
      <c r="C74" s="45"/>
      <c r="D74" s="45"/>
      <c r="E74" s="45"/>
      <c r="F74" s="45"/>
      <c r="G74" s="45"/>
      <c r="H74" s="14"/>
      <c r="I74" s="14"/>
      <c r="J74" s="14"/>
      <c r="K74" s="14"/>
      <c r="L74" s="14"/>
    </row>
    <row r="75" spans="2:12" ht="15" x14ac:dyDescent="0.25">
      <c r="B75" s="9" t="s">
        <v>107</v>
      </c>
      <c r="C75" s="37"/>
      <c r="D75" s="37"/>
      <c r="E75" s="37"/>
      <c r="F75" s="37"/>
      <c r="G75" s="37"/>
      <c r="H75" s="41"/>
      <c r="I75" s="41">
        <v>0</v>
      </c>
      <c r="J75" s="10">
        <v>0</v>
      </c>
      <c r="K75" s="41">
        <v>0</v>
      </c>
      <c r="L75" s="41">
        <v>0</v>
      </c>
    </row>
    <row r="76" spans="2:12" ht="15" x14ac:dyDescent="0.25">
      <c r="B76" s="42"/>
      <c r="C76" s="37"/>
      <c r="D76" s="37"/>
      <c r="E76" s="37"/>
      <c r="F76" s="37"/>
      <c r="G76" s="37"/>
      <c r="H76" s="4"/>
      <c r="I76" s="4"/>
      <c r="J76" s="4"/>
      <c r="K76" s="4"/>
      <c r="L76" s="4"/>
    </row>
    <row r="77" spans="2:12" ht="15" x14ac:dyDescent="0.25">
      <c r="B77" s="43"/>
      <c r="C77" s="3"/>
      <c r="D77" s="3" t="s">
        <v>87</v>
      </c>
      <c r="E77" s="3"/>
      <c r="F77" s="3"/>
      <c r="G77" s="3" t="s">
        <v>87</v>
      </c>
      <c r="H77" s="41">
        <v>0</v>
      </c>
      <c r="I77" s="41">
        <v>0</v>
      </c>
      <c r="J77" s="10">
        <v>0</v>
      </c>
      <c r="K77" s="41">
        <v>0</v>
      </c>
      <c r="L77" s="41">
        <v>0</v>
      </c>
    </row>
    <row r="78" spans="2:12" x14ac:dyDescent="0.2">
      <c r="B78" s="44"/>
      <c r="C78" s="45"/>
      <c r="D78" s="45"/>
      <c r="E78" s="45"/>
      <c r="F78" s="45"/>
      <c r="G78" s="45"/>
      <c r="H78" s="14"/>
      <c r="I78" s="14"/>
      <c r="J78" s="14"/>
      <c r="K78" s="14"/>
      <c r="L78" s="14"/>
    </row>
    <row r="79" spans="2:12" ht="15" x14ac:dyDescent="0.25">
      <c r="B79" s="15" t="s">
        <v>108</v>
      </c>
      <c r="C79" s="37"/>
      <c r="D79" s="37"/>
      <c r="E79" s="37"/>
      <c r="F79" s="37"/>
      <c r="G79" s="37"/>
      <c r="H79" s="41"/>
      <c r="I79" s="41">
        <v>0</v>
      </c>
      <c r="J79" s="10">
        <v>0</v>
      </c>
      <c r="K79" s="41">
        <v>0</v>
      </c>
      <c r="L79" s="41">
        <v>0</v>
      </c>
    </row>
    <row r="80" spans="2:12" ht="15" x14ac:dyDescent="0.25">
      <c r="B80" s="9" t="s">
        <v>89</v>
      </c>
      <c r="C80" s="37"/>
      <c r="D80" s="37"/>
      <c r="E80" s="37"/>
      <c r="F80" s="37"/>
      <c r="G80" s="37"/>
      <c r="H80" s="41"/>
      <c r="I80" s="41">
        <v>0</v>
      </c>
      <c r="J80" s="10">
        <v>0</v>
      </c>
      <c r="K80" s="41">
        <v>0</v>
      </c>
      <c r="L80" s="41">
        <v>0</v>
      </c>
    </row>
    <row r="81" spans="2:12" ht="15" x14ac:dyDescent="0.25">
      <c r="B81" s="42"/>
      <c r="C81" s="37"/>
      <c r="D81" s="37"/>
      <c r="E81" s="37"/>
      <c r="F81" s="37"/>
      <c r="G81" s="37"/>
      <c r="H81" s="4"/>
      <c r="I81" s="4"/>
      <c r="J81" s="4"/>
      <c r="K81" s="4"/>
      <c r="L81" s="4"/>
    </row>
    <row r="82" spans="2:12" ht="15" x14ac:dyDescent="0.25">
      <c r="B82" s="43"/>
      <c r="C82" s="3"/>
      <c r="D82" s="3" t="s">
        <v>87</v>
      </c>
      <c r="E82" s="3"/>
      <c r="F82" s="3"/>
      <c r="G82" s="3" t="s">
        <v>87</v>
      </c>
      <c r="H82" s="41">
        <v>0</v>
      </c>
      <c r="I82" s="41">
        <v>0</v>
      </c>
      <c r="J82" s="10">
        <v>0</v>
      </c>
      <c r="K82" s="41">
        <v>0</v>
      </c>
      <c r="L82" s="41">
        <v>0</v>
      </c>
    </row>
    <row r="83" spans="2:12" x14ac:dyDescent="0.2">
      <c r="B83" s="44"/>
      <c r="C83" s="45"/>
      <c r="D83" s="45"/>
      <c r="E83" s="45"/>
      <c r="F83" s="45"/>
      <c r="G83" s="45"/>
      <c r="H83" s="14"/>
      <c r="I83" s="14"/>
      <c r="J83" s="14"/>
      <c r="K83" s="14"/>
      <c r="L83" s="14"/>
    </row>
    <row r="84" spans="2:12" ht="15" x14ac:dyDescent="0.25">
      <c r="B84" s="9" t="s">
        <v>107</v>
      </c>
      <c r="C84" s="37"/>
      <c r="D84" s="37"/>
      <c r="E84" s="37"/>
      <c r="F84" s="37"/>
      <c r="G84" s="37"/>
      <c r="H84" s="41"/>
      <c r="I84" s="41">
        <v>0</v>
      </c>
      <c r="J84" s="10">
        <v>0</v>
      </c>
      <c r="K84" s="41">
        <v>0</v>
      </c>
      <c r="L84" s="41">
        <v>0</v>
      </c>
    </row>
    <row r="85" spans="2:12" ht="15" x14ac:dyDescent="0.25">
      <c r="B85" s="42"/>
      <c r="C85" s="37"/>
      <c r="D85" s="37"/>
      <c r="E85" s="37"/>
      <c r="F85" s="37"/>
      <c r="G85" s="37"/>
      <c r="H85" s="4"/>
      <c r="I85" s="4"/>
      <c r="J85" s="4"/>
      <c r="K85" s="4"/>
      <c r="L85" s="4"/>
    </row>
    <row r="86" spans="2:12" ht="15" x14ac:dyDescent="0.25">
      <c r="B86" s="43"/>
      <c r="C86" s="3"/>
      <c r="D86" s="3" t="s">
        <v>87</v>
      </c>
      <c r="E86" s="3"/>
      <c r="F86" s="3"/>
      <c r="G86" s="3" t="s">
        <v>87</v>
      </c>
      <c r="H86" s="41">
        <v>0</v>
      </c>
      <c r="I86" s="41">
        <v>0</v>
      </c>
      <c r="J86" s="10">
        <v>0</v>
      </c>
      <c r="K86" s="41">
        <v>0</v>
      </c>
      <c r="L86" s="41">
        <v>0</v>
      </c>
    </row>
    <row r="87" spans="2:12" x14ac:dyDescent="0.2">
      <c r="B87" s="44"/>
      <c r="C87" s="45"/>
      <c r="D87" s="45"/>
      <c r="E87" s="45"/>
      <c r="F87" s="45"/>
      <c r="G87" s="45"/>
      <c r="H87" s="14"/>
      <c r="I87" s="14"/>
      <c r="J87" s="14"/>
      <c r="K87" s="14"/>
      <c r="L87" s="14"/>
    </row>
    <row r="88" spans="2:12" x14ac:dyDescent="0.2">
      <c r="B88" s="33"/>
      <c r="C88" s="48"/>
      <c r="D88" s="48"/>
      <c r="E88" s="48"/>
      <c r="F88" s="48"/>
      <c r="G88" s="48"/>
      <c r="H88" s="49"/>
      <c r="I88" s="49"/>
      <c r="J88" s="49"/>
      <c r="K88" s="49"/>
      <c r="L88" s="49"/>
    </row>
    <row r="90" spans="2:12" x14ac:dyDescent="0.2">
      <c r="B90" s="35" t="s">
        <v>58</v>
      </c>
    </row>
    <row r="92" spans="2:12" x14ac:dyDescent="0.2">
      <c r="B92" s="36" t="s">
        <v>59</v>
      </c>
    </row>
  </sheetData>
  <hyperlinks>
    <hyperlink ref="B92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6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5" width="16.25" customWidth="1"/>
    <col min="6" max="6" width="16.875" bestFit="1" customWidth="1"/>
    <col min="7" max="7" width="18" bestFit="1" customWidth="1"/>
    <col min="8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51"/>
    </row>
    <row r="6" spans="2:11" ht="15" x14ac:dyDescent="0.2">
      <c r="B6" s="50" t="s">
        <v>1996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2507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1934</v>
      </c>
      <c r="C8" s="27" t="s">
        <v>60</v>
      </c>
      <c r="D8" s="27" t="s">
        <v>243</v>
      </c>
      <c r="E8" s="27" t="s">
        <v>63</v>
      </c>
      <c r="F8" s="27" t="s">
        <v>126</v>
      </c>
      <c r="G8" s="27" t="s">
        <v>127</v>
      </c>
      <c r="H8" s="27" t="s">
        <v>128</v>
      </c>
      <c r="I8" s="27" t="s">
        <v>0</v>
      </c>
      <c r="J8" s="27" t="s">
        <v>115</v>
      </c>
      <c r="K8" s="27" t="s">
        <v>116</v>
      </c>
    </row>
    <row r="9" spans="2:11" ht="15" x14ac:dyDescent="0.2">
      <c r="B9" s="50"/>
      <c r="C9" s="53"/>
      <c r="D9" s="53"/>
      <c r="E9" s="53"/>
      <c r="F9" s="53" t="s">
        <v>233</v>
      </c>
      <c r="G9" s="53" t="s">
        <v>235</v>
      </c>
      <c r="H9" s="53" t="s">
        <v>236</v>
      </c>
      <c r="I9" s="53" t="s">
        <v>40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</row>
    <row r="11" spans="2:11" ht="15" x14ac:dyDescent="0.25">
      <c r="B11" s="16" t="s">
        <v>1974</v>
      </c>
      <c r="C11" s="46"/>
      <c r="D11" s="46"/>
      <c r="E11" s="46"/>
      <c r="F11" s="46"/>
      <c r="G11" s="17"/>
      <c r="H11" s="17"/>
      <c r="I11" s="17">
        <v>566.21696988898464</v>
      </c>
      <c r="J11" s="47">
        <v>1</v>
      </c>
      <c r="K11" s="47">
        <v>8.8698510311729646E-4</v>
      </c>
    </row>
    <row r="12" spans="2:11" ht="15" x14ac:dyDescent="0.25">
      <c r="B12" s="6" t="s">
        <v>65</v>
      </c>
      <c r="C12" s="38"/>
      <c r="D12" s="38"/>
      <c r="E12" s="38"/>
      <c r="F12" s="38"/>
      <c r="G12" s="40"/>
      <c r="H12" s="40"/>
      <c r="I12" s="40">
        <v>213.36443573398705</v>
      </c>
      <c r="J12" s="39">
        <v>0.3768245161847063</v>
      </c>
      <c r="K12" s="39">
        <v>3.3423773234521705E-4</v>
      </c>
    </row>
    <row r="13" spans="2:11" ht="15" x14ac:dyDescent="0.25">
      <c r="B13" s="9" t="s">
        <v>1935</v>
      </c>
      <c r="C13" s="37"/>
      <c r="D13" s="37"/>
      <c r="E13" s="37"/>
      <c r="F13" s="37"/>
      <c r="G13" s="10"/>
      <c r="H13" s="10"/>
      <c r="I13" s="10">
        <v>-2.3313274509997748</v>
      </c>
      <c r="J13" s="41">
        <v>-4.1173747432134838E-3</v>
      </c>
      <c r="K13" s="41">
        <v>-3.6520500611817637E-6</v>
      </c>
    </row>
    <row r="14" spans="2:11" ht="15" x14ac:dyDescent="0.25">
      <c r="B14" s="11" t="s">
        <v>2402</v>
      </c>
      <c r="C14" s="3">
        <v>12540097</v>
      </c>
      <c r="D14" s="3" t="s">
        <v>257</v>
      </c>
      <c r="E14" s="3" t="s">
        <v>73</v>
      </c>
      <c r="F14" s="3" t="s">
        <v>2403</v>
      </c>
      <c r="G14" s="10">
        <v>1332187.115273</v>
      </c>
      <c r="H14" s="10">
        <v>100.41</v>
      </c>
      <c r="I14" s="10">
        <v>1337.6490824450002</v>
      </c>
      <c r="J14" s="41">
        <v>2.3624319891141137</v>
      </c>
      <c r="K14" s="41">
        <v>2.0954419814719818E-3</v>
      </c>
    </row>
    <row r="15" spans="2:11" ht="15" x14ac:dyDescent="0.25">
      <c r="B15" s="11" t="s">
        <v>2402</v>
      </c>
      <c r="C15" s="3">
        <v>12540098</v>
      </c>
      <c r="D15" s="3" t="s">
        <v>257</v>
      </c>
      <c r="E15" s="3" t="s">
        <v>73</v>
      </c>
      <c r="F15" s="3" t="s">
        <v>2404</v>
      </c>
      <c r="G15" s="10">
        <v>666093.55763699999</v>
      </c>
      <c r="H15" s="10">
        <v>100.42</v>
      </c>
      <c r="I15" s="10">
        <v>668.89115057799984</v>
      </c>
      <c r="J15" s="41">
        <v>1.1813336338350051</v>
      </c>
      <c r="K15" s="41">
        <v>1.0478253350230725E-3</v>
      </c>
    </row>
    <row r="16" spans="2:11" ht="15" x14ac:dyDescent="0.25">
      <c r="B16" s="11" t="s">
        <v>2405</v>
      </c>
      <c r="C16" s="3">
        <v>12541915</v>
      </c>
      <c r="D16" s="3" t="s">
        <v>257</v>
      </c>
      <c r="E16" s="3" t="s">
        <v>73</v>
      </c>
      <c r="F16" s="3" t="s">
        <v>2403</v>
      </c>
      <c r="G16" s="10">
        <v>-1332187.115273</v>
      </c>
      <c r="H16" s="10">
        <v>100.53</v>
      </c>
      <c r="I16" s="10">
        <v>-1339.2477069830002</v>
      </c>
      <c r="J16" s="41">
        <v>-2.3652553317954772</v>
      </c>
      <c r="K16" s="41">
        <v>-2.0979462443713468E-3</v>
      </c>
    </row>
    <row r="17" spans="2:11" ht="15" x14ac:dyDescent="0.25">
      <c r="B17" s="11" t="s">
        <v>2405</v>
      </c>
      <c r="C17" s="3">
        <v>125413477</v>
      </c>
      <c r="D17" s="3" t="s">
        <v>257</v>
      </c>
      <c r="E17" s="3" t="s">
        <v>73</v>
      </c>
      <c r="F17" s="3" t="s">
        <v>2404</v>
      </c>
      <c r="G17" s="10">
        <v>-666093.55763699999</v>
      </c>
      <c r="H17" s="10">
        <v>100.53</v>
      </c>
      <c r="I17" s="10">
        <v>-669.62385349100009</v>
      </c>
      <c r="J17" s="41">
        <v>-1.1826276658968555</v>
      </c>
      <c r="K17" s="41">
        <v>-1.0489731221848902E-3</v>
      </c>
    </row>
    <row r="18" spans="2:11" x14ac:dyDescent="0.2">
      <c r="B18" s="44"/>
      <c r="C18" s="45"/>
      <c r="D18" s="45"/>
      <c r="E18" s="45"/>
      <c r="F18" s="45"/>
      <c r="G18" s="14"/>
      <c r="H18" s="14"/>
      <c r="I18" s="14"/>
      <c r="J18" s="14"/>
      <c r="K18" s="14"/>
    </row>
    <row r="19" spans="2:11" ht="15" x14ac:dyDescent="0.25">
      <c r="B19" s="9" t="s">
        <v>2397</v>
      </c>
      <c r="C19" s="37"/>
      <c r="D19" s="37"/>
      <c r="E19" s="37"/>
      <c r="F19" s="37"/>
      <c r="G19" s="10"/>
      <c r="H19" s="10"/>
      <c r="I19" s="10">
        <v>588.43890236398829</v>
      </c>
      <c r="J19" s="41">
        <v>1.039246320150667</v>
      </c>
      <c r="K19" s="41">
        <v>9.2179600444311028E-4</v>
      </c>
    </row>
    <row r="20" spans="2:11" ht="15" x14ac:dyDescent="0.25">
      <c r="B20" s="11" t="s">
        <v>2406</v>
      </c>
      <c r="C20" s="3">
        <v>12533101</v>
      </c>
      <c r="D20" s="3" t="s">
        <v>257</v>
      </c>
      <c r="E20" s="3" t="s">
        <v>73</v>
      </c>
      <c r="F20" s="3" t="s">
        <v>2407</v>
      </c>
      <c r="G20" s="10">
        <v>123075</v>
      </c>
      <c r="H20" s="10">
        <v>121.38809999999999</v>
      </c>
      <c r="I20" s="10">
        <v>149.39842999999999</v>
      </c>
      <c r="J20" s="41">
        <v>0.26385367790953318</v>
      </c>
      <c r="K20" s="41">
        <v>2.3403428170846519E-4</v>
      </c>
    </row>
    <row r="21" spans="2:11" ht="15" x14ac:dyDescent="0.25">
      <c r="B21" s="11" t="s">
        <v>2406</v>
      </c>
      <c r="C21" s="3">
        <v>12533103</v>
      </c>
      <c r="D21" s="3" t="s">
        <v>257</v>
      </c>
      <c r="E21" s="3" t="s">
        <v>73</v>
      </c>
      <c r="F21" s="3" t="s">
        <v>2408</v>
      </c>
      <c r="G21" s="10">
        <v>327600</v>
      </c>
      <c r="H21" s="10">
        <v>121.4675</v>
      </c>
      <c r="I21" s="10">
        <v>397.92746</v>
      </c>
      <c r="J21" s="41">
        <v>0.70278264545483271</v>
      </c>
      <c r="K21" s="41">
        <v>6.2335773724780117E-4</v>
      </c>
    </row>
    <row r="22" spans="2:11" ht="15" x14ac:dyDescent="0.25">
      <c r="B22" s="11" t="s">
        <v>2406</v>
      </c>
      <c r="C22" s="3">
        <v>12534016</v>
      </c>
      <c r="D22" s="3" t="s">
        <v>257</v>
      </c>
      <c r="E22" s="3" t="s">
        <v>73</v>
      </c>
      <c r="F22" s="3" t="s">
        <v>2408</v>
      </c>
      <c r="G22" s="10">
        <v>2.92</v>
      </c>
      <c r="H22" s="10">
        <v>-170361.41380000001</v>
      </c>
      <c r="I22" s="10">
        <v>-4.9745499999999998</v>
      </c>
      <c r="J22" s="41">
        <v>-8.7855897377560679E-3</v>
      </c>
      <c r="K22" s="41">
        <v>-7.7926872194898267E-6</v>
      </c>
    </row>
    <row r="23" spans="2:11" ht="15" x14ac:dyDescent="0.25">
      <c r="B23" s="11" t="s">
        <v>2406</v>
      </c>
      <c r="C23" s="3">
        <v>12534235</v>
      </c>
      <c r="D23" s="3" t="s">
        <v>257</v>
      </c>
      <c r="E23" s="3" t="s">
        <v>73</v>
      </c>
      <c r="F23" s="3" t="s">
        <v>2407</v>
      </c>
      <c r="G23" s="10">
        <v>21.52</v>
      </c>
      <c r="H23" s="10">
        <v>-4878.8341</v>
      </c>
      <c r="I23" s="10">
        <v>-1.04993</v>
      </c>
      <c r="J23" s="41">
        <v>-1.8542891785914763E-3</v>
      </c>
      <c r="K23" s="41">
        <v>-1.6447268782822477E-6</v>
      </c>
    </row>
    <row r="24" spans="2:11" ht="15" x14ac:dyDescent="0.25">
      <c r="B24" s="11" t="s">
        <v>2409</v>
      </c>
      <c r="C24" s="3">
        <v>12534014</v>
      </c>
      <c r="D24" s="3" t="s">
        <v>257</v>
      </c>
      <c r="E24" s="3" t="s">
        <v>46</v>
      </c>
      <c r="F24" s="3" t="s">
        <v>2408</v>
      </c>
      <c r="G24" s="10">
        <v>-65000</v>
      </c>
      <c r="H24" s="10">
        <v>117.2154</v>
      </c>
      <c r="I24" s="10">
        <v>-308.09717000000001</v>
      </c>
      <c r="J24" s="41">
        <v>-0.54413270245221912</v>
      </c>
      <c r="K24" s="41">
        <v>-4.8263760119407478E-4</v>
      </c>
    </row>
    <row r="25" spans="2:11" ht="15" x14ac:dyDescent="0.25">
      <c r="B25" s="11" t="s">
        <v>2409</v>
      </c>
      <c r="C25" s="3">
        <v>12534022</v>
      </c>
      <c r="D25" s="3" t="s">
        <v>257</v>
      </c>
      <c r="E25" s="3" t="s">
        <v>46</v>
      </c>
      <c r="F25" s="3" t="s">
        <v>2410</v>
      </c>
      <c r="G25" s="10">
        <v>-25000</v>
      </c>
      <c r="H25" s="10">
        <v>117.2154</v>
      </c>
      <c r="I25" s="10">
        <v>-118.49891000000001</v>
      </c>
      <c r="J25" s="41">
        <v>-0.20928180591838055</v>
      </c>
      <c r="K25" s="41">
        <v>-1.8562984420308879E-4</v>
      </c>
    </row>
    <row r="26" spans="2:11" ht="15" x14ac:dyDescent="0.25">
      <c r="B26" s="11" t="s">
        <v>2411</v>
      </c>
      <c r="C26" s="3">
        <v>12534009</v>
      </c>
      <c r="D26" s="3" t="s">
        <v>257</v>
      </c>
      <c r="E26" s="3" t="s">
        <v>46</v>
      </c>
      <c r="F26" s="3" t="s">
        <v>2412</v>
      </c>
      <c r="G26" s="10">
        <v>-50000</v>
      </c>
      <c r="H26" s="10">
        <v>117.2154</v>
      </c>
      <c r="I26" s="10">
        <v>-236.99782999999999</v>
      </c>
      <c r="J26" s="41">
        <v>-0.41856362949783543</v>
      </c>
      <c r="K26" s="41">
        <v>-3.7125970407128741E-4</v>
      </c>
    </row>
    <row r="27" spans="2:11" ht="15" x14ac:dyDescent="0.25">
      <c r="B27" s="11" t="s">
        <v>2411</v>
      </c>
      <c r="C27" s="3">
        <v>12534012</v>
      </c>
      <c r="D27" s="3" t="s">
        <v>257</v>
      </c>
      <c r="E27" s="3" t="s">
        <v>46</v>
      </c>
      <c r="F27" s="3" t="s">
        <v>2407</v>
      </c>
      <c r="G27" s="10">
        <v>-25000</v>
      </c>
      <c r="H27" s="10">
        <v>117.2154</v>
      </c>
      <c r="I27" s="10">
        <v>-118.49891000000001</v>
      </c>
      <c r="J27" s="41">
        <v>-0.20928180591838055</v>
      </c>
      <c r="K27" s="41">
        <v>-1.8562984420308879E-4</v>
      </c>
    </row>
    <row r="28" spans="2:11" ht="15" x14ac:dyDescent="0.25">
      <c r="B28" s="11" t="s">
        <v>2413</v>
      </c>
      <c r="C28" s="3">
        <v>12532089</v>
      </c>
      <c r="D28" s="3" t="s">
        <v>257</v>
      </c>
      <c r="E28" s="3" t="s">
        <v>73</v>
      </c>
      <c r="F28" s="3" t="s">
        <v>2414</v>
      </c>
      <c r="G28" s="10">
        <v>28.31</v>
      </c>
      <c r="H28" s="10">
        <v>-77.478499999999997</v>
      </c>
      <c r="I28" s="10">
        <v>-2.1934200000000001</v>
      </c>
      <c r="J28" s="41">
        <v>-3.8738153687446937E-3</v>
      </c>
      <c r="K28" s="41">
        <v>-3.4360165243033801E-6</v>
      </c>
    </row>
    <row r="29" spans="2:11" ht="15" x14ac:dyDescent="0.25">
      <c r="B29" s="11" t="s">
        <v>2413</v>
      </c>
      <c r="C29" s="3">
        <v>12533088</v>
      </c>
      <c r="D29" s="3" t="s">
        <v>257</v>
      </c>
      <c r="E29" s="3" t="s">
        <v>73</v>
      </c>
      <c r="F29" s="3" t="s">
        <v>2414</v>
      </c>
      <c r="G29" s="10">
        <v>154980</v>
      </c>
      <c r="H29" s="10">
        <v>118.88420000000001</v>
      </c>
      <c r="I29" s="10">
        <v>184.24676000000002</v>
      </c>
      <c r="J29" s="41">
        <v>0.3253995725986884</v>
      </c>
      <c r="K29" s="41">
        <v>2.8862457345577182E-4</v>
      </c>
    </row>
    <row r="30" spans="2:11" ht="15" x14ac:dyDescent="0.25">
      <c r="B30" s="11" t="s">
        <v>2413</v>
      </c>
      <c r="C30" s="3">
        <v>12533091</v>
      </c>
      <c r="D30" s="3" t="s">
        <v>257</v>
      </c>
      <c r="E30" s="3" t="s">
        <v>73</v>
      </c>
      <c r="F30" s="3" t="s">
        <v>2049</v>
      </c>
      <c r="G30" s="10">
        <v>91125</v>
      </c>
      <c r="H30" s="10">
        <v>116.29640000000001</v>
      </c>
      <c r="I30" s="10">
        <v>105.97508000000001</v>
      </c>
      <c r="J30" s="41">
        <v>0.18716337664831562</v>
      </c>
      <c r="K30" s="41">
        <v>1.6601112693618762E-4</v>
      </c>
    </row>
    <row r="31" spans="2:11" ht="15" x14ac:dyDescent="0.25">
      <c r="B31" s="11" t="s">
        <v>2413</v>
      </c>
      <c r="C31" s="3">
        <v>12533093</v>
      </c>
      <c r="D31" s="3" t="s">
        <v>257</v>
      </c>
      <c r="E31" s="3" t="s">
        <v>73</v>
      </c>
      <c r="F31" s="3" t="s">
        <v>2049</v>
      </c>
      <c r="G31" s="10">
        <v>12.71</v>
      </c>
      <c r="H31" s="10">
        <v>-409.54790000000003</v>
      </c>
      <c r="I31" s="10">
        <v>-5.2053500000000001</v>
      </c>
      <c r="J31" s="41">
        <v>-9.1932073336138051E-3</v>
      </c>
      <c r="K31" s="41">
        <v>-8.1542379547841255E-6</v>
      </c>
    </row>
    <row r="32" spans="2:11" ht="15" x14ac:dyDescent="0.25">
      <c r="B32" s="11" t="s">
        <v>2415</v>
      </c>
      <c r="C32" s="3">
        <v>12532087</v>
      </c>
      <c r="D32" s="3" t="s">
        <v>257</v>
      </c>
      <c r="E32" s="3" t="s">
        <v>48</v>
      </c>
      <c r="F32" s="3" t="s">
        <v>2414</v>
      </c>
      <c r="G32" s="10">
        <v>-41000</v>
      </c>
      <c r="H32" s="10">
        <v>104.47880000000001</v>
      </c>
      <c r="I32" s="10">
        <v>-164.70554999999999</v>
      </c>
      <c r="J32" s="41">
        <v>-0.29088769634066775</v>
      </c>
      <c r="K32" s="41">
        <v>-2.5801305333428E-4</v>
      </c>
    </row>
    <row r="33" spans="2:11" ht="15" x14ac:dyDescent="0.25">
      <c r="B33" s="11" t="s">
        <v>2415</v>
      </c>
      <c r="C33" s="3">
        <v>12532097</v>
      </c>
      <c r="D33" s="3" t="s">
        <v>257</v>
      </c>
      <c r="E33" s="3" t="s">
        <v>48</v>
      </c>
      <c r="F33" s="3" t="s">
        <v>2049</v>
      </c>
      <c r="G33" s="10">
        <v>-25000</v>
      </c>
      <c r="H33" s="10">
        <v>100.1147</v>
      </c>
      <c r="I33" s="10">
        <v>-96.235210000000009</v>
      </c>
      <c r="J33" s="41">
        <v>-0.16996171983130137</v>
      </c>
      <c r="K33" s="41">
        <v>-1.5075351359055989E-4</v>
      </c>
    </row>
    <row r="34" spans="2:11" ht="15" x14ac:dyDescent="0.25">
      <c r="B34" s="11" t="s">
        <v>2416</v>
      </c>
      <c r="C34" s="3">
        <v>12533099</v>
      </c>
      <c r="D34" s="3" t="s">
        <v>257</v>
      </c>
      <c r="E34" s="3" t="s">
        <v>73</v>
      </c>
      <c r="F34" s="3" t="s">
        <v>2412</v>
      </c>
      <c r="G34" s="10">
        <v>246750</v>
      </c>
      <c r="H34" s="10">
        <v>121.5072</v>
      </c>
      <c r="I34" s="10">
        <v>299.81891999999999</v>
      </c>
      <c r="J34" s="41">
        <v>0.52951242358346129</v>
      </c>
      <c r="K34" s="41">
        <v>4.6966963163406599E-4</v>
      </c>
    </row>
    <row r="35" spans="2:11" ht="15" x14ac:dyDescent="0.25">
      <c r="B35" s="11" t="s">
        <v>2416</v>
      </c>
      <c r="C35" s="3">
        <v>12534232</v>
      </c>
      <c r="D35" s="3" t="s">
        <v>257</v>
      </c>
      <c r="E35" s="3" t="s">
        <v>73</v>
      </c>
      <c r="F35" s="3" t="s">
        <v>2412</v>
      </c>
      <c r="G35" s="10">
        <v>24.84</v>
      </c>
      <c r="H35" s="10">
        <v>-8358.2019999999993</v>
      </c>
      <c r="I35" s="10">
        <v>-2.0761799999999999</v>
      </c>
      <c r="J35" s="41">
        <v>-3.6667569331365435E-3</v>
      </c>
      <c r="K35" s="41">
        <v>-3.2523587764441789E-6</v>
      </c>
    </row>
    <row r="36" spans="2:11" ht="15" x14ac:dyDescent="0.25">
      <c r="B36" s="11" t="s">
        <v>2417</v>
      </c>
      <c r="C36" s="3">
        <v>12533104</v>
      </c>
      <c r="D36" s="3" t="s">
        <v>257</v>
      </c>
      <c r="E36" s="3" t="s">
        <v>73</v>
      </c>
      <c r="F36" s="3" t="s">
        <v>2410</v>
      </c>
      <c r="G36" s="10">
        <v>120250</v>
      </c>
      <c r="H36" s="10">
        <v>121.8246</v>
      </c>
      <c r="I36" s="10">
        <v>146.49409</v>
      </c>
      <c r="J36" s="41">
        <v>0.25872430144353031</v>
      </c>
      <c r="K36" s="41">
        <v>2.2948460119484024E-4</v>
      </c>
    </row>
    <row r="37" spans="2:11" ht="15" x14ac:dyDescent="0.25">
      <c r="B37" s="11" t="s">
        <v>2417</v>
      </c>
      <c r="C37" s="3">
        <v>12534023</v>
      </c>
      <c r="D37" s="3" t="s">
        <v>257</v>
      </c>
      <c r="E37" s="3" t="s">
        <v>73</v>
      </c>
      <c r="F37" s="3" t="s">
        <v>2410</v>
      </c>
      <c r="G37" s="10">
        <v>25</v>
      </c>
      <c r="H37" s="10">
        <v>-7701.7689</v>
      </c>
      <c r="I37" s="10">
        <v>-1.92544</v>
      </c>
      <c r="J37" s="41">
        <v>-3.4005338984762529E-3</v>
      </c>
      <c r="K37" s="41">
        <v>-3.0162229105938212E-6</v>
      </c>
    </row>
    <row r="38" spans="2:11" ht="15" x14ac:dyDescent="0.25">
      <c r="B38" s="11" t="s">
        <v>2418</v>
      </c>
      <c r="C38" s="3">
        <v>12534002</v>
      </c>
      <c r="D38" s="3" t="s">
        <v>257</v>
      </c>
      <c r="E38" s="3" t="s">
        <v>46</v>
      </c>
      <c r="F38" s="3" t="s">
        <v>2419</v>
      </c>
      <c r="G38" s="10">
        <v>-45000</v>
      </c>
      <c r="H38" s="10">
        <v>117.2154</v>
      </c>
      <c r="I38" s="10">
        <v>-213.29804000000001</v>
      </c>
      <c r="J38" s="41">
        <v>-0.37670725418529988</v>
      </c>
      <c r="K38" s="41">
        <v>-3.3413372269858183E-4</v>
      </c>
    </row>
    <row r="39" spans="2:11" ht="15" x14ac:dyDescent="0.25">
      <c r="B39" s="11" t="s">
        <v>2418</v>
      </c>
      <c r="C39" s="3">
        <v>12534004</v>
      </c>
      <c r="D39" s="3" t="s">
        <v>257</v>
      </c>
      <c r="E39" s="3" t="s">
        <v>46</v>
      </c>
      <c r="F39" s="3" t="s">
        <v>2420</v>
      </c>
      <c r="G39" s="10">
        <v>-35000</v>
      </c>
      <c r="H39" s="10">
        <v>117.2154</v>
      </c>
      <c r="I39" s="10">
        <v>-165.89848000000001</v>
      </c>
      <c r="J39" s="41">
        <v>-0.29299453888237736</v>
      </c>
      <c r="K39" s="41">
        <v>-2.5988179128339021E-4</v>
      </c>
    </row>
    <row r="40" spans="2:11" ht="15" x14ac:dyDescent="0.25">
      <c r="B40" s="11" t="s">
        <v>2421</v>
      </c>
      <c r="C40" s="3">
        <v>12533090</v>
      </c>
      <c r="D40" s="3" t="s">
        <v>257</v>
      </c>
      <c r="E40" s="3" t="s">
        <v>73</v>
      </c>
      <c r="F40" s="3" t="s">
        <v>2419</v>
      </c>
      <c r="G40" s="10">
        <v>229365</v>
      </c>
      <c r="H40" s="10">
        <v>120.2771</v>
      </c>
      <c r="I40" s="10">
        <v>275.87349</v>
      </c>
      <c r="J40" s="41">
        <v>0.48722222164074164</v>
      </c>
      <c r="K40" s="41">
        <v>4.3215885250305147E-4</v>
      </c>
    </row>
    <row r="41" spans="2:11" ht="15" x14ac:dyDescent="0.25">
      <c r="B41" s="11" t="s">
        <v>2421</v>
      </c>
      <c r="C41" s="3">
        <v>12533096</v>
      </c>
      <c r="D41" s="3" t="s">
        <v>257</v>
      </c>
      <c r="E41" s="3" t="s">
        <v>73</v>
      </c>
      <c r="F41" s="3" t="s">
        <v>2420</v>
      </c>
      <c r="G41" s="10">
        <v>177214</v>
      </c>
      <c r="H41" s="10">
        <v>120.2771</v>
      </c>
      <c r="I41" s="10">
        <v>213.14779000000001</v>
      </c>
      <c r="J41" s="41">
        <v>0.37644189654328242</v>
      </c>
      <c r="K41" s="41">
        <v>3.3389835442311402E-4</v>
      </c>
    </row>
    <row r="42" spans="2:11" ht="15" x14ac:dyDescent="0.25">
      <c r="B42" s="11" t="s">
        <v>2421</v>
      </c>
      <c r="C42" s="3">
        <v>12534006</v>
      </c>
      <c r="D42" s="3" t="s">
        <v>257</v>
      </c>
      <c r="E42" s="3" t="s">
        <v>73</v>
      </c>
      <c r="F42" s="3" t="s">
        <v>2419</v>
      </c>
      <c r="G42" s="10">
        <v>3.28</v>
      </c>
      <c r="H42" s="10">
        <v>-46675.405200000001</v>
      </c>
      <c r="I42" s="10">
        <v>-1.53095</v>
      </c>
      <c r="J42" s="41">
        <v>-2.7038221766828461E-3</v>
      </c>
      <c r="K42" s="41">
        <v>-2.3982499921958673E-6</v>
      </c>
    </row>
    <row r="43" spans="2:11" ht="15" x14ac:dyDescent="0.25">
      <c r="B43" s="11" t="s">
        <v>2421</v>
      </c>
      <c r="C43" s="3">
        <v>12534008</v>
      </c>
      <c r="D43" s="3" t="s">
        <v>257</v>
      </c>
      <c r="E43" s="3" t="s">
        <v>73</v>
      </c>
      <c r="F43" s="3" t="s">
        <v>2420</v>
      </c>
      <c r="G43" s="10">
        <v>3.27</v>
      </c>
      <c r="H43" s="10">
        <v>-36580.794999999998</v>
      </c>
      <c r="I43" s="10">
        <v>-1.1961900000000001</v>
      </c>
      <c r="J43" s="41">
        <v>-2.11260005194569E-3</v>
      </c>
      <c r="K43" s="41">
        <v>-1.8738447749206536E-6</v>
      </c>
    </row>
    <row r="44" spans="2:11" ht="15" x14ac:dyDescent="0.25">
      <c r="B44" s="11" t="s">
        <v>2422</v>
      </c>
      <c r="C44" s="3">
        <v>125471019</v>
      </c>
      <c r="D44" s="3" t="s">
        <v>257</v>
      </c>
      <c r="E44" s="3" t="s">
        <v>52</v>
      </c>
      <c r="F44" s="3" t="s">
        <v>2404</v>
      </c>
      <c r="G44" s="10">
        <v>30000</v>
      </c>
      <c r="H44" s="10">
        <v>100</v>
      </c>
      <c r="I44" s="10">
        <v>12.680999999999999</v>
      </c>
      <c r="J44" s="41">
        <v>2.2396008375528378E-2</v>
      </c>
      <c r="K44" s="41">
        <v>1.9864925798383873E-5</v>
      </c>
    </row>
    <row r="45" spans="2:11" ht="15" x14ac:dyDescent="0.25">
      <c r="B45" s="11" t="s">
        <v>2422</v>
      </c>
      <c r="C45" s="3">
        <v>125471020</v>
      </c>
      <c r="D45" s="3" t="s">
        <v>257</v>
      </c>
      <c r="E45" s="3" t="s">
        <v>52</v>
      </c>
      <c r="F45" s="3" t="s">
        <v>2423</v>
      </c>
      <c r="G45" s="10">
        <v>-100000</v>
      </c>
      <c r="H45" s="10">
        <v>100</v>
      </c>
      <c r="I45" s="10">
        <v>-42.27</v>
      </c>
      <c r="J45" s="41">
        <v>-7.4653361251761266E-2</v>
      </c>
      <c r="K45" s="41">
        <v>-6.6216419327946258E-5</v>
      </c>
    </row>
    <row r="46" spans="2:11" ht="15" x14ac:dyDescent="0.25">
      <c r="B46" s="11" t="s">
        <v>2424</v>
      </c>
      <c r="C46" s="3">
        <v>125471014</v>
      </c>
      <c r="D46" s="3" t="s">
        <v>257</v>
      </c>
      <c r="E46" s="3" t="s">
        <v>52</v>
      </c>
      <c r="F46" s="3" t="s">
        <v>2425</v>
      </c>
      <c r="G46" s="10">
        <v>-1140000</v>
      </c>
      <c r="H46" s="10">
        <v>100</v>
      </c>
      <c r="I46" s="10">
        <v>-481.87799999999999</v>
      </c>
      <c r="J46" s="41">
        <v>-0.85104831827007843</v>
      </c>
      <c r="K46" s="41">
        <v>-7.5486718033858727E-4</v>
      </c>
    </row>
    <row r="47" spans="2:11" ht="15" x14ac:dyDescent="0.25">
      <c r="B47" s="11" t="s">
        <v>2424</v>
      </c>
      <c r="C47" s="3">
        <v>125471015</v>
      </c>
      <c r="D47" s="3" t="s">
        <v>257</v>
      </c>
      <c r="E47" s="3" t="s">
        <v>52</v>
      </c>
      <c r="F47" s="3" t="s">
        <v>2426</v>
      </c>
      <c r="G47" s="10">
        <v>-100000</v>
      </c>
      <c r="H47" s="10">
        <v>100</v>
      </c>
      <c r="I47" s="10">
        <v>-42.27</v>
      </c>
      <c r="J47" s="41">
        <v>-7.4653361251761266E-2</v>
      </c>
      <c r="K47" s="41">
        <v>-6.6216419327946258E-5</v>
      </c>
    </row>
    <row r="48" spans="2:11" ht="15" x14ac:dyDescent="0.25">
      <c r="B48" s="11" t="s">
        <v>2424</v>
      </c>
      <c r="C48" s="3">
        <v>125471016</v>
      </c>
      <c r="D48" s="3" t="s">
        <v>257</v>
      </c>
      <c r="E48" s="3" t="s">
        <v>52</v>
      </c>
      <c r="F48" s="3" t="s">
        <v>2427</v>
      </c>
      <c r="G48" s="10">
        <v>12000</v>
      </c>
      <c r="H48" s="10">
        <v>100</v>
      </c>
      <c r="I48" s="10">
        <v>5.0724</v>
      </c>
      <c r="J48" s="41">
        <v>8.9584033502113514E-3</v>
      </c>
      <c r="K48" s="41">
        <v>7.9459703193535501E-6</v>
      </c>
    </row>
    <row r="49" spans="2:11" ht="15" x14ac:dyDescent="0.25">
      <c r="B49" s="11" t="s">
        <v>2424</v>
      </c>
      <c r="C49" s="3">
        <v>125471017</v>
      </c>
      <c r="D49" s="3" t="s">
        <v>257</v>
      </c>
      <c r="E49" s="3" t="s">
        <v>52</v>
      </c>
      <c r="F49" s="3" t="s">
        <v>2404</v>
      </c>
      <c r="G49" s="10">
        <v>12000</v>
      </c>
      <c r="H49" s="10">
        <v>100</v>
      </c>
      <c r="I49" s="10">
        <v>5.0724</v>
      </c>
      <c r="J49" s="41">
        <v>8.9584033502113514E-3</v>
      </c>
      <c r="K49" s="41">
        <v>7.9459703193535501E-6</v>
      </c>
    </row>
    <row r="50" spans="2:11" ht="15" x14ac:dyDescent="0.25">
      <c r="B50" s="11" t="s">
        <v>2424</v>
      </c>
      <c r="C50" s="3">
        <v>125471022</v>
      </c>
      <c r="D50" s="3" t="s">
        <v>257</v>
      </c>
      <c r="E50" s="3" t="s">
        <v>52</v>
      </c>
      <c r="F50" s="3" t="s">
        <v>2428</v>
      </c>
      <c r="G50" s="10">
        <v>-40000</v>
      </c>
      <c r="H50" s="10">
        <v>100</v>
      </c>
      <c r="I50" s="10">
        <v>-16.908000000000001</v>
      </c>
      <c r="J50" s="41">
        <v>-2.9861344500704507E-2</v>
      </c>
      <c r="K50" s="41">
        <v>-2.6486567731178503E-5</v>
      </c>
    </row>
    <row r="51" spans="2:11" ht="15" x14ac:dyDescent="0.25">
      <c r="B51" s="11" t="s">
        <v>2429</v>
      </c>
      <c r="C51" s="3">
        <v>125441171</v>
      </c>
      <c r="D51" s="3" t="s">
        <v>257</v>
      </c>
      <c r="E51" s="3" t="s">
        <v>53</v>
      </c>
      <c r="F51" s="3" t="s">
        <v>2430</v>
      </c>
      <c r="G51" s="10">
        <v>-533660.06558300008</v>
      </c>
      <c r="H51" s="10">
        <v>100</v>
      </c>
      <c r="I51" s="10">
        <v>-2521.650541898</v>
      </c>
      <c r="J51" s="41">
        <v>-4.4535057689853552</v>
      </c>
      <c r="K51" s="41">
        <v>-3.9501932737369501E-3</v>
      </c>
    </row>
    <row r="52" spans="2:11" ht="15" x14ac:dyDescent="0.25">
      <c r="B52" s="11" t="s">
        <v>2431</v>
      </c>
      <c r="C52" s="3">
        <v>125432318</v>
      </c>
      <c r="D52" s="3" t="s">
        <v>257</v>
      </c>
      <c r="E52" s="3" t="s">
        <v>48</v>
      </c>
      <c r="F52" s="3" t="s">
        <v>2432</v>
      </c>
      <c r="G52" s="10">
        <v>-1115083.655054</v>
      </c>
      <c r="H52" s="10">
        <v>99.965400000000002</v>
      </c>
      <c r="I52" s="10">
        <v>-4286.0138281440004</v>
      </c>
      <c r="J52" s="41">
        <v>-7.5695608857931935</v>
      </c>
      <c r="K52" s="41">
        <v>-6.7140877428379297E-3</v>
      </c>
    </row>
    <row r="53" spans="2:11" ht="15" x14ac:dyDescent="0.25">
      <c r="B53" s="11" t="s">
        <v>2431</v>
      </c>
      <c r="C53" s="3">
        <v>125432331</v>
      </c>
      <c r="D53" s="3" t="s">
        <v>257</v>
      </c>
      <c r="E53" s="3" t="s">
        <v>48</v>
      </c>
      <c r="F53" s="3" t="s">
        <v>2433</v>
      </c>
      <c r="G53" s="10">
        <v>-986435.90593300003</v>
      </c>
      <c r="H53" s="10">
        <v>99.877399999999994</v>
      </c>
      <c r="I53" s="10">
        <v>-3788.1973498379998</v>
      </c>
      <c r="J53" s="41">
        <v>-6.6903635024939874</v>
      </c>
      <c r="K53" s="41">
        <v>-5.9342527611518257E-3</v>
      </c>
    </row>
    <row r="54" spans="2:11" ht="15" x14ac:dyDescent="0.25">
      <c r="B54" s="11" t="s">
        <v>2431</v>
      </c>
      <c r="C54" s="3">
        <v>125432345</v>
      </c>
      <c r="D54" s="3" t="s">
        <v>257</v>
      </c>
      <c r="E54" s="3" t="s">
        <v>48</v>
      </c>
      <c r="F54" s="3" t="s">
        <v>2434</v>
      </c>
      <c r="G54" s="10">
        <v>-1450807.7662510001</v>
      </c>
      <c r="H54" s="10">
        <v>99.833500000000001</v>
      </c>
      <c r="I54" s="10">
        <v>-5569.0664346100002</v>
      </c>
      <c r="J54" s="41">
        <v>-9.8355696327891753</v>
      </c>
      <c r="K54" s="41">
        <v>-8.7240037449568559E-3</v>
      </c>
    </row>
    <row r="55" spans="2:11" ht="15" x14ac:dyDescent="0.25">
      <c r="B55" s="11" t="s">
        <v>2431</v>
      </c>
      <c r="C55" s="3">
        <v>125432361</v>
      </c>
      <c r="D55" s="3" t="s">
        <v>257</v>
      </c>
      <c r="E55" s="3" t="s">
        <v>48</v>
      </c>
      <c r="F55" s="3" t="s">
        <v>2435</v>
      </c>
      <c r="G55" s="10">
        <v>300000</v>
      </c>
      <c r="H55" s="10">
        <v>99.877399999999994</v>
      </c>
      <c r="I55" s="10">
        <v>1152.0862099999999</v>
      </c>
      <c r="J55" s="41">
        <v>2.0347080205418142</v>
      </c>
      <c r="K55" s="41">
        <v>1.8047557034138713E-3</v>
      </c>
    </row>
    <row r="56" spans="2:11" ht="15" x14ac:dyDescent="0.25">
      <c r="B56" s="11" t="s">
        <v>2431</v>
      </c>
      <c r="C56" s="3">
        <v>125432372</v>
      </c>
      <c r="D56" s="3" t="s">
        <v>257</v>
      </c>
      <c r="E56" s="3" t="s">
        <v>48</v>
      </c>
      <c r="F56" s="3" t="s">
        <v>2436</v>
      </c>
      <c r="G56" s="10">
        <v>-1949507.3414249998</v>
      </c>
      <c r="H56" s="10">
        <v>99.701700000000002</v>
      </c>
      <c r="I56" s="10">
        <v>-7473.4960779940002</v>
      </c>
      <c r="J56" s="41">
        <v>-13.198996984246678</v>
      </c>
      <c r="K56" s="41">
        <v>-1.1707313701116925E-2</v>
      </c>
    </row>
    <row r="57" spans="2:11" ht="15" x14ac:dyDescent="0.25">
      <c r="B57" s="11" t="s">
        <v>2431</v>
      </c>
      <c r="C57" s="3">
        <v>125432376</v>
      </c>
      <c r="D57" s="3" t="s">
        <v>257</v>
      </c>
      <c r="E57" s="3" t="s">
        <v>48</v>
      </c>
      <c r="F57" s="3" t="s">
        <v>2437</v>
      </c>
      <c r="G57" s="10">
        <v>-150000</v>
      </c>
      <c r="H57" s="10">
        <v>99.877399999999994</v>
      </c>
      <c r="I57" s="10">
        <v>-576.04310999999996</v>
      </c>
      <c r="J57" s="41">
        <v>-1.0173540191014443</v>
      </c>
      <c r="K57" s="41">
        <v>-9.0237785953949047E-4</v>
      </c>
    </row>
    <row r="58" spans="2:11" ht="15" x14ac:dyDescent="0.25">
      <c r="B58" s="11" t="s">
        <v>2431</v>
      </c>
      <c r="C58" s="3">
        <v>125432380</v>
      </c>
      <c r="D58" s="3" t="s">
        <v>257</v>
      </c>
      <c r="E58" s="3" t="s">
        <v>48</v>
      </c>
      <c r="F58" s="3" t="s">
        <v>2438</v>
      </c>
      <c r="G58" s="10">
        <v>-150000</v>
      </c>
      <c r="H58" s="10">
        <v>99.877399999999994</v>
      </c>
      <c r="I58" s="10">
        <v>-576.04310999999996</v>
      </c>
      <c r="J58" s="41">
        <v>-1.0173540191014443</v>
      </c>
      <c r="K58" s="41">
        <v>-9.0237785953949047E-4</v>
      </c>
    </row>
    <row r="59" spans="2:11" ht="15" x14ac:dyDescent="0.25">
      <c r="B59" s="11" t="s">
        <v>2431</v>
      </c>
      <c r="C59" s="3">
        <v>125432386</v>
      </c>
      <c r="D59" s="3" t="s">
        <v>257</v>
      </c>
      <c r="E59" s="3" t="s">
        <v>48</v>
      </c>
      <c r="F59" s="3" t="s">
        <v>2439</v>
      </c>
      <c r="G59" s="10">
        <v>-2797369.3970260005</v>
      </c>
      <c r="H59" s="10">
        <v>99.552700000000002</v>
      </c>
      <c r="I59" s="10">
        <v>-10707.772120648002</v>
      </c>
      <c r="J59" s="41">
        <v>-18.911075948054723</v>
      </c>
      <c r="K59" s="41">
        <v>-1.6773842649844342E-2</v>
      </c>
    </row>
    <row r="60" spans="2:11" ht="15" x14ac:dyDescent="0.25">
      <c r="B60" s="11" t="s">
        <v>2431</v>
      </c>
      <c r="C60" s="3">
        <v>125432390</v>
      </c>
      <c r="D60" s="3" t="s">
        <v>257</v>
      </c>
      <c r="E60" s="3" t="s">
        <v>48</v>
      </c>
      <c r="F60" s="3" t="s">
        <v>2440</v>
      </c>
      <c r="G60" s="10">
        <v>179852.20242700001</v>
      </c>
      <c r="H60" s="10">
        <v>99.833500000000001</v>
      </c>
      <c r="I60" s="10">
        <v>690.38013655399982</v>
      </c>
      <c r="J60" s="41">
        <v>1.2192854917247697</v>
      </c>
      <c r="K60" s="41">
        <v>1.0814880676069186E-3</v>
      </c>
    </row>
    <row r="61" spans="2:11" ht="15" x14ac:dyDescent="0.25">
      <c r="B61" s="11" t="s">
        <v>2431</v>
      </c>
      <c r="C61" s="3">
        <v>125432399</v>
      </c>
      <c r="D61" s="3" t="s">
        <v>257</v>
      </c>
      <c r="E61" s="3" t="s">
        <v>48</v>
      </c>
      <c r="F61" s="3" t="s">
        <v>2441</v>
      </c>
      <c r="G61" s="10">
        <v>-1617566.4604549999</v>
      </c>
      <c r="H61" s="10">
        <v>99.438699999999997</v>
      </c>
      <c r="I61" s="10">
        <v>-6184.634146976</v>
      </c>
      <c r="J61" s="41">
        <v>-10.92272834597061</v>
      </c>
      <c r="K61" s="41">
        <v>-9.6882973282729594E-3</v>
      </c>
    </row>
    <row r="62" spans="2:11" ht="15" x14ac:dyDescent="0.25">
      <c r="B62" s="11" t="s">
        <v>2431</v>
      </c>
      <c r="C62" s="3">
        <v>125432408</v>
      </c>
      <c r="D62" s="3" t="s">
        <v>257</v>
      </c>
      <c r="E62" s="3" t="s">
        <v>48</v>
      </c>
      <c r="F62" s="3" t="s">
        <v>2442</v>
      </c>
      <c r="G62" s="10">
        <v>-1679507.3414249998</v>
      </c>
      <c r="H62" s="10">
        <v>99.3249</v>
      </c>
      <c r="I62" s="10">
        <v>-6414.1094647599994</v>
      </c>
      <c r="J62" s="41">
        <v>-11.32800641071846</v>
      </c>
      <c r="K62" s="41">
        <v>-1.0047772934324508E-2</v>
      </c>
    </row>
    <row r="63" spans="2:11" ht="15" x14ac:dyDescent="0.25">
      <c r="B63" s="11" t="s">
        <v>2431</v>
      </c>
      <c r="C63" s="3">
        <v>125432415</v>
      </c>
      <c r="D63" s="3" t="s">
        <v>257</v>
      </c>
      <c r="E63" s="3" t="s">
        <v>48</v>
      </c>
      <c r="F63" s="3" t="s">
        <v>2443</v>
      </c>
      <c r="G63" s="10">
        <v>-209827.56950000001</v>
      </c>
      <c r="H63" s="10">
        <v>99.833500000000001</v>
      </c>
      <c r="I63" s="10">
        <v>-805.44349258599993</v>
      </c>
      <c r="J63" s="41">
        <v>-1.4224997402390098</v>
      </c>
      <c r="K63" s="41">
        <v>-1.2617360787802257E-3</v>
      </c>
    </row>
    <row r="64" spans="2:11" ht="15" x14ac:dyDescent="0.25">
      <c r="B64" s="11" t="s">
        <v>2431</v>
      </c>
      <c r="C64" s="3">
        <v>125432418</v>
      </c>
      <c r="D64" s="3" t="s">
        <v>257</v>
      </c>
      <c r="E64" s="3" t="s">
        <v>48</v>
      </c>
      <c r="F64" s="3" t="s">
        <v>2443</v>
      </c>
      <c r="G64" s="10">
        <v>-809334.91092599998</v>
      </c>
      <c r="H64" s="10">
        <v>99.055999999999997</v>
      </c>
      <c r="I64" s="10">
        <v>-3082.5179351640004</v>
      </c>
      <c r="J64" s="41">
        <v>-5.4440578419406513</v>
      </c>
      <c r="K64" s="41">
        <v>-4.8287982063102549E-3</v>
      </c>
    </row>
    <row r="65" spans="2:11" ht="15" x14ac:dyDescent="0.25">
      <c r="B65" s="11" t="s">
        <v>2431</v>
      </c>
      <c r="C65" s="3">
        <v>125432423</v>
      </c>
      <c r="D65" s="3" t="s">
        <v>257</v>
      </c>
      <c r="E65" s="3" t="s">
        <v>48</v>
      </c>
      <c r="F65" s="3" t="s">
        <v>2444</v>
      </c>
      <c r="G65" s="10">
        <v>-180000</v>
      </c>
      <c r="H65" s="10">
        <v>99.877399999999994</v>
      </c>
      <c r="I65" s="10">
        <v>-691.25172999999995</v>
      </c>
      <c r="J65" s="41">
        <v>-1.2208248193895181</v>
      </c>
      <c r="K65" s="41">
        <v>-1.0828534283143666E-3</v>
      </c>
    </row>
    <row r="66" spans="2:11" ht="15" x14ac:dyDescent="0.25">
      <c r="B66" s="11" t="s">
        <v>2431</v>
      </c>
      <c r="C66" s="3">
        <v>125432424</v>
      </c>
      <c r="D66" s="3" t="s">
        <v>257</v>
      </c>
      <c r="E66" s="3" t="s">
        <v>48</v>
      </c>
      <c r="F66" s="3" t="s">
        <v>2444</v>
      </c>
      <c r="G66" s="10">
        <v>168461.56294099998</v>
      </c>
      <c r="H66" s="10">
        <v>99.877399999999994</v>
      </c>
      <c r="I66" s="10">
        <v>646.94081250900001</v>
      </c>
      <c r="J66" s="41">
        <v>1.1425669785839208</v>
      </c>
      <c r="K66" s="41">
        <v>1.0134398893176769E-3</v>
      </c>
    </row>
    <row r="67" spans="2:11" ht="15" x14ac:dyDescent="0.25">
      <c r="B67" s="11" t="s">
        <v>2431</v>
      </c>
      <c r="C67" s="3">
        <v>125432426</v>
      </c>
      <c r="D67" s="3" t="s">
        <v>257</v>
      </c>
      <c r="E67" s="3" t="s">
        <v>48</v>
      </c>
      <c r="F67" s="3" t="s">
        <v>2444</v>
      </c>
      <c r="G67" s="10">
        <v>31474.135423999996</v>
      </c>
      <c r="H67" s="10">
        <v>99.701700000000002</v>
      </c>
      <c r="I67" s="10">
        <v>120.657061739</v>
      </c>
      <c r="J67" s="41">
        <v>0.21309333374917505</v>
      </c>
      <c r="K67" s="41">
        <v>1.890106126091205E-4</v>
      </c>
    </row>
    <row r="68" spans="2:11" ht="15" x14ac:dyDescent="0.25">
      <c r="B68" s="11" t="s">
        <v>2431</v>
      </c>
      <c r="C68" s="3">
        <v>125432428</v>
      </c>
      <c r="D68" s="3" t="s">
        <v>257</v>
      </c>
      <c r="E68" s="3" t="s">
        <v>48</v>
      </c>
      <c r="F68" s="3" t="s">
        <v>2445</v>
      </c>
      <c r="G68" s="10">
        <v>-1100000</v>
      </c>
      <c r="H68" s="10">
        <v>99.3249</v>
      </c>
      <c r="I68" s="10">
        <v>-4200.9464500000004</v>
      </c>
      <c r="J68" s="41">
        <v>-7.4193227568288167</v>
      </c>
      <c r="K68" s="41">
        <v>-6.5808287605263116E-3</v>
      </c>
    </row>
    <row r="69" spans="2:11" ht="15" x14ac:dyDescent="0.25">
      <c r="B69" s="11" t="s">
        <v>2431</v>
      </c>
      <c r="C69" s="3">
        <v>125432434</v>
      </c>
      <c r="D69" s="3" t="s">
        <v>257</v>
      </c>
      <c r="E69" s="3" t="s">
        <v>48</v>
      </c>
      <c r="F69" s="3" t="s">
        <v>2446</v>
      </c>
      <c r="G69" s="10">
        <v>329189.48117699998</v>
      </c>
      <c r="H69" s="10">
        <v>99.877399999999994</v>
      </c>
      <c r="I69" s="10">
        <v>1264.1822068609999</v>
      </c>
      <c r="J69" s="41">
        <v>2.2326815939636391</v>
      </c>
      <c r="K69" s="41">
        <v>1.9803553138499279E-3</v>
      </c>
    </row>
    <row r="70" spans="2:11" ht="15" x14ac:dyDescent="0.25">
      <c r="B70" s="11" t="s">
        <v>2431</v>
      </c>
      <c r="C70" s="3">
        <v>125432435</v>
      </c>
      <c r="D70" s="3" t="s">
        <v>257</v>
      </c>
      <c r="E70" s="3" t="s">
        <v>48</v>
      </c>
      <c r="F70" s="3" t="s">
        <v>2446</v>
      </c>
      <c r="G70" s="10">
        <v>-350000</v>
      </c>
      <c r="H70" s="10">
        <v>99.877399999999994</v>
      </c>
      <c r="I70" s="10">
        <v>-1344.10058</v>
      </c>
      <c r="J70" s="41">
        <v>-2.3738260269089624</v>
      </c>
      <c r="K70" s="41">
        <v>-2.1055483232603682E-3</v>
      </c>
    </row>
    <row r="71" spans="2:11" ht="15" x14ac:dyDescent="0.25">
      <c r="B71" s="11" t="s">
        <v>2431</v>
      </c>
      <c r="C71" s="3">
        <v>125432436</v>
      </c>
      <c r="D71" s="3" t="s">
        <v>257</v>
      </c>
      <c r="E71" s="3" t="s">
        <v>48</v>
      </c>
      <c r="F71" s="3" t="s">
        <v>2446</v>
      </c>
      <c r="G71" s="10">
        <v>63787.581129000006</v>
      </c>
      <c r="H71" s="10">
        <v>99.701700000000002</v>
      </c>
      <c r="I71" s="10">
        <v>244.531645209</v>
      </c>
      <c r="J71" s="41">
        <v>0.4318691565477879</v>
      </c>
      <c r="K71" s="41">
        <v>3.830615083537195E-4</v>
      </c>
    </row>
    <row r="72" spans="2:11" ht="15" x14ac:dyDescent="0.25">
      <c r="B72" s="11" t="s">
        <v>2431</v>
      </c>
      <c r="C72" s="3">
        <v>125432443</v>
      </c>
      <c r="D72" s="3" t="s">
        <v>257</v>
      </c>
      <c r="E72" s="3" t="s">
        <v>48</v>
      </c>
      <c r="F72" s="3" t="s">
        <v>2447</v>
      </c>
      <c r="G72" s="10">
        <v>-1377443.2958109996</v>
      </c>
      <c r="H72" s="10">
        <v>99.302099999999996</v>
      </c>
      <c r="I72" s="10">
        <v>-5259.309226540001</v>
      </c>
      <c r="J72" s="41">
        <v>-9.2885051247601567</v>
      </c>
      <c r="K72" s="41">
        <v>-8.2387656758909234E-3</v>
      </c>
    </row>
    <row r="73" spans="2:11" ht="15" x14ac:dyDescent="0.25">
      <c r="B73" s="11" t="s">
        <v>2431</v>
      </c>
      <c r="C73" s="3">
        <v>125432448</v>
      </c>
      <c r="D73" s="3" t="s">
        <v>257</v>
      </c>
      <c r="E73" s="3" t="s">
        <v>48</v>
      </c>
      <c r="F73" s="3" t="s">
        <v>2447</v>
      </c>
      <c r="G73" s="10">
        <v>-120000</v>
      </c>
      <c r="H73" s="10">
        <v>99.877399999999994</v>
      </c>
      <c r="I73" s="10">
        <v>-460.83447999999999</v>
      </c>
      <c r="J73" s="41">
        <v>-0.81388320115229595</v>
      </c>
      <c r="K73" s="41">
        <v>-7.2190227509950455E-4</v>
      </c>
    </row>
    <row r="74" spans="2:11" ht="15" x14ac:dyDescent="0.25">
      <c r="B74" s="11" t="s">
        <v>2431</v>
      </c>
      <c r="C74" s="3">
        <v>125432449</v>
      </c>
      <c r="D74" s="3" t="s">
        <v>257</v>
      </c>
      <c r="E74" s="3" t="s">
        <v>48</v>
      </c>
      <c r="F74" s="3" t="s">
        <v>2447</v>
      </c>
      <c r="G74" s="10">
        <v>21102.658417999999</v>
      </c>
      <c r="H74" s="10">
        <v>99.701700000000002</v>
      </c>
      <c r="I74" s="10">
        <v>80.897687133999995</v>
      </c>
      <c r="J74" s="41">
        <v>0.14287400667249731</v>
      </c>
      <c r="K74" s="41">
        <v>1.2672711554118633E-4</v>
      </c>
    </row>
    <row r="75" spans="2:11" ht="15" x14ac:dyDescent="0.25">
      <c r="B75" s="11" t="s">
        <v>2431</v>
      </c>
      <c r="C75" s="3">
        <v>125432450</v>
      </c>
      <c r="D75" s="3" t="s">
        <v>257</v>
      </c>
      <c r="E75" s="3" t="s">
        <v>48</v>
      </c>
      <c r="F75" s="3" t="s">
        <v>2447</v>
      </c>
      <c r="G75" s="10">
        <v>109529.99127800002</v>
      </c>
      <c r="H75" s="10">
        <v>99.877399999999994</v>
      </c>
      <c r="I75" s="10">
        <v>420.62664214399996</v>
      </c>
      <c r="J75" s="41">
        <v>0.74287183979397531</v>
      </c>
      <c r="K75" s="41">
        <v>6.5891625542259492E-4</v>
      </c>
    </row>
    <row r="76" spans="2:11" ht="15" x14ac:dyDescent="0.25">
      <c r="B76" s="11" t="s">
        <v>2448</v>
      </c>
      <c r="C76" s="3">
        <v>125441174</v>
      </c>
      <c r="D76" s="3" t="s">
        <v>257</v>
      </c>
      <c r="E76" s="3" t="s">
        <v>53</v>
      </c>
      <c r="F76" s="3" t="s">
        <v>2449</v>
      </c>
      <c r="G76" s="10">
        <v>65945.807556999993</v>
      </c>
      <c r="H76" s="10">
        <v>100</v>
      </c>
      <c r="I76" s="10">
        <v>311.60712986800002</v>
      </c>
      <c r="J76" s="41">
        <v>0.55033166866951244</v>
      </c>
      <c r="K76" s="41">
        <v>4.8813599188354134E-4</v>
      </c>
    </row>
    <row r="77" spans="2:11" ht="15" x14ac:dyDescent="0.25">
      <c r="B77" s="11" t="s">
        <v>2448</v>
      </c>
      <c r="C77" s="3">
        <v>125441176</v>
      </c>
      <c r="D77" s="3" t="s">
        <v>257</v>
      </c>
      <c r="E77" s="3" t="s">
        <v>53</v>
      </c>
      <c r="F77" s="3" t="s">
        <v>2450</v>
      </c>
      <c r="G77" s="10">
        <v>-150000</v>
      </c>
      <c r="H77" s="10">
        <v>100</v>
      </c>
      <c r="I77" s="10">
        <v>-708.78</v>
      </c>
      <c r="J77" s="41">
        <v>-1.2517816273485534</v>
      </c>
      <c r="K77" s="41">
        <v>-1.1103116558140937E-3</v>
      </c>
    </row>
    <row r="78" spans="2:11" ht="15" x14ac:dyDescent="0.25">
      <c r="B78" s="11" t="s">
        <v>2451</v>
      </c>
      <c r="C78" s="3">
        <v>125421661</v>
      </c>
      <c r="D78" s="3" t="s">
        <v>257</v>
      </c>
      <c r="E78" s="3" t="s">
        <v>46</v>
      </c>
      <c r="F78" s="3" t="s">
        <v>2452</v>
      </c>
      <c r="G78" s="10">
        <v>-2150911.7365920004</v>
      </c>
      <c r="H78" s="10">
        <v>100.0382</v>
      </c>
      <c r="I78" s="10">
        <v>-8701.1792944890003</v>
      </c>
      <c r="J78" s="41">
        <v>-15.367217439977113</v>
      </c>
      <c r="K78" s="41">
        <v>-1.3630492945624016E-2</v>
      </c>
    </row>
    <row r="79" spans="2:11" ht="15" x14ac:dyDescent="0.25">
      <c r="B79" s="11" t="s">
        <v>2451</v>
      </c>
      <c r="C79" s="3">
        <v>125421671</v>
      </c>
      <c r="D79" s="3" t="s">
        <v>257</v>
      </c>
      <c r="E79" s="3" t="s">
        <v>46</v>
      </c>
      <c r="F79" s="3" t="s">
        <v>2453</v>
      </c>
      <c r="G79" s="10">
        <v>-41965.513899999998</v>
      </c>
      <c r="H79" s="10">
        <v>100.0382</v>
      </c>
      <c r="I79" s="10">
        <v>-169.76496725899997</v>
      </c>
      <c r="J79" s="41">
        <v>-0.29982317077548021</v>
      </c>
      <c r="K79" s="41">
        <v>-2.6593868604724409E-4</v>
      </c>
    </row>
    <row r="80" spans="2:11" ht="15" x14ac:dyDescent="0.25">
      <c r="B80" s="11" t="s">
        <v>2451</v>
      </c>
      <c r="C80" s="3">
        <v>125421673</v>
      </c>
      <c r="D80" s="3" t="s">
        <v>257</v>
      </c>
      <c r="E80" s="3" t="s">
        <v>46</v>
      </c>
      <c r="F80" s="3" t="s">
        <v>2430</v>
      </c>
      <c r="G80" s="10">
        <v>-100000</v>
      </c>
      <c r="H80" s="10">
        <v>100.0382</v>
      </c>
      <c r="I80" s="10">
        <v>-404.53447</v>
      </c>
      <c r="J80" s="41">
        <v>-0.71445133493493684</v>
      </c>
      <c r="K80" s="41">
        <v>-6.3370769098955503E-4</v>
      </c>
    </row>
    <row r="81" spans="2:11" ht="15" x14ac:dyDescent="0.25">
      <c r="B81" s="11" t="s">
        <v>2451</v>
      </c>
      <c r="C81" s="3">
        <v>125421674</v>
      </c>
      <c r="D81" s="3" t="s">
        <v>257</v>
      </c>
      <c r="E81" s="3" t="s">
        <v>46</v>
      </c>
      <c r="F81" s="3" t="s">
        <v>2454</v>
      </c>
      <c r="G81" s="10">
        <v>-32373.396438</v>
      </c>
      <c r="H81" s="10">
        <v>100.0382</v>
      </c>
      <c r="I81" s="10">
        <v>-130.961546199</v>
      </c>
      <c r="J81" s="41">
        <v>-0.23129216036156067</v>
      </c>
      <c r="K81" s="41">
        <v>-2.0515270070852116E-4</v>
      </c>
    </row>
    <row r="82" spans="2:11" ht="15" x14ac:dyDescent="0.25">
      <c r="B82" s="11" t="s">
        <v>2451</v>
      </c>
      <c r="C82" s="3">
        <v>125421678</v>
      </c>
      <c r="D82" s="3" t="s">
        <v>257</v>
      </c>
      <c r="E82" s="3" t="s">
        <v>46</v>
      </c>
      <c r="F82" s="3" t="s">
        <v>2455</v>
      </c>
      <c r="G82" s="10">
        <v>-200000</v>
      </c>
      <c r="H82" s="10">
        <v>100.0382</v>
      </c>
      <c r="I82" s="10">
        <v>-809.06893000000002</v>
      </c>
      <c r="J82" s="41">
        <v>-1.4289026522087993</v>
      </c>
      <c r="K82" s="41">
        <v>-1.2674153663140002E-3</v>
      </c>
    </row>
    <row r="83" spans="2:11" ht="15" x14ac:dyDescent="0.25">
      <c r="B83" s="11" t="s">
        <v>2451</v>
      </c>
      <c r="C83" s="3">
        <v>125421682</v>
      </c>
      <c r="D83" s="3" t="s">
        <v>257</v>
      </c>
      <c r="E83" s="3" t="s">
        <v>46</v>
      </c>
      <c r="F83" s="3" t="s">
        <v>2441</v>
      </c>
      <c r="G83" s="10">
        <v>-292439.68114700005</v>
      </c>
      <c r="H83" s="10">
        <v>99.997600000000006</v>
      </c>
      <c r="I83" s="10">
        <v>-1182.5393476280001</v>
      </c>
      <c r="J83" s="41">
        <v>-2.0884915333071961</v>
      </c>
      <c r="K83" s="41">
        <v>-1.852460878030084E-3</v>
      </c>
    </row>
    <row r="84" spans="2:11" ht="15" x14ac:dyDescent="0.25">
      <c r="B84" s="11" t="s">
        <v>2451</v>
      </c>
      <c r="C84" s="3">
        <v>125421687</v>
      </c>
      <c r="D84" s="3" t="s">
        <v>257</v>
      </c>
      <c r="E84" s="3" t="s">
        <v>46</v>
      </c>
      <c r="F84" s="3" t="s">
        <v>2456</v>
      </c>
      <c r="G84" s="10">
        <v>-200000</v>
      </c>
      <c r="H84" s="10">
        <v>99.997600000000006</v>
      </c>
      <c r="I84" s="10">
        <v>-808.74068999999997</v>
      </c>
      <c r="J84" s="41">
        <v>-1.4283229451045343</v>
      </c>
      <c r="K84" s="41">
        <v>-1.266901174748346E-3</v>
      </c>
    </row>
    <row r="85" spans="2:11" ht="15" x14ac:dyDescent="0.25">
      <c r="B85" s="11" t="s">
        <v>2451</v>
      </c>
      <c r="C85" s="3">
        <v>125421689</v>
      </c>
      <c r="D85" s="3" t="s">
        <v>257</v>
      </c>
      <c r="E85" s="3" t="s">
        <v>46</v>
      </c>
      <c r="F85" s="3" t="s">
        <v>2457</v>
      </c>
      <c r="G85" s="10">
        <v>-317738.89095499995</v>
      </c>
      <c r="H85" s="10">
        <v>99.997</v>
      </c>
      <c r="I85" s="10">
        <v>-1284.834087916</v>
      </c>
      <c r="J85" s="41">
        <v>-2.2691550346290597</v>
      </c>
      <c r="K85" s="41">
        <v>-2.0127067123795889E-3</v>
      </c>
    </row>
    <row r="86" spans="2:11" ht="15" x14ac:dyDescent="0.25">
      <c r="B86" s="11" t="s">
        <v>2458</v>
      </c>
      <c r="C86" s="3">
        <v>12548027</v>
      </c>
      <c r="D86" s="3" t="s">
        <v>257</v>
      </c>
      <c r="E86" s="3" t="s">
        <v>73</v>
      </c>
      <c r="F86" s="3" t="s">
        <v>2425</v>
      </c>
      <c r="G86" s="10">
        <v>3.68</v>
      </c>
      <c r="H86" s="10">
        <v>-284.7663</v>
      </c>
      <c r="I86" s="10">
        <v>-1.0479400000000001</v>
      </c>
      <c r="J86" s="41">
        <v>-1.8507746247970358E-3</v>
      </c>
      <c r="K86" s="41">
        <v>-1.6416095214224746E-6</v>
      </c>
    </row>
    <row r="87" spans="2:11" ht="15" x14ac:dyDescent="0.25">
      <c r="B87" s="11" t="s">
        <v>2458</v>
      </c>
      <c r="C87" s="3">
        <v>12548030</v>
      </c>
      <c r="D87" s="3" t="s">
        <v>257</v>
      </c>
      <c r="E87" s="3" t="s">
        <v>73</v>
      </c>
      <c r="F87" s="3" t="s">
        <v>2426</v>
      </c>
      <c r="G87" s="10">
        <v>3.61</v>
      </c>
      <c r="H87" s="10">
        <v>-25.3123</v>
      </c>
      <c r="I87" s="10">
        <v>-9.1379999999999989E-2</v>
      </c>
      <c r="J87" s="41">
        <v>-1.6138689735476562E-4</v>
      </c>
      <c r="K87" s="41">
        <v>-1.4314777379199733E-7</v>
      </c>
    </row>
    <row r="88" spans="2:11" ht="15" x14ac:dyDescent="0.25">
      <c r="B88" s="11" t="s">
        <v>2458</v>
      </c>
      <c r="C88" s="3">
        <v>12548037</v>
      </c>
      <c r="D88" s="3" t="s">
        <v>257</v>
      </c>
      <c r="E88" s="3" t="s">
        <v>73</v>
      </c>
      <c r="F88" s="3" t="s">
        <v>2427</v>
      </c>
      <c r="G88" s="10">
        <v>4.46</v>
      </c>
      <c r="H88" s="10">
        <v>2.4643000000000002</v>
      </c>
      <c r="I88" s="10">
        <v>1.099E-2</v>
      </c>
      <c r="J88" s="41">
        <v>1.940952070397105E-5</v>
      </c>
      <c r="K88" s="41">
        <v>1.7215955723069062E-8</v>
      </c>
    </row>
    <row r="89" spans="2:11" ht="15" x14ac:dyDescent="0.25">
      <c r="B89" s="11" t="s">
        <v>2458</v>
      </c>
      <c r="C89" s="3">
        <v>12548039</v>
      </c>
      <c r="D89" s="3" t="s">
        <v>257</v>
      </c>
      <c r="E89" s="3" t="s">
        <v>73</v>
      </c>
      <c r="F89" s="3" t="s">
        <v>2404</v>
      </c>
      <c r="G89" s="10">
        <v>3.77</v>
      </c>
      <c r="H89" s="10">
        <v>2.9156</v>
      </c>
      <c r="I89" s="10">
        <v>1.099E-2</v>
      </c>
      <c r="J89" s="41">
        <v>1.940952070397105E-5</v>
      </c>
      <c r="K89" s="41">
        <v>1.7215955723069062E-8</v>
      </c>
    </row>
    <row r="90" spans="2:11" ht="15" x14ac:dyDescent="0.25">
      <c r="B90" s="11" t="s">
        <v>2458</v>
      </c>
      <c r="C90" s="3">
        <v>12548050</v>
      </c>
      <c r="D90" s="3" t="s">
        <v>257</v>
      </c>
      <c r="E90" s="3" t="s">
        <v>73</v>
      </c>
      <c r="F90" s="3" t="s">
        <v>2404</v>
      </c>
      <c r="G90" s="10">
        <v>3.68</v>
      </c>
      <c r="H90" s="10">
        <v>7.5533000000000001</v>
      </c>
      <c r="I90" s="10">
        <v>2.7800000000000002E-2</v>
      </c>
      <c r="J90" s="41">
        <v>4.9097786676105118E-5</v>
      </c>
      <c r="K90" s="41">
        <v>4.3549005377736123E-8</v>
      </c>
    </row>
    <row r="91" spans="2:11" ht="15" x14ac:dyDescent="0.25">
      <c r="B91" s="11" t="s">
        <v>2458</v>
      </c>
      <c r="C91" s="3">
        <v>12548052</v>
      </c>
      <c r="D91" s="3" t="s">
        <v>257</v>
      </c>
      <c r="E91" s="3" t="s">
        <v>73</v>
      </c>
      <c r="F91" s="3" t="s">
        <v>2423</v>
      </c>
      <c r="G91" s="10">
        <v>4.3499999999999996</v>
      </c>
      <c r="H91" s="10">
        <v>-21.3233</v>
      </c>
      <c r="I91" s="10">
        <v>-9.2760000000000009E-2</v>
      </c>
      <c r="J91" s="41">
        <v>-1.63824125614227E-4</v>
      </c>
      <c r="K91" s="41">
        <v>-1.4530955895103608E-7</v>
      </c>
    </row>
    <row r="92" spans="2:11" ht="15" x14ac:dyDescent="0.25">
      <c r="B92" s="11" t="s">
        <v>2458</v>
      </c>
      <c r="C92" s="3">
        <v>12548054</v>
      </c>
      <c r="D92" s="3" t="s">
        <v>257</v>
      </c>
      <c r="E92" s="3" t="s">
        <v>73</v>
      </c>
      <c r="F92" s="3" t="s">
        <v>2430</v>
      </c>
      <c r="G92" s="10">
        <v>35.878148999999993</v>
      </c>
      <c r="H92" s="10">
        <v>64.686400000000006</v>
      </c>
      <c r="I92" s="10">
        <v>2.3208282890000005</v>
      </c>
      <c r="J92" s="41">
        <v>4.0988320951507928E-3</v>
      </c>
      <c r="K92" s="41">
        <v>3.6356030085778106E-6</v>
      </c>
    </row>
    <row r="93" spans="2:11" ht="15" x14ac:dyDescent="0.25">
      <c r="B93" s="11" t="s">
        <v>2458</v>
      </c>
      <c r="C93" s="3">
        <v>12548058</v>
      </c>
      <c r="D93" s="3" t="s">
        <v>257</v>
      </c>
      <c r="E93" s="3" t="s">
        <v>73</v>
      </c>
      <c r="F93" s="3" t="s">
        <v>2428</v>
      </c>
      <c r="G93" s="10">
        <v>1.45</v>
      </c>
      <c r="H93" s="10">
        <v>-25.805199999999999</v>
      </c>
      <c r="I93" s="10">
        <v>-3.7420000000000002E-2</v>
      </c>
      <c r="J93" s="41">
        <v>-6.6087740194958758E-5</v>
      </c>
      <c r="K93" s="41">
        <v>-5.8618841051614591E-8</v>
      </c>
    </row>
    <row r="94" spans="2:11" ht="15" x14ac:dyDescent="0.25">
      <c r="B94" s="11" t="s">
        <v>2458</v>
      </c>
      <c r="C94" s="3">
        <v>12548061</v>
      </c>
      <c r="D94" s="3" t="s">
        <v>257</v>
      </c>
      <c r="E94" s="3" t="s">
        <v>73</v>
      </c>
      <c r="F94" s="3" t="s">
        <v>2450</v>
      </c>
      <c r="G94" s="10">
        <v>25.3</v>
      </c>
      <c r="H94" s="10">
        <v>25.6145</v>
      </c>
      <c r="I94" s="10">
        <v>0.6480499999999999</v>
      </c>
      <c r="J94" s="41">
        <v>1.1445259228579105E-3</v>
      </c>
      <c r="K94" s="41">
        <v>1.0151774437065426E-6</v>
      </c>
    </row>
    <row r="95" spans="2:11" ht="15" x14ac:dyDescent="0.25">
      <c r="B95" s="11" t="s">
        <v>2458</v>
      </c>
      <c r="C95" s="3">
        <v>12548062</v>
      </c>
      <c r="D95" s="3" t="s">
        <v>257</v>
      </c>
      <c r="E95" s="3" t="s">
        <v>73</v>
      </c>
      <c r="F95" s="3" t="s">
        <v>2449</v>
      </c>
      <c r="G95" s="10">
        <v>4.8489369999999994</v>
      </c>
      <c r="H95" s="10">
        <v>-59.105200000000004</v>
      </c>
      <c r="I95" s="10">
        <v>-0.28659706200000007</v>
      </c>
      <c r="J95" s="41">
        <v>-5.0616120187318254E-4</v>
      </c>
      <c r="K95" s="41">
        <v>-4.4895744583745953E-7</v>
      </c>
    </row>
    <row r="96" spans="2:11" ht="15" x14ac:dyDescent="0.25">
      <c r="B96" s="11" t="s">
        <v>2458</v>
      </c>
      <c r="C96" s="3">
        <v>125413408</v>
      </c>
      <c r="D96" s="3" t="s">
        <v>257</v>
      </c>
      <c r="E96" s="3" t="s">
        <v>73</v>
      </c>
      <c r="F96" s="3" t="s">
        <v>2425</v>
      </c>
      <c r="G96" s="10">
        <v>527364</v>
      </c>
      <c r="H96" s="10">
        <v>100.2778</v>
      </c>
      <c r="I96" s="10">
        <v>528.82907999999998</v>
      </c>
      <c r="J96" s="41">
        <v>0.93396896971082455</v>
      </c>
      <c r="K96" s="41">
        <v>8.2841656290731094E-4</v>
      </c>
    </row>
    <row r="97" spans="2:11" ht="15" x14ac:dyDescent="0.25">
      <c r="B97" s="11" t="s">
        <v>2458</v>
      </c>
      <c r="C97" s="3">
        <v>125413437</v>
      </c>
      <c r="D97" s="3" t="s">
        <v>257</v>
      </c>
      <c r="E97" s="3" t="s">
        <v>73</v>
      </c>
      <c r="F97" s="3" t="s">
        <v>2426</v>
      </c>
      <c r="G97" s="10">
        <v>46850</v>
      </c>
      <c r="H97" s="10">
        <v>100.188</v>
      </c>
      <c r="I97" s="10">
        <v>46.93806</v>
      </c>
      <c r="J97" s="41">
        <v>8.2897656721950444E-2</v>
      </c>
      <c r="K97" s="41">
        <v>7.3528986595701462E-5</v>
      </c>
    </row>
    <row r="98" spans="2:11" ht="15" x14ac:dyDescent="0.25">
      <c r="B98" s="11" t="s">
        <v>2458</v>
      </c>
      <c r="C98" s="3">
        <v>125413458</v>
      </c>
      <c r="D98" s="3" t="s">
        <v>257</v>
      </c>
      <c r="E98" s="3" t="s">
        <v>73</v>
      </c>
      <c r="F98" s="3" t="s">
        <v>2427</v>
      </c>
      <c r="G98" s="10">
        <v>-5574</v>
      </c>
      <c r="H98" s="10">
        <v>100.2975</v>
      </c>
      <c r="I98" s="10">
        <v>-5.5905899999999997</v>
      </c>
      <c r="J98" s="41">
        <v>-9.8735825616390813E-3</v>
      </c>
      <c r="K98" s="41">
        <v>-8.7577206465725805E-6</v>
      </c>
    </row>
    <row r="99" spans="2:11" ht="15" x14ac:dyDescent="0.25">
      <c r="B99" s="11" t="s">
        <v>2458</v>
      </c>
      <c r="C99" s="3">
        <v>125413476</v>
      </c>
      <c r="D99" s="3" t="s">
        <v>257</v>
      </c>
      <c r="E99" s="3" t="s">
        <v>73</v>
      </c>
      <c r="F99" s="3" t="s">
        <v>2404</v>
      </c>
      <c r="G99" s="10">
        <v>-5607.6</v>
      </c>
      <c r="H99" s="10">
        <v>100.3385</v>
      </c>
      <c r="I99" s="10">
        <v>-5.6265799999999997</v>
      </c>
      <c r="J99" s="41">
        <v>-9.9371447682028591E-3</v>
      </c>
      <c r="K99" s="41">
        <v>-8.8140993769159157E-6</v>
      </c>
    </row>
    <row r="100" spans="2:11" ht="15" x14ac:dyDescent="0.25">
      <c r="B100" s="11" t="s">
        <v>2458</v>
      </c>
      <c r="C100" s="3">
        <v>125413557</v>
      </c>
      <c r="D100" s="3" t="s">
        <v>257</v>
      </c>
      <c r="E100" s="3" t="s">
        <v>73</v>
      </c>
      <c r="F100" s="3" t="s">
        <v>2432</v>
      </c>
      <c r="G100" s="10">
        <v>4319834.0796729997</v>
      </c>
      <c r="H100" s="10">
        <v>99.417199999999994</v>
      </c>
      <c r="I100" s="10">
        <v>4294.6561966640002</v>
      </c>
      <c r="J100" s="41">
        <v>7.5848242370871226</v>
      </c>
      <c r="K100" s="41">
        <v>6.7276261080592911E-3</v>
      </c>
    </row>
    <row r="101" spans="2:11" ht="15" x14ac:dyDescent="0.25">
      <c r="B101" s="11" t="s">
        <v>2458</v>
      </c>
      <c r="C101" s="3">
        <v>125413578</v>
      </c>
      <c r="D101" s="3" t="s">
        <v>257</v>
      </c>
      <c r="E101" s="3" t="s">
        <v>73</v>
      </c>
      <c r="F101" s="3" t="s">
        <v>2433</v>
      </c>
      <c r="G101" s="10">
        <v>3821452.6995850001</v>
      </c>
      <c r="H101" s="10">
        <v>99.414199999999994</v>
      </c>
      <c r="I101" s="10">
        <v>3799.0678340869999</v>
      </c>
      <c r="J101" s="41">
        <v>6.7095619455415907</v>
      </c>
      <c r="K101" s="41">
        <v>5.951281494138096E-3</v>
      </c>
    </row>
    <row r="102" spans="2:11" ht="15" x14ac:dyDescent="0.25">
      <c r="B102" s="11" t="s">
        <v>2458</v>
      </c>
      <c r="C102" s="3">
        <v>125413595</v>
      </c>
      <c r="D102" s="3" t="s">
        <v>257</v>
      </c>
      <c r="E102" s="3" t="s">
        <v>73</v>
      </c>
      <c r="F102" s="3" t="s">
        <v>2404</v>
      </c>
      <c r="G102" s="10">
        <v>-13380</v>
      </c>
      <c r="H102" s="10">
        <v>100.5586</v>
      </c>
      <c r="I102" s="10">
        <v>-13.454739999999999</v>
      </c>
      <c r="J102" s="41">
        <v>-2.3762516341815053E-2</v>
      </c>
      <c r="K102" s="41">
        <v>-2.1076998007771266E-5</v>
      </c>
    </row>
    <row r="103" spans="2:11" ht="15" x14ac:dyDescent="0.25">
      <c r="B103" s="11" t="s">
        <v>2458</v>
      </c>
      <c r="C103" s="3">
        <v>125413600</v>
      </c>
      <c r="D103" s="3" t="s">
        <v>257</v>
      </c>
      <c r="E103" s="3" t="s">
        <v>73</v>
      </c>
      <c r="F103" s="3" t="s">
        <v>2434</v>
      </c>
      <c r="G103" s="10">
        <v>5526126.7816509996</v>
      </c>
      <c r="H103" s="10">
        <v>99.397499999999994</v>
      </c>
      <c r="I103" s="10">
        <v>5492.8338431089996</v>
      </c>
      <c r="J103" s="41">
        <v>9.7009346861962698</v>
      </c>
      <c r="K103" s="41">
        <v>8.6045845529699565E-3</v>
      </c>
    </row>
    <row r="104" spans="2:11" ht="15" x14ac:dyDescent="0.25">
      <c r="B104" s="11" t="s">
        <v>2458</v>
      </c>
      <c r="C104" s="3">
        <v>125413623</v>
      </c>
      <c r="D104" s="3" t="s">
        <v>257</v>
      </c>
      <c r="E104" s="3" t="s">
        <v>73</v>
      </c>
      <c r="F104" s="3" t="s">
        <v>2435</v>
      </c>
      <c r="G104" s="10">
        <v>-1132560</v>
      </c>
      <c r="H104" s="10">
        <v>99.584400000000002</v>
      </c>
      <c r="I104" s="10">
        <v>-1127.85293</v>
      </c>
      <c r="J104" s="41">
        <v>-1.9919094445741048</v>
      </c>
      <c r="K104" s="41">
        <v>-1.7667940040958792E-3</v>
      </c>
    </row>
    <row r="105" spans="2:11" ht="15" x14ac:dyDescent="0.25">
      <c r="B105" s="11" t="s">
        <v>2458</v>
      </c>
      <c r="C105" s="3">
        <v>125413625</v>
      </c>
      <c r="D105" s="3" t="s">
        <v>257</v>
      </c>
      <c r="E105" s="3" t="s">
        <v>73</v>
      </c>
      <c r="F105" s="3" t="s">
        <v>2452</v>
      </c>
      <c r="G105" s="10">
        <v>9040282.0288940016</v>
      </c>
      <c r="H105" s="10">
        <v>100.42449999999999</v>
      </c>
      <c r="I105" s="10">
        <v>9078.6591162840014</v>
      </c>
      <c r="J105" s="41">
        <v>16.033887359582334</v>
      </c>
      <c r="K105" s="41">
        <v>1.4221819233010252E-2</v>
      </c>
    </row>
    <row r="106" spans="2:11" ht="15" x14ac:dyDescent="0.25">
      <c r="B106" s="11" t="s">
        <v>2458</v>
      </c>
      <c r="C106" s="3">
        <v>125413636</v>
      </c>
      <c r="D106" s="3" t="s">
        <v>257</v>
      </c>
      <c r="E106" s="3" t="s">
        <v>73</v>
      </c>
      <c r="F106" s="3" t="s">
        <v>2423</v>
      </c>
      <c r="G106" s="10">
        <v>44490</v>
      </c>
      <c r="H106" s="10">
        <v>100.3352</v>
      </c>
      <c r="I106" s="10">
        <v>44.639150000000001</v>
      </c>
      <c r="J106" s="41">
        <v>7.8837534679951707E-2</v>
      </c>
      <c r="K106" s="41">
        <v>6.9927718827610401E-5</v>
      </c>
    </row>
    <row r="107" spans="2:11" ht="15" x14ac:dyDescent="0.25">
      <c r="B107" s="11" t="s">
        <v>2458</v>
      </c>
      <c r="C107" s="3">
        <v>125413644</v>
      </c>
      <c r="D107" s="3" t="s">
        <v>257</v>
      </c>
      <c r="E107" s="3" t="s">
        <v>73</v>
      </c>
      <c r="F107" s="3" t="s">
        <v>2436</v>
      </c>
      <c r="G107" s="10">
        <v>7358025.5587449996</v>
      </c>
      <c r="H107" s="10">
        <v>99.406099999999995</v>
      </c>
      <c r="I107" s="10">
        <v>7314.3280457709989</v>
      </c>
      <c r="J107" s="41">
        <v>12.917889139220046</v>
      </c>
      <c r="K107" s="41">
        <v>1.1457975230208898E-2</v>
      </c>
    </row>
    <row r="108" spans="2:11" ht="15" x14ac:dyDescent="0.25">
      <c r="B108" s="11" t="s">
        <v>2458</v>
      </c>
      <c r="C108" s="3">
        <v>125413646</v>
      </c>
      <c r="D108" s="3" t="s">
        <v>257</v>
      </c>
      <c r="E108" s="3" t="s">
        <v>73</v>
      </c>
      <c r="F108" s="3" t="s">
        <v>2453</v>
      </c>
      <c r="G108" s="10">
        <v>177178.39968499998</v>
      </c>
      <c r="H108" s="10">
        <v>100.3584</v>
      </c>
      <c r="I108" s="10">
        <v>177.81332172399999</v>
      </c>
      <c r="J108" s="41">
        <v>0.31403742943074098</v>
      </c>
      <c r="K108" s="41">
        <v>2.7854652172631646E-4</v>
      </c>
    </row>
    <row r="109" spans="2:11" ht="15" x14ac:dyDescent="0.25">
      <c r="B109" s="11" t="s">
        <v>2458</v>
      </c>
      <c r="C109" s="3">
        <v>125413651</v>
      </c>
      <c r="D109" s="3" t="s">
        <v>257</v>
      </c>
      <c r="E109" s="3" t="s">
        <v>73</v>
      </c>
      <c r="F109" s="3" t="s">
        <v>2430</v>
      </c>
      <c r="G109" s="10">
        <v>2595722.5590009997</v>
      </c>
      <c r="H109" s="10">
        <v>99.801299999999998</v>
      </c>
      <c r="I109" s="10">
        <v>2590.5645082719998</v>
      </c>
      <c r="J109" s="41">
        <v>4.5752152373319346</v>
      </c>
      <c r="K109" s="41">
        <v>4.0581477590686922E-3</v>
      </c>
    </row>
    <row r="110" spans="2:11" ht="15" x14ac:dyDescent="0.25">
      <c r="B110" s="11" t="s">
        <v>2458</v>
      </c>
      <c r="C110" s="3">
        <v>125413654</v>
      </c>
      <c r="D110" s="3" t="s">
        <v>257</v>
      </c>
      <c r="E110" s="3" t="s">
        <v>73</v>
      </c>
      <c r="F110" s="3" t="s">
        <v>2430</v>
      </c>
      <c r="G110" s="10">
        <v>420000</v>
      </c>
      <c r="H110" s="10">
        <v>100.3535</v>
      </c>
      <c r="I110" s="10">
        <v>421.48460999999998</v>
      </c>
      <c r="J110" s="41">
        <v>0.74438710320292656</v>
      </c>
      <c r="K110" s="41">
        <v>6.6026027149363343E-4</v>
      </c>
    </row>
    <row r="111" spans="2:11" ht="15" x14ac:dyDescent="0.25">
      <c r="B111" s="11" t="s">
        <v>2458</v>
      </c>
      <c r="C111" s="3">
        <v>125413655</v>
      </c>
      <c r="D111" s="3" t="s">
        <v>257</v>
      </c>
      <c r="E111" s="3" t="s">
        <v>73</v>
      </c>
      <c r="F111" s="3" t="s">
        <v>2437</v>
      </c>
      <c r="G111" s="10">
        <v>566925</v>
      </c>
      <c r="H111" s="10">
        <v>99.656000000000006</v>
      </c>
      <c r="I111" s="10">
        <v>564.97451000000001</v>
      </c>
      <c r="J111" s="41">
        <v>0.99780568235313005</v>
      </c>
      <c r="K111" s="41">
        <v>8.8503877605301546E-4</v>
      </c>
    </row>
    <row r="112" spans="2:11" ht="15" x14ac:dyDescent="0.25">
      <c r="B112" s="11" t="s">
        <v>2458</v>
      </c>
      <c r="C112" s="3">
        <v>125413657</v>
      </c>
      <c r="D112" s="3" t="s">
        <v>257</v>
      </c>
      <c r="E112" s="3" t="s">
        <v>73</v>
      </c>
      <c r="F112" s="3" t="s">
        <v>2454</v>
      </c>
      <c r="G112" s="10">
        <v>135968.26503499999</v>
      </c>
      <c r="H112" s="10">
        <v>100.32259999999999</v>
      </c>
      <c r="I112" s="10">
        <v>136.40687527700001</v>
      </c>
      <c r="J112" s="41">
        <v>0.24090919652892889</v>
      </c>
      <c r="K112" s="41">
        <v>2.1368286852511704E-4</v>
      </c>
    </row>
    <row r="113" spans="2:11" ht="15" x14ac:dyDescent="0.25">
      <c r="B113" s="11" t="s">
        <v>2458</v>
      </c>
      <c r="C113" s="3">
        <v>125413662</v>
      </c>
      <c r="D113" s="3" t="s">
        <v>257</v>
      </c>
      <c r="E113" s="3" t="s">
        <v>73</v>
      </c>
      <c r="F113" s="3" t="s">
        <v>2438</v>
      </c>
      <c r="G113" s="10">
        <v>572475</v>
      </c>
      <c r="H113" s="10">
        <v>99.685299999999998</v>
      </c>
      <c r="I113" s="10">
        <v>570.67316000000005</v>
      </c>
      <c r="J113" s="41">
        <v>1.0078701104841297</v>
      </c>
      <c r="K113" s="41">
        <v>8.9396577387660671E-4</v>
      </c>
    </row>
    <row r="114" spans="2:11" ht="15" x14ac:dyDescent="0.25">
      <c r="B114" s="11" t="s">
        <v>2458</v>
      </c>
      <c r="C114" s="3">
        <v>125413667</v>
      </c>
      <c r="D114" s="3" t="s">
        <v>257</v>
      </c>
      <c r="E114" s="3" t="s">
        <v>73</v>
      </c>
      <c r="F114" s="3" t="s">
        <v>2455</v>
      </c>
      <c r="G114" s="10">
        <v>838000</v>
      </c>
      <c r="H114" s="10">
        <v>100.29730000000001</v>
      </c>
      <c r="I114" s="10">
        <v>840.49138000000005</v>
      </c>
      <c r="J114" s="41">
        <v>1.4843980747606187</v>
      </c>
      <c r="K114" s="41">
        <v>1.3166389794086637E-3</v>
      </c>
    </row>
    <row r="115" spans="2:11" ht="15" x14ac:dyDescent="0.25">
      <c r="B115" s="11" t="s">
        <v>2458</v>
      </c>
      <c r="C115" s="3">
        <v>125413670</v>
      </c>
      <c r="D115" s="3" t="s">
        <v>257</v>
      </c>
      <c r="E115" s="3" t="s">
        <v>73</v>
      </c>
      <c r="F115" s="3" t="s">
        <v>2439</v>
      </c>
      <c r="G115" s="10">
        <v>10769872.178547999</v>
      </c>
      <c r="H115" s="10">
        <v>99.343900000000005</v>
      </c>
      <c r="I115" s="10">
        <v>10699.207156519999</v>
      </c>
      <c r="J115" s="41">
        <v>18.895949301232953</v>
      </c>
      <c r="K115" s="41">
        <v>1.6760425539453314E-2</v>
      </c>
    </row>
    <row r="116" spans="2:11" ht="15" x14ac:dyDescent="0.25">
      <c r="B116" s="11" t="s">
        <v>2458</v>
      </c>
      <c r="C116" s="3">
        <v>125413674</v>
      </c>
      <c r="D116" s="3" t="s">
        <v>257</v>
      </c>
      <c r="E116" s="3" t="s">
        <v>73</v>
      </c>
      <c r="F116" s="3" t="s">
        <v>2440</v>
      </c>
      <c r="G116" s="10">
        <v>-690992.16172799992</v>
      </c>
      <c r="H116" s="10">
        <v>99.675399999999996</v>
      </c>
      <c r="I116" s="10">
        <v>-688.74904218100016</v>
      </c>
      <c r="J116" s="41">
        <v>-1.2164048038264197</v>
      </c>
      <c r="K116" s="41">
        <v>-1.0789329403543516E-3</v>
      </c>
    </row>
    <row r="117" spans="2:11" ht="15" x14ac:dyDescent="0.25">
      <c r="B117" s="11" t="s">
        <v>2458</v>
      </c>
      <c r="C117" s="3">
        <v>125413683</v>
      </c>
      <c r="D117" s="3" t="s">
        <v>257</v>
      </c>
      <c r="E117" s="3" t="s">
        <v>73</v>
      </c>
      <c r="F117" s="3" t="s">
        <v>2428</v>
      </c>
      <c r="G117" s="10">
        <v>16952</v>
      </c>
      <c r="H117" s="10">
        <v>100.25920000000001</v>
      </c>
      <c r="I117" s="10">
        <v>16.995939999999997</v>
      </c>
      <c r="J117" s="41">
        <v>3.0016655988484957E-2</v>
      </c>
      <c r="K117" s="41">
        <v>2.6624326707182745E-5</v>
      </c>
    </row>
    <row r="118" spans="2:11" ht="15" x14ac:dyDescent="0.25">
      <c r="B118" s="11" t="s">
        <v>2458</v>
      </c>
      <c r="C118" s="3">
        <v>125413686</v>
      </c>
      <c r="D118" s="3" t="s">
        <v>257</v>
      </c>
      <c r="E118" s="3" t="s">
        <v>73</v>
      </c>
      <c r="F118" s="3" t="s">
        <v>2441</v>
      </c>
      <c r="G118" s="10">
        <v>1232340.816356</v>
      </c>
      <c r="H118" s="10">
        <v>100.327</v>
      </c>
      <c r="I118" s="10">
        <v>1236.370569877</v>
      </c>
      <c r="J118" s="41">
        <v>2.1835632551235777</v>
      </c>
      <c r="K118" s="41">
        <v>1.936788079008926E-3</v>
      </c>
    </row>
    <row r="119" spans="2:11" ht="15" x14ac:dyDescent="0.25">
      <c r="B119" s="11" t="s">
        <v>2458</v>
      </c>
      <c r="C119" s="3">
        <v>125413690</v>
      </c>
      <c r="D119" s="3" t="s">
        <v>257</v>
      </c>
      <c r="E119" s="3" t="s">
        <v>73</v>
      </c>
      <c r="F119" s="3" t="s">
        <v>2441</v>
      </c>
      <c r="G119" s="10">
        <v>6157104.9750760002</v>
      </c>
      <c r="H119" s="10">
        <v>99.242900000000006</v>
      </c>
      <c r="I119" s="10">
        <v>6110.4922154510014</v>
      </c>
      <c r="J119" s="41">
        <v>10.791785729504108</v>
      </c>
      <c r="K119" s="41">
        <v>9.572153178103969E-3</v>
      </c>
    </row>
    <row r="120" spans="2:11" ht="15" x14ac:dyDescent="0.25">
      <c r="B120" s="11" t="s">
        <v>2458</v>
      </c>
      <c r="C120" s="3">
        <v>125413702</v>
      </c>
      <c r="D120" s="3" t="s">
        <v>257</v>
      </c>
      <c r="E120" s="3" t="s">
        <v>73</v>
      </c>
      <c r="F120" s="3" t="s">
        <v>2442</v>
      </c>
      <c r="G120" s="10">
        <v>6482898.3379039997</v>
      </c>
      <c r="H120" s="10">
        <v>99.087100000000007</v>
      </c>
      <c r="I120" s="10">
        <v>6423.7127500180004</v>
      </c>
      <c r="J120" s="41">
        <v>11.344966844207205</v>
      </c>
      <c r="K120" s="41">
        <v>1.0062816586171438E-2</v>
      </c>
    </row>
    <row r="121" spans="2:11" ht="15" x14ac:dyDescent="0.25">
      <c r="B121" s="11" t="s">
        <v>2458</v>
      </c>
      <c r="C121" s="3">
        <v>125413709</v>
      </c>
      <c r="D121" s="3" t="s">
        <v>257</v>
      </c>
      <c r="E121" s="3" t="s">
        <v>73</v>
      </c>
      <c r="F121" s="3" t="s">
        <v>2456</v>
      </c>
      <c r="G121" s="10">
        <v>820000</v>
      </c>
      <c r="H121" s="10">
        <v>100.2902</v>
      </c>
      <c r="I121" s="10">
        <v>822.37943000000007</v>
      </c>
      <c r="J121" s="41">
        <v>1.4524104252142778</v>
      </c>
      <c r="K121" s="41">
        <v>1.2882664107773225E-3</v>
      </c>
    </row>
    <row r="122" spans="2:11" ht="15" x14ac:dyDescent="0.25">
      <c r="B122" s="11" t="s">
        <v>2458</v>
      </c>
      <c r="C122" s="3">
        <v>125413710</v>
      </c>
      <c r="D122" s="3" t="s">
        <v>257</v>
      </c>
      <c r="E122" s="3" t="s">
        <v>73</v>
      </c>
      <c r="F122" s="3" t="s">
        <v>2443</v>
      </c>
      <c r="G122" s="10">
        <v>798393.90194399992</v>
      </c>
      <c r="H122" s="10">
        <v>99.7346</v>
      </c>
      <c r="I122" s="10">
        <v>796.2749663269999</v>
      </c>
      <c r="J122" s="41">
        <v>1.4063071378505692</v>
      </c>
      <c r="K122" s="41">
        <v>1.2473734816809772E-3</v>
      </c>
    </row>
    <row r="123" spans="2:11" ht="15" x14ac:dyDescent="0.25">
      <c r="B123" s="11" t="s">
        <v>2458</v>
      </c>
      <c r="C123" s="3">
        <v>125413713</v>
      </c>
      <c r="D123" s="3" t="s">
        <v>257</v>
      </c>
      <c r="E123" s="3" t="s">
        <v>73</v>
      </c>
      <c r="F123" s="3" t="s">
        <v>2443</v>
      </c>
      <c r="G123" s="10">
        <v>3079519.336071</v>
      </c>
      <c r="H123" s="10">
        <v>98.802800000000005</v>
      </c>
      <c r="I123" s="10">
        <v>3042.6515613889997</v>
      </c>
      <c r="J123" s="41">
        <v>5.3736495428343618</v>
      </c>
      <c r="K123" s="41">
        <v>4.7663470938671491E-3</v>
      </c>
    </row>
    <row r="124" spans="2:11" ht="15" x14ac:dyDescent="0.25">
      <c r="B124" s="11" t="s">
        <v>2458</v>
      </c>
      <c r="C124" s="3">
        <v>125413718</v>
      </c>
      <c r="D124" s="3" t="s">
        <v>257</v>
      </c>
      <c r="E124" s="3" t="s">
        <v>73</v>
      </c>
      <c r="F124" s="3" t="s">
        <v>2449</v>
      </c>
      <c r="G124" s="10">
        <v>-319177.708575</v>
      </c>
      <c r="H124" s="10">
        <v>99.858099999999993</v>
      </c>
      <c r="I124" s="10">
        <v>-318.72486734699999</v>
      </c>
      <c r="J124" s="41">
        <v>-0.56290235774722686</v>
      </c>
      <c r="K124" s="41">
        <v>-4.9928600583139325E-4</v>
      </c>
    </row>
    <row r="125" spans="2:11" ht="15" x14ac:dyDescent="0.25">
      <c r="B125" s="11" t="s">
        <v>2458</v>
      </c>
      <c r="C125" s="3">
        <v>125413719</v>
      </c>
      <c r="D125" s="3" t="s">
        <v>257</v>
      </c>
      <c r="E125" s="3" t="s">
        <v>73</v>
      </c>
      <c r="F125" s="3" t="s">
        <v>2444</v>
      </c>
      <c r="G125" s="10">
        <v>684162</v>
      </c>
      <c r="H125" s="10">
        <v>99.838800000000006</v>
      </c>
      <c r="I125" s="10">
        <v>683.05944</v>
      </c>
      <c r="J125" s="41">
        <v>1.206356355115821</v>
      </c>
      <c r="K125" s="41">
        <v>1.0700201160386122E-3</v>
      </c>
    </row>
    <row r="126" spans="2:11" ht="15" x14ac:dyDescent="0.25">
      <c r="B126" s="11" t="s">
        <v>2458</v>
      </c>
      <c r="C126" s="3">
        <v>125413720</v>
      </c>
      <c r="D126" s="3" t="s">
        <v>257</v>
      </c>
      <c r="E126" s="3" t="s">
        <v>73</v>
      </c>
      <c r="F126" s="3" t="s">
        <v>2444</v>
      </c>
      <c r="G126" s="10">
        <v>-640322.40073799982</v>
      </c>
      <c r="H126" s="10">
        <v>99.841499999999996</v>
      </c>
      <c r="I126" s="10">
        <v>-639.30764697500001</v>
      </c>
      <c r="J126" s="41">
        <v>-1.1290859881863766</v>
      </c>
      <c r="K126" s="41">
        <v>-1.0014824516597878E-3</v>
      </c>
    </row>
    <row r="127" spans="2:11" ht="15" x14ac:dyDescent="0.25">
      <c r="B127" s="11" t="s">
        <v>2458</v>
      </c>
      <c r="C127" s="3">
        <v>125413722</v>
      </c>
      <c r="D127" s="3" t="s">
        <v>257</v>
      </c>
      <c r="E127" s="3" t="s">
        <v>73</v>
      </c>
      <c r="F127" s="3" t="s">
        <v>2444</v>
      </c>
      <c r="G127" s="10">
        <v>-119633.18875099999</v>
      </c>
      <c r="H127" s="10">
        <v>99.627600000000001</v>
      </c>
      <c r="I127" s="10">
        <v>-119.18763153700002</v>
      </c>
      <c r="J127" s="41">
        <v>-0.21049816214510234</v>
      </c>
      <c r="K127" s="41">
        <v>-1.86708734056275E-4</v>
      </c>
    </row>
    <row r="128" spans="2:11" ht="15" x14ac:dyDescent="0.25">
      <c r="B128" s="11" t="s">
        <v>2458</v>
      </c>
      <c r="C128" s="3">
        <v>125413725</v>
      </c>
      <c r="D128" s="3" t="s">
        <v>257</v>
      </c>
      <c r="E128" s="3" t="s">
        <v>73</v>
      </c>
      <c r="F128" s="3" t="s">
        <v>2445</v>
      </c>
      <c r="G128" s="10">
        <v>4221800</v>
      </c>
      <c r="H128" s="10">
        <v>99.120900000000006</v>
      </c>
      <c r="I128" s="10">
        <v>4184.6874900000003</v>
      </c>
      <c r="J128" s="41">
        <v>7.3906076866973294</v>
      </c>
      <c r="K128" s="41">
        <v>6.5553589210847144E-3</v>
      </c>
    </row>
    <row r="129" spans="2:11" ht="15" x14ac:dyDescent="0.25">
      <c r="B129" s="11" t="s">
        <v>2458</v>
      </c>
      <c r="C129" s="3">
        <v>125413727</v>
      </c>
      <c r="D129" s="3" t="s">
        <v>257</v>
      </c>
      <c r="E129" s="3" t="s">
        <v>73</v>
      </c>
      <c r="F129" s="3" t="s">
        <v>2450</v>
      </c>
      <c r="G129" s="10">
        <v>718500</v>
      </c>
      <c r="H129" s="10">
        <v>99.861199999999997</v>
      </c>
      <c r="I129" s="10">
        <v>717.50252999999998</v>
      </c>
      <c r="J129" s="41">
        <v>1.2671865524282628</v>
      </c>
      <c r="K129" s="41">
        <v>1.1239755948744341E-3</v>
      </c>
    </row>
    <row r="130" spans="2:11" ht="15" x14ac:dyDescent="0.25">
      <c r="B130" s="11" t="s">
        <v>2458</v>
      </c>
      <c r="C130" s="3">
        <v>125413734</v>
      </c>
      <c r="D130" s="3" t="s">
        <v>257</v>
      </c>
      <c r="E130" s="3" t="s">
        <v>73</v>
      </c>
      <c r="F130" s="3" t="s">
        <v>2446</v>
      </c>
      <c r="G130" s="10">
        <v>-1269519.2341600002</v>
      </c>
      <c r="H130" s="10">
        <v>99.856499999999997</v>
      </c>
      <c r="I130" s="10">
        <v>-1267.6977170119999</v>
      </c>
      <c r="J130" s="41">
        <v>-2.2388903625770014</v>
      </c>
      <c r="K130" s="41">
        <v>-1.9858623991186827E-3</v>
      </c>
    </row>
    <row r="131" spans="2:11" ht="15" x14ac:dyDescent="0.25">
      <c r="B131" s="11" t="s">
        <v>2458</v>
      </c>
      <c r="C131" s="3">
        <v>125413735</v>
      </c>
      <c r="D131" s="3" t="s">
        <v>257</v>
      </c>
      <c r="E131" s="3" t="s">
        <v>73</v>
      </c>
      <c r="F131" s="3" t="s">
        <v>2446</v>
      </c>
      <c r="G131" s="10">
        <v>1349740</v>
      </c>
      <c r="H131" s="10">
        <v>99.853899999999996</v>
      </c>
      <c r="I131" s="10">
        <v>1347.76766</v>
      </c>
      <c r="J131" s="41">
        <v>2.3803024841594738</v>
      </c>
      <c r="K131" s="41">
        <v>2.1112928443625476E-3</v>
      </c>
    </row>
    <row r="132" spans="2:11" ht="15" x14ac:dyDescent="0.25">
      <c r="B132" s="11" t="s">
        <v>2458</v>
      </c>
      <c r="C132" s="3">
        <v>125413736</v>
      </c>
      <c r="D132" s="3" t="s">
        <v>257</v>
      </c>
      <c r="E132" s="3" t="s">
        <v>73</v>
      </c>
      <c r="F132" s="3" t="s">
        <v>2446</v>
      </c>
      <c r="G132" s="10">
        <v>-245996.80661900001</v>
      </c>
      <c r="H132" s="10">
        <v>99.645399999999995</v>
      </c>
      <c r="I132" s="10">
        <v>-245.124481651</v>
      </c>
      <c r="J132" s="41">
        <v>-0.43291616939538274</v>
      </c>
      <c r="K132" s="41">
        <v>-3.8399019315230856E-4</v>
      </c>
    </row>
    <row r="133" spans="2:11" ht="15" x14ac:dyDescent="0.25">
      <c r="B133" s="11" t="s">
        <v>2458</v>
      </c>
      <c r="C133" s="3">
        <v>125413740</v>
      </c>
      <c r="D133" s="3" t="s">
        <v>257</v>
      </c>
      <c r="E133" s="3" t="s">
        <v>73</v>
      </c>
      <c r="F133" s="3" t="s">
        <v>2457</v>
      </c>
      <c r="G133" s="10">
        <v>1275086.1694060001</v>
      </c>
      <c r="H133" s="10">
        <v>100.3758</v>
      </c>
      <c r="I133" s="10">
        <v>1279.8777023370001</v>
      </c>
      <c r="J133" s="41">
        <v>2.2604015252102729</v>
      </c>
      <c r="K133" s="41">
        <v>2.0049424799251283E-3</v>
      </c>
    </row>
    <row r="134" spans="2:11" ht="15" x14ac:dyDescent="0.25">
      <c r="B134" s="11" t="s">
        <v>2458</v>
      </c>
      <c r="C134" s="3">
        <v>125413745</v>
      </c>
      <c r="D134" s="3" t="s">
        <v>257</v>
      </c>
      <c r="E134" s="3" t="s">
        <v>73</v>
      </c>
      <c r="F134" s="3" t="s">
        <v>2447</v>
      </c>
      <c r="G134" s="10">
        <v>5279051.4311970007</v>
      </c>
      <c r="H134" s="10">
        <v>99.130200000000002</v>
      </c>
      <c r="I134" s="10">
        <v>5233.1328073180002</v>
      </c>
      <c r="J134" s="41">
        <v>9.2422747561664114</v>
      </c>
      <c r="K134" s="41">
        <v>8.1977600276366518E-3</v>
      </c>
    </row>
    <row r="135" spans="2:11" ht="15" x14ac:dyDescent="0.25">
      <c r="B135" s="11" t="s">
        <v>2458</v>
      </c>
      <c r="C135" s="3">
        <v>125413750</v>
      </c>
      <c r="D135" s="3" t="s">
        <v>257</v>
      </c>
      <c r="E135" s="3" t="s">
        <v>73</v>
      </c>
      <c r="F135" s="3" t="s">
        <v>2447</v>
      </c>
      <c r="G135" s="10">
        <v>461928</v>
      </c>
      <c r="H135" s="10">
        <v>99.885000000000005</v>
      </c>
      <c r="I135" s="10">
        <v>461.39666999999997</v>
      </c>
      <c r="J135" s="41">
        <v>0.81487608909083697</v>
      </c>
      <c r="K135" s="41">
        <v>7.2278295191005528E-4</v>
      </c>
    </row>
    <row r="136" spans="2:11" ht="15" x14ac:dyDescent="0.25">
      <c r="B136" s="11" t="s">
        <v>2458</v>
      </c>
      <c r="C136" s="3">
        <v>125413751</v>
      </c>
      <c r="D136" s="3" t="s">
        <v>257</v>
      </c>
      <c r="E136" s="3" t="s">
        <v>73</v>
      </c>
      <c r="F136" s="3" t="s">
        <v>2447</v>
      </c>
      <c r="G136" s="10">
        <v>-81234.683581999998</v>
      </c>
      <c r="H136" s="10">
        <v>99.691699999999997</v>
      </c>
      <c r="I136" s="10">
        <v>-80.984238070000004</v>
      </c>
      <c r="J136" s="41">
        <v>-0.14302686492402053</v>
      </c>
      <c r="K136" s="41">
        <v>-1.2686269853317598E-4</v>
      </c>
    </row>
    <row r="137" spans="2:11" ht="15" x14ac:dyDescent="0.25">
      <c r="B137" s="11" t="s">
        <v>2458</v>
      </c>
      <c r="C137" s="3">
        <v>125413752</v>
      </c>
      <c r="D137" s="3" t="s">
        <v>257</v>
      </c>
      <c r="E137" s="3" t="s">
        <v>73</v>
      </c>
      <c r="F137" s="3" t="s">
        <v>2447</v>
      </c>
      <c r="G137" s="10">
        <v>-421635.70142599999</v>
      </c>
      <c r="H137" s="10">
        <v>99.887600000000006</v>
      </c>
      <c r="I137" s="10">
        <v>-421.161934514</v>
      </c>
      <c r="J137" s="41">
        <v>-0.7438172236282059</v>
      </c>
      <c r="K137" s="41">
        <v>-6.5975479680028539E-4</v>
      </c>
    </row>
    <row r="138" spans="2:11" ht="15" x14ac:dyDescent="0.25">
      <c r="B138" s="11" t="s">
        <v>2459</v>
      </c>
      <c r="C138" s="3">
        <v>125421662</v>
      </c>
      <c r="D138" s="3" t="s">
        <v>257</v>
      </c>
      <c r="E138" s="3" t="s">
        <v>46</v>
      </c>
      <c r="F138" s="3" t="s">
        <v>2452</v>
      </c>
      <c r="G138" s="10">
        <v>-224815.25303599998</v>
      </c>
      <c r="H138" s="10">
        <v>100.0382</v>
      </c>
      <c r="I138" s="10">
        <v>-909.45518191200006</v>
      </c>
      <c r="J138" s="41">
        <v>-1.6061955580213578</v>
      </c>
      <c r="K138" s="41">
        <v>-1.4246715326581177E-3</v>
      </c>
    </row>
    <row r="139" spans="2:11" ht="15" x14ac:dyDescent="0.25">
      <c r="B139" s="11" t="s">
        <v>2459</v>
      </c>
      <c r="C139" s="3">
        <v>125421664</v>
      </c>
      <c r="D139" s="3" t="s">
        <v>257</v>
      </c>
      <c r="E139" s="3" t="s">
        <v>46</v>
      </c>
      <c r="F139" s="3" t="s">
        <v>2460</v>
      </c>
      <c r="G139" s="10">
        <v>-32373.396438</v>
      </c>
      <c r="H139" s="10">
        <v>100.0382</v>
      </c>
      <c r="I139" s="10">
        <v>-130.961546199</v>
      </c>
      <c r="J139" s="41">
        <v>-0.23129216036156067</v>
      </c>
      <c r="K139" s="41">
        <v>-2.0515270070852116E-4</v>
      </c>
    </row>
    <row r="140" spans="2:11" ht="15" x14ac:dyDescent="0.25">
      <c r="B140" s="11" t="s">
        <v>2459</v>
      </c>
      <c r="C140" s="3">
        <v>125421668</v>
      </c>
      <c r="D140" s="3" t="s">
        <v>257</v>
      </c>
      <c r="E140" s="3" t="s">
        <v>46</v>
      </c>
      <c r="F140" s="3" t="s">
        <v>2461</v>
      </c>
      <c r="G140" s="10">
        <v>-38967.977193000006</v>
      </c>
      <c r="H140" s="10">
        <v>100.0382</v>
      </c>
      <c r="I140" s="10">
        <v>-157.638898208</v>
      </c>
      <c r="J140" s="41">
        <v>-0.27840723007455515</v>
      </c>
      <c r="K140" s="41">
        <v>-2.4694306567628018E-4</v>
      </c>
    </row>
    <row r="141" spans="2:11" ht="15" x14ac:dyDescent="0.25">
      <c r="B141" s="11" t="s">
        <v>2459</v>
      </c>
      <c r="C141" s="3">
        <v>125421669</v>
      </c>
      <c r="D141" s="3" t="s">
        <v>257</v>
      </c>
      <c r="E141" s="3" t="s">
        <v>46</v>
      </c>
      <c r="F141" s="3" t="s">
        <v>2462</v>
      </c>
      <c r="G141" s="10">
        <v>-36569.947825999996</v>
      </c>
      <c r="H141" s="10">
        <v>100.0382</v>
      </c>
      <c r="I141" s="10">
        <v>-147.93804294199998</v>
      </c>
      <c r="J141" s="41">
        <v>-0.2612744774693091</v>
      </c>
      <c r="K141" s="41">
        <v>-2.3174656934003287E-4</v>
      </c>
    </row>
    <row r="142" spans="2:11" ht="15" x14ac:dyDescent="0.25">
      <c r="B142" s="11" t="s">
        <v>2459</v>
      </c>
      <c r="C142" s="3">
        <v>125421690</v>
      </c>
      <c r="D142" s="3" t="s">
        <v>257</v>
      </c>
      <c r="E142" s="3" t="s">
        <v>46</v>
      </c>
      <c r="F142" s="3" t="s">
        <v>2457</v>
      </c>
      <c r="G142" s="10">
        <v>-104913.78474999999</v>
      </c>
      <c r="H142" s="10">
        <v>99.997</v>
      </c>
      <c r="I142" s="10">
        <v>-424.23767054000007</v>
      </c>
      <c r="J142" s="41">
        <v>-0.7492493038899527</v>
      </c>
      <c r="K142" s="41">
        <v>-6.6457297107139234E-4</v>
      </c>
    </row>
    <row r="143" spans="2:11" ht="15" x14ac:dyDescent="0.25">
      <c r="B143" s="11" t="s">
        <v>2463</v>
      </c>
      <c r="C143" s="3">
        <v>12548056</v>
      </c>
      <c r="D143" s="3" t="s">
        <v>257</v>
      </c>
      <c r="E143" s="3" t="s">
        <v>73</v>
      </c>
      <c r="F143" s="3" t="s">
        <v>2430</v>
      </c>
      <c r="G143" s="10">
        <v>3.3557419999999993</v>
      </c>
      <c r="H143" s="10">
        <v>67.251400000000004</v>
      </c>
      <c r="I143" s="10">
        <v>0.22567824500000003</v>
      </c>
      <c r="J143" s="41">
        <v>3.9857202627510024E-4</v>
      </c>
      <c r="K143" s="41">
        <v>3.5352744982528959E-7</v>
      </c>
    </row>
    <row r="144" spans="2:11" ht="15" x14ac:dyDescent="0.25">
      <c r="B144" s="11" t="s">
        <v>2463</v>
      </c>
      <c r="C144" s="3">
        <v>125413599</v>
      </c>
      <c r="D144" s="3" t="s">
        <v>257</v>
      </c>
      <c r="E144" s="3" t="s">
        <v>73</v>
      </c>
      <c r="F144" s="3" t="s">
        <v>2434</v>
      </c>
      <c r="G144" s="10">
        <v>372214.324548</v>
      </c>
      <c r="H144" s="10">
        <v>99.538300000000007</v>
      </c>
      <c r="I144" s="10">
        <v>370.49595030100005</v>
      </c>
      <c r="J144" s="41">
        <v>0.65433565223882528</v>
      </c>
      <c r="K144" s="41">
        <v>5.8038597597437791E-4</v>
      </c>
    </row>
    <row r="145" spans="2:11" ht="15" x14ac:dyDescent="0.25">
      <c r="B145" s="11" t="s">
        <v>2463</v>
      </c>
      <c r="C145" s="3">
        <v>125413626</v>
      </c>
      <c r="D145" s="3" t="s">
        <v>257</v>
      </c>
      <c r="E145" s="3" t="s">
        <v>73</v>
      </c>
      <c r="F145" s="3" t="s">
        <v>2452</v>
      </c>
      <c r="G145" s="10">
        <v>944224.0627469999</v>
      </c>
      <c r="H145" s="10">
        <v>100.4487</v>
      </c>
      <c r="I145" s="10">
        <v>948.46089263700003</v>
      </c>
      <c r="J145" s="41">
        <v>1.6750838337165346</v>
      </c>
      <c r="K145" s="41">
        <v>1.4857744069791767E-3</v>
      </c>
    </row>
    <row r="146" spans="2:11" ht="15" x14ac:dyDescent="0.25">
      <c r="B146" s="11" t="s">
        <v>2463</v>
      </c>
      <c r="C146" s="3">
        <v>125413628</v>
      </c>
      <c r="D146" s="3" t="s">
        <v>257</v>
      </c>
      <c r="E146" s="3" t="s">
        <v>73</v>
      </c>
      <c r="F146" s="3" t="s">
        <v>2460</v>
      </c>
      <c r="G146" s="10">
        <v>136777.599946</v>
      </c>
      <c r="H146" s="10">
        <v>100.40770000000001</v>
      </c>
      <c r="I146" s="10">
        <v>137.33528104000004</v>
      </c>
      <c r="J146" s="41">
        <v>0.24254886084909588</v>
      </c>
      <c r="K146" s="41">
        <v>2.1513722635121808E-4</v>
      </c>
    </row>
    <row r="147" spans="2:11" ht="15" x14ac:dyDescent="0.25">
      <c r="B147" s="11" t="s">
        <v>2463</v>
      </c>
      <c r="C147" s="3">
        <v>125413639</v>
      </c>
      <c r="D147" s="3" t="s">
        <v>257</v>
      </c>
      <c r="E147" s="3" t="s">
        <v>73</v>
      </c>
      <c r="F147" s="3" t="s">
        <v>2461</v>
      </c>
      <c r="G147" s="10">
        <v>165691.83902300001</v>
      </c>
      <c r="H147" s="10">
        <v>100.3553</v>
      </c>
      <c r="I147" s="10">
        <v>166.28052070099997</v>
      </c>
      <c r="J147" s="41">
        <v>0.29366926380465386</v>
      </c>
      <c r="K147" s="41">
        <v>2.6048026223815144E-4</v>
      </c>
    </row>
    <row r="148" spans="2:11" ht="15" x14ac:dyDescent="0.25">
      <c r="B148" s="11" t="s">
        <v>2463</v>
      </c>
      <c r="C148" s="3">
        <v>125413640</v>
      </c>
      <c r="D148" s="3" t="s">
        <v>257</v>
      </c>
      <c r="E148" s="3" t="s">
        <v>73</v>
      </c>
      <c r="F148" s="3" t="s">
        <v>2462</v>
      </c>
      <c r="G148" s="10">
        <v>154105.76014300002</v>
      </c>
      <c r="H148" s="10">
        <v>100.3639</v>
      </c>
      <c r="I148" s="10">
        <v>154.666542427</v>
      </c>
      <c r="J148" s="41">
        <v>0.2731577304320722</v>
      </c>
      <c r="K148" s="41">
        <v>2.422868376945782E-4</v>
      </c>
    </row>
    <row r="149" spans="2:11" ht="15" x14ac:dyDescent="0.25">
      <c r="B149" s="11" t="s">
        <v>2463</v>
      </c>
      <c r="C149" s="3">
        <v>125413645</v>
      </c>
      <c r="D149" s="3" t="s">
        <v>257</v>
      </c>
      <c r="E149" s="3" t="s">
        <v>73</v>
      </c>
      <c r="F149" s="3" t="s">
        <v>2436</v>
      </c>
      <c r="G149" s="10">
        <v>1199146.5744689999</v>
      </c>
      <c r="H149" s="10">
        <v>99.406099999999995</v>
      </c>
      <c r="I149" s="10">
        <v>1192.0246006880002</v>
      </c>
      <c r="J149" s="41">
        <v>2.1052435092535546</v>
      </c>
      <c r="K149" s="41">
        <v>1.8673196311422831E-3</v>
      </c>
    </row>
    <row r="150" spans="2:11" ht="15" x14ac:dyDescent="0.25">
      <c r="B150" s="11" t="s">
        <v>2463</v>
      </c>
      <c r="C150" s="3">
        <v>125413653</v>
      </c>
      <c r="D150" s="3" t="s">
        <v>257</v>
      </c>
      <c r="E150" s="3" t="s">
        <v>73</v>
      </c>
      <c r="F150" s="3" t="s">
        <v>2430</v>
      </c>
      <c r="G150" s="10">
        <v>259310.905459</v>
      </c>
      <c r="H150" s="10">
        <v>99.796999999999997</v>
      </c>
      <c r="I150" s="10">
        <v>258.78456217399997</v>
      </c>
      <c r="J150" s="41">
        <v>0.45704133916145007</v>
      </c>
      <c r="K150" s="41">
        <v>4.0538885934498603E-4</v>
      </c>
    </row>
    <row r="151" spans="2:11" ht="15" x14ac:dyDescent="0.25">
      <c r="B151" s="11" t="s">
        <v>2463</v>
      </c>
      <c r="C151" s="3">
        <v>125413671</v>
      </c>
      <c r="D151" s="3" t="s">
        <v>257</v>
      </c>
      <c r="E151" s="3" t="s">
        <v>73</v>
      </c>
      <c r="F151" s="3" t="s">
        <v>2439</v>
      </c>
      <c r="G151" s="10">
        <v>807836.14257100015</v>
      </c>
      <c r="H151" s="10">
        <v>99.711200000000005</v>
      </c>
      <c r="I151" s="10">
        <v>805.50334080400012</v>
      </c>
      <c r="J151" s="41">
        <v>1.4226054386217553</v>
      </c>
      <c r="K151" s="41">
        <v>1.2618298316711442E-3</v>
      </c>
    </row>
    <row r="152" spans="2:11" ht="15" x14ac:dyDescent="0.25">
      <c r="B152" s="11" t="s">
        <v>2463</v>
      </c>
      <c r="C152" s="3">
        <v>125413712</v>
      </c>
      <c r="D152" s="3" t="s">
        <v>257</v>
      </c>
      <c r="E152" s="3" t="s">
        <v>73</v>
      </c>
      <c r="F152" s="3" t="s">
        <v>2443</v>
      </c>
      <c r="G152" s="10">
        <v>478910.444625</v>
      </c>
      <c r="H152" s="10">
        <v>99.233900000000006</v>
      </c>
      <c r="I152" s="10">
        <v>475.24168379300005</v>
      </c>
      <c r="J152" s="41">
        <v>0.83932787087991789</v>
      </c>
      <c r="K152" s="41">
        <v>7.4447131810164487E-4</v>
      </c>
    </row>
    <row r="153" spans="2:11" ht="15" x14ac:dyDescent="0.25">
      <c r="B153" s="11" t="s">
        <v>2463</v>
      </c>
      <c r="C153" s="3">
        <v>125413741</v>
      </c>
      <c r="D153" s="3" t="s">
        <v>257</v>
      </c>
      <c r="E153" s="3" t="s">
        <v>73</v>
      </c>
      <c r="F153" s="3" t="s">
        <v>2457</v>
      </c>
      <c r="G153" s="10">
        <v>420704.27684500004</v>
      </c>
      <c r="H153" s="10">
        <v>100.3737</v>
      </c>
      <c r="I153" s="10">
        <v>422.27626560800002</v>
      </c>
      <c r="J153" s="41">
        <v>0.74578525205769375</v>
      </c>
      <c r="K153" s="41">
        <v>6.6150040869975241E-4</v>
      </c>
    </row>
    <row r="154" spans="2:11" ht="15" x14ac:dyDescent="0.25">
      <c r="B154" s="11" t="s">
        <v>2463</v>
      </c>
      <c r="C154" s="3">
        <v>125413746</v>
      </c>
      <c r="D154" s="3" t="s">
        <v>257</v>
      </c>
      <c r="E154" s="3" t="s">
        <v>73</v>
      </c>
      <c r="F154" s="3" t="s">
        <v>2447</v>
      </c>
      <c r="G154" s="10">
        <v>1957811.1248950001</v>
      </c>
      <c r="H154" s="10">
        <v>99.160899999999998</v>
      </c>
      <c r="I154" s="10">
        <v>1941.3826334369999</v>
      </c>
      <c r="J154" s="41">
        <v>3.4286903019131292</v>
      </c>
      <c r="K154" s="41">
        <v>3.041197220999691E-3</v>
      </c>
    </row>
    <row r="155" spans="2:11" ht="15" x14ac:dyDescent="0.25">
      <c r="B155" s="11" t="s">
        <v>2464</v>
      </c>
      <c r="C155" s="3">
        <v>125432344</v>
      </c>
      <c r="D155" s="3" t="s">
        <v>257</v>
      </c>
      <c r="E155" s="3" t="s">
        <v>48</v>
      </c>
      <c r="F155" s="3" t="s">
        <v>2434</v>
      </c>
      <c r="G155" s="10">
        <v>-97719.696650999977</v>
      </c>
      <c r="H155" s="10">
        <v>99.965400000000002</v>
      </c>
      <c r="I155" s="10">
        <v>-375.60228711499997</v>
      </c>
      <c r="J155" s="41">
        <v>-0.66335399164854147</v>
      </c>
      <c r="K155" s="41">
        <v>-5.8838510868565181E-4</v>
      </c>
    </row>
    <row r="156" spans="2:11" ht="15" x14ac:dyDescent="0.25">
      <c r="B156" s="11" t="s">
        <v>2464</v>
      </c>
      <c r="C156" s="3">
        <v>125432373</v>
      </c>
      <c r="D156" s="3" t="s">
        <v>257</v>
      </c>
      <c r="E156" s="3" t="s">
        <v>48</v>
      </c>
      <c r="F156" s="3" t="s">
        <v>2436</v>
      </c>
      <c r="G156" s="10">
        <v>-317738.89095499995</v>
      </c>
      <c r="H156" s="10">
        <v>99.701700000000002</v>
      </c>
      <c r="I156" s="10">
        <v>-1218.0617664460001</v>
      </c>
      <c r="J156" s="41">
        <v>-2.1512279412692621</v>
      </c>
      <c r="K156" s="41">
        <v>-1.9081071373155257E-3</v>
      </c>
    </row>
    <row r="157" spans="2:11" ht="15" x14ac:dyDescent="0.25">
      <c r="B157" s="11" t="s">
        <v>2464</v>
      </c>
      <c r="C157" s="3">
        <v>125432387</v>
      </c>
      <c r="D157" s="3" t="s">
        <v>257</v>
      </c>
      <c r="E157" s="3" t="s">
        <v>48</v>
      </c>
      <c r="F157" s="3" t="s">
        <v>2439</v>
      </c>
      <c r="G157" s="10">
        <v>-209827.56950000001</v>
      </c>
      <c r="H157" s="10">
        <v>99.877399999999994</v>
      </c>
      <c r="I157" s="10">
        <v>-805.79816502600011</v>
      </c>
      <c r="J157" s="41">
        <v>-1.4231261298720683</v>
      </c>
      <c r="K157" s="41">
        <v>-1.2622916770534955E-3</v>
      </c>
    </row>
    <row r="158" spans="2:11" ht="15" x14ac:dyDescent="0.25">
      <c r="B158" s="11" t="s">
        <v>2464</v>
      </c>
      <c r="C158" s="3">
        <v>125432417</v>
      </c>
      <c r="D158" s="3" t="s">
        <v>257</v>
      </c>
      <c r="E158" s="3" t="s">
        <v>48</v>
      </c>
      <c r="F158" s="3" t="s">
        <v>2443</v>
      </c>
      <c r="G158" s="10">
        <v>-125896.54169999999</v>
      </c>
      <c r="H158" s="10">
        <v>99.438699999999997</v>
      </c>
      <c r="I158" s="10">
        <v>-481.35521488099999</v>
      </c>
      <c r="J158" s="41">
        <v>-0.85012502358482289</v>
      </c>
      <c r="K158" s="41">
        <v>-7.5404823170697815E-4</v>
      </c>
    </row>
    <row r="159" spans="2:11" ht="15" x14ac:dyDescent="0.25">
      <c r="B159" s="11" t="s">
        <v>2464</v>
      </c>
      <c r="C159" s="3">
        <v>125432444</v>
      </c>
      <c r="D159" s="3" t="s">
        <v>257</v>
      </c>
      <c r="E159" s="3" t="s">
        <v>48</v>
      </c>
      <c r="F159" s="3" t="s">
        <v>2447</v>
      </c>
      <c r="G159" s="10">
        <v>-509581.24021299998</v>
      </c>
      <c r="H159" s="10">
        <v>99.302099999999996</v>
      </c>
      <c r="I159" s="10">
        <v>-1945.666531007</v>
      </c>
      <c r="J159" s="41">
        <v>-3.4362561252596815</v>
      </c>
      <c r="K159" s="41">
        <v>-3.0479079936009002E-3</v>
      </c>
    </row>
    <row r="160" spans="2:11" ht="15" x14ac:dyDescent="0.25">
      <c r="B160" s="11" t="s">
        <v>2465</v>
      </c>
      <c r="C160" s="3">
        <v>125441173</v>
      </c>
      <c r="D160" s="3" t="s">
        <v>257</v>
      </c>
      <c r="E160" s="3" t="s">
        <v>53</v>
      </c>
      <c r="F160" s="3" t="s">
        <v>2430</v>
      </c>
      <c r="G160" s="10">
        <v>-53356.153385999998</v>
      </c>
      <c r="H160" s="10">
        <v>100</v>
      </c>
      <c r="I160" s="10">
        <v>-252.11849598399999</v>
      </c>
      <c r="J160" s="41">
        <v>-0.4452683501051401</v>
      </c>
      <c r="K160" s="41">
        <v>-3.9494639343287614E-4</v>
      </c>
    </row>
    <row r="161" spans="2:11" ht="15" x14ac:dyDescent="0.25">
      <c r="B161" s="11" t="s">
        <v>2466</v>
      </c>
      <c r="C161" s="3">
        <v>125421683</v>
      </c>
      <c r="D161" s="3" t="s">
        <v>257</v>
      </c>
      <c r="E161" s="3" t="s">
        <v>46</v>
      </c>
      <c r="F161" s="3" t="s">
        <v>2441</v>
      </c>
      <c r="G161" s="10">
        <v>-467615.72631299996</v>
      </c>
      <c r="H161" s="10">
        <v>99.997600000000006</v>
      </c>
      <c r="I161" s="10">
        <v>-1890.8993258830001</v>
      </c>
      <c r="J161" s="41">
        <v>-3.3395313571292986</v>
      </c>
      <c r="K161" s="41">
        <v>-2.9621145651667759E-3</v>
      </c>
    </row>
    <row r="162" spans="2:11" ht="15" x14ac:dyDescent="0.25">
      <c r="B162" s="11" t="s">
        <v>2467</v>
      </c>
      <c r="C162" s="3">
        <v>125432375</v>
      </c>
      <c r="D162" s="3" t="s">
        <v>257</v>
      </c>
      <c r="E162" s="3" t="s">
        <v>48</v>
      </c>
      <c r="F162" s="3" t="s">
        <v>2430</v>
      </c>
      <c r="G162" s="10">
        <v>-1043142.7740819999</v>
      </c>
      <c r="H162" s="10">
        <v>99.921400000000006</v>
      </c>
      <c r="I162" s="10">
        <v>-4007.7320252619998</v>
      </c>
      <c r="J162" s="41">
        <v>-7.0780853248672075</v>
      </c>
      <c r="K162" s="41">
        <v>-6.2781562417503628E-3</v>
      </c>
    </row>
    <row r="163" spans="2:11" ht="15" x14ac:dyDescent="0.25">
      <c r="B163" s="11" t="s">
        <v>2467</v>
      </c>
      <c r="C163" s="3">
        <v>125432397</v>
      </c>
      <c r="D163" s="3" t="s">
        <v>257</v>
      </c>
      <c r="E163" s="3" t="s">
        <v>48</v>
      </c>
      <c r="F163" s="3" t="s">
        <v>2441</v>
      </c>
      <c r="G163" s="10">
        <v>-335724.11119800003</v>
      </c>
      <c r="H163" s="10">
        <v>99.833500000000001</v>
      </c>
      <c r="I163" s="10">
        <v>-1288.7095881960004</v>
      </c>
      <c r="J163" s="41">
        <v>-2.2759995844855574</v>
      </c>
      <c r="K163" s="41">
        <v>-2.018777726139846E-3</v>
      </c>
    </row>
    <row r="164" spans="2:11" ht="15" x14ac:dyDescent="0.25">
      <c r="B164" s="11" t="s">
        <v>2467</v>
      </c>
      <c r="C164" s="3">
        <v>125432416</v>
      </c>
      <c r="D164" s="3" t="s">
        <v>257</v>
      </c>
      <c r="E164" s="3" t="s">
        <v>48</v>
      </c>
      <c r="F164" s="3" t="s">
        <v>2443</v>
      </c>
      <c r="G164" s="10">
        <v>-419655.138997</v>
      </c>
      <c r="H164" s="10">
        <v>99.438699999999997</v>
      </c>
      <c r="I164" s="10">
        <v>-1604.5173828540001</v>
      </c>
      <c r="J164" s="41">
        <v>-2.8337500784700782</v>
      </c>
      <c r="K164" s="41">
        <v>-2.5134941055604291E-3</v>
      </c>
    </row>
    <row r="165" spans="2:11" ht="15" x14ac:dyDescent="0.25">
      <c r="B165" s="11" t="s">
        <v>2467</v>
      </c>
      <c r="C165" s="3">
        <v>125432445</v>
      </c>
      <c r="D165" s="3" t="s">
        <v>257</v>
      </c>
      <c r="E165" s="3" t="s">
        <v>48</v>
      </c>
      <c r="F165" s="3" t="s">
        <v>2447</v>
      </c>
      <c r="G165" s="10">
        <v>-317738.89095499995</v>
      </c>
      <c r="H165" s="10">
        <v>99.3249</v>
      </c>
      <c r="I165" s="10">
        <v>-1213.4582430340001</v>
      </c>
      <c r="J165" s="41">
        <v>-2.1430976243469297</v>
      </c>
      <c r="K165" s="41">
        <v>-1.9008956673217947E-3</v>
      </c>
    </row>
    <row r="166" spans="2:11" ht="15" x14ac:dyDescent="0.25">
      <c r="B166" s="11" t="s">
        <v>2468</v>
      </c>
      <c r="C166" s="3">
        <v>125441172</v>
      </c>
      <c r="D166" s="3" t="s">
        <v>257</v>
      </c>
      <c r="E166" s="3" t="s">
        <v>53</v>
      </c>
      <c r="F166" s="3" t="s">
        <v>2430</v>
      </c>
      <c r="G166" s="10">
        <v>-180751.46344099997</v>
      </c>
      <c r="H166" s="10">
        <v>100</v>
      </c>
      <c r="I166" s="10">
        <v>-854.08681504700019</v>
      </c>
      <c r="J166" s="41">
        <v>-1.508409073670923</v>
      </c>
      <c r="K166" s="41">
        <v>-1.3379363777530691E-3</v>
      </c>
    </row>
    <row r="167" spans="2:11" ht="15" x14ac:dyDescent="0.25">
      <c r="B167" s="11" t="s">
        <v>2469</v>
      </c>
      <c r="C167" s="3">
        <v>12548055</v>
      </c>
      <c r="D167" s="3" t="s">
        <v>257</v>
      </c>
      <c r="E167" s="3" t="s">
        <v>73</v>
      </c>
      <c r="F167" s="3" t="s">
        <v>2430</v>
      </c>
      <c r="G167" s="10">
        <v>3.3810419999999999</v>
      </c>
      <c r="H167" s="10">
        <v>246.18770000000001</v>
      </c>
      <c r="I167" s="10">
        <v>0.83237074100000008</v>
      </c>
      <c r="J167" s="41">
        <v>1.470056153850703E-3</v>
      </c>
      <c r="K167" s="41">
        <v>1.3039179092114821E-6</v>
      </c>
    </row>
    <row r="168" spans="2:11" ht="15" x14ac:dyDescent="0.25">
      <c r="B168" s="11" t="s">
        <v>2469</v>
      </c>
      <c r="C168" s="3">
        <v>125413650</v>
      </c>
      <c r="D168" s="3" t="s">
        <v>257</v>
      </c>
      <c r="E168" s="3" t="s">
        <v>73</v>
      </c>
      <c r="F168" s="3" t="s">
        <v>2430</v>
      </c>
      <c r="G168" s="10">
        <v>3932648.258287</v>
      </c>
      <c r="H168" s="10">
        <v>99.6858</v>
      </c>
      <c r="I168" s="10">
        <v>3920.2925674339999</v>
      </c>
      <c r="J168" s="41">
        <v>6.9236578483379478</v>
      </c>
      <c r="K168" s="41">
        <v>6.1411813705569132E-3</v>
      </c>
    </row>
    <row r="169" spans="2:11" ht="15" x14ac:dyDescent="0.25">
      <c r="B169" s="11" t="s">
        <v>2469</v>
      </c>
      <c r="C169" s="3">
        <v>125413652</v>
      </c>
      <c r="D169" s="3" t="s">
        <v>257</v>
      </c>
      <c r="E169" s="3" t="s">
        <v>73</v>
      </c>
      <c r="F169" s="3" t="s">
        <v>2430</v>
      </c>
      <c r="G169" s="10">
        <v>879175.11817199993</v>
      </c>
      <c r="H169" s="10">
        <v>99.799199999999999</v>
      </c>
      <c r="I169" s="10">
        <v>877.40994554199995</v>
      </c>
      <c r="J169" s="41">
        <v>1.5496002278314431</v>
      </c>
      <c r="K169" s="41">
        <v>1.3744723178736587E-3</v>
      </c>
    </row>
    <row r="170" spans="2:11" ht="15" x14ac:dyDescent="0.25">
      <c r="B170" s="11" t="s">
        <v>2469</v>
      </c>
      <c r="C170" s="3">
        <v>125413687</v>
      </c>
      <c r="D170" s="3" t="s">
        <v>257</v>
      </c>
      <c r="E170" s="3" t="s">
        <v>73</v>
      </c>
      <c r="F170" s="3" t="s">
        <v>2441</v>
      </c>
      <c r="G170" s="10">
        <v>1969597.4392279997</v>
      </c>
      <c r="H170" s="10">
        <v>100.3296</v>
      </c>
      <c r="I170" s="10">
        <v>1976.0888508260002</v>
      </c>
      <c r="J170" s="41">
        <v>3.4899852104634768</v>
      </c>
      <c r="K170" s="41">
        <v>3.0955648917807867E-3</v>
      </c>
    </row>
    <row r="171" spans="2:11" ht="15" x14ac:dyDescent="0.25">
      <c r="B171" s="11" t="s">
        <v>2469</v>
      </c>
      <c r="C171" s="3">
        <v>125413688</v>
      </c>
      <c r="D171" s="3" t="s">
        <v>257</v>
      </c>
      <c r="E171" s="3" t="s">
        <v>73</v>
      </c>
      <c r="F171" s="3" t="s">
        <v>2441</v>
      </c>
      <c r="G171" s="10">
        <v>1278538.132677</v>
      </c>
      <c r="H171" s="10">
        <v>99.685500000000005</v>
      </c>
      <c r="I171" s="10">
        <v>1274.5171769280003</v>
      </c>
      <c r="J171" s="41">
        <v>2.2509342614331898</v>
      </c>
      <c r="K171" s="41">
        <v>1.9965451579875733E-3</v>
      </c>
    </row>
    <row r="172" spans="2:11" ht="15" x14ac:dyDescent="0.25">
      <c r="B172" s="11" t="s">
        <v>2469</v>
      </c>
      <c r="C172" s="3">
        <v>125413711</v>
      </c>
      <c r="D172" s="3" t="s">
        <v>257</v>
      </c>
      <c r="E172" s="3" t="s">
        <v>73</v>
      </c>
      <c r="F172" s="3" t="s">
        <v>2443</v>
      </c>
      <c r="G172" s="10">
        <v>1597207.459029</v>
      </c>
      <c r="H172" s="10">
        <v>99.234300000000005</v>
      </c>
      <c r="I172" s="10">
        <v>1584.9777433109996</v>
      </c>
      <c r="J172" s="41">
        <v>2.7992409758078396</v>
      </c>
      <c r="K172" s="41">
        <v>2.4828850455770783E-3</v>
      </c>
    </row>
    <row r="173" spans="2:11" ht="15" x14ac:dyDescent="0.25">
      <c r="B173" s="11" t="s">
        <v>2469</v>
      </c>
      <c r="C173" s="3">
        <v>125413747</v>
      </c>
      <c r="D173" s="3" t="s">
        <v>257</v>
      </c>
      <c r="E173" s="3" t="s">
        <v>73</v>
      </c>
      <c r="F173" s="3" t="s">
        <v>2447</v>
      </c>
      <c r="G173" s="10">
        <v>1213921.4328960001</v>
      </c>
      <c r="H173" s="10">
        <v>99.177300000000002</v>
      </c>
      <c r="I173" s="10">
        <v>1203.9349045289998</v>
      </c>
      <c r="J173" s="41">
        <v>2.1262783854130145</v>
      </c>
      <c r="K173" s="41">
        <v>1.8859772529416414E-3</v>
      </c>
    </row>
    <row r="174" spans="2:11" x14ac:dyDescent="0.2">
      <c r="B174" s="44"/>
      <c r="C174" s="45"/>
      <c r="D174" s="45"/>
      <c r="E174" s="45"/>
      <c r="F174" s="45"/>
      <c r="G174" s="14"/>
      <c r="H174" s="14"/>
      <c r="I174" s="14"/>
      <c r="J174" s="14"/>
      <c r="K174" s="14"/>
    </row>
    <row r="175" spans="2:11" ht="15" x14ac:dyDescent="0.25">
      <c r="B175" s="9" t="s">
        <v>2398</v>
      </c>
      <c r="C175" s="37"/>
      <c r="D175" s="37"/>
      <c r="E175" s="37"/>
      <c r="F175" s="37"/>
      <c r="G175" s="10"/>
      <c r="H175" s="10"/>
      <c r="I175" s="10">
        <v>-26.216526930000146</v>
      </c>
      <c r="J175" s="41">
        <v>-4.6301203115018418E-2</v>
      </c>
      <c r="K175" s="41">
        <v>-4.1068477419429504E-5</v>
      </c>
    </row>
    <row r="176" spans="2:11" ht="15" x14ac:dyDescent="0.25">
      <c r="B176" s="11" t="s">
        <v>2431</v>
      </c>
      <c r="C176" s="3">
        <v>125432215</v>
      </c>
      <c r="D176" s="3" t="s">
        <v>257</v>
      </c>
      <c r="E176" s="3" t="s">
        <v>48</v>
      </c>
      <c r="F176" s="3" t="s">
        <v>2425</v>
      </c>
      <c r="G176" s="10">
        <v>482116</v>
      </c>
      <c r="H176" s="10">
        <v>101.0838</v>
      </c>
      <c r="I176" s="10">
        <v>1873.8262999999999</v>
      </c>
      <c r="J176" s="41">
        <v>3.3093785591897604</v>
      </c>
      <c r="K176" s="41">
        <v>2.9353694825770995E-3</v>
      </c>
    </row>
    <row r="177" spans="2:11" ht="15" x14ac:dyDescent="0.25">
      <c r="B177" s="11" t="s">
        <v>2431</v>
      </c>
      <c r="C177" s="3">
        <v>125432303</v>
      </c>
      <c r="D177" s="3" t="s">
        <v>257</v>
      </c>
      <c r="E177" s="3" t="s">
        <v>48</v>
      </c>
      <c r="F177" s="3" t="s">
        <v>2470</v>
      </c>
      <c r="G177" s="10">
        <v>-78876</v>
      </c>
      <c r="H177" s="10">
        <v>100.8139</v>
      </c>
      <c r="I177" s="10">
        <v>-305.74664000000001</v>
      </c>
      <c r="J177" s="41">
        <v>-0.53998141394445709</v>
      </c>
      <c r="K177" s="41">
        <v>-4.789554701289478E-4</v>
      </c>
    </row>
    <row r="178" spans="2:11" ht="15" x14ac:dyDescent="0.25">
      <c r="B178" s="11" t="s">
        <v>2431</v>
      </c>
      <c r="C178" s="3">
        <v>125432309</v>
      </c>
      <c r="D178" s="3" t="s">
        <v>257</v>
      </c>
      <c r="E178" s="3" t="s">
        <v>48</v>
      </c>
      <c r="F178" s="3" t="s">
        <v>2471</v>
      </c>
      <c r="G178" s="10">
        <v>-78673</v>
      </c>
      <c r="H178" s="10">
        <v>100.8434</v>
      </c>
      <c r="I178" s="10">
        <v>-305.04901000000001</v>
      </c>
      <c r="J178" s="41">
        <v>-0.53874932441500201</v>
      </c>
      <c r="K178" s="41">
        <v>-4.7786262507061437E-4</v>
      </c>
    </row>
    <row r="179" spans="2:11" ht="15" x14ac:dyDescent="0.25">
      <c r="B179" s="11" t="s">
        <v>2431</v>
      </c>
      <c r="C179" s="3">
        <v>125432368</v>
      </c>
      <c r="D179" s="3" t="s">
        <v>257</v>
      </c>
      <c r="E179" s="3" t="s">
        <v>48</v>
      </c>
      <c r="F179" s="3" t="s">
        <v>2472</v>
      </c>
      <c r="G179" s="10">
        <v>-227016.48944199996</v>
      </c>
      <c r="H179" s="10">
        <v>99.129099999999994</v>
      </c>
      <c r="I179" s="10">
        <v>-865.2768978439999</v>
      </c>
      <c r="J179" s="41">
        <v>-1.5281719620901693</v>
      </c>
      <c r="K179" s="41">
        <v>-1.3554657653755101E-3</v>
      </c>
    </row>
    <row r="180" spans="2:11" ht="15" x14ac:dyDescent="0.25">
      <c r="B180" s="11" t="s">
        <v>2451</v>
      </c>
      <c r="C180" s="3">
        <v>125421605</v>
      </c>
      <c r="D180" s="3" t="s">
        <v>257</v>
      </c>
      <c r="E180" s="3" t="s">
        <v>46</v>
      </c>
      <c r="F180" s="3" t="s">
        <v>2425</v>
      </c>
      <c r="G180" s="10">
        <v>-430000.01</v>
      </c>
      <c r="H180" s="10">
        <v>100.04170000000001</v>
      </c>
      <c r="I180" s="10">
        <v>-1739.55882</v>
      </c>
      <c r="J180" s="41">
        <v>-3.0722477645646449</v>
      </c>
      <c r="K180" s="41">
        <v>-2.7250380002542553E-3</v>
      </c>
    </row>
    <row r="181" spans="2:11" ht="15" x14ac:dyDescent="0.25">
      <c r="B181" s="11" t="s">
        <v>2451</v>
      </c>
      <c r="C181" s="3">
        <v>125421638</v>
      </c>
      <c r="D181" s="3" t="s">
        <v>257</v>
      </c>
      <c r="E181" s="3" t="s">
        <v>46</v>
      </c>
      <c r="F181" s="3" t="s">
        <v>2470</v>
      </c>
      <c r="G181" s="10">
        <v>70000.009999999995</v>
      </c>
      <c r="H181" s="10">
        <v>100.04170000000001</v>
      </c>
      <c r="I181" s="10">
        <v>283.18403000000001</v>
      </c>
      <c r="J181" s="41">
        <v>0.50013342068416367</v>
      </c>
      <c r="K181" s="41">
        <v>4.4361089371794914E-4</v>
      </c>
    </row>
    <row r="182" spans="2:11" ht="15" x14ac:dyDescent="0.25">
      <c r="B182" s="11" t="s">
        <v>2451</v>
      </c>
      <c r="C182" s="3">
        <v>125421639</v>
      </c>
      <c r="D182" s="3" t="s">
        <v>257</v>
      </c>
      <c r="E182" s="3" t="s">
        <v>46</v>
      </c>
      <c r="F182" s="3" t="s">
        <v>2471</v>
      </c>
      <c r="G182" s="10">
        <v>70000.009999999995</v>
      </c>
      <c r="H182" s="10">
        <v>100.04170000000001</v>
      </c>
      <c r="I182" s="10">
        <v>283.18403000000001</v>
      </c>
      <c r="J182" s="41">
        <v>0.50013342068416367</v>
      </c>
      <c r="K182" s="41">
        <v>4.4361089371794914E-4</v>
      </c>
    </row>
    <row r="183" spans="2:11" ht="15" x14ac:dyDescent="0.25">
      <c r="B183" s="11" t="s">
        <v>2458</v>
      </c>
      <c r="C183" s="3">
        <v>12548051</v>
      </c>
      <c r="D183" s="3" t="s">
        <v>257</v>
      </c>
      <c r="E183" s="3" t="s">
        <v>73</v>
      </c>
      <c r="F183" s="3" t="s">
        <v>2472</v>
      </c>
      <c r="G183" s="10">
        <v>5.6754110000000013</v>
      </c>
      <c r="H183" s="10">
        <v>-1081.8053</v>
      </c>
      <c r="I183" s="10">
        <v>-6.1396909219999998</v>
      </c>
      <c r="J183" s="41">
        <v>-1.0843353782214932E-2</v>
      </c>
      <c r="K183" s="41">
        <v>-9.6178932726552376E-6</v>
      </c>
    </row>
    <row r="184" spans="2:11" ht="15" x14ac:dyDescent="0.25">
      <c r="B184" s="11" t="s">
        <v>2473</v>
      </c>
      <c r="C184" s="3">
        <v>125451008</v>
      </c>
      <c r="D184" s="3" t="s">
        <v>257</v>
      </c>
      <c r="E184" s="3" t="s">
        <v>51</v>
      </c>
      <c r="F184" s="3" t="s">
        <v>2472</v>
      </c>
      <c r="G184" s="10">
        <v>23105738.289673999</v>
      </c>
      <c r="H184" s="10">
        <v>99.474999999999994</v>
      </c>
      <c r="I184" s="10">
        <v>755.36017183599995</v>
      </c>
      <c r="J184" s="41">
        <v>1.3340472151233822</v>
      </c>
      <c r="K184" s="41">
        <v>1.1832800066695554E-3</v>
      </c>
    </row>
    <row r="185" spans="2:11" x14ac:dyDescent="0.2">
      <c r="B185" s="44"/>
      <c r="C185" s="45"/>
      <c r="D185" s="45"/>
      <c r="E185" s="45"/>
      <c r="F185" s="45"/>
      <c r="G185" s="14"/>
      <c r="H185" s="14"/>
      <c r="I185" s="14"/>
      <c r="J185" s="14"/>
      <c r="K185" s="14"/>
    </row>
    <row r="186" spans="2:11" ht="15" x14ac:dyDescent="0.25">
      <c r="B186" s="9" t="s">
        <v>1946</v>
      </c>
      <c r="C186" s="37"/>
      <c r="D186" s="37"/>
      <c r="E186" s="37"/>
      <c r="F186" s="37"/>
      <c r="G186" s="10"/>
      <c r="H186" s="10"/>
      <c r="I186" s="10">
        <v>-346.52661224900015</v>
      </c>
      <c r="J186" s="41">
        <v>-0.61200322610772673</v>
      </c>
      <c r="K186" s="41">
        <v>-5.4283774461728006E-4</v>
      </c>
    </row>
    <row r="187" spans="2:11" ht="15" x14ac:dyDescent="0.25">
      <c r="B187" s="11" t="s">
        <v>2474</v>
      </c>
      <c r="C187" s="3">
        <v>12532154</v>
      </c>
      <c r="D187" s="3" t="s">
        <v>257</v>
      </c>
      <c r="E187" s="3" t="s">
        <v>48</v>
      </c>
      <c r="F187" s="3" t="s">
        <v>2475</v>
      </c>
      <c r="G187" s="10">
        <v>230000</v>
      </c>
      <c r="H187" s="10">
        <v>100.1253</v>
      </c>
      <c r="I187" s="10">
        <v>885.45851000000005</v>
      </c>
      <c r="J187" s="41">
        <v>1.5638148573569024</v>
      </c>
      <c r="K187" s="41">
        <v>1.3870804825090724E-3</v>
      </c>
    </row>
    <row r="188" spans="2:11" ht="15" x14ac:dyDescent="0.25">
      <c r="B188" s="11" t="s">
        <v>2474</v>
      </c>
      <c r="C188" s="3">
        <v>12532155</v>
      </c>
      <c r="D188" s="3" t="s">
        <v>257</v>
      </c>
      <c r="E188" s="3" t="s">
        <v>48</v>
      </c>
      <c r="F188" s="3" t="s">
        <v>2475</v>
      </c>
      <c r="G188" s="10">
        <v>-230000</v>
      </c>
      <c r="H188" s="10">
        <v>100.5377</v>
      </c>
      <c r="I188" s="10">
        <v>-889.10547999999994</v>
      </c>
      <c r="J188" s="41">
        <v>-1.5702557981869079</v>
      </c>
      <c r="K188" s="41">
        <v>-1.392793501075347E-3</v>
      </c>
    </row>
    <row r="189" spans="2:11" ht="15" x14ac:dyDescent="0.25">
      <c r="B189" s="11" t="s">
        <v>2476</v>
      </c>
      <c r="C189" s="3">
        <v>12532156</v>
      </c>
      <c r="D189" s="3" t="s">
        <v>257</v>
      </c>
      <c r="E189" s="3" t="s">
        <v>73</v>
      </c>
      <c r="F189" s="3" t="s">
        <v>2475</v>
      </c>
      <c r="G189" s="10">
        <v>11.36</v>
      </c>
      <c r="H189" s="10">
        <v>330675.136</v>
      </c>
      <c r="I189" s="10">
        <v>37.564699999999995</v>
      </c>
      <c r="J189" s="41">
        <v>6.6343295940715308E-2</v>
      </c>
      <c r="K189" s="41">
        <v>5.8845515191116679E-5</v>
      </c>
    </row>
    <row r="190" spans="2:11" ht="15" x14ac:dyDescent="0.25">
      <c r="B190" s="11" t="s">
        <v>2477</v>
      </c>
      <c r="C190" s="3">
        <v>12532145</v>
      </c>
      <c r="D190" s="3" t="s">
        <v>257</v>
      </c>
      <c r="E190" s="3" t="s">
        <v>48</v>
      </c>
      <c r="F190" s="3" t="s">
        <v>2478</v>
      </c>
      <c r="G190" s="10">
        <v>760000</v>
      </c>
      <c r="H190" s="10">
        <v>100.00830000000001</v>
      </c>
      <c r="I190" s="10">
        <v>2922.4429399999999</v>
      </c>
      <c r="J190" s="41">
        <v>5.1613482029212037</v>
      </c>
      <c r="K190" s="41">
        <v>4.578038967992336E-3</v>
      </c>
    </row>
    <row r="191" spans="2:11" ht="15" x14ac:dyDescent="0.25">
      <c r="B191" s="11" t="s">
        <v>2479</v>
      </c>
      <c r="C191" s="3">
        <v>12532147</v>
      </c>
      <c r="D191" s="3" t="s">
        <v>257</v>
      </c>
      <c r="E191" s="3" t="s">
        <v>73</v>
      </c>
      <c r="F191" s="3" t="s">
        <v>2478</v>
      </c>
      <c r="G191" s="10">
        <v>4.74</v>
      </c>
      <c r="H191" s="10">
        <v>525019.22</v>
      </c>
      <c r="I191" s="10">
        <v>24.885909999999999</v>
      </c>
      <c r="J191" s="41">
        <v>4.3951190662616942E-2</v>
      </c>
      <c r="K191" s="41">
        <v>3.8984051382009248E-5</v>
      </c>
    </row>
    <row r="192" spans="2:11" ht="15" x14ac:dyDescent="0.25">
      <c r="B192" s="11" t="s">
        <v>2480</v>
      </c>
      <c r="C192" s="3">
        <v>12532146</v>
      </c>
      <c r="D192" s="3" t="s">
        <v>257</v>
      </c>
      <c r="E192" s="3" t="s">
        <v>48</v>
      </c>
      <c r="F192" s="3" t="s">
        <v>2478</v>
      </c>
      <c r="G192" s="10">
        <v>-760000</v>
      </c>
      <c r="H192" s="10">
        <v>100.01090000000001</v>
      </c>
      <c r="I192" s="10">
        <v>-2922.51755</v>
      </c>
      <c r="J192" s="41">
        <v>-5.1614799721968838</v>
      </c>
      <c r="K192" s="41">
        <v>-4.578155845376913E-3</v>
      </c>
    </row>
    <row r="193" spans="2:11" ht="15" x14ac:dyDescent="0.25">
      <c r="B193" s="11" t="s">
        <v>2481</v>
      </c>
      <c r="C193" s="3">
        <v>12532142</v>
      </c>
      <c r="D193" s="3" t="s">
        <v>257</v>
      </c>
      <c r="E193" s="3" t="s">
        <v>73</v>
      </c>
      <c r="F193" s="3" t="s">
        <v>2482</v>
      </c>
      <c r="G193" s="10">
        <v>879892.32520000008</v>
      </c>
      <c r="H193" s="10">
        <v>100.02379999999999</v>
      </c>
      <c r="I193" s="10">
        <v>880.1018886280001</v>
      </c>
      <c r="J193" s="41">
        <v>1.5543544885285889</v>
      </c>
      <c r="K193" s="41">
        <v>1.3786892762883631E-3</v>
      </c>
    </row>
    <row r="194" spans="2:11" ht="15" x14ac:dyDescent="0.25">
      <c r="B194" s="11" t="s">
        <v>2481</v>
      </c>
      <c r="C194" s="3">
        <v>12532144</v>
      </c>
      <c r="D194" s="3" t="s">
        <v>257</v>
      </c>
      <c r="E194" s="3" t="s">
        <v>73</v>
      </c>
      <c r="F194" s="3" t="s">
        <v>2482</v>
      </c>
      <c r="G194" s="10">
        <v>4.3994629999999999</v>
      </c>
      <c r="H194" s="10">
        <v>-337974.55499999999</v>
      </c>
      <c r="I194" s="10">
        <v>-14.869060851999999</v>
      </c>
      <c r="J194" s="41">
        <v>-2.6260358913148263E-2</v>
      </c>
      <c r="K194" s="41">
        <v>-2.3292547158476025E-5</v>
      </c>
    </row>
    <row r="195" spans="2:11" ht="15" x14ac:dyDescent="0.25">
      <c r="B195" s="11" t="s">
        <v>2483</v>
      </c>
      <c r="C195" s="3">
        <v>12532143</v>
      </c>
      <c r="D195" s="3" t="s">
        <v>257</v>
      </c>
      <c r="E195" s="3" t="s">
        <v>73</v>
      </c>
      <c r="F195" s="3" t="s">
        <v>2482</v>
      </c>
      <c r="G195" s="10">
        <v>-879892.32520000008</v>
      </c>
      <c r="H195" s="10">
        <v>100.479</v>
      </c>
      <c r="I195" s="10">
        <v>-884.10679307300006</v>
      </c>
      <c r="J195" s="41">
        <v>-1.561427580042934</v>
      </c>
      <c r="K195" s="41">
        <v>-1.3849630030945725E-3</v>
      </c>
    </row>
    <row r="196" spans="2:11" ht="15" x14ac:dyDescent="0.25">
      <c r="B196" s="11" t="s">
        <v>2483</v>
      </c>
      <c r="C196" s="3">
        <v>12532166</v>
      </c>
      <c r="D196" s="3" t="s">
        <v>257</v>
      </c>
      <c r="E196" s="3" t="s">
        <v>73</v>
      </c>
      <c r="F196" s="3" t="s">
        <v>2484</v>
      </c>
      <c r="G196" s="10">
        <v>-879892.32520000008</v>
      </c>
      <c r="H196" s="10">
        <v>100.98180000000001</v>
      </c>
      <c r="I196" s="10">
        <v>-888.53113691200008</v>
      </c>
      <c r="J196" s="41">
        <v>-1.5692414465892994</v>
      </c>
      <c r="K196" s="41">
        <v>-1.3918937863189452E-3</v>
      </c>
    </row>
    <row r="197" spans="2:11" ht="15" x14ac:dyDescent="0.25">
      <c r="B197" s="11" t="s">
        <v>2483</v>
      </c>
      <c r="C197" s="3">
        <v>12532167</v>
      </c>
      <c r="D197" s="3" t="s">
        <v>257</v>
      </c>
      <c r="E197" s="3" t="s">
        <v>73</v>
      </c>
      <c r="F197" s="3" t="s">
        <v>2484</v>
      </c>
      <c r="G197" s="10">
        <v>4.3994629999999999</v>
      </c>
      <c r="H197" s="10">
        <v>555063.96699999995</v>
      </c>
      <c r="I197" s="10">
        <v>24.419826227999994</v>
      </c>
      <c r="J197" s="41">
        <v>4.3128036647838139E-2</v>
      </c>
      <c r="K197" s="41">
        <v>3.8253926033329257E-5</v>
      </c>
    </row>
    <row r="198" spans="2:11" ht="15" x14ac:dyDescent="0.25">
      <c r="B198" s="11" t="s">
        <v>2485</v>
      </c>
      <c r="C198" s="3">
        <v>12532165</v>
      </c>
      <c r="D198" s="3" t="s">
        <v>257</v>
      </c>
      <c r="E198" s="3" t="s">
        <v>73</v>
      </c>
      <c r="F198" s="3" t="s">
        <v>2484</v>
      </c>
      <c r="G198" s="10">
        <v>879892.32520000008</v>
      </c>
      <c r="H198" s="10">
        <v>100.0117</v>
      </c>
      <c r="I198" s="10">
        <v>879.99490718399977</v>
      </c>
      <c r="J198" s="41">
        <v>1.5541655478049978</v>
      </c>
      <c r="K198" s="41">
        <v>1.3785216886811657E-3</v>
      </c>
    </row>
    <row r="199" spans="2:11" ht="15" x14ac:dyDescent="0.25">
      <c r="B199" s="11" t="s">
        <v>2415</v>
      </c>
      <c r="C199" s="3">
        <v>12532093</v>
      </c>
      <c r="D199" s="3" t="s">
        <v>257</v>
      </c>
      <c r="E199" s="3" t="s">
        <v>48</v>
      </c>
      <c r="F199" s="3" t="s">
        <v>2407</v>
      </c>
      <c r="G199" s="10">
        <v>140000</v>
      </c>
      <c r="H199" s="10">
        <v>100.2051</v>
      </c>
      <c r="I199" s="10">
        <v>539.4040500000001</v>
      </c>
      <c r="J199" s="41">
        <v>0.95264550284630001</v>
      </c>
      <c r="K199" s="41">
        <v>8.449823695763542E-4</v>
      </c>
    </row>
    <row r="200" spans="2:11" ht="15" x14ac:dyDescent="0.25">
      <c r="B200" s="11" t="s">
        <v>2415</v>
      </c>
      <c r="C200" s="3">
        <v>12532105</v>
      </c>
      <c r="D200" s="3" t="s">
        <v>257</v>
      </c>
      <c r="E200" s="3" t="s">
        <v>48</v>
      </c>
      <c r="F200" s="3" t="s">
        <v>2486</v>
      </c>
      <c r="G200" s="10">
        <v>130000</v>
      </c>
      <c r="H200" s="10">
        <v>100.036</v>
      </c>
      <c r="I200" s="10">
        <v>500.02994999999999</v>
      </c>
      <c r="J200" s="41">
        <v>0.88310661211379515</v>
      </c>
      <c r="K200" s="41">
        <v>7.8330240940932094E-4</v>
      </c>
    </row>
    <row r="201" spans="2:11" ht="15" x14ac:dyDescent="0.25">
      <c r="B201" s="11" t="s">
        <v>2415</v>
      </c>
      <c r="C201" s="3">
        <v>12532107</v>
      </c>
      <c r="D201" s="3" t="s">
        <v>257</v>
      </c>
      <c r="E201" s="3" t="s">
        <v>48</v>
      </c>
      <c r="F201" s="3" t="s">
        <v>2487</v>
      </c>
      <c r="G201" s="10">
        <v>160000</v>
      </c>
      <c r="H201" s="10">
        <v>100.0722</v>
      </c>
      <c r="I201" s="10">
        <v>615.64443999999992</v>
      </c>
      <c r="J201" s="41">
        <v>1.0872942224262658</v>
      </c>
      <c r="K201" s="41">
        <v>9.6441377799760212E-4</v>
      </c>
    </row>
    <row r="202" spans="2:11" ht="15" x14ac:dyDescent="0.25">
      <c r="B202" s="11" t="s">
        <v>2415</v>
      </c>
      <c r="C202" s="3">
        <v>12532117</v>
      </c>
      <c r="D202" s="3" t="s">
        <v>257</v>
      </c>
      <c r="E202" s="3" t="s">
        <v>48</v>
      </c>
      <c r="F202" s="3" t="s">
        <v>2488</v>
      </c>
      <c r="G202" s="10">
        <v>400000</v>
      </c>
      <c r="H202" s="10">
        <v>100.13760000000001</v>
      </c>
      <c r="I202" s="10">
        <v>1540.1162099999999</v>
      </c>
      <c r="J202" s="41">
        <v>2.7200106883090469</v>
      </c>
      <c r="K202" s="41">
        <v>2.4126089608499483E-3</v>
      </c>
    </row>
    <row r="203" spans="2:11" ht="15" x14ac:dyDescent="0.25">
      <c r="B203" s="11" t="s">
        <v>2415</v>
      </c>
      <c r="C203" s="3">
        <v>12532127</v>
      </c>
      <c r="D203" s="3" t="s">
        <v>257</v>
      </c>
      <c r="E203" s="3" t="s">
        <v>48</v>
      </c>
      <c r="F203" s="3" t="s">
        <v>2489</v>
      </c>
      <c r="G203" s="10">
        <v>245000</v>
      </c>
      <c r="H203" s="10">
        <v>100.1955</v>
      </c>
      <c r="I203" s="10">
        <v>943.86656999999991</v>
      </c>
      <c r="J203" s="41">
        <v>1.6669697663513321</v>
      </c>
      <c r="K203" s="41">
        <v>1.4785773501005519E-3</v>
      </c>
    </row>
    <row r="204" spans="2:11" ht="15" x14ac:dyDescent="0.25">
      <c r="B204" s="11" t="s">
        <v>2415</v>
      </c>
      <c r="C204" s="3">
        <v>12532130</v>
      </c>
      <c r="D204" s="3" t="s">
        <v>257</v>
      </c>
      <c r="E204" s="3" t="s">
        <v>48</v>
      </c>
      <c r="F204" s="3" t="s">
        <v>2186</v>
      </c>
      <c r="G204" s="10">
        <v>110000</v>
      </c>
      <c r="H204" s="10">
        <v>100.1786</v>
      </c>
      <c r="I204" s="10">
        <v>423.70555999999999</v>
      </c>
      <c r="J204" s="41">
        <v>0.74830953950934009</v>
      </c>
      <c r="K204" s="41">
        <v>6.6373941406534863E-4</v>
      </c>
    </row>
    <row r="205" spans="2:11" ht="15" x14ac:dyDescent="0.25">
      <c r="B205" s="11" t="s">
        <v>2490</v>
      </c>
      <c r="C205" s="3">
        <v>12532092</v>
      </c>
      <c r="D205" s="3" t="s">
        <v>257</v>
      </c>
      <c r="E205" s="3" t="s">
        <v>48</v>
      </c>
      <c r="F205" s="3" t="s">
        <v>2407</v>
      </c>
      <c r="G205" s="10">
        <v>-140000</v>
      </c>
      <c r="H205" s="10">
        <v>100.8554</v>
      </c>
      <c r="I205" s="10">
        <v>-542.90445</v>
      </c>
      <c r="J205" s="41">
        <v>-0.95882758530964651</v>
      </c>
      <c r="K205" s="41">
        <v>-8.5046578462758524E-4</v>
      </c>
    </row>
    <row r="206" spans="2:11" ht="15" x14ac:dyDescent="0.25">
      <c r="B206" s="11" t="s">
        <v>2490</v>
      </c>
      <c r="C206" s="3">
        <v>12532106</v>
      </c>
      <c r="D206" s="3" t="s">
        <v>257</v>
      </c>
      <c r="E206" s="3" t="s">
        <v>48</v>
      </c>
      <c r="F206" s="3" t="s">
        <v>2486</v>
      </c>
      <c r="G206" s="10">
        <v>-130000</v>
      </c>
      <c r="H206" s="10">
        <v>100.97410000000001</v>
      </c>
      <c r="I206" s="10">
        <v>-504.71891999999997</v>
      </c>
      <c r="J206" s="41">
        <v>-0.89138783689043743</v>
      </c>
      <c r="K206" s="41">
        <v>-7.9064773242176853E-4</v>
      </c>
    </row>
    <row r="207" spans="2:11" ht="15" x14ac:dyDescent="0.25">
      <c r="B207" s="11" t="s">
        <v>2490</v>
      </c>
      <c r="C207" s="3">
        <v>12532108</v>
      </c>
      <c r="D207" s="3" t="s">
        <v>257</v>
      </c>
      <c r="E207" s="3" t="s">
        <v>48</v>
      </c>
      <c r="F207" s="3" t="s">
        <v>2487</v>
      </c>
      <c r="G207" s="10">
        <v>-160000</v>
      </c>
      <c r="H207" s="10">
        <v>100.22839999999999</v>
      </c>
      <c r="I207" s="10">
        <v>-616.60530000000006</v>
      </c>
      <c r="J207" s="41">
        <v>-1.0889912044156762</v>
      </c>
      <c r="K207" s="41">
        <v>-9.6591897574246747E-4</v>
      </c>
    </row>
    <row r="208" spans="2:11" ht="15" x14ac:dyDescent="0.25">
      <c r="B208" s="11" t="s">
        <v>2490</v>
      </c>
      <c r="C208" s="3">
        <v>12532118</v>
      </c>
      <c r="D208" s="3" t="s">
        <v>257</v>
      </c>
      <c r="E208" s="3" t="s">
        <v>48</v>
      </c>
      <c r="F208" s="3" t="s">
        <v>2488</v>
      </c>
      <c r="G208" s="10">
        <v>-400000</v>
      </c>
      <c r="H208" s="10">
        <v>100.3942</v>
      </c>
      <c r="I208" s="10">
        <v>-1544.06233</v>
      </c>
      <c r="J208" s="41">
        <v>-2.7269799601780509</v>
      </c>
      <c r="K208" s="41">
        <v>-2.4187906011773294E-3</v>
      </c>
    </row>
    <row r="209" spans="2:11" ht="15" x14ac:dyDescent="0.25">
      <c r="B209" s="11" t="s">
        <v>2490</v>
      </c>
      <c r="C209" s="3">
        <v>12532128</v>
      </c>
      <c r="D209" s="3" t="s">
        <v>257</v>
      </c>
      <c r="E209" s="3" t="s">
        <v>48</v>
      </c>
      <c r="F209" s="3" t="s">
        <v>2489</v>
      </c>
      <c r="G209" s="10">
        <v>-245000</v>
      </c>
      <c r="H209" s="10">
        <v>101.2276</v>
      </c>
      <c r="I209" s="10">
        <v>-953.58891000000006</v>
      </c>
      <c r="J209" s="41">
        <v>-1.6841404633050217</v>
      </c>
      <c r="K209" s="41">
        <v>-1.4938075025086161E-3</v>
      </c>
    </row>
    <row r="210" spans="2:11" ht="15" x14ac:dyDescent="0.25">
      <c r="B210" s="11" t="s">
        <v>2490</v>
      </c>
      <c r="C210" s="3">
        <v>12532131</v>
      </c>
      <c r="D210" s="3" t="s">
        <v>257</v>
      </c>
      <c r="E210" s="3" t="s">
        <v>48</v>
      </c>
      <c r="F210" s="3" t="s">
        <v>2186</v>
      </c>
      <c r="G210" s="10">
        <v>-110000</v>
      </c>
      <c r="H210" s="10">
        <v>101.149</v>
      </c>
      <c r="I210" s="10">
        <v>-427.80990000000003</v>
      </c>
      <c r="J210" s="41">
        <v>-0.75555824489661372</v>
      </c>
      <c r="K210" s="41">
        <v>-6.7016890776074652E-4</v>
      </c>
    </row>
    <row r="211" spans="2:11" ht="15" x14ac:dyDescent="0.25">
      <c r="B211" s="11" t="s">
        <v>2490</v>
      </c>
      <c r="C211" s="3">
        <v>12532169</v>
      </c>
      <c r="D211" s="3" t="s">
        <v>257</v>
      </c>
      <c r="E211" s="3" t="s">
        <v>73</v>
      </c>
      <c r="F211" s="3" t="s">
        <v>2486</v>
      </c>
      <c r="G211" s="10">
        <v>3.27</v>
      </c>
      <c r="H211" s="10">
        <v>-959442.02659999998</v>
      </c>
      <c r="I211" s="10">
        <v>-31.373750000000001</v>
      </c>
      <c r="J211" s="41">
        <v>-5.5409413119764495E-2</v>
      </c>
      <c r="K211" s="41">
        <v>-4.9147324009703184E-5</v>
      </c>
    </row>
    <row r="212" spans="2:11" ht="15" x14ac:dyDescent="0.25">
      <c r="B212" s="11" t="s">
        <v>2490</v>
      </c>
      <c r="C212" s="3">
        <v>12532170</v>
      </c>
      <c r="D212" s="3" t="s">
        <v>257</v>
      </c>
      <c r="E212" s="3" t="s">
        <v>73</v>
      </c>
      <c r="F212" s="3" t="s">
        <v>2487</v>
      </c>
      <c r="G212" s="10">
        <v>8.56</v>
      </c>
      <c r="H212" s="10">
        <v>-362020.94579999999</v>
      </c>
      <c r="I212" s="10">
        <v>-30.988990000000001</v>
      </c>
      <c r="J212" s="41">
        <v>-5.4729885623307724E-2</v>
      </c>
      <c r="K212" s="41">
        <v>-4.8544593243187439E-5</v>
      </c>
    </row>
    <row r="213" spans="2:11" ht="15" x14ac:dyDescent="0.25">
      <c r="B213" s="11" t="s">
        <v>2490</v>
      </c>
      <c r="C213" s="3">
        <v>12532171</v>
      </c>
      <c r="D213" s="3" t="s">
        <v>257</v>
      </c>
      <c r="E213" s="3" t="s">
        <v>73</v>
      </c>
      <c r="F213" s="3" t="s">
        <v>2488</v>
      </c>
      <c r="G213" s="10">
        <v>39.409999999999997</v>
      </c>
      <c r="H213" s="10">
        <v>-136821.61360000001</v>
      </c>
      <c r="I213" s="10">
        <v>-53.921399999999998</v>
      </c>
      <c r="J213" s="41">
        <v>-9.5230985412839364E-2</v>
      </c>
      <c r="K213" s="41">
        <v>-8.4468465416369078E-5</v>
      </c>
    </row>
    <row r="214" spans="2:11" ht="15" x14ac:dyDescent="0.25">
      <c r="B214" s="11" t="s">
        <v>2490</v>
      </c>
      <c r="C214" s="3">
        <v>12532172</v>
      </c>
      <c r="D214" s="3" t="s">
        <v>257</v>
      </c>
      <c r="E214" s="3" t="s">
        <v>73</v>
      </c>
      <c r="F214" s="3" t="s">
        <v>2489</v>
      </c>
      <c r="G214" s="10">
        <v>38.299999999999997</v>
      </c>
      <c r="H214" s="10">
        <v>-74229.8802</v>
      </c>
      <c r="I214" s="10">
        <v>-28.430040000000002</v>
      </c>
      <c r="J214" s="41">
        <v>-5.0210505004069622E-2</v>
      </c>
      <c r="K214" s="41">
        <v>-4.4535969958606225E-5</v>
      </c>
    </row>
    <row r="215" spans="2:11" ht="15" x14ac:dyDescent="0.25">
      <c r="B215" s="11" t="s">
        <v>2490</v>
      </c>
      <c r="C215" s="3">
        <v>12532173</v>
      </c>
      <c r="D215" s="3" t="s">
        <v>257</v>
      </c>
      <c r="E215" s="3" t="s">
        <v>73</v>
      </c>
      <c r="F215" s="3" t="s">
        <v>2186</v>
      </c>
      <c r="G215" s="10">
        <v>30.34</v>
      </c>
      <c r="H215" s="10">
        <v>-35900.710299999999</v>
      </c>
      <c r="I215" s="10">
        <v>-10.892280000000001</v>
      </c>
      <c r="J215" s="41">
        <v>-1.923693668548224E-2</v>
      </c>
      <c r="K215" s="41">
        <v>-1.7062876269633369E-5</v>
      </c>
    </row>
    <row r="216" spans="2:11" ht="15" x14ac:dyDescent="0.25">
      <c r="B216" s="11" t="s">
        <v>2490</v>
      </c>
      <c r="C216" s="3">
        <v>12534234</v>
      </c>
      <c r="D216" s="3" t="s">
        <v>257</v>
      </c>
      <c r="E216" s="3" t="s">
        <v>73</v>
      </c>
      <c r="F216" s="3" t="s">
        <v>2407</v>
      </c>
      <c r="G216" s="10">
        <v>35.01</v>
      </c>
      <c r="H216" s="10">
        <v>-105096.93829999999</v>
      </c>
      <c r="I216" s="10">
        <v>-36.794440000000002</v>
      </c>
      <c r="J216" s="41">
        <v>-6.4982934028300327E-2</v>
      </c>
      <c r="K216" s="41">
        <v>-5.7638894439956439E-5</v>
      </c>
    </row>
    <row r="217" spans="2:11" ht="15" x14ac:dyDescent="0.25">
      <c r="B217" s="11" t="s">
        <v>2491</v>
      </c>
      <c r="C217" s="3">
        <v>12532124</v>
      </c>
      <c r="D217" s="3" t="s">
        <v>257</v>
      </c>
      <c r="E217" s="3" t="s">
        <v>73</v>
      </c>
      <c r="F217" s="3" t="s">
        <v>2492</v>
      </c>
      <c r="G217" s="10">
        <v>1000000</v>
      </c>
      <c r="H217" s="10">
        <v>100.0236</v>
      </c>
      <c r="I217" s="10">
        <v>1000.2355699999999</v>
      </c>
      <c r="J217" s="41">
        <v>1.7665234763205899</v>
      </c>
      <c r="K217" s="41">
        <v>1.5668800078033436E-3</v>
      </c>
    </row>
    <row r="218" spans="2:11" ht="15" x14ac:dyDescent="0.25">
      <c r="B218" s="11" t="s">
        <v>2491</v>
      </c>
      <c r="C218" s="3">
        <v>12532126</v>
      </c>
      <c r="D218" s="3" t="s">
        <v>257</v>
      </c>
      <c r="E218" s="3" t="s">
        <v>73</v>
      </c>
      <c r="F218" s="3" t="s">
        <v>2492</v>
      </c>
      <c r="G218" s="10">
        <v>5</v>
      </c>
      <c r="H218" s="10">
        <v>-1880806.2679999999</v>
      </c>
      <c r="I218" s="10">
        <v>-94.040309999999991</v>
      </c>
      <c r="J218" s="41">
        <v>-0.16608529062355373</v>
      </c>
      <c r="K218" s="41">
        <v>-1.4731517862999897E-4</v>
      </c>
    </row>
    <row r="219" spans="2:11" ht="15" x14ac:dyDescent="0.25">
      <c r="B219" s="11" t="s">
        <v>2491</v>
      </c>
      <c r="C219" s="3">
        <v>12532136</v>
      </c>
      <c r="D219" s="3" t="s">
        <v>257</v>
      </c>
      <c r="E219" s="3" t="s">
        <v>73</v>
      </c>
      <c r="F219" s="3" t="s">
        <v>2493</v>
      </c>
      <c r="G219" s="10">
        <v>219973.08129899998</v>
      </c>
      <c r="H219" s="10">
        <v>100.0168</v>
      </c>
      <c r="I219" s="10">
        <v>220.00997786999997</v>
      </c>
      <c r="J219" s="41">
        <v>0.3885612575566858</v>
      </c>
      <c r="K219" s="41">
        <v>3.4464804710130335E-4</v>
      </c>
    </row>
    <row r="220" spans="2:11" ht="15" x14ac:dyDescent="0.25">
      <c r="B220" s="11" t="s">
        <v>2491</v>
      </c>
      <c r="C220" s="3">
        <v>12532138</v>
      </c>
      <c r="D220" s="3" t="s">
        <v>257</v>
      </c>
      <c r="E220" s="3" t="s">
        <v>73</v>
      </c>
      <c r="F220" s="3" t="s">
        <v>2493</v>
      </c>
      <c r="G220" s="10">
        <v>4.3994629999999999</v>
      </c>
      <c r="H220" s="10">
        <v>-79542.513000000006</v>
      </c>
      <c r="I220" s="10">
        <v>-3.499442336</v>
      </c>
      <c r="J220" s="41">
        <v>-6.1803911258366531E-3</v>
      </c>
      <c r="K220" s="41">
        <v>-5.4819148600554477E-6</v>
      </c>
    </row>
    <row r="221" spans="2:11" ht="15" x14ac:dyDescent="0.25">
      <c r="B221" s="11" t="s">
        <v>2491</v>
      </c>
      <c r="C221" s="3">
        <v>12532139</v>
      </c>
      <c r="D221" s="3" t="s">
        <v>257</v>
      </c>
      <c r="E221" s="3" t="s">
        <v>73</v>
      </c>
      <c r="F221" s="3" t="s">
        <v>2494</v>
      </c>
      <c r="G221" s="10">
        <v>333046.77881799999</v>
      </c>
      <c r="H221" s="10">
        <v>100.0085</v>
      </c>
      <c r="I221" s="10">
        <v>333.07519696699995</v>
      </c>
      <c r="J221" s="41">
        <v>0.58824658157508836</v>
      </c>
      <c r="K221" s="41">
        <v>5.2176595481677685E-4</v>
      </c>
    </row>
    <row r="222" spans="2:11" ht="15" x14ac:dyDescent="0.25">
      <c r="B222" s="11" t="s">
        <v>2491</v>
      </c>
      <c r="C222" s="3">
        <v>12532141</v>
      </c>
      <c r="D222" s="3" t="s">
        <v>257</v>
      </c>
      <c r="E222" s="3" t="s">
        <v>73</v>
      </c>
      <c r="F222" s="3" t="s">
        <v>2494</v>
      </c>
      <c r="G222" s="10">
        <v>6.6609350000000012</v>
      </c>
      <c r="H222" s="10">
        <v>-141856.49100000001</v>
      </c>
      <c r="I222" s="10">
        <v>-9.448969476000002</v>
      </c>
      <c r="J222" s="41">
        <v>-1.6687895238909237E-2</v>
      </c>
      <c r="K222" s="41">
        <v>-1.4801914479294552E-5</v>
      </c>
    </row>
    <row r="223" spans="2:11" ht="15" x14ac:dyDescent="0.25">
      <c r="B223" s="11" t="s">
        <v>2491</v>
      </c>
      <c r="C223" s="3">
        <v>12533084</v>
      </c>
      <c r="D223" s="3" t="s">
        <v>257</v>
      </c>
      <c r="E223" s="3" t="s">
        <v>73</v>
      </c>
      <c r="F223" s="3" t="s">
        <v>2495</v>
      </c>
      <c r="G223" s="10">
        <v>160000</v>
      </c>
      <c r="H223" s="10">
        <v>100.00660000000001</v>
      </c>
      <c r="I223" s="10">
        <v>160.01059000000001</v>
      </c>
      <c r="J223" s="41">
        <v>0.28259589258049345</v>
      </c>
      <c r="K223" s="41">
        <v>2.5065834692103342E-4</v>
      </c>
    </row>
    <row r="224" spans="2:11" ht="15" x14ac:dyDescent="0.25">
      <c r="B224" s="11" t="s">
        <v>2491</v>
      </c>
      <c r="C224" s="3">
        <v>12533086</v>
      </c>
      <c r="D224" s="3" t="s">
        <v>257</v>
      </c>
      <c r="E224" s="3" t="s">
        <v>73</v>
      </c>
      <c r="F224" s="3" t="s">
        <v>2495</v>
      </c>
      <c r="G224" s="10">
        <v>3.2</v>
      </c>
      <c r="H224" s="10">
        <v>-792102.61399999994</v>
      </c>
      <c r="I224" s="10">
        <v>-25.347279999999998</v>
      </c>
      <c r="J224" s="41">
        <v>-4.4766019649622499E-2</v>
      </c>
      <c r="K224" s="41">
        <v>-3.9706792555071331E-5</v>
      </c>
    </row>
    <row r="225" spans="2:11" ht="15" x14ac:dyDescent="0.25">
      <c r="B225" s="11" t="s">
        <v>2413</v>
      </c>
      <c r="C225" s="3">
        <v>12532125</v>
      </c>
      <c r="D225" s="3" t="s">
        <v>257</v>
      </c>
      <c r="E225" s="3" t="s">
        <v>73</v>
      </c>
      <c r="F225" s="3" t="s">
        <v>2492</v>
      </c>
      <c r="G225" s="10">
        <v>-1000000</v>
      </c>
      <c r="H225" s="10">
        <v>101.4036</v>
      </c>
      <c r="I225" s="10">
        <v>-1014.03634</v>
      </c>
      <c r="J225" s="41">
        <v>-1.7908971188179279</v>
      </c>
      <c r="K225" s="41">
        <v>-1.5884990656071889E-3</v>
      </c>
    </row>
    <row r="226" spans="2:11" ht="15" x14ac:dyDescent="0.25">
      <c r="B226" s="11" t="s">
        <v>2413</v>
      </c>
      <c r="C226" s="3">
        <v>12532137</v>
      </c>
      <c r="D226" s="3" t="s">
        <v>257</v>
      </c>
      <c r="E226" s="3" t="s">
        <v>73</v>
      </c>
      <c r="F226" s="3" t="s">
        <v>2493</v>
      </c>
      <c r="G226" s="10">
        <v>-219973.08129899998</v>
      </c>
      <c r="H226" s="10">
        <v>102.7577</v>
      </c>
      <c r="I226" s="10">
        <v>-226.03925973799997</v>
      </c>
      <c r="J226" s="41">
        <v>-0.39920961708780711</v>
      </c>
      <c r="K226" s="41">
        <v>-3.5409298337804503E-4</v>
      </c>
    </row>
    <row r="227" spans="2:11" ht="15" x14ac:dyDescent="0.25">
      <c r="B227" s="11" t="s">
        <v>2413</v>
      </c>
      <c r="C227" s="3">
        <v>12532140</v>
      </c>
      <c r="D227" s="3" t="s">
        <v>257</v>
      </c>
      <c r="E227" s="3" t="s">
        <v>73</v>
      </c>
      <c r="F227" s="3" t="s">
        <v>2494</v>
      </c>
      <c r="G227" s="10">
        <v>-333046.77881799999</v>
      </c>
      <c r="H227" s="10">
        <v>101.0183</v>
      </c>
      <c r="I227" s="10">
        <v>-336.43830520400002</v>
      </c>
      <c r="J227" s="41">
        <v>-0.59418619203512002</v>
      </c>
      <c r="K227" s="41">
        <v>-5.2703430081314469E-4</v>
      </c>
    </row>
    <row r="228" spans="2:11" ht="15" x14ac:dyDescent="0.25">
      <c r="B228" s="11" t="s">
        <v>2413</v>
      </c>
      <c r="C228" s="3">
        <v>12533085</v>
      </c>
      <c r="D228" s="3" t="s">
        <v>257</v>
      </c>
      <c r="E228" s="3" t="s">
        <v>73</v>
      </c>
      <c r="F228" s="3" t="s">
        <v>2495</v>
      </c>
      <c r="G228" s="10">
        <v>-160000</v>
      </c>
      <c r="H228" s="10">
        <v>101.3621</v>
      </c>
      <c r="I228" s="10">
        <v>-162.17934</v>
      </c>
      <c r="J228" s="41">
        <v>-0.28642613807883166</v>
      </c>
      <c r="K228" s="41">
        <v>-2.5405571761934149E-4</v>
      </c>
    </row>
    <row r="229" spans="2:11" ht="15" x14ac:dyDescent="0.25">
      <c r="B229" s="11" t="s">
        <v>2496</v>
      </c>
      <c r="C229" s="3">
        <v>12532133</v>
      </c>
      <c r="D229" s="3" t="s">
        <v>257</v>
      </c>
      <c r="E229" s="3" t="s">
        <v>73</v>
      </c>
      <c r="F229" s="3" t="s">
        <v>2497</v>
      </c>
      <c r="G229" s="10">
        <v>219973.08129899998</v>
      </c>
      <c r="H229" s="10">
        <v>100.00879999999999</v>
      </c>
      <c r="I229" s="10">
        <v>219.99245815700002</v>
      </c>
      <c r="J229" s="41">
        <v>0.38853031586130815</v>
      </c>
      <c r="K229" s="41">
        <v>3.4462060227843819E-4</v>
      </c>
    </row>
    <row r="230" spans="2:11" ht="15" x14ac:dyDescent="0.25">
      <c r="B230" s="11" t="s">
        <v>2496</v>
      </c>
      <c r="C230" s="3">
        <v>12532135</v>
      </c>
      <c r="D230" s="3" t="s">
        <v>257</v>
      </c>
      <c r="E230" s="3" t="s">
        <v>73</v>
      </c>
      <c r="F230" s="3" t="s">
        <v>2497</v>
      </c>
      <c r="G230" s="10">
        <v>1.466472</v>
      </c>
      <c r="H230" s="10">
        <v>-1465083.0859999999</v>
      </c>
      <c r="I230" s="10">
        <v>-21.485041199000001</v>
      </c>
      <c r="J230" s="41">
        <v>-3.7944890989778116E-2</v>
      </c>
      <c r="K230" s="41">
        <v>-3.3656553047342918E-5</v>
      </c>
    </row>
    <row r="231" spans="2:11" ht="15" x14ac:dyDescent="0.25">
      <c r="B231" s="11" t="s">
        <v>2498</v>
      </c>
      <c r="C231" s="3">
        <v>12532134</v>
      </c>
      <c r="D231" s="3" t="s">
        <v>257</v>
      </c>
      <c r="E231" s="3" t="s">
        <v>73</v>
      </c>
      <c r="F231" s="3" t="s">
        <v>2497</v>
      </c>
      <c r="G231" s="10">
        <v>-219973.08129899998</v>
      </c>
      <c r="H231" s="10">
        <v>101.7174</v>
      </c>
      <c r="I231" s="10">
        <v>-223.75084849300001</v>
      </c>
      <c r="J231" s="41">
        <v>-0.39516803697506581</v>
      </c>
      <c r="K231" s="41">
        <v>-3.505081620249884E-4</v>
      </c>
    </row>
    <row r="232" spans="2:11" x14ac:dyDescent="0.2">
      <c r="B232" s="44"/>
      <c r="C232" s="45"/>
      <c r="D232" s="45"/>
      <c r="E232" s="45"/>
      <c r="F232" s="45"/>
      <c r="G232" s="14"/>
      <c r="H232" s="14"/>
      <c r="I232" s="14"/>
      <c r="J232" s="14"/>
      <c r="K232" s="14"/>
    </row>
    <row r="233" spans="2:11" ht="15" x14ac:dyDescent="0.25">
      <c r="B233" s="9" t="s">
        <v>1775</v>
      </c>
      <c r="C233" s="37"/>
      <c r="D233" s="37"/>
      <c r="E233" s="37"/>
      <c r="F233" s="37"/>
      <c r="G233" s="10"/>
      <c r="H233" s="10"/>
      <c r="I233" s="10">
        <v>0</v>
      </c>
      <c r="J233" s="41">
        <v>0</v>
      </c>
      <c r="K233" s="41">
        <v>0</v>
      </c>
    </row>
    <row r="234" spans="2:11" ht="15" x14ac:dyDescent="0.25">
      <c r="B234" s="11"/>
      <c r="C234" s="3" t="s">
        <v>87</v>
      </c>
      <c r="D234" s="3" t="s">
        <v>87</v>
      </c>
      <c r="E234" s="3" t="s">
        <v>87</v>
      </c>
      <c r="F234" s="3" t="s">
        <v>87</v>
      </c>
      <c r="G234" s="10">
        <v>0</v>
      </c>
      <c r="H234" s="10">
        <v>0</v>
      </c>
      <c r="I234" s="10">
        <v>0</v>
      </c>
      <c r="J234" s="41">
        <v>0</v>
      </c>
      <c r="K234" s="41">
        <v>0</v>
      </c>
    </row>
    <row r="235" spans="2:11" x14ac:dyDescent="0.2">
      <c r="B235" s="44"/>
      <c r="C235" s="45"/>
      <c r="D235" s="45"/>
      <c r="E235" s="45"/>
      <c r="F235" s="45"/>
      <c r="G235" s="14"/>
      <c r="H235" s="14"/>
      <c r="I235" s="14"/>
      <c r="J235" s="14"/>
      <c r="K235" s="14"/>
    </row>
    <row r="236" spans="2:11" ht="15" x14ac:dyDescent="0.25">
      <c r="B236" s="15" t="s">
        <v>108</v>
      </c>
      <c r="C236" s="37"/>
      <c r="D236" s="37"/>
      <c r="E236" s="37"/>
      <c r="F236" s="37"/>
      <c r="G236" s="10"/>
      <c r="H236" s="10"/>
      <c r="I236" s="10">
        <v>352.85253415499392</v>
      </c>
      <c r="J236" s="41">
        <v>0.6231754838152872</v>
      </c>
      <c r="K236" s="41">
        <v>5.5274737077207366E-4</v>
      </c>
    </row>
    <row r="237" spans="2:11" ht="15" x14ac:dyDescent="0.25">
      <c r="B237" s="9" t="s">
        <v>1935</v>
      </c>
      <c r="C237" s="37"/>
      <c r="D237" s="37"/>
      <c r="E237" s="37"/>
      <c r="F237" s="37"/>
      <c r="G237" s="10"/>
      <c r="H237" s="10"/>
      <c r="I237" s="10">
        <v>352.85253415499716</v>
      </c>
      <c r="J237" s="41">
        <v>0.62317548381529297</v>
      </c>
      <c r="K237" s="41">
        <v>5.5274737077207876E-4</v>
      </c>
    </row>
    <row r="238" spans="2:11" ht="15" x14ac:dyDescent="0.25">
      <c r="B238" s="11" t="s">
        <v>2499</v>
      </c>
      <c r="C238" s="3">
        <v>12534275</v>
      </c>
      <c r="D238" s="3" t="s">
        <v>257</v>
      </c>
      <c r="E238" s="3" t="s">
        <v>48</v>
      </c>
      <c r="F238" s="3" t="s">
        <v>2442</v>
      </c>
      <c r="G238" s="10">
        <v>138.13385299999999</v>
      </c>
      <c r="H238" s="10">
        <v>576638</v>
      </c>
      <c r="I238" s="10">
        <v>3062.6667637730006</v>
      </c>
      <c r="J238" s="41">
        <v>5.4089985405656114</v>
      </c>
      <c r="K238" s="41">
        <v>4.7977011282648949E-3</v>
      </c>
    </row>
    <row r="239" spans="2:11" ht="15" x14ac:dyDescent="0.25">
      <c r="B239" s="11" t="s">
        <v>2499</v>
      </c>
      <c r="C239" s="3">
        <v>12534276</v>
      </c>
      <c r="D239" s="3" t="s">
        <v>257</v>
      </c>
      <c r="E239" s="3" t="s">
        <v>48</v>
      </c>
      <c r="F239" s="3" t="s">
        <v>2442</v>
      </c>
      <c r="G239" s="10">
        <v>-138.13385999999997</v>
      </c>
      <c r="H239" s="10">
        <v>561846</v>
      </c>
      <c r="I239" s="10">
        <v>-2984.102800314</v>
      </c>
      <c r="J239" s="41">
        <v>-5.270246140625348</v>
      </c>
      <c r="K239" s="41">
        <v>-4.6746298164961073E-3</v>
      </c>
    </row>
    <row r="240" spans="2:11" ht="15" x14ac:dyDescent="0.25">
      <c r="B240" s="11" t="s">
        <v>2499</v>
      </c>
      <c r="C240" s="3">
        <v>12534279</v>
      </c>
      <c r="D240" s="3" t="s">
        <v>257</v>
      </c>
      <c r="E240" s="3" t="s">
        <v>48</v>
      </c>
      <c r="F240" s="3" t="s">
        <v>2442</v>
      </c>
      <c r="G240" s="10">
        <v>26.333906999999993</v>
      </c>
      <c r="H240" s="10">
        <v>576638</v>
      </c>
      <c r="I240" s="10">
        <v>583.86843269000008</v>
      </c>
      <c r="J240" s="41">
        <v>1.031174379680772</v>
      </c>
      <c r="K240" s="41">
        <v>9.1463631349306379E-4</v>
      </c>
    </row>
    <row r="241" spans="2:11" ht="15" x14ac:dyDescent="0.25">
      <c r="B241" s="11" t="s">
        <v>2499</v>
      </c>
      <c r="C241" s="3">
        <v>12534280</v>
      </c>
      <c r="D241" s="3" t="s">
        <v>257</v>
      </c>
      <c r="E241" s="3" t="s">
        <v>48</v>
      </c>
      <c r="F241" s="3" t="s">
        <v>2442</v>
      </c>
      <c r="G241" s="10">
        <v>-26.333912000000002</v>
      </c>
      <c r="H241" s="10">
        <v>561846</v>
      </c>
      <c r="I241" s="10">
        <v>-568.89095664299998</v>
      </c>
      <c r="J241" s="41">
        <v>-1.0047225478857329</v>
      </c>
      <c r="K241" s="41">
        <v>-8.9117393274069966E-4</v>
      </c>
    </row>
    <row r="242" spans="2:11" ht="15" x14ac:dyDescent="0.25">
      <c r="B242" s="11" t="s">
        <v>2500</v>
      </c>
      <c r="C242" s="3">
        <v>12534270</v>
      </c>
      <c r="D242" s="3" t="s">
        <v>257</v>
      </c>
      <c r="E242" s="3" t="s">
        <v>46</v>
      </c>
      <c r="F242" s="3" t="s">
        <v>2501</v>
      </c>
      <c r="G242" s="10">
        <v>7622.3339959999958</v>
      </c>
      <c r="H242" s="10">
        <v>16912</v>
      </c>
      <c r="I242" s="10">
        <v>5212.8186248890006</v>
      </c>
      <c r="J242" s="41">
        <v>9.2063977275549558</v>
      </c>
      <c r="K242" s="41">
        <v>8.1659376377141765E-3</v>
      </c>
    </row>
    <row r="243" spans="2:11" ht="15" x14ac:dyDescent="0.25">
      <c r="B243" s="11" t="s">
        <v>2500</v>
      </c>
      <c r="C243" s="3">
        <v>12534271</v>
      </c>
      <c r="D243" s="3" t="s">
        <v>257</v>
      </c>
      <c r="E243" s="3" t="s">
        <v>46</v>
      </c>
      <c r="F243" s="3" t="s">
        <v>2501</v>
      </c>
      <c r="G243" s="10">
        <v>-7622.3340310000003</v>
      </c>
      <c r="H243" s="10">
        <v>15819</v>
      </c>
      <c r="I243" s="10">
        <v>-4875.9211109150001</v>
      </c>
      <c r="J243" s="41">
        <v>-8.6114005234971991</v>
      </c>
      <c r="K243" s="41">
        <v>-7.6381839813185037E-3</v>
      </c>
    </row>
    <row r="244" spans="2:11" ht="15" x14ac:dyDescent="0.25">
      <c r="B244" s="11" t="s">
        <v>2502</v>
      </c>
      <c r="C244" s="3">
        <v>12534273</v>
      </c>
      <c r="D244" s="3" t="s">
        <v>257</v>
      </c>
      <c r="E244" s="3" t="s">
        <v>48</v>
      </c>
      <c r="F244" s="3" t="s">
        <v>2442</v>
      </c>
      <c r="G244" s="10">
        <v>776099.55794700002</v>
      </c>
      <c r="H244" s="10">
        <v>100</v>
      </c>
      <c r="I244" s="10">
        <v>2984.1028003139995</v>
      </c>
      <c r="J244" s="41">
        <v>5.2702461406253471</v>
      </c>
      <c r="K244" s="41">
        <v>4.6746298164961073E-3</v>
      </c>
    </row>
    <row r="245" spans="2:11" ht="15" x14ac:dyDescent="0.25">
      <c r="B245" s="11" t="s">
        <v>2502</v>
      </c>
      <c r="C245" s="3">
        <v>12534274</v>
      </c>
      <c r="D245" s="3" t="s">
        <v>257</v>
      </c>
      <c r="E245" s="3" t="s">
        <v>48</v>
      </c>
      <c r="F245" s="3" t="s">
        <v>2442</v>
      </c>
      <c r="G245" s="10">
        <v>-776099.55794700002</v>
      </c>
      <c r="H245" s="10">
        <v>100.28879999999999</v>
      </c>
      <c r="I245" s="10">
        <v>-2992.721790131</v>
      </c>
      <c r="J245" s="41">
        <v>-5.2854682026181026</v>
      </c>
      <c r="K245" s="41">
        <v>-4.6881315587224094E-3</v>
      </c>
    </row>
    <row r="246" spans="2:11" ht="15" x14ac:dyDescent="0.25">
      <c r="B246" s="11" t="s">
        <v>2502</v>
      </c>
      <c r="C246" s="3">
        <v>12534277</v>
      </c>
      <c r="D246" s="3" t="s">
        <v>257</v>
      </c>
      <c r="E246" s="3" t="s">
        <v>48</v>
      </c>
      <c r="F246" s="3" t="s">
        <v>2442</v>
      </c>
      <c r="G246" s="10">
        <v>147956.03553400002</v>
      </c>
      <c r="H246" s="10">
        <v>100</v>
      </c>
      <c r="I246" s="10">
        <v>568.89095664199999</v>
      </c>
      <c r="J246" s="41">
        <v>1.004722547883967</v>
      </c>
      <c r="K246" s="41">
        <v>8.911739327391332E-4</v>
      </c>
    </row>
    <row r="247" spans="2:11" ht="15" x14ac:dyDescent="0.25">
      <c r="B247" s="11" t="s">
        <v>2502</v>
      </c>
      <c r="C247" s="3">
        <v>12534278</v>
      </c>
      <c r="D247" s="3" t="s">
        <v>257</v>
      </c>
      <c r="E247" s="3" t="s">
        <v>48</v>
      </c>
      <c r="F247" s="3" t="s">
        <v>2442</v>
      </c>
      <c r="G247" s="10">
        <v>-147956.03553400002</v>
      </c>
      <c r="H247" s="10">
        <v>100.28879999999999</v>
      </c>
      <c r="I247" s="10">
        <v>-570.53408547599997</v>
      </c>
      <c r="J247" s="41">
        <v>-1.0076244899333586</v>
      </c>
      <c r="K247" s="41">
        <v>-8.9374791210705326E-4</v>
      </c>
    </row>
    <row r="248" spans="2:11" ht="15" x14ac:dyDescent="0.25">
      <c r="B248" s="11" t="s">
        <v>2503</v>
      </c>
      <c r="C248" s="3">
        <v>12534268</v>
      </c>
      <c r="D248" s="3" t="s">
        <v>257</v>
      </c>
      <c r="E248" s="3" t="s">
        <v>46</v>
      </c>
      <c r="F248" s="3" t="s">
        <v>2501</v>
      </c>
      <c r="G248" s="10">
        <v>-1205777.0193630001</v>
      </c>
      <c r="H248" s="10">
        <v>100.07640000000001</v>
      </c>
      <c r="I248" s="10">
        <v>-4879.6482890279995</v>
      </c>
      <c r="J248" s="41">
        <v>-8.6179831204718713</v>
      </c>
      <c r="K248" s="41">
        <v>-7.6440226467748632E-3</v>
      </c>
    </row>
    <row r="249" spans="2:11" ht="15" x14ac:dyDescent="0.25">
      <c r="B249" s="11" t="s">
        <v>2503</v>
      </c>
      <c r="C249" s="3">
        <v>12534269</v>
      </c>
      <c r="D249" s="3" t="s">
        <v>257</v>
      </c>
      <c r="E249" s="3" t="s">
        <v>46</v>
      </c>
      <c r="F249" s="3" t="s">
        <v>2501</v>
      </c>
      <c r="G249" s="10">
        <v>1205777.0193630001</v>
      </c>
      <c r="H249" s="10">
        <v>100</v>
      </c>
      <c r="I249" s="10">
        <v>4875.9211109099997</v>
      </c>
      <c r="J249" s="41">
        <v>8.611400523488367</v>
      </c>
      <c r="K249" s="41">
        <v>7.6381839813106705E-3</v>
      </c>
    </row>
    <row r="250" spans="2:11" ht="15" x14ac:dyDescent="0.25">
      <c r="B250" s="11" t="s">
        <v>2504</v>
      </c>
      <c r="C250" s="3">
        <v>12534262</v>
      </c>
      <c r="D250" s="3" t="s">
        <v>257</v>
      </c>
      <c r="E250" s="3" t="s">
        <v>48</v>
      </c>
      <c r="F250" s="3" t="s">
        <v>2437</v>
      </c>
      <c r="G250" s="10">
        <v>566.654269</v>
      </c>
      <c r="H250" s="10">
        <v>69204</v>
      </c>
      <c r="I250" s="10">
        <v>1507.806833911</v>
      </c>
      <c r="J250" s="41">
        <v>2.6629488589976882</v>
      </c>
      <c r="K250" s="41">
        <v>2.3619959682941514E-3</v>
      </c>
    </row>
    <row r="251" spans="2:11" ht="15" x14ac:dyDescent="0.25">
      <c r="B251" s="11" t="s">
        <v>2504</v>
      </c>
      <c r="C251" s="3">
        <v>12534263</v>
      </c>
      <c r="D251" s="3" t="s">
        <v>257</v>
      </c>
      <c r="E251" s="3" t="s">
        <v>48</v>
      </c>
      <c r="F251" s="3" t="s">
        <v>2437</v>
      </c>
      <c r="G251" s="10">
        <v>-566.654269</v>
      </c>
      <c r="H251" s="10">
        <v>72267</v>
      </c>
      <c r="I251" s="10">
        <v>-1574.5430388919999</v>
      </c>
      <c r="J251" s="41">
        <v>-2.7808121667577588</v>
      </c>
      <c r="K251" s="41">
        <v>-2.4665389664814629E-3</v>
      </c>
    </row>
    <row r="252" spans="2:11" ht="15" x14ac:dyDescent="0.25">
      <c r="B252" s="11" t="s">
        <v>2505</v>
      </c>
      <c r="C252" s="3">
        <v>12534260</v>
      </c>
      <c r="D252" s="3" t="s">
        <v>257</v>
      </c>
      <c r="E252" s="3" t="s">
        <v>48</v>
      </c>
      <c r="F252" s="3" t="s">
        <v>2506</v>
      </c>
      <c r="G252" s="10">
        <v>-409504.04131600005</v>
      </c>
      <c r="H252" s="10">
        <v>99.800600000000003</v>
      </c>
      <c r="I252" s="10">
        <v>-1571.4039564090001</v>
      </c>
      <c r="J252" s="41">
        <v>-2.7752682098473622</v>
      </c>
      <c r="K252" s="41">
        <v>-2.461621559289617E-3</v>
      </c>
    </row>
    <row r="253" spans="2:11" ht="15" x14ac:dyDescent="0.25">
      <c r="B253" s="11" t="s">
        <v>2505</v>
      </c>
      <c r="C253" s="3">
        <v>12534261</v>
      </c>
      <c r="D253" s="3" t="s">
        <v>257</v>
      </c>
      <c r="E253" s="3" t="s">
        <v>48</v>
      </c>
      <c r="F253" s="3" t="s">
        <v>2506</v>
      </c>
      <c r="G253" s="10">
        <v>409504.04131600005</v>
      </c>
      <c r="H253" s="10">
        <v>100</v>
      </c>
      <c r="I253" s="10">
        <v>1574.5430388339998</v>
      </c>
      <c r="J253" s="41">
        <v>2.7808121666553243</v>
      </c>
      <c r="K253" s="41">
        <v>2.4665389663906055E-3</v>
      </c>
    </row>
    <row r="254" spans="2:11" x14ac:dyDescent="0.2">
      <c r="B254" s="44"/>
      <c r="C254" s="45"/>
      <c r="D254" s="45"/>
      <c r="E254" s="45"/>
      <c r="F254" s="45"/>
      <c r="G254" s="14"/>
      <c r="H254" s="14"/>
      <c r="I254" s="14"/>
      <c r="J254" s="14"/>
      <c r="K254" s="14"/>
    </row>
    <row r="255" spans="2:11" ht="15" x14ac:dyDescent="0.25">
      <c r="B255" s="9" t="s">
        <v>2399</v>
      </c>
      <c r="C255" s="37"/>
      <c r="D255" s="37"/>
      <c r="E255" s="37"/>
      <c r="F255" s="37"/>
      <c r="G255" s="10"/>
      <c r="H255" s="10"/>
      <c r="I255" s="10">
        <v>0</v>
      </c>
      <c r="J255" s="41">
        <v>0</v>
      </c>
      <c r="K255" s="41">
        <v>0</v>
      </c>
    </row>
    <row r="256" spans="2:11" ht="15" x14ac:dyDescent="0.25">
      <c r="B256" s="11"/>
      <c r="C256" s="3" t="s">
        <v>87</v>
      </c>
      <c r="D256" s="3" t="s">
        <v>87</v>
      </c>
      <c r="E256" s="3" t="s">
        <v>87</v>
      </c>
      <c r="F256" s="3" t="s">
        <v>87</v>
      </c>
      <c r="G256" s="10">
        <v>0</v>
      </c>
      <c r="H256" s="10">
        <v>0</v>
      </c>
      <c r="I256" s="10">
        <v>0</v>
      </c>
      <c r="J256" s="41">
        <v>0</v>
      </c>
      <c r="K256" s="41">
        <v>0</v>
      </c>
    </row>
    <row r="257" spans="2:11" x14ac:dyDescent="0.2">
      <c r="B257" s="44"/>
      <c r="C257" s="45"/>
      <c r="D257" s="45"/>
      <c r="E257" s="45"/>
      <c r="F257" s="45"/>
      <c r="G257" s="14"/>
      <c r="H257" s="14"/>
      <c r="I257" s="14"/>
      <c r="J257" s="14"/>
      <c r="K257" s="14"/>
    </row>
    <row r="258" spans="2:11" ht="15" x14ac:dyDescent="0.25">
      <c r="B258" s="9" t="s">
        <v>1946</v>
      </c>
      <c r="C258" s="37"/>
      <c r="D258" s="37"/>
      <c r="E258" s="37"/>
      <c r="F258" s="37"/>
      <c r="G258" s="10"/>
      <c r="H258" s="10"/>
      <c r="I258" s="10">
        <v>0</v>
      </c>
      <c r="J258" s="41">
        <v>0</v>
      </c>
      <c r="K258" s="41">
        <v>0</v>
      </c>
    </row>
    <row r="259" spans="2:11" ht="15" x14ac:dyDescent="0.25">
      <c r="B259" s="11"/>
      <c r="C259" s="3" t="s">
        <v>87</v>
      </c>
      <c r="D259" s="3" t="s">
        <v>87</v>
      </c>
      <c r="E259" s="3" t="s">
        <v>87</v>
      </c>
      <c r="F259" s="3" t="s">
        <v>87</v>
      </c>
      <c r="G259" s="10">
        <v>0</v>
      </c>
      <c r="H259" s="10">
        <v>0</v>
      </c>
      <c r="I259" s="10">
        <v>0</v>
      </c>
      <c r="J259" s="41">
        <v>0</v>
      </c>
      <c r="K259" s="41">
        <v>0</v>
      </c>
    </row>
    <row r="260" spans="2:11" x14ac:dyDescent="0.2">
      <c r="B260" s="44"/>
      <c r="C260" s="45"/>
      <c r="D260" s="45"/>
      <c r="E260" s="45"/>
      <c r="F260" s="45"/>
      <c r="G260" s="14"/>
      <c r="H260" s="14"/>
      <c r="I260" s="14"/>
      <c r="J260" s="14"/>
      <c r="K260" s="14"/>
    </row>
    <row r="261" spans="2:11" ht="15" x14ac:dyDescent="0.25">
      <c r="B261" s="9" t="s">
        <v>1775</v>
      </c>
      <c r="C261" s="37"/>
      <c r="D261" s="37"/>
      <c r="E261" s="37"/>
      <c r="F261" s="37"/>
      <c r="G261" s="10"/>
      <c r="H261" s="10"/>
      <c r="I261" s="10">
        <v>0</v>
      </c>
      <c r="J261" s="41">
        <v>0</v>
      </c>
      <c r="K261" s="41">
        <v>0</v>
      </c>
    </row>
    <row r="262" spans="2:11" ht="15" x14ac:dyDescent="0.25">
      <c r="B262" s="11"/>
      <c r="C262" s="3" t="s">
        <v>87</v>
      </c>
      <c r="D262" s="3" t="s">
        <v>87</v>
      </c>
      <c r="E262" s="3" t="s">
        <v>87</v>
      </c>
      <c r="F262" s="3" t="s">
        <v>87</v>
      </c>
      <c r="G262" s="10">
        <v>0</v>
      </c>
      <c r="H262" s="10">
        <v>0</v>
      </c>
      <c r="I262" s="10">
        <v>0</v>
      </c>
      <c r="J262" s="41">
        <v>0</v>
      </c>
      <c r="K262" s="41">
        <v>0</v>
      </c>
    </row>
    <row r="263" spans="2:11" x14ac:dyDescent="0.2">
      <c r="B263" s="44"/>
      <c r="C263" s="45"/>
      <c r="D263" s="45"/>
      <c r="E263" s="45"/>
      <c r="F263" s="45"/>
      <c r="G263" s="14"/>
      <c r="H263" s="14"/>
      <c r="I263" s="14"/>
      <c r="J263" s="14"/>
      <c r="K263" s="14"/>
    </row>
    <row r="264" spans="2:11" x14ac:dyDescent="0.2">
      <c r="B264" s="33"/>
      <c r="C264" s="48"/>
      <c r="D264" s="48"/>
      <c r="E264" s="48"/>
      <c r="F264" s="48"/>
      <c r="G264" s="49"/>
      <c r="H264" s="49"/>
      <c r="I264" s="49"/>
      <c r="J264" s="49"/>
      <c r="K264" s="49"/>
    </row>
    <row r="266" spans="2:11" x14ac:dyDescent="0.2">
      <c r="B266" s="35" t="s">
        <v>58</v>
      </c>
    </row>
    <row r="268" spans="2:11" x14ac:dyDescent="0.2">
      <c r="B268" s="36" t="s">
        <v>59</v>
      </c>
    </row>
  </sheetData>
  <hyperlinks>
    <hyperlink ref="B268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5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1996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2547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1934</v>
      </c>
      <c r="C8" s="27" t="s">
        <v>60</v>
      </c>
      <c r="D8" s="27" t="s">
        <v>1976</v>
      </c>
      <c r="E8" s="27" t="s">
        <v>112</v>
      </c>
      <c r="F8" s="27" t="s">
        <v>62</v>
      </c>
      <c r="G8" s="27" t="s">
        <v>126</v>
      </c>
      <c r="H8" s="27" t="s">
        <v>232</v>
      </c>
      <c r="I8" s="27" t="s">
        <v>63</v>
      </c>
      <c r="J8" s="27" t="s">
        <v>113</v>
      </c>
      <c r="K8" s="27" t="s">
        <v>114</v>
      </c>
      <c r="L8" s="27" t="s">
        <v>127</v>
      </c>
      <c r="M8" s="27" t="s">
        <v>128</v>
      </c>
      <c r="N8" s="27" t="s">
        <v>0</v>
      </c>
      <c r="O8" s="27" t="s">
        <v>129</v>
      </c>
      <c r="P8" s="27" t="s">
        <v>115</v>
      </c>
      <c r="Q8" s="27" t="s">
        <v>116</v>
      </c>
    </row>
    <row r="9" spans="2:17" ht="15" x14ac:dyDescent="0.2">
      <c r="B9" s="50"/>
      <c r="C9" s="53"/>
      <c r="D9" s="53"/>
      <c r="E9" s="53"/>
      <c r="F9" s="53"/>
      <c r="G9" s="53" t="s">
        <v>233</v>
      </c>
      <c r="H9" s="53" t="s">
        <v>234</v>
      </c>
      <c r="I9" s="53"/>
      <c r="J9" s="53" t="s">
        <v>41</v>
      </c>
      <c r="K9" s="53" t="s">
        <v>41</v>
      </c>
      <c r="L9" s="53" t="s">
        <v>235</v>
      </c>
      <c r="M9" s="53" t="s">
        <v>236</v>
      </c>
      <c r="N9" s="53" t="s">
        <v>40</v>
      </c>
      <c r="O9" s="53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  <c r="N10" s="53" t="s">
        <v>238</v>
      </c>
      <c r="O10" s="53" t="s">
        <v>239</v>
      </c>
      <c r="P10" s="53" t="s">
        <v>240</v>
      </c>
      <c r="Q10" s="53" t="s">
        <v>241</v>
      </c>
    </row>
    <row r="11" spans="2:17" ht="15" x14ac:dyDescent="0.25">
      <c r="B11" s="16" t="s">
        <v>1989</v>
      </c>
      <c r="C11" s="46"/>
      <c r="D11" s="46"/>
      <c r="E11" s="46"/>
      <c r="F11" s="46"/>
      <c r="G11" s="46"/>
      <c r="H11" s="17">
        <v>0.4406199478072963</v>
      </c>
      <c r="I11" s="46"/>
      <c r="J11" s="47"/>
      <c r="K11" s="47">
        <v>5.4893658173002227E-3</v>
      </c>
      <c r="L11" s="17"/>
      <c r="M11" s="17"/>
      <c r="N11" s="17">
        <v>1926.3213289000003</v>
      </c>
      <c r="O11" s="47"/>
      <c r="P11" s="47">
        <v>1</v>
      </c>
      <c r="Q11" s="47">
        <v>3.0176035219969029E-3</v>
      </c>
    </row>
    <row r="12" spans="2:17" ht="15" x14ac:dyDescent="0.25">
      <c r="B12" s="6" t="s">
        <v>65</v>
      </c>
      <c r="C12" s="38"/>
      <c r="D12" s="38"/>
      <c r="E12" s="38"/>
      <c r="F12" s="38"/>
      <c r="G12" s="38"/>
      <c r="H12" s="40">
        <v>6.521186185037231E-2</v>
      </c>
      <c r="I12" s="38"/>
      <c r="J12" s="39"/>
      <c r="K12" s="39">
        <v>2.2235430532702065E-3</v>
      </c>
      <c r="L12" s="40"/>
      <c r="M12" s="40"/>
      <c r="N12" s="40">
        <v>1664.7618289000004</v>
      </c>
      <c r="O12" s="39"/>
      <c r="P12" s="39">
        <v>0.86421813636390565</v>
      </c>
      <c r="Q12" s="39">
        <v>2.6078676920653215E-3</v>
      </c>
    </row>
    <row r="13" spans="2:17" ht="15" x14ac:dyDescent="0.25">
      <c r="B13" s="9" t="s">
        <v>1977</v>
      </c>
      <c r="C13" s="37"/>
      <c r="D13" s="37"/>
      <c r="E13" s="37"/>
      <c r="F13" s="37"/>
      <c r="G13" s="37"/>
      <c r="H13" s="10">
        <v>0</v>
      </c>
      <c r="I13" s="37"/>
      <c r="J13" s="41"/>
      <c r="K13" s="41">
        <v>0</v>
      </c>
      <c r="L13" s="10"/>
      <c r="M13" s="10"/>
      <c r="N13" s="10">
        <v>1484.6343489000003</v>
      </c>
      <c r="O13" s="41"/>
      <c r="P13" s="41">
        <v>0.77070960416961209</v>
      </c>
      <c r="Q13" s="41">
        <v>2.32569601597906E-3</v>
      </c>
    </row>
    <row r="14" spans="2:17" ht="15" x14ac:dyDescent="0.25">
      <c r="B14" s="42" t="s">
        <v>1978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 t="s">
        <v>2508</v>
      </c>
      <c r="C15" s="3" t="s">
        <v>2509</v>
      </c>
      <c r="D15" s="3" t="s">
        <v>2510</v>
      </c>
      <c r="E15" s="3" t="s">
        <v>80</v>
      </c>
      <c r="F15" s="3" t="s">
        <v>72</v>
      </c>
      <c r="G15" s="3" t="s">
        <v>2511</v>
      </c>
      <c r="H15" s="10">
        <v>0</v>
      </c>
      <c r="I15" s="3" t="s">
        <v>73</v>
      </c>
      <c r="J15" s="41">
        <v>2.7799999999999998E-2</v>
      </c>
      <c r="K15" s="41">
        <v>0</v>
      </c>
      <c r="L15" s="10">
        <v>254534.159472</v>
      </c>
      <c r="M15" s="10">
        <v>102.24</v>
      </c>
      <c r="N15" s="10">
        <v>260.23572468200007</v>
      </c>
      <c r="O15" s="41">
        <v>0</v>
      </c>
      <c r="P15" s="41">
        <v>0.13509465984608299</v>
      </c>
      <c r="Q15" s="41">
        <v>4.0766212135451356E-4</v>
      </c>
    </row>
    <row r="16" spans="2:17" ht="15" x14ac:dyDescent="0.25">
      <c r="B16" s="43" t="s">
        <v>2512</v>
      </c>
      <c r="C16" s="3" t="s">
        <v>2513</v>
      </c>
      <c r="D16" s="3" t="s">
        <v>2510</v>
      </c>
      <c r="E16" s="3" t="s">
        <v>80</v>
      </c>
      <c r="F16" s="3" t="s">
        <v>86</v>
      </c>
      <c r="G16" s="3" t="s">
        <v>2514</v>
      </c>
      <c r="H16" s="10">
        <v>0</v>
      </c>
      <c r="I16" s="3" t="s">
        <v>73</v>
      </c>
      <c r="J16" s="41">
        <v>2.5499999999999998E-2</v>
      </c>
      <c r="K16" s="41">
        <v>0</v>
      </c>
      <c r="L16" s="10">
        <v>371911.003814</v>
      </c>
      <c r="M16" s="10">
        <v>102.83</v>
      </c>
      <c r="N16" s="10">
        <v>382.43608520599997</v>
      </c>
      <c r="O16" s="41">
        <v>0</v>
      </c>
      <c r="P16" s="41">
        <v>0.19853182304968037</v>
      </c>
      <c r="Q16" s="41">
        <v>5.9909032846318139E-4</v>
      </c>
    </row>
    <row r="17" spans="2:17" ht="15" x14ac:dyDescent="0.25">
      <c r="B17" s="43" t="s">
        <v>2515</v>
      </c>
      <c r="C17" s="3" t="s">
        <v>2516</v>
      </c>
      <c r="D17" s="3" t="s">
        <v>2510</v>
      </c>
      <c r="E17" s="3" t="s">
        <v>312</v>
      </c>
      <c r="F17" s="3" t="s">
        <v>86</v>
      </c>
      <c r="G17" s="3" t="s">
        <v>2511</v>
      </c>
      <c r="H17" s="10">
        <v>0</v>
      </c>
      <c r="I17" s="3" t="s">
        <v>73</v>
      </c>
      <c r="J17" s="41">
        <v>1.3500000000000002E-2</v>
      </c>
      <c r="K17" s="41">
        <v>0</v>
      </c>
      <c r="L17" s="10">
        <v>156728.541383</v>
      </c>
      <c r="M17" s="10">
        <v>100.59</v>
      </c>
      <c r="N17" s="10">
        <v>157.65323975599998</v>
      </c>
      <c r="O17" s="41">
        <v>0</v>
      </c>
      <c r="P17" s="41">
        <v>8.1841610426452438E-2</v>
      </c>
      <c r="Q17" s="41">
        <v>2.469655318687613E-4</v>
      </c>
    </row>
    <row r="18" spans="2:17" ht="15" x14ac:dyDescent="0.25">
      <c r="B18" s="43" t="s">
        <v>2517</v>
      </c>
      <c r="C18" s="3" t="s">
        <v>2518</v>
      </c>
      <c r="D18" s="3" t="s">
        <v>2510</v>
      </c>
      <c r="E18" s="3" t="s">
        <v>219</v>
      </c>
      <c r="F18" s="3" t="s">
        <v>86</v>
      </c>
      <c r="G18" s="3" t="s">
        <v>2511</v>
      </c>
      <c r="H18" s="10">
        <v>0</v>
      </c>
      <c r="I18" s="3" t="s">
        <v>73</v>
      </c>
      <c r="J18" s="41">
        <v>2.35E-2</v>
      </c>
      <c r="K18" s="41">
        <v>0</v>
      </c>
      <c r="L18" s="10">
        <v>72282.386257999999</v>
      </c>
      <c r="M18" s="10">
        <v>101.16</v>
      </c>
      <c r="N18" s="10">
        <v>73.120861946999995</v>
      </c>
      <c r="O18" s="41">
        <v>0</v>
      </c>
      <c r="P18" s="41">
        <v>3.7958808247611872E-2</v>
      </c>
      <c r="Q18" s="41">
        <v>1.1454463345879867E-4</v>
      </c>
    </row>
    <row r="19" spans="2:17" ht="15" x14ac:dyDescent="0.25">
      <c r="B19" s="43" t="s">
        <v>2519</v>
      </c>
      <c r="C19" s="3" t="s">
        <v>2520</v>
      </c>
      <c r="D19" s="3" t="s">
        <v>2510</v>
      </c>
      <c r="E19" s="3" t="s">
        <v>219</v>
      </c>
      <c r="F19" s="3" t="s">
        <v>86</v>
      </c>
      <c r="G19" s="3" t="s">
        <v>2511</v>
      </c>
      <c r="H19" s="10">
        <v>0</v>
      </c>
      <c r="I19" s="3" t="s">
        <v>73</v>
      </c>
      <c r="J19" s="41">
        <v>2.0499999999999997E-2</v>
      </c>
      <c r="K19" s="41">
        <v>0</v>
      </c>
      <c r="L19" s="10">
        <v>90352.982800999991</v>
      </c>
      <c r="M19" s="10">
        <v>100.82</v>
      </c>
      <c r="N19" s="10">
        <v>91.093877230000004</v>
      </c>
      <c r="O19" s="41">
        <v>0</v>
      </c>
      <c r="P19" s="41">
        <v>4.728903525250272E-2</v>
      </c>
      <c r="Q19" s="41">
        <v>1.426995593297879E-4</v>
      </c>
    </row>
    <row r="20" spans="2:17" ht="15" x14ac:dyDescent="0.25">
      <c r="B20" s="43" t="s">
        <v>2521</v>
      </c>
      <c r="C20" s="3" t="s">
        <v>2522</v>
      </c>
      <c r="D20" s="3" t="s">
        <v>2510</v>
      </c>
      <c r="E20" s="3" t="s">
        <v>219</v>
      </c>
      <c r="F20" s="3" t="s">
        <v>86</v>
      </c>
      <c r="G20" s="3" t="s">
        <v>2511</v>
      </c>
      <c r="H20" s="10">
        <v>0</v>
      </c>
      <c r="I20" s="3" t="s">
        <v>73</v>
      </c>
      <c r="J20" s="41">
        <v>1.9E-2</v>
      </c>
      <c r="K20" s="41">
        <v>0</v>
      </c>
      <c r="L20" s="10">
        <v>49411.781881000003</v>
      </c>
      <c r="M20" s="10">
        <v>100.33</v>
      </c>
      <c r="N20" s="10">
        <v>49.574840764999998</v>
      </c>
      <c r="O20" s="41">
        <v>0</v>
      </c>
      <c r="P20" s="41">
        <v>2.5735499068220896E-2</v>
      </c>
      <c r="Q20" s="41">
        <v>7.7659532628611392E-5</v>
      </c>
    </row>
    <row r="21" spans="2:17" ht="15" x14ac:dyDescent="0.25">
      <c r="B21" s="43" t="s">
        <v>2523</v>
      </c>
      <c r="C21" s="3" t="s">
        <v>2524</v>
      </c>
      <c r="D21" s="3" t="s">
        <v>2510</v>
      </c>
      <c r="E21" s="3" t="s">
        <v>219</v>
      </c>
      <c r="F21" s="3" t="s">
        <v>86</v>
      </c>
      <c r="G21" s="3" t="s">
        <v>2511</v>
      </c>
      <c r="H21" s="10">
        <v>0</v>
      </c>
      <c r="I21" s="3" t="s">
        <v>73</v>
      </c>
      <c r="J21" s="41">
        <v>2.35E-2</v>
      </c>
      <c r="K21" s="41">
        <v>0</v>
      </c>
      <c r="L21" s="10">
        <v>7027.4541119999994</v>
      </c>
      <c r="M21" s="10">
        <v>100.58</v>
      </c>
      <c r="N21" s="10">
        <v>7.068213353</v>
      </c>
      <c r="O21" s="41">
        <v>0</v>
      </c>
      <c r="P21" s="41">
        <v>3.6692805332930655E-3</v>
      </c>
      <c r="Q21" s="41">
        <v>1.1072433860459828E-5</v>
      </c>
    </row>
    <row r="22" spans="2:17" ht="15" x14ac:dyDescent="0.25">
      <c r="B22" s="43" t="s">
        <v>2525</v>
      </c>
      <c r="C22" s="3" t="s">
        <v>2526</v>
      </c>
      <c r="D22" s="3" t="s">
        <v>2510</v>
      </c>
      <c r="E22" s="3" t="s">
        <v>219</v>
      </c>
      <c r="F22" s="3" t="s">
        <v>86</v>
      </c>
      <c r="G22" s="3" t="s">
        <v>2514</v>
      </c>
      <c r="H22" s="10">
        <v>0</v>
      </c>
      <c r="I22" s="3" t="s">
        <v>73</v>
      </c>
      <c r="J22" s="41">
        <v>2.5899999999999999E-2</v>
      </c>
      <c r="K22" s="41">
        <v>0</v>
      </c>
      <c r="L22" s="10">
        <v>150615.95195000002</v>
      </c>
      <c r="M22" s="10">
        <v>101.66</v>
      </c>
      <c r="N22" s="10">
        <v>153.11617676100002</v>
      </c>
      <c r="O22" s="41">
        <v>0</v>
      </c>
      <c r="P22" s="41">
        <v>7.9486311273122306E-2</v>
      </c>
      <c r="Q22" s="41">
        <v>2.3985817284831598E-4</v>
      </c>
    </row>
    <row r="23" spans="2:17" ht="15" x14ac:dyDescent="0.25">
      <c r="B23" s="43" t="s">
        <v>2527</v>
      </c>
      <c r="C23" s="3" t="s">
        <v>2528</v>
      </c>
      <c r="D23" s="3" t="s">
        <v>2510</v>
      </c>
      <c r="E23" s="3" t="s">
        <v>529</v>
      </c>
      <c r="F23" s="3" t="s">
        <v>86</v>
      </c>
      <c r="G23" s="3" t="s">
        <v>2529</v>
      </c>
      <c r="H23" s="10">
        <v>0</v>
      </c>
      <c r="I23" s="3" t="s">
        <v>73</v>
      </c>
      <c r="J23" s="41">
        <v>2.6699999999999998E-2</v>
      </c>
      <c r="K23" s="41">
        <v>0</v>
      </c>
      <c r="L23" s="10">
        <v>82820.382455999992</v>
      </c>
      <c r="M23" s="10">
        <v>101.61</v>
      </c>
      <c r="N23" s="10">
        <v>84.153790588999996</v>
      </c>
      <c r="O23" s="41">
        <v>0</v>
      </c>
      <c r="P23" s="41">
        <v>4.3686268394824285E-2</v>
      </c>
      <c r="Q23" s="41">
        <v>1.3182783737112375E-4</v>
      </c>
    </row>
    <row r="24" spans="2:17" ht="15" x14ac:dyDescent="0.25">
      <c r="B24" s="43" t="s">
        <v>2530</v>
      </c>
      <c r="C24" s="3" t="s">
        <v>2531</v>
      </c>
      <c r="D24" s="3" t="s">
        <v>2510</v>
      </c>
      <c r="E24" s="3" t="s">
        <v>529</v>
      </c>
      <c r="F24" s="3" t="s">
        <v>86</v>
      </c>
      <c r="G24" s="3" t="s">
        <v>2529</v>
      </c>
      <c r="H24" s="10">
        <v>0</v>
      </c>
      <c r="I24" s="3" t="s">
        <v>73</v>
      </c>
      <c r="J24" s="41">
        <v>2.7200000000000002E-2</v>
      </c>
      <c r="K24" s="41">
        <v>0</v>
      </c>
      <c r="L24" s="10">
        <v>219743.06673799999</v>
      </c>
      <c r="M24" s="10">
        <v>102.93</v>
      </c>
      <c r="N24" s="10">
        <v>226.18153861100001</v>
      </c>
      <c r="O24" s="41">
        <v>0</v>
      </c>
      <c r="P24" s="41">
        <v>0.11741630807782101</v>
      </c>
      <c r="Q24" s="41">
        <v>3.5431586479550605E-4</v>
      </c>
    </row>
    <row r="25" spans="2:17" x14ac:dyDescent="0.2">
      <c r="B25" s="44"/>
      <c r="C25" s="45"/>
      <c r="D25" s="45"/>
      <c r="E25" s="45"/>
      <c r="F25" s="45"/>
      <c r="G25" s="45"/>
      <c r="H25" s="14"/>
      <c r="I25" s="45"/>
      <c r="J25" s="14"/>
      <c r="K25" s="14"/>
      <c r="L25" s="14"/>
      <c r="M25" s="14"/>
      <c r="N25" s="14"/>
      <c r="O25" s="14"/>
      <c r="P25" s="14"/>
      <c r="Q25" s="14"/>
    </row>
    <row r="26" spans="2:17" ht="15" x14ac:dyDescent="0.25">
      <c r="B26" s="9" t="s">
        <v>1979</v>
      </c>
      <c r="C26" s="37"/>
      <c r="D26" s="37"/>
      <c r="E26" s="37"/>
      <c r="F26" s="37"/>
      <c r="G26" s="37"/>
      <c r="H26" s="10">
        <v>0.52293864149394609</v>
      </c>
      <c r="I26" s="37"/>
      <c r="J26" s="41"/>
      <c r="K26" s="41">
        <v>7.7064641904371015E-3</v>
      </c>
      <c r="L26" s="10"/>
      <c r="M26" s="10"/>
      <c r="N26" s="10">
        <v>175.428</v>
      </c>
      <c r="O26" s="41"/>
      <c r="P26" s="41">
        <v>9.106891844476217E-2</v>
      </c>
      <c r="Q26" s="41">
        <v>2.7480988904336301E-4</v>
      </c>
    </row>
    <row r="27" spans="2:17" ht="15" x14ac:dyDescent="0.25">
      <c r="B27" s="42" t="s">
        <v>1980</v>
      </c>
      <c r="C27" s="37"/>
      <c r="D27" s="37"/>
      <c r="E27" s="37"/>
      <c r="F27" s="37"/>
      <c r="G27" s="37"/>
      <c r="H27" s="4"/>
      <c r="I27" s="37"/>
      <c r="J27" s="4"/>
      <c r="K27" s="4"/>
      <c r="L27" s="4"/>
      <c r="M27" s="4"/>
      <c r="N27" s="4"/>
      <c r="O27" s="4"/>
      <c r="P27" s="4"/>
      <c r="Q27" s="4"/>
    </row>
    <row r="28" spans="2:17" ht="15" x14ac:dyDescent="0.25">
      <c r="B28" s="43" t="s">
        <v>2532</v>
      </c>
      <c r="C28" s="3" t="s">
        <v>2533</v>
      </c>
      <c r="D28" s="3" t="s">
        <v>2510</v>
      </c>
      <c r="E28" s="3" t="s">
        <v>85</v>
      </c>
      <c r="F28" s="3" t="s">
        <v>86</v>
      </c>
      <c r="G28" s="3" t="s">
        <v>2534</v>
      </c>
      <c r="H28" s="10">
        <v>0.7599999999999999</v>
      </c>
      <c r="I28" s="3" t="s">
        <v>73</v>
      </c>
      <c r="J28" s="41">
        <v>8.2529999999999999E-3</v>
      </c>
      <c r="K28" s="41">
        <v>1.1199999999999998E-2</v>
      </c>
      <c r="L28" s="10">
        <v>120000</v>
      </c>
      <c r="M28" s="10">
        <v>100.59</v>
      </c>
      <c r="N28" s="10">
        <v>120.708</v>
      </c>
      <c r="O28" s="41">
        <v>0</v>
      </c>
      <c r="P28" s="41">
        <v>6.2662442755035408E-2</v>
      </c>
      <c r="Q28" s="41">
        <v>1.8909040795452416E-4</v>
      </c>
    </row>
    <row r="29" spans="2:17" ht="15" x14ac:dyDescent="0.25">
      <c r="B29" s="43" t="s">
        <v>2535</v>
      </c>
      <c r="C29" s="3" t="s">
        <v>2536</v>
      </c>
      <c r="D29" s="3" t="s">
        <v>2537</v>
      </c>
      <c r="E29" s="3" t="s">
        <v>1120</v>
      </c>
      <c r="F29" s="3" t="s">
        <v>86</v>
      </c>
      <c r="G29" s="3" t="s">
        <v>2538</v>
      </c>
      <c r="H29" s="10">
        <v>0</v>
      </c>
      <c r="I29" s="3" t="s">
        <v>73</v>
      </c>
      <c r="J29" s="41">
        <v>8.4000000000000005E-2</v>
      </c>
      <c r="K29" s="41">
        <v>0</v>
      </c>
      <c r="L29" s="10">
        <v>3040</v>
      </c>
      <c r="M29" s="10">
        <v>1800</v>
      </c>
      <c r="N29" s="10">
        <v>54.72</v>
      </c>
      <c r="O29" s="41">
        <v>2.9090909090909089E-3</v>
      </c>
      <c r="P29" s="41">
        <v>2.8406475689726759E-2</v>
      </c>
      <c r="Q29" s="41">
        <v>8.5719481088838861E-5</v>
      </c>
    </row>
    <row r="30" spans="2:17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  <c r="Q30" s="14"/>
    </row>
    <row r="31" spans="2:17" ht="15" x14ac:dyDescent="0.25">
      <c r="B31" s="9" t="s">
        <v>1981</v>
      </c>
      <c r="C31" s="37"/>
      <c r="D31" s="37"/>
      <c r="E31" s="37"/>
      <c r="F31" s="37"/>
      <c r="G31" s="37"/>
      <c r="H31" s="10">
        <v>3.58</v>
      </c>
      <c r="I31" s="37"/>
      <c r="J31" s="41"/>
      <c r="K31" s="41">
        <v>0.5</v>
      </c>
      <c r="L31" s="10"/>
      <c r="M31" s="10"/>
      <c r="N31" s="10">
        <v>4.6994799999999994</v>
      </c>
      <c r="O31" s="41"/>
      <c r="P31" s="41">
        <v>2.4396137495313794E-3</v>
      </c>
      <c r="Q31" s="41">
        <v>7.3617870428979606E-6</v>
      </c>
    </row>
    <row r="32" spans="2:17" ht="15" x14ac:dyDescent="0.25">
      <c r="B32" s="42" t="s">
        <v>1982</v>
      </c>
      <c r="C32" s="37"/>
      <c r="D32" s="37"/>
      <c r="E32" s="37"/>
      <c r="F32" s="37"/>
      <c r="G32" s="37"/>
      <c r="H32" s="4"/>
      <c r="I32" s="37"/>
      <c r="J32" s="4"/>
      <c r="K32" s="4"/>
      <c r="L32" s="4"/>
      <c r="M32" s="4"/>
      <c r="N32" s="4"/>
      <c r="O32" s="4"/>
      <c r="P32" s="4"/>
      <c r="Q32" s="4"/>
    </row>
    <row r="33" spans="2:17" ht="15" x14ac:dyDescent="0.25">
      <c r="B33" s="43"/>
      <c r="C33" s="3"/>
      <c r="D33" s="3" t="s">
        <v>87</v>
      </c>
      <c r="E33" s="3"/>
      <c r="F33" s="3"/>
      <c r="G33" s="3" t="s">
        <v>87</v>
      </c>
      <c r="H33" s="10">
        <v>0</v>
      </c>
      <c r="I33" s="3" t="s">
        <v>87</v>
      </c>
      <c r="J33" s="41">
        <v>0</v>
      </c>
      <c r="K33" s="41">
        <v>0</v>
      </c>
      <c r="L33" s="10">
        <v>0</v>
      </c>
      <c r="M33" s="10">
        <v>0</v>
      </c>
      <c r="N33" s="10">
        <v>0</v>
      </c>
      <c r="O33" s="41">
        <v>0</v>
      </c>
      <c r="P33" s="41">
        <v>0</v>
      </c>
      <c r="Q33" s="41">
        <v>0</v>
      </c>
    </row>
    <row r="34" spans="2:17" ht="15" x14ac:dyDescent="0.25">
      <c r="B34" s="42" t="s">
        <v>1983</v>
      </c>
      <c r="C34" s="37"/>
      <c r="D34" s="37"/>
      <c r="E34" s="37"/>
      <c r="F34" s="37"/>
      <c r="G34" s="37"/>
      <c r="H34" s="4"/>
      <c r="I34" s="37"/>
      <c r="J34" s="4"/>
      <c r="K34" s="4"/>
      <c r="L34" s="4"/>
      <c r="M34" s="4"/>
      <c r="N34" s="4"/>
      <c r="O34" s="4"/>
      <c r="P34" s="4"/>
      <c r="Q34" s="4"/>
    </row>
    <row r="35" spans="2:17" ht="15" x14ac:dyDescent="0.25">
      <c r="B35" s="43"/>
      <c r="C35" s="3"/>
      <c r="D35" s="3" t="s">
        <v>87</v>
      </c>
      <c r="E35" s="3"/>
      <c r="F35" s="3"/>
      <c r="G35" s="3" t="s">
        <v>87</v>
      </c>
      <c r="H35" s="10">
        <v>0</v>
      </c>
      <c r="I35" s="3" t="s">
        <v>87</v>
      </c>
      <c r="J35" s="41">
        <v>0</v>
      </c>
      <c r="K35" s="41">
        <v>0</v>
      </c>
      <c r="L35" s="10">
        <v>0</v>
      </c>
      <c r="M35" s="10">
        <v>0</v>
      </c>
      <c r="N35" s="10">
        <v>0</v>
      </c>
      <c r="O35" s="41">
        <v>0</v>
      </c>
      <c r="P35" s="41">
        <v>0</v>
      </c>
      <c r="Q35" s="41">
        <v>0</v>
      </c>
    </row>
    <row r="36" spans="2:17" ht="15" x14ac:dyDescent="0.25">
      <c r="B36" s="42" t="s">
        <v>1987</v>
      </c>
      <c r="C36" s="37"/>
      <c r="D36" s="37"/>
      <c r="E36" s="37"/>
      <c r="F36" s="37"/>
      <c r="G36" s="37"/>
      <c r="H36" s="4"/>
      <c r="I36" s="37"/>
      <c r="J36" s="4"/>
      <c r="K36" s="4"/>
      <c r="L36" s="4"/>
      <c r="M36" s="4"/>
      <c r="N36" s="4"/>
      <c r="O36" s="4"/>
      <c r="P36" s="4"/>
      <c r="Q36" s="4"/>
    </row>
    <row r="37" spans="2:17" ht="15" x14ac:dyDescent="0.25">
      <c r="B37" s="43" t="s">
        <v>2539</v>
      </c>
      <c r="C37" s="3" t="s">
        <v>2540</v>
      </c>
      <c r="D37" s="3" t="s">
        <v>218</v>
      </c>
      <c r="E37" s="3" t="s">
        <v>88</v>
      </c>
      <c r="F37" s="3" t="s">
        <v>702</v>
      </c>
      <c r="G37" s="3" t="s">
        <v>2541</v>
      </c>
      <c r="H37" s="10">
        <v>3.58</v>
      </c>
      <c r="I37" s="3" t="s">
        <v>73</v>
      </c>
      <c r="J37" s="41">
        <v>0.02</v>
      </c>
      <c r="K37" s="41">
        <v>0.5</v>
      </c>
      <c r="L37" s="10">
        <v>28795.84</v>
      </c>
      <c r="M37" s="10">
        <v>16.32</v>
      </c>
      <c r="N37" s="10">
        <v>4.6994799999999994</v>
      </c>
      <c r="O37" s="41">
        <v>3.1643778133377267E-4</v>
      </c>
      <c r="P37" s="41">
        <v>2.4396137495313794E-3</v>
      </c>
      <c r="Q37" s="41">
        <v>7.3617870428979606E-6</v>
      </c>
    </row>
    <row r="38" spans="2:17" ht="15" x14ac:dyDescent="0.25">
      <c r="B38" s="42" t="s">
        <v>1988</v>
      </c>
      <c r="C38" s="37"/>
      <c r="D38" s="37"/>
      <c r="E38" s="37"/>
      <c r="F38" s="37"/>
      <c r="G38" s="37"/>
      <c r="H38" s="4"/>
      <c r="I38" s="37"/>
      <c r="J38" s="4"/>
      <c r="K38" s="4"/>
      <c r="L38" s="4"/>
      <c r="M38" s="4"/>
      <c r="N38" s="4"/>
      <c r="O38" s="4"/>
      <c r="P38" s="4"/>
      <c r="Q38" s="4"/>
    </row>
    <row r="39" spans="2:17" ht="15" x14ac:dyDescent="0.25">
      <c r="B39" s="43"/>
      <c r="C39" s="3"/>
      <c r="D39" s="3" t="s">
        <v>87</v>
      </c>
      <c r="E39" s="3"/>
      <c r="F39" s="3"/>
      <c r="G39" s="3" t="s">
        <v>87</v>
      </c>
      <c r="H39" s="10">
        <v>0</v>
      </c>
      <c r="I39" s="3" t="s">
        <v>87</v>
      </c>
      <c r="J39" s="41">
        <v>0</v>
      </c>
      <c r="K39" s="41">
        <v>0</v>
      </c>
      <c r="L39" s="10">
        <v>0</v>
      </c>
      <c r="M39" s="10">
        <v>0</v>
      </c>
      <c r="N39" s="10">
        <v>0</v>
      </c>
      <c r="O39" s="41">
        <v>0</v>
      </c>
      <c r="P39" s="41">
        <v>0</v>
      </c>
      <c r="Q39" s="41">
        <v>0</v>
      </c>
    </row>
    <row r="40" spans="2:17" x14ac:dyDescent="0.2">
      <c r="B40" s="44"/>
      <c r="C40" s="45"/>
      <c r="D40" s="45"/>
      <c r="E40" s="45"/>
      <c r="F40" s="45"/>
      <c r="G40" s="45"/>
      <c r="H40" s="14"/>
      <c r="I40" s="45"/>
      <c r="J40" s="14"/>
      <c r="K40" s="14"/>
      <c r="L40" s="14"/>
      <c r="M40" s="14"/>
      <c r="N40" s="14"/>
      <c r="O40" s="14"/>
      <c r="P40" s="14"/>
      <c r="Q40" s="14"/>
    </row>
    <row r="41" spans="2:17" ht="15" x14ac:dyDescent="0.25">
      <c r="B41" s="15" t="s">
        <v>108</v>
      </c>
      <c r="C41" s="37"/>
      <c r="D41" s="37"/>
      <c r="E41" s="37"/>
      <c r="F41" s="37"/>
      <c r="G41" s="37"/>
      <c r="H41" s="10">
        <v>2.8299999999999996</v>
      </c>
      <c r="I41" s="37"/>
      <c r="J41" s="41"/>
      <c r="K41" s="41">
        <v>2.6275523756544881E-2</v>
      </c>
      <c r="L41" s="10"/>
      <c r="M41" s="10"/>
      <c r="N41" s="10">
        <v>261.55949999999996</v>
      </c>
      <c r="O41" s="41"/>
      <c r="P41" s="41">
        <v>0.13578186363609437</v>
      </c>
      <c r="Q41" s="41">
        <v>4.0973582993158162E-4</v>
      </c>
    </row>
    <row r="42" spans="2:17" ht="15" x14ac:dyDescent="0.25">
      <c r="B42" s="9" t="s">
        <v>1977</v>
      </c>
      <c r="C42" s="37"/>
      <c r="D42" s="37"/>
      <c r="E42" s="37"/>
      <c r="F42" s="37"/>
      <c r="G42" s="37"/>
      <c r="H42" s="10">
        <v>0</v>
      </c>
      <c r="I42" s="37"/>
      <c r="J42" s="41"/>
      <c r="K42" s="41">
        <v>0</v>
      </c>
      <c r="L42" s="10"/>
      <c r="M42" s="10"/>
      <c r="N42" s="10">
        <v>0</v>
      </c>
      <c r="O42" s="41"/>
      <c r="P42" s="41">
        <v>0</v>
      </c>
      <c r="Q42" s="41">
        <v>0</v>
      </c>
    </row>
    <row r="43" spans="2:17" ht="15" x14ac:dyDescent="0.25">
      <c r="B43" s="42" t="s">
        <v>1978</v>
      </c>
      <c r="C43" s="37"/>
      <c r="D43" s="37"/>
      <c r="E43" s="37"/>
      <c r="F43" s="37"/>
      <c r="G43" s="37"/>
      <c r="H43" s="4"/>
      <c r="I43" s="37"/>
      <c r="J43" s="4"/>
      <c r="K43" s="4"/>
      <c r="L43" s="4"/>
      <c r="M43" s="4"/>
      <c r="N43" s="4"/>
      <c r="O43" s="4"/>
      <c r="P43" s="4"/>
      <c r="Q43" s="4"/>
    </row>
    <row r="44" spans="2:17" ht="15" x14ac:dyDescent="0.25">
      <c r="B44" s="43"/>
      <c r="C44" s="3"/>
      <c r="D44" s="3" t="s">
        <v>87</v>
      </c>
      <c r="E44" s="3"/>
      <c r="F44" s="3"/>
      <c r="G44" s="3" t="s">
        <v>87</v>
      </c>
      <c r="H44" s="10">
        <v>0</v>
      </c>
      <c r="I44" s="3" t="s">
        <v>87</v>
      </c>
      <c r="J44" s="41">
        <v>0</v>
      </c>
      <c r="K44" s="41">
        <v>0</v>
      </c>
      <c r="L44" s="10">
        <v>0</v>
      </c>
      <c r="M44" s="10">
        <v>0</v>
      </c>
      <c r="N44" s="10">
        <v>0</v>
      </c>
      <c r="O44" s="41">
        <v>0</v>
      </c>
      <c r="P44" s="41">
        <v>0</v>
      </c>
      <c r="Q44" s="41">
        <v>0</v>
      </c>
    </row>
    <row r="45" spans="2:17" x14ac:dyDescent="0.2">
      <c r="B45" s="44"/>
      <c r="C45" s="45"/>
      <c r="D45" s="45"/>
      <c r="E45" s="45"/>
      <c r="F45" s="45"/>
      <c r="G45" s="45"/>
      <c r="H45" s="14"/>
      <c r="I45" s="45"/>
      <c r="J45" s="14"/>
      <c r="K45" s="14"/>
      <c r="L45" s="14"/>
      <c r="M45" s="14"/>
      <c r="N45" s="14"/>
      <c r="O45" s="14"/>
      <c r="P45" s="14"/>
      <c r="Q45" s="14"/>
    </row>
    <row r="46" spans="2:17" ht="15" x14ac:dyDescent="0.25">
      <c r="B46" s="9" t="s">
        <v>1979</v>
      </c>
      <c r="C46" s="37"/>
      <c r="D46" s="37"/>
      <c r="E46" s="37"/>
      <c r="F46" s="37"/>
      <c r="G46" s="37"/>
      <c r="H46" s="10">
        <v>2.8299999999999996</v>
      </c>
      <c r="I46" s="37"/>
      <c r="J46" s="41"/>
      <c r="K46" s="41">
        <v>2.6275523756544881E-2</v>
      </c>
      <c r="L46" s="10"/>
      <c r="M46" s="10"/>
      <c r="N46" s="10">
        <v>261.55949999999996</v>
      </c>
      <c r="O46" s="41"/>
      <c r="P46" s="41">
        <v>0.13578186363609437</v>
      </c>
      <c r="Q46" s="41">
        <v>4.0973582993158162E-4</v>
      </c>
    </row>
    <row r="47" spans="2:17" ht="15" x14ac:dyDescent="0.25">
      <c r="B47" s="42" t="s">
        <v>1980</v>
      </c>
      <c r="C47" s="37"/>
      <c r="D47" s="37"/>
      <c r="E47" s="37"/>
      <c r="F47" s="37"/>
      <c r="G47" s="37"/>
      <c r="H47" s="4"/>
      <c r="I47" s="37"/>
      <c r="J47" s="4"/>
      <c r="K47" s="4"/>
      <c r="L47" s="4"/>
      <c r="M47" s="4"/>
      <c r="N47" s="4"/>
      <c r="O47" s="4"/>
      <c r="P47" s="4"/>
      <c r="Q47" s="4"/>
    </row>
    <row r="48" spans="2:17" ht="15" x14ac:dyDescent="0.25">
      <c r="B48" s="43" t="s">
        <v>2542</v>
      </c>
      <c r="C48" s="3" t="s">
        <v>2543</v>
      </c>
      <c r="D48" s="3" t="s">
        <v>2510</v>
      </c>
      <c r="E48" s="3" t="s">
        <v>228</v>
      </c>
      <c r="F48" s="3" t="s">
        <v>223</v>
      </c>
      <c r="G48" s="3" t="s">
        <v>2544</v>
      </c>
      <c r="H48" s="10">
        <v>2.8299999999999996</v>
      </c>
      <c r="I48" s="3" t="s">
        <v>48</v>
      </c>
      <c r="J48" s="41">
        <v>2.5000000000000001E-2</v>
      </c>
      <c r="K48" s="41">
        <v>2.64E-2</v>
      </c>
      <c r="L48" s="10">
        <v>25000</v>
      </c>
      <c r="M48" s="10">
        <v>102.7514</v>
      </c>
      <c r="N48" s="10">
        <v>98.769779999999997</v>
      </c>
      <c r="O48" s="41">
        <v>1.25E-3</v>
      </c>
      <c r="P48" s="41">
        <v>5.1273782062311042E-2</v>
      </c>
      <c r="Q48" s="41">
        <v>1.5472394533733142E-4</v>
      </c>
    </row>
    <row r="49" spans="2:17" ht="15" x14ac:dyDescent="0.25">
      <c r="B49" s="43" t="s">
        <v>2545</v>
      </c>
      <c r="C49" s="3" t="s">
        <v>2546</v>
      </c>
      <c r="D49" s="3" t="s">
        <v>2510</v>
      </c>
      <c r="E49" s="3" t="s">
        <v>228</v>
      </c>
      <c r="F49" s="3" t="s">
        <v>223</v>
      </c>
      <c r="G49" s="3" t="s">
        <v>2414</v>
      </c>
      <c r="H49" s="10">
        <v>2.8299999999999996</v>
      </c>
      <c r="I49" s="3" t="s">
        <v>48</v>
      </c>
      <c r="J49" s="41">
        <v>2.6499999999999999E-2</v>
      </c>
      <c r="K49" s="41">
        <v>2.6200000000000001E-2</v>
      </c>
      <c r="L49" s="10">
        <v>41000</v>
      </c>
      <c r="M49" s="10">
        <v>103.26349999999999</v>
      </c>
      <c r="N49" s="10">
        <v>162.78971999999999</v>
      </c>
      <c r="O49" s="41">
        <v>2.0500000000000002E-3</v>
      </c>
      <c r="P49" s="41">
        <v>8.4508081573783367E-2</v>
      </c>
      <c r="Q49" s="41">
        <v>2.5501188459425026E-4</v>
      </c>
    </row>
    <row r="50" spans="2:17" x14ac:dyDescent="0.2">
      <c r="B50" s="44"/>
      <c r="C50" s="45"/>
      <c r="D50" s="45"/>
      <c r="E50" s="45"/>
      <c r="F50" s="45"/>
      <c r="G50" s="45"/>
      <c r="H50" s="14"/>
      <c r="I50" s="45"/>
      <c r="J50" s="14"/>
      <c r="K50" s="14"/>
      <c r="L50" s="14"/>
      <c r="M50" s="14"/>
      <c r="N50" s="14"/>
      <c r="O50" s="14"/>
      <c r="P50" s="14"/>
      <c r="Q50" s="14"/>
    </row>
    <row r="51" spans="2:17" ht="15" x14ac:dyDescent="0.25">
      <c r="B51" s="9" t="s">
        <v>1981</v>
      </c>
      <c r="C51" s="37"/>
      <c r="D51" s="37"/>
      <c r="E51" s="37"/>
      <c r="F51" s="37"/>
      <c r="G51" s="37"/>
      <c r="H51" s="10">
        <v>0</v>
      </c>
      <c r="I51" s="37"/>
      <c r="J51" s="41"/>
      <c r="K51" s="41">
        <v>0</v>
      </c>
      <c r="L51" s="10"/>
      <c r="M51" s="10"/>
      <c r="N51" s="10">
        <v>0</v>
      </c>
      <c r="O51" s="41"/>
      <c r="P51" s="41">
        <v>0</v>
      </c>
      <c r="Q51" s="41">
        <v>0</v>
      </c>
    </row>
    <row r="52" spans="2:17" ht="15" x14ac:dyDescent="0.25">
      <c r="B52" s="42" t="s">
        <v>1982</v>
      </c>
      <c r="C52" s="37"/>
      <c r="D52" s="37"/>
      <c r="E52" s="37"/>
      <c r="F52" s="37"/>
      <c r="G52" s="37"/>
      <c r="H52" s="4"/>
      <c r="I52" s="37"/>
      <c r="J52" s="4"/>
      <c r="K52" s="4"/>
      <c r="L52" s="4"/>
      <c r="M52" s="4"/>
      <c r="N52" s="4"/>
      <c r="O52" s="4"/>
      <c r="P52" s="4"/>
      <c r="Q52" s="4"/>
    </row>
    <row r="53" spans="2:17" ht="15" x14ac:dyDescent="0.25">
      <c r="B53" s="43"/>
      <c r="C53" s="3"/>
      <c r="D53" s="3" t="s">
        <v>87</v>
      </c>
      <c r="E53" s="3"/>
      <c r="F53" s="3"/>
      <c r="G53" s="3" t="s">
        <v>87</v>
      </c>
      <c r="H53" s="10">
        <v>0</v>
      </c>
      <c r="I53" s="3" t="s">
        <v>87</v>
      </c>
      <c r="J53" s="41">
        <v>0</v>
      </c>
      <c r="K53" s="41">
        <v>0</v>
      </c>
      <c r="L53" s="10">
        <v>0</v>
      </c>
      <c r="M53" s="10">
        <v>0</v>
      </c>
      <c r="N53" s="10">
        <v>0</v>
      </c>
      <c r="O53" s="41">
        <v>0</v>
      </c>
      <c r="P53" s="41">
        <v>0</v>
      </c>
      <c r="Q53" s="41">
        <v>0</v>
      </c>
    </row>
    <row r="54" spans="2:17" ht="15" x14ac:dyDescent="0.25">
      <c r="B54" s="42" t="s">
        <v>1983</v>
      </c>
      <c r="C54" s="37"/>
      <c r="D54" s="37"/>
      <c r="E54" s="37"/>
      <c r="F54" s="37"/>
      <c r="G54" s="37"/>
      <c r="H54" s="4"/>
      <c r="I54" s="37"/>
      <c r="J54" s="4"/>
      <c r="K54" s="4"/>
      <c r="L54" s="4"/>
      <c r="M54" s="4"/>
      <c r="N54" s="4"/>
      <c r="O54" s="4"/>
      <c r="P54" s="4"/>
      <c r="Q54" s="4"/>
    </row>
    <row r="55" spans="2:17" ht="15" x14ac:dyDescent="0.25">
      <c r="B55" s="43"/>
      <c r="C55" s="3"/>
      <c r="D55" s="3" t="s">
        <v>87</v>
      </c>
      <c r="E55" s="3"/>
      <c r="F55" s="3"/>
      <c r="G55" s="3" t="s">
        <v>87</v>
      </c>
      <c r="H55" s="10">
        <v>0</v>
      </c>
      <c r="I55" s="3" t="s">
        <v>87</v>
      </c>
      <c r="J55" s="41">
        <v>0</v>
      </c>
      <c r="K55" s="41">
        <v>0</v>
      </c>
      <c r="L55" s="10">
        <v>0</v>
      </c>
      <c r="M55" s="10">
        <v>0</v>
      </c>
      <c r="N55" s="10">
        <v>0</v>
      </c>
      <c r="O55" s="41">
        <v>0</v>
      </c>
      <c r="P55" s="41">
        <v>0</v>
      </c>
      <c r="Q55" s="41">
        <v>0</v>
      </c>
    </row>
    <row r="56" spans="2:17" ht="15" x14ac:dyDescent="0.25">
      <c r="B56" s="42" t="s">
        <v>1987</v>
      </c>
      <c r="C56" s="37"/>
      <c r="D56" s="37"/>
      <c r="E56" s="37"/>
      <c r="F56" s="37"/>
      <c r="G56" s="37"/>
      <c r="H56" s="4"/>
      <c r="I56" s="37"/>
      <c r="J56" s="4"/>
      <c r="K56" s="4"/>
      <c r="L56" s="4"/>
      <c r="M56" s="4"/>
      <c r="N56" s="4"/>
      <c r="O56" s="4"/>
      <c r="P56" s="4"/>
      <c r="Q56" s="4"/>
    </row>
    <row r="57" spans="2:17" ht="15" x14ac:dyDescent="0.25">
      <c r="B57" s="43"/>
      <c r="C57" s="3"/>
      <c r="D57" s="3" t="s">
        <v>87</v>
      </c>
      <c r="E57" s="3"/>
      <c r="F57" s="3"/>
      <c r="G57" s="3" t="s">
        <v>87</v>
      </c>
      <c r="H57" s="10">
        <v>0</v>
      </c>
      <c r="I57" s="3" t="s">
        <v>87</v>
      </c>
      <c r="J57" s="41">
        <v>0</v>
      </c>
      <c r="K57" s="41">
        <v>0</v>
      </c>
      <c r="L57" s="10">
        <v>0</v>
      </c>
      <c r="M57" s="10">
        <v>0</v>
      </c>
      <c r="N57" s="10">
        <v>0</v>
      </c>
      <c r="O57" s="41">
        <v>0</v>
      </c>
      <c r="P57" s="41">
        <v>0</v>
      </c>
      <c r="Q57" s="41">
        <v>0</v>
      </c>
    </row>
    <row r="58" spans="2:17" ht="15" x14ac:dyDescent="0.25">
      <c r="B58" s="42" t="s">
        <v>1988</v>
      </c>
      <c r="C58" s="37"/>
      <c r="D58" s="37"/>
      <c r="E58" s="37"/>
      <c r="F58" s="37"/>
      <c r="G58" s="37"/>
      <c r="H58" s="4"/>
      <c r="I58" s="37"/>
      <c r="J58" s="4"/>
      <c r="K58" s="4"/>
      <c r="L58" s="4"/>
      <c r="M58" s="4"/>
      <c r="N58" s="4"/>
      <c r="O58" s="4"/>
      <c r="P58" s="4"/>
      <c r="Q58" s="4"/>
    </row>
    <row r="59" spans="2:17" ht="15" x14ac:dyDescent="0.25">
      <c r="B59" s="43"/>
      <c r="C59" s="3"/>
      <c r="D59" s="3" t="s">
        <v>87</v>
      </c>
      <c r="E59" s="3"/>
      <c r="F59" s="3"/>
      <c r="G59" s="3" t="s">
        <v>87</v>
      </c>
      <c r="H59" s="10">
        <v>0</v>
      </c>
      <c r="I59" s="3" t="s">
        <v>87</v>
      </c>
      <c r="J59" s="41">
        <v>0</v>
      </c>
      <c r="K59" s="41">
        <v>0</v>
      </c>
      <c r="L59" s="10">
        <v>0</v>
      </c>
      <c r="M59" s="10">
        <v>0</v>
      </c>
      <c r="N59" s="10">
        <v>0</v>
      </c>
      <c r="O59" s="41">
        <v>0</v>
      </c>
      <c r="P59" s="41">
        <v>0</v>
      </c>
      <c r="Q59" s="41">
        <v>0</v>
      </c>
    </row>
    <row r="60" spans="2:17" x14ac:dyDescent="0.2">
      <c r="B60" s="44"/>
      <c r="C60" s="45"/>
      <c r="D60" s="45"/>
      <c r="E60" s="45"/>
      <c r="F60" s="45"/>
      <c r="G60" s="45"/>
      <c r="H60" s="14"/>
      <c r="I60" s="45"/>
      <c r="J60" s="14"/>
      <c r="K60" s="14"/>
      <c r="L60" s="14"/>
      <c r="M60" s="14"/>
      <c r="N60" s="14"/>
      <c r="O60" s="14"/>
      <c r="P60" s="14"/>
      <c r="Q60" s="14"/>
    </row>
    <row r="61" spans="2:17" x14ac:dyDescent="0.2">
      <c r="B61" s="33"/>
      <c r="C61" s="48"/>
      <c r="D61" s="48"/>
      <c r="E61" s="48"/>
      <c r="F61" s="48"/>
      <c r="G61" s="48"/>
      <c r="H61" s="49"/>
      <c r="I61" s="48"/>
      <c r="J61" s="49"/>
      <c r="K61" s="49"/>
      <c r="L61" s="49"/>
      <c r="M61" s="49"/>
      <c r="N61" s="49"/>
      <c r="O61" s="49"/>
      <c r="P61" s="49"/>
      <c r="Q61" s="49"/>
    </row>
    <row r="63" spans="2:17" x14ac:dyDescent="0.2">
      <c r="B63" s="35" t="s">
        <v>58</v>
      </c>
    </row>
    <row r="65" spans="2:2" x14ac:dyDescent="0.2">
      <c r="B65" s="36" t="s">
        <v>59</v>
      </c>
    </row>
  </sheetData>
  <hyperlinks>
    <hyperlink ref="B65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37"/>
  <sheetViews>
    <sheetView showGridLines="0" rightToLeft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63.7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3195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30" x14ac:dyDescent="0.2">
      <c r="B7" s="50" t="s">
        <v>1934</v>
      </c>
      <c r="C7" s="27" t="s">
        <v>2548</v>
      </c>
      <c r="D7" s="27" t="s">
        <v>60</v>
      </c>
      <c r="E7" s="27" t="s">
        <v>112</v>
      </c>
      <c r="F7" s="27" t="s">
        <v>62</v>
      </c>
      <c r="G7" s="27" t="s">
        <v>232</v>
      </c>
      <c r="H7" s="27" t="s">
        <v>63</v>
      </c>
      <c r="I7" s="27" t="s">
        <v>3196</v>
      </c>
      <c r="J7" s="27" t="s">
        <v>114</v>
      </c>
      <c r="K7" s="27" t="s">
        <v>127</v>
      </c>
      <c r="L7" s="27" t="s">
        <v>128</v>
      </c>
      <c r="M7" s="27" t="s">
        <v>0</v>
      </c>
      <c r="N7" s="27" t="s">
        <v>115</v>
      </c>
      <c r="O7" s="27" t="s">
        <v>116</v>
      </c>
    </row>
    <row r="8" spans="2:15" ht="15" x14ac:dyDescent="0.2">
      <c r="B8" s="50"/>
      <c r="C8" s="53"/>
      <c r="D8" s="53"/>
      <c r="E8" s="53"/>
      <c r="F8" s="53"/>
      <c r="G8" s="53" t="s">
        <v>234</v>
      </c>
      <c r="H8" s="53"/>
      <c r="I8" s="53" t="s">
        <v>41</v>
      </c>
      <c r="J8" s="53" t="s">
        <v>41</v>
      </c>
      <c r="K8" s="53" t="s">
        <v>235</v>
      </c>
      <c r="L8" s="53" t="s">
        <v>236</v>
      </c>
      <c r="M8" s="53" t="s">
        <v>40</v>
      </c>
      <c r="N8" s="53" t="s">
        <v>41</v>
      </c>
      <c r="O8" s="53" t="s">
        <v>41</v>
      </c>
    </row>
    <row r="9" spans="2:15" x14ac:dyDescent="0.2">
      <c r="B9" s="52"/>
      <c r="C9" s="53" t="s">
        <v>42</v>
      </c>
      <c r="D9" s="53" t="s">
        <v>43</v>
      </c>
      <c r="E9" s="53" t="s">
        <v>117</v>
      </c>
      <c r="F9" s="53" t="s">
        <v>118</v>
      </c>
      <c r="G9" s="53" t="s">
        <v>119</v>
      </c>
      <c r="H9" s="53" t="s">
        <v>120</v>
      </c>
      <c r="I9" s="53" t="s">
        <v>121</v>
      </c>
      <c r="J9" s="53" t="s">
        <v>122</v>
      </c>
      <c r="K9" s="53" t="s">
        <v>123</v>
      </c>
      <c r="L9" s="53" t="s">
        <v>124</v>
      </c>
      <c r="M9" s="53" t="s">
        <v>237</v>
      </c>
      <c r="N9" s="53" t="s">
        <v>238</v>
      </c>
      <c r="O9" s="53" t="s">
        <v>239</v>
      </c>
    </row>
    <row r="10" spans="2:15" ht="15" x14ac:dyDescent="0.25">
      <c r="B10" s="16" t="s">
        <v>3194</v>
      </c>
      <c r="C10" s="46"/>
      <c r="D10" s="46"/>
      <c r="E10" s="46"/>
      <c r="F10" s="46"/>
      <c r="G10" s="17">
        <v>5.0890347941798497</v>
      </c>
      <c r="H10" s="46"/>
      <c r="I10" s="47"/>
      <c r="J10" s="47">
        <v>2.8979937233032872E-2</v>
      </c>
      <c r="K10" s="17"/>
      <c r="L10" s="17"/>
      <c r="M10" s="17">
        <v>105908.29827837292</v>
      </c>
      <c r="N10" s="47">
        <v>1</v>
      </c>
      <c r="O10" s="47">
        <v>0.16590651263567421</v>
      </c>
    </row>
    <row r="11" spans="2:15" ht="15" x14ac:dyDescent="0.25">
      <c r="B11" s="6" t="s">
        <v>2549</v>
      </c>
      <c r="C11" s="38"/>
      <c r="D11" s="38"/>
      <c r="E11" s="38"/>
      <c r="F11" s="38"/>
      <c r="G11" s="40">
        <v>5.260367811240652</v>
      </c>
      <c r="H11" s="38"/>
      <c r="I11" s="39"/>
      <c r="J11" s="39">
        <v>2.8971949948226584E-2</v>
      </c>
      <c r="K11" s="40"/>
      <c r="L11" s="40"/>
      <c r="M11" s="40">
        <v>102003.05925837292</v>
      </c>
      <c r="N11" s="39">
        <v>0.96312622255778912</v>
      </c>
      <c r="O11" s="39">
        <v>0.15978891281253302</v>
      </c>
    </row>
    <row r="12" spans="2:15" ht="15" x14ac:dyDescent="0.25">
      <c r="B12" s="9" t="s">
        <v>2550</v>
      </c>
      <c r="C12" s="37"/>
      <c r="D12" s="37"/>
      <c r="E12" s="37"/>
      <c r="F12" s="37"/>
      <c r="G12" s="10">
        <v>2.1708069045191474</v>
      </c>
      <c r="H12" s="37"/>
      <c r="I12" s="41"/>
      <c r="J12" s="41">
        <v>2.4509402017046079E-2</v>
      </c>
      <c r="K12" s="10"/>
      <c r="L12" s="10"/>
      <c r="M12" s="10">
        <v>491.69187999999997</v>
      </c>
      <c r="N12" s="41">
        <v>4.6426190203492888E-3</v>
      </c>
      <c r="O12" s="41">
        <v>7.7024073116220072E-4</v>
      </c>
    </row>
    <row r="13" spans="2:15" ht="15" x14ac:dyDescent="0.25">
      <c r="B13" s="42" t="s">
        <v>2550</v>
      </c>
      <c r="C13" s="37"/>
      <c r="D13" s="37"/>
      <c r="E13" s="37"/>
      <c r="F13" s="37"/>
      <c r="G13" s="4"/>
      <c r="H13" s="37"/>
      <c r="I13" s="4"/>
      <c r="J13" s="4"/>
      <c r="K13" s="4"/>
      <c r="L13" s="4"/>
      <c r="M13" s="4"/>
      <c r="N13" s="4"/>
      <c r="O13" s="4"/>
    </row>
    <row r="14" spans="2:15" ht="15" x14ac:dyDescent="0.25">
      <c r="B14" s="43" t="s">
        <v>2551</v>
      </c>
      <c r="C14" s="3" t="s">
        <v>2552</v>
      </c>
      <c r="D14" s="3" t="s">
        <v>2553</v>
      </c>
      <c r="E14" s="3" t="s">
        <v>80</v>
      </c>
      <c r="F14" s="3" t="s">
        <v>136</v>
      </c>
      <c r="G14" s="10">
        <v>2.5058448540406677</v>
      </c>
      <c r="H14" s="3" t="s">
        <v>73</v>
      </c>
      <c r="I14" s="41">
        <v>9.6710383480347328E-3</v>
      </c>
      <c r="J14" s="41">
        <v>9.6710383480347328E-3</v>
      </c>
      <c r="K14" s="10">
        <v>0</v>
      </c>
      <c r="L14" s="10">
        <v>100</v>
      </c>
      <c r="M14" s="10">
        <v>57.599539999999998</v>
      </c>
      <c r="N14" s="41">
        <v>5.4386238789904296E-4</v>
      </c>
      <c r="O14" s="41">
        <v>9.0230312130040518E-5</v>
      </c>
    </row>
    <row r="15" spans="2:15" ht="15" x14ac:dyDescent="0.25">
      <c r="B15" s="43" t="s">
        <v>2554</v>
      </c>
      <c r="C15" s="3" t="s">
        <v>2552</v>
      </c>
      <c r="D15" s="3" t="s">
        <v>2555</v>
      </c>
      <c r="E15" s="3" t="s">
        <v>80</v>
      </c>
      <c r="F15" s="3" t="s">
        <v>136</v>
      </c>
      <c r="G15" s="10">
        <v>3.2618743814971278</v>
      </c>
      <c r="H15" s="3" t="s">
        <v>73</v>
      </c>
      <c r="I15" s="41">
        <v>1.952930884878179E-2</v>
      </c>
      <c r="J15" s="41">
        <v>1.952930884878179E-2</v>
      </c>
      <c r="K15" s="10">
        <v>0</v>
      </c>
      <c r="L15" s="10">
        <v>100</v>
      </c>
      <c r="M15" s="10">
        <v>49.162709999999997</v>
      </c>
      <c r="N15" s="41">
        <v>4.6420073591192147E-4</v>
      </c>
      <c r="O15" s="41">
        <v>7.7013925258060466E-5</v>
      </c>
    </row>
    <row r="16" spans="2:15" ht="15" x14ac:dyDescent="0.25">
      <c r="B16" s="43" t="s">
        <v>2556</v>
      </c>
      <c r="C16" s="3" t="s">
        <v>2552</v>
      </c>
      <c r="D16" s="3" t="s">
        <v>2557</v>
      </c>
      <c r="E16" s="3" t="s">
        <v>80</v>
      </c>
      <c r="F16" s="3" t="s">
        <v>136</v>
      </c>
      <c r="G16" s="10">
        <v>1.8919751953033881</v>
      </c>
      <c r="H16" s="3" t="s">
        <v>73</v>
      </c>
      <c r="I16" s="41">
        <v>2.1044105480600317E-2</v>
      </c>
      <c r="J16" s="41">
        <v>2.1044105480600317E-2</v>
      </c>
      <c r="K16" s="10">
        <v>0</v>
      </c>
      <c r="L16" s="10">
        <v>100</v>
      </c>
      <c r="M16" s="10">
        <v>41.46031</v>
      </c>
      <c r="N16" s="41">
        <v>3.9147366801253221E-4</v>
      </c>
      <c r="O16" s="41">
        <v>6.4948031048654915E-5</v>
      </c>
    </row>
    <row r="17" spans="2:15" ht="15" x14ac:dyDescent="0.25">
      <c r="B17" s="43" t="s">
        <v>2558</v>
      </c>
      <c r="C17" s="3" t="s">
        <v>2552</v>
      </c>
      <c r="D17" s="3" t="s">
        <v>2559</v>
      </c>
      <c r="E17" s="3" t="s">
        <v>80</v>
      </c>
      <c r="F17" s="3" t="s">
        <v>136</v>
      </c>
      <c r="G17" s="10">
        <v>2.6064611220687226</v>
      </c>
      <c r="H17" s="3" t="s">
        <v>73</v>
      </c>
      <c r="I17" s="41">
        <v>2.3232763489563935E-2</v>
      </c>
      <c r="J17" s="41">
        <v>2.3232763489563935E-2</v>
      </c>
      <c r="K17" s="10">
        <v>0</v>
      </c>
      <c r="L17" s="10">
        <v>100</v>
      </c>
      <c r="M17" s="10">
        <v>36.05536</v>
      </c>
      <c r="N17" s="41">
        <v>3.4043942340788899E-4</v>
      </c>
      <c r="O17" s="41">
        <v>5.6481117501302582E-5</v>
      </c>
    </row>
    <row r="18" spans="2:15" ht="15" x14ac:dyDescent="0.25">
      <c r="B18" s="43" t="s">
        <v>2560</v>
      </c>
      <c r="C18" s="3" t="s">
        <v>2552</v>
      </c>
      <c r="D18" s="3" t="s">
        <v>2561</v>
      </c>
      <c r="E18" s="3" t="s">
        <v>80</v>
      </c>
      <c r="F18" s="3" t="s">
        <v>136</v>
      </c>
      <c r="G18" s="10">
        <v>2.6790198121262292</v>
      </c>
      <c r="H18" s="3" t="s">
        <v>73</v>
      </c>
      <c r="I18" s="41">
        <v>1.7110168655408042E-2</v>
      </c>
      <c r="J18" s="41">
        <v>1.7110168655408042E-2</v>
      </c>
      <c r="K18" s="10">
        <v>0</v>
      </c>
      <c r="L18" s="10">
        <v>100</v>
      </c>
      <c r="M18" s="10">
        <v>28.063130000000001</v>
      </c>
      <c r="N18" s="41">
        <v>2.6497574275282878E-4</v>
      </c>
      <c r="O18" s="41">
        <v>4.3961201413169347E-5</v>
      </c>
    </row>
    <row r="19" spans="2:15" ht="15" x14ac:dyDescent="0.25">
      <c r="B19" s="43" t="s">
        <v>2562</v>
      </c>
      <c r="C19" s="3" t="s">
        <v>2552</v>
      </c>
      <c r="D19" s="3" t="s">
        <v>2563</v>
      </c>
      <c r="E19" s="3" t="s">
        <v>80</v>
      </c>
      <c r="F19" s="3" t="s">
        <v>136</v>
      </c>
      <c r="G19" s="10">
        <v>0.20214139338072956</v>
      </c>
      <c r="H19" s="3" t="s">
        <v>73</v>
      </c>
      <c r="I19" s="41">
        <v>0.16584289748054193</v>
      </c>
      <c r="J19" s="41">
        <v>0.16584289748054193</v>
      </c>
      <c r="K19" s="10">
        <v>0</v>
      </c>
      <c r="L19" s="10">
        <v>100</v>
      </c>
      <c r="M19" s="10">
        <v>25.942319999999999</v>
      </c>
      <c r="N19" s="41">
        <v>2.4495077743400554E-4</v>
      </c>
      <c r="O19" s="41">
        <v>4.0638929251473065E-5</v>
      </c>
    </row>
    <row r="20" spans="2:15" ht="15" x14ac:dyDescent="0.25">
      <c r="B20" s="43" t="s">
        <v>2564</v>
      </c>
      <c r="C20" s="3" t="s">
        <v>2552</v>
      </c>
      <c r="D20" s="3" t="s">
        <v>2565</v>
      </c>
      <c r="E20" s="3" t="s">
        <v>80</v>
      </c>
      <c r="F20" s="3" t="s">
        <v>136</v>
      </c>
      <c r="G20" s="10">
        <v>1.2263114729964815</v>
      </c>
      <c r="H20" s="3" t="s">
        <v>73</v>
      </c>
      <c r="I20" s="41">
        <v>1.1886773301561515E-2</v>
      </c>
      <c r="J20" s="41">
        <v>1.1886773301561515E-2</v>
      </c>
      <c r="K20" s="10">
        <v>0</v>
      </c>
      <c r="L20" s="10">
        <v>100</v>
      </c>
      <c r="M20" s="10">
        <v>27.710919999999998</v>
      </c>
      <c r="N20" s="41">
        <v>2.6165012988088701E-4</v>
      </c>
      <c r="O20" s="41">
        <v>4.3409460579209182E-5</v>
      </c>
    </row>
    <row r="21" spans="2:15" ht="15" x14ac:dyDescent="0.25">
      <c r="B21" s="43" t="s">
        <v>2566</v>
      </c>
      <c r="C21" s="3" t="s">
        <v>2552</v>
      </c>
      <c r="D21" s="3" t="s">
        <v>2567</v>
      </c>
      <c r="E21" s="3" t="s">
        <v>80</v>
      </c>
      <c r="F21" s="3" t="s">
        <v>136</v>
      </c>
      <c r="G21" s="10">
        <v>3.3768869161174577</v>
      </c>
      <c r="H21" s="3" t="s">
        <v>73</v>
      </c>
      <c r="I21" s="41">
        <v>1.9981242587987502E-2</v>
      </c>
      <c r="J21" s="41">
        <v>1.9981242587987502E-2</v>
      </c>
      <c r="K21" s="10">
        <v>0</v>
      </c>
      <c r="L21" s="10">
        <v>100</v>
      </c>
      <c r="M21" s="10">
        <v>39.885910000000003</v>
      </c>
      <c r="N21" s="41">
        <v>3.7660797735756776E-4</v>
      </c>
      <c r="O21" s="41">
        <v>6.2481716154169021E-5</v>
      </c>
    </row>
    <row r="22" spans="2:15" ht="15" x14ac:dyDescent="0.25">
      <c r="B22" s="43" t="s">
        <v>2568</v>
      </c>
      <c r="C22" s="3" t="s">
        <v>2552</v>
      </c>
      <c r="D22" s="3" t="s">
        <v>2569</v>
      </c>
      <c r="E22" s="3" t="s">
        <v>80</v>
      </c>
      <c r="F22" s="3" t="s">
        <v>136</v>
      </c>
      <c r="G22" s="10">
        <v>1.8671350881055284</v>
      </c>
      <c r="H22" s="3" t="s">
        <v>73</v>
      </c>
      <c r="I22" s="41">
        <v>1.8042197592673892E-2</v>
      </c>
      <c r="J22" s="41">
        <v>1.8042197592673892E-2</v>
      </c>
      <c r="K22" s="10">
        <v>0</v>
      </c>
      <c r="L22" s="10">
        <v>100</v>
      </c>
      <c r="M22" s="10">
        <v>101.72832000000001</v>
      </c>
      <c r="N22" s="41">
        <v>9.6053209855769645E-4</v>
      </c>
      <c r="O22" s="41">
        <v>1.5935853074633313E-4</v>
      </c>
    </row>
    <row r="23" spans="2:15" ht="15" x14ac:dyDescent="0.25">
      <c r="B23" s="43" t="s">
        <v>2570</v>
      </c>
      <c r="C23" s="3" t="s">
        <v>2552</v>
      </c>
      <c r="D23" s="3" t="s">
        <v>2571</v>
      </c>
      <c r="E23" s="3" t="s">
        <v>80</v>
      </c>
      <c r="F23" s="3" t="s">
        <v>136</v>
      </c>
      <c r="G23" s="10">
        <v>1.7983655766346729</v>
      </c>
      <c r="H23" s="3" t="s">
        <v>73</v>
      </c>
      <c r="I23" s="41">
        <v>1.2838113727594802E-2</v>
      </c>
      <c r="J23" s="41">
        <v>1.2838113727594802E-2</v>
      </c>
      <c r="K23" s="10">
        <v>0</v>
      </c>
      <c r="L23" s="10">
        <v>100</v>
      </c>
      <c r="M23" s="10">
        <v>84.083360000000013</v>
      </c>
      <c r="N23" s="41">
        <v>7.9392607913491816E-4</v>
      </c>
      <c r="O23" s="41">
        <v>1.3171750707978859E-4</v>
      </c>
    </row>
    <row r="24" spans="2:15" x14ac:dyDescent="0.2">
      <c r="B24" s="44"/>
      <c r="C24" s="45"/>
      <c r="D24" s="45"/>
      <c r="E24" s="45"/>
      <c r="F24" s="45"/>
      <c r="G24" s="14"/>
      <c r="H24" s="45"/>
      <c r="I24" s="14"/>
      <c r="J24" s="14"/>
      <c r="K24" s="14"/>
      <c r="L24" s="14"/>
      <c r="M24" s="14"/>
      <c r="N24" s="14"/>
      <c r="O24" s="14"/>
    </row>
    <row r="25" spans="2:15" ht="15" x14ac:dyDescent="0.25">
      <c r="B25" s="9" t="s">
        <v>2572</v>
      </c>
      <c r="C25" s="37"/>
      <c r="D25" s="37"/>
      <c r="E25" s="37"/>
      <c r="F25" s="37"/>
      <c r="G25" s="10">
        <v>7.207608644459901</v>
      </c>
      <c r="H25" s="37"/>
      <c r="I25" s="41"/>
      <c r="J25" s="41">
        <v>4.1409558531223495E-2</v>
      </c>
      <c r="K25" s="10"/>
      <c r="L25" s="10"/>
      <c r="M25" s="10">
        <v>11579.150885976</v>
      </c>
      <c r="N25" s="41">
        <v>0.10933185665528278</v>
      </c>
      <c r="O25" s="41">
        <v>1.8138867057661393E-2</v>
      </c>
    </row>
    <row r="26" spans="2:15" ht="15" x14ac:dyDescent="0.25">
      <c r="B26" s="42" t="s">
        <v>2572</v>
      </c>
      <c r="C26" s="37"/>
      <c r="D26" s="37"/>
      <c r="E26" s="37"/>
      <c r="F26" s="37"/>
      <c r="G26" s="4"/>
      <c r="H26" s="37"/>
      <c r="I26" s="4"/>
      <c r="J26" s="4"/>
      <c r="K26" s="4"/>
      <c r="L26" s="4"/>
      <c r="M26" s="4"/>
      <c r="N26" s="4"/>
      <c r="O26" s="4"/>
    </row>
    <row r="27" spans="2:15" ht="15" x14ac:dyDescent="0.25">
      <c r="B27" s="43" t="s">
        <v>2573</v>
      </c>
      <c r="C27" s="3" t="s">
        <v>2552</v>
      </c>
      <c r="D27" s="3" t="s">
        <v>2574</v>
      </c>
      <c r="E27" s="3" t="s">
        <v>80</v>
      </c>
      <c r="F27" s="3" t="s">
        <v>136</v>
      </c>
      <c r="G27" s="10">
        <v>7.8899999999999402</v>
      </c>
      <c r="H27" s="3" t="s">
        <v>73</v>
      </c>
      <c r="I27" s="41">
        <v>0</v>
      </c>
      <c r="J27" s="41">
        <v>3.3999999999995853E-2</v>
      </c>
      <c r="K27" s="10">
        <v>969971.92917099991</v>
      </c>
      <c r="L27" s="10">
        <v>98.47</v>
      </c>
      <c r="M27" s="10">
        <v>955.13135868899997</v>
      </c>
      <c r="N27" s="41">
        <v>9.0184751734798032E-3</v>
      </c>
      <c r="O27" s="41">
        <v>1.4962237653234412E-3</v>
      </c>
    </row>
    <row r="28" spans="2:15" ht="15" x14ac:dyDescent="0.25">
      <c r="B28" s="43" t="s">
        <v>2573</v>
      </c>
      <c r="C28" s="3" t="s">
        <v>2552</v>
      </c>
      <c r="D28" s="3" t="s">
        <v>2575</v>
      </c>
      <c r="E28" s="3" t="s">
        <v>80</v>
      </c>
      <c r="F28" s="3" t="s">
        <v>136</v>
      </c>
      <c r="G28" s="10">
        <v>10.180000000000005</v>
      </c>
      <c r="H28" s="3" t="s">
        <v>73</v>
      </c>
      <c r="I28" s="41">
        <v>0</v>
      </c>
      <c r="J28" s="41">
        <v>4.3100000000000194E-2</v>
      </c>
      <c r="K28" s="10">
        <v>819519.19620599994</v>
      </c>
      <c r="L28" s="10">
        <v>96.94</v>
      </c>
      <c r="M28" s="10">
        <v>794.44190880799999</v>
      </c>
      <c r="N28" s="41">
        <v>7.5012243773369134E-3</v>
      </c>
      <c r="O28" s="41">
        <v>1.2445019769416741E-3</v>
      </c>
    </row>
    <row r="29" spans="2:15" ht="15" x14ac:dyDescent="0.25">
      <c r="B29" s="43" t="s">
        <v>2573</v>
      </c>
      <c r="C29" s="3" t="s">
        <v>2552</v>
      </c>
      <c r="D29" s="3" t="s">
        <v>2576</v>
      </c>
      <c r="E29" s="3" t="s">
        <v>80</v>
      </c>
      <c r="F29" s="3" t="s">
        <v>136</v>
      </c>
      <c r="G29" s="10">
        <v>10.749999999943569</v>
      </c>
      <c r="H29" s="3" t="s">
        <v>73</v>
      </c>
      <c r="I29" s="41">
        <v>0</v>
      </c>
      <c r="J29" s="41">
        <v>4.2399999999565709E-2</v>
      </c>
      <c r="K29" s="10">
        <v>7690.7467239999996</v>
      </c>
      <c r="L29" s="10">
        <v>96.55</v>
      </c>
      <c r="M29" s="10">
        <v>7.4254159539999991</v>
      </c>
      <c r="N29" s="41">
        <v>7.0111748321012449E-5</v>
      </c>
      <c r="O29" s="41">
        <v>1.1631995658729264E-5</v>
      </c>
    </row>
    <row r="30" spans="2:15" ht="15" x14ac:dyDescent="0.25">
      <c r="B30" s="43" t="s">
        <v>2573</v>
      </c>
      <c r="C30" s="3" t="s">
        <v>2552</v>
      </c>
      <c r="D30" s="3" t="s">
        <v>2577</v>
      </c>
      <c r="E30" s="3" t="s">
        <v>80</v>
      </c>
      <c r="F30" s="3" t="s">
        <v>136</v>
      </c>
      <c r="G30" s="10">
        <v>7.9500000002077913</v>
      </c>
      <c r="H30" s="3" t="s">
        <v>73</v>
      </c>
      <c r="I30" s="41">
        <v>0</v>
      </c>
      <c r="J30" s="41">
        <v>3.4900000013341065E-2</v>
      </c>
      <c r="K30" s="10">
        <v>665.44528100000002</v>
      </c>
      <c r="L30" s="10">
        <v>99.16</v>
      </c>
      <c r="M30" s="10">
        <v>0.65985556299999992</v>
      </c>
      <c r="N30" s="41">
        <v>6.2304425028680325E-6</v>
      </c>
      <c r="O30" s="41">
        <v>1.0336709878279169E-6</v>
      </c>
    </row>
    <row r="31" spans="2:15" ht="15" x14ac:dyDescent="0.25">
      <c r="B31" s="43" t="s">
        <v>2573</v>
      </c>
      <c r="C31" s="3" t="s">
        <v>2552</v>
      </c>
      <c r="D31" s="3" t="s">
        <v>2578</v>
      </c>
      <c r="E31" s="3" t="s">
        <v>80</v>
      </c>
      <c r="F31" s="3" t="s">
        <v>136</v>
      </c>
      <c r="G31" s="10">
        <v>6.4899999999999052</v>
      </c>
      <c r="H31" s="3" t="s">
        <v>73</v>
      </c>
      <c r="I31" s="41">
        <v>0</v>
      </c>
      <c r="J31" s="41">
        <v>3.8800000000000917E-2</v>
      </c>
      <c r="K31" s="10">
        <v>3013969.951163</v>
      </c>
      <c r="L31" s="10">
        <v>98.85</v>
      </c>
      <c r="M31" s="10">
        <v>2979.3092967170001</v>
      </c>
      <c r="N31" s="41">
        <v>2.8131027928388421E-2</v>
      </c>
      <c r="O31" s="41">
        <v>4.667120740455678E-3</v>
      </c>
    </row>
    <row r="32" spans="2:15" ht="15" x14ac:dyDescent="0.25">
      <c r="B32" s="43" t="s">
        <v>2573</v>
      </c>
      <c r="C32" s="3" t="s">
        <v>2552</v>
      </c>
      <c r="D32" s="3" t="s">
        <v>2579</v>
      </c>
      <c r="E32" s="3" t="s">
        <v>80</v>
      </c>
      <c r="F32" s="3" t="s">
        <v>136</v>
      </c>
      <c r="G32" s="10">
        <v>9.1799999999995663</v>
      </c>
      <c r="H32" s="3" t="s">
        <v>73</v>
      </c>
      <c r="I32" s="41">
        <v>0</v>
      </c>
      <c r="J32" s="41">
        <v>5.6099999999999962E-2</v>
      </c>
      <c r="K32" s="10">
        <v>2151794.1503880001</v>
      </c>
      <c r="L32" s="10">
        <v>98.4</v>
      </c>
      <c r="M32" s="10">
        <v>2117.365443957</v>
      </c>
      <c r="N32" s="41">
        <v>1.999244137028475E-2</v>
      </c>
      <c r="O32" s="41">
        <v>3.3168762268171231E-3</v>
      </c>
    </row>
    <row r="33" spans="2:15" ht="15" x14ac:dyDescent="0.25">
      <c r="B33" s="43" t="s">
        <v>2573</v>
      </c>
      <c r="C33" s="3" t="s">
        <v>2552</v>
      </c>
      <c r="D33" s="3" t="s">
        <v>2580</v>
      </c>
      <c r="E33" s="3" t="s">
        <v>80</v>
      </c>
      <c r="F33" s="3" t="s">
        <v>136</v>
      </c>
      <c r="G33" s="10">
        <v>9.4100000000005668</v>
      </c>
      <c r="H33" s="3" t="s">
        <v>73</v>
      </c>
      <c r="I33" s="41">
        <v>0</v>
      </c>
      <c r="J33" s="41">
        <v>6.5999999999997269E-2</v>
      </c>
      <c r="K33" s="10">
        <v>723492.76714300003</v>
      </c>
      <c r="L33" s="10">
        <v>98.26</v>
      </c>
      <c r="M33" s="10">
        <v>710.90399295999998</v>
      </c>
      <c r="N33" s="41">
        <v>6.7124484532027516E-3</v>
      </c>
      <c r="O33" s="41">
        <v>1.1136389141175942E-3</v>
      </c>
    </row>
    <row r="34" spans="2:15" ht="15" x14ac:dyDescent="0.25">
      <c r="B34" s="43" t="s">
        <v>2573</v>
      </c>
      <c r="C34" s="3" t="s">
        <v>2552</v>
      </c>
      <c r="D34" s="3" t="s">
        <v>2581</v>
      </c>
      <c r="E34" s="3" t="s">
        <v>80</v>
      </c>
      <c r="F34" s="3" t="s">
        <v>136</v>
      </c>
      <c r="G34" s="10">
        <v>8.9400000000182391</v>
      </c>
      <c r="H34" s="3" t="s">
        <v>73</v>
      </c>
      <c r="I34" s="41">
        <v>0</v>
      </c>
      <c r="J34" s="41">
        <v>5.4600000000075186E-2</v>
      </c>
      <c r="K34" s="10">
        <v>16928.620668</v>
      </c>
      <c r="L34" s="10">
        <v>98.58</v>
      </c>
      <c r="M34" s="10">
        <v>16.688234282</v>
      </c>
      <c r="N34" s="41">
        <v>1.5757249010021939E-4</v>
      </c>
      <c r="O34" s="41">
        <v>2.6142302319846699E-5</v>
      </c>
    </row>
    <row r="35" spans="2:15" ht="15" x14ac:dyDescent="0.25">
      <c r="B35" s="43" t="s">
        <v>2582</v>
      </c>
      <c r="C35" s="3" t="s">
        <v>2552</v>
      </c>
      <c r="D35" s="3" t="s">
        <v>2583</v>
      </c>
      <c r="E35" s="3" t="s">
        <v>80</v>
      </c>
      <c r="F35" s="3" t="s">
        <v>136</v>
      </c>
      <c r="G35" s="10">
        <v>4.0899999999993417</v>
      </c>
      <c r="H35" s="3" t="s">
        <v>73</v>
      </c>
      <c r="I35" s="41">
        <v>0</v>
      </c>
      <c r="J35" s="41">
        <v>1.6299999999999211E-2</v>
      </c>
      <c r="K35" s="10">
        <v>834251.10759099992</v>
      </c>
      <c r="L35" s="10">
        <v>100.71</v>
      </c>
      <c r="M35" s="10">
        <v>840.17429042599997</v>
      </c>
      <c r="N35" s="41">
        <v>7.9330355041458377E-3</v>
      </c>
      <c r="O35" s="41">
        <v>1.3161422551078237E-3</v>
      </c>
    </row>
    <row r="36" spans="2:15" ht="15" x14ac:dyDescent="0.25">
      <c r="B36" s="43" t="s">
        <v>2582</v>
      </c>
      <c r="C36" s="3" t="s">
        <v>2552</v>
      </c>
      <c r="D36" s="3" t="s">
        <v>2584</v>
      </c>
      <c r="E36" s="3" t="s">
        <v>80</v>
      </c>
      <c r="F36" s="3" t="s">
        <v>136</v>
      </c>
      <c r="G36" s="10">
        <v>4.3500000000000396</v>
      </c>
      <c r="H36" s="3" t="s">
        <v>73</v>
      </c>
      <c r="I36" s="41">
        <v>0</v>
      </c>
      <c r="J36" s="41">
        <v>2.5900000000001037E-2</v>
      </c>
      <c r="K36" s="10">
        <v>1319330.609045</v>
      </c>
      <c r="L36" s="10">
        <v>105.01</v>
      </c>
      <c r="M36" s="10">
        <v>1385.4290725449998</v>
      </c>
      <c r="N36" s="41">
        <v>1.3081402449725815E-2</v>
      </c>
      <c r="O36" s="41">
        <v>2.1702898608177757E-3</v>
      </c>
    </row>
    <row r="37" spans="2:15" ht="15" x14ac:dyDescent="0.25">
      <c r="B37" s="43" t="s">
        <v>2582</v>
      </c>
      <c r="C37" s="3" t="s">
        <v>2552</v>
      </c>
      <c r="D37" s="3" t="s">
        <v>2585</v>
      </c>
      <c r="E37" s="3" t="s">
        <v>80</v>
      </c>
      <c r="F37" s="3" t="s">
        <v>136</v>
      </c>
      <c r="G37" s="10">
        <v>6.9700000000002165</v>
      </c>
      <c r="H37" s="3" t="s">
        <v>73</v>
      </c>
      <c r="I37" s="41">
        <v>0</v>
      </c>
      <c r="J37" s="41">
        <v>4.5199999999999865E-2</v>
      </c>
      <c r="K37" s="10">
        <v>1445197.0016950001</v>
      </c>
      <c r="L37" s="10">
        <v>89.85</v>
      </c>
      <c r="M37" s="10">
        <v>1298.5095060140002</v>
      </c>
      <c r="N37" s="41">
        <v>1.2260696537687295E-2</v>
      </c>
      <c r="O37" s="41">
        <v>2.0341294050519841E-3</v>
      </c>
    </row>
    <row r="38" spans="2:15" ht="15" x14ac:dyDescent="0.25">
      <c r="B38" s="43" t="s">
        <v>2582</v>
      </c>
      <c r="C38" s="3" t="s">
        <v>2552</v>
      </c>
      <c r="D38" s="3" t="s">
        <v>2586</v>
      </c>
      <c r="E38" s="3" t="s">
        <v>80</v>
      </c>
      <c r="F38" s="3" t="s">
        <v>136</v>
      </c>
      <c r="G38" s="10">
        <v>7.6599999999982806</v>
      </c>
      <c r="H38" s="3" t="s">
        <v>73</v>
      </c>
      <c r="I38" s="41">
        <v>0</v>
      </c>
      <c r="J38" s="41">
        <v>4.6399999999998082E-2</v>
      </c>
      <c r="K38" s="10">
        <v>482915.69871000003</v>
      </c>
      <c r="L38" s="10">
        <v>97.97</v>
      </c>
      <c r="M38" s="10">
        <v>473.11250999100002</v>
      </c>
      <c r="N38" s="41">
        <v>4.4671901794461396E-3</v>
      </c>
      <c r="O38" s="41">
        <v>7.4113594395224078E-4</v>
      </c>
    </row>
    <row r="39" spans="2:15" x14ac:dyDescent="0.2">
      <c r="B39" s="44"/>
      <c r="C39" s="45"/>
      <c r="D39" s="45"/>
      <c r="E39" s="45"/>
      <c r="F39" s="45"/>
      <c r="G39" s="14"/>
      <c r="H39" s="45"/>
      <c r="I39" s="14"/>
      <c r="J39" s="14"/>
      <c r="K39" s="14"/>
      <c r="L39" s="14"/>
      <c r="M39" s="14"/>
      <c r="N39" s="14"/>
      <c r="O39" s="14"/>
    </row>
    <row r="40" spans="2:15" ht="15" x14ac:dyDescent="0.25">
      <c r="B40" s="9" t="s">
        <v>2587</v>
      </c>
      <c r="C40" s="37"/>
      <c r="D40" s="37"/>
      <c r="E40" s="37"/>
      <c r="F40" s="37"/>
      <c r="G40" s="10">
        <v>0</v>
      </c>
      <c r="H40" s="37"/>
      <c r="I40" s="41"/>
      <c r="J40" s="41">
        <v>0</v>
      </c>
      <c r="K40" s="10"/>
      <c r="L40" s="10"/>
      <c r="M40" s="10">
        <v>0</v>
      </c>
      <c r="N40" s="41">
        <v>0</v>
      </c>
      <c r="O40" s="41">
        <v>0</v>
      </c>
    </row>
    <row r="41" spans="2:15" ht="15" x14ac:dyDescent="0.25">
      <c r="B41" s="42" t="s">
        <v>2587</v>
      </c>
      <c r="C41" s="37"/>
      <c r="D41" s="37"/>
      <c r="E41" s="37"/>
      <c r="F41" s="37"/>
      <c r="G41" s="4"/>
      <c r="H41" s="37"/>
      <c r="I41" s="4"/>
      <c r="J41" s="4"/>
      <c r="K41" s="4"/>
      <c r="L41" s="4"/>
      <c r="M41" s="4"/>
      <c r="N41" s="4"/>
      <c r="O41" s="4"/>
    </row>
    <row r="42" spans="2:15" ht="15" x14ac:dyDescent="0.25">
      <c r="B42" s="43"/>
      <c r="C42" s="3" t="s">
        <v>87</v>
      </c>
      <c r="D42" s="3"/>
      <c r="E42" s="3"/>
      <c r="F42" s="3"/>
      <c r="G42" s="10">
        <v>0</v>
      </c>
      <c r="H42" s="3" t="s">
        <v>87</v>
      </c>
      <c r="I42" s="41">
        <v>0</v>
      </c>
      <c r="J42" s="41">
        <v>0</v>
      </c>
      <c r="K42" s="10">
        <v>0</v>
      </c>
      <c r="L42" s="10">
        <v>0</v>
      </c>
      <c r="M42" s="10">
        <v>0</v>
      </c>
      <c r="N42" s="41">
        <v>0</v>
      </c>
      <c r="O42" s="41">
        <v>0</v>
      </c>
    </row>
    <row r="43" spans="2:15" x14ac:dyDescent="0.2">
      <c r="B43" s="44"/>
      <c r="C43" s="45"/>
      <c r="D43" s="45"/>
      <c r="E43" s="45"/>
      <c r="F43" s="45"/>
      <c r="G43" s="14"/>
      <c r="H43" s="45"/>
      <c r="I43" s="14"/>
      <c r="J43" s="14"/>
      <c r="K43" s="14"/>
      <c r="L43" s="14"/>
      <c r="M43" s="14"/>
      <c r="N43" s="14"/>
      <c r="O43" s="14"/>
    </row>
    <row r="44" spans="2:15" ht="15" x14ac:dyDescent="0.25">
      <c r="B44" s="9" t="s">
        <v>2588</v>
      </c>
      <c r="C44" s="37"/>
      <c r="D44" s="37"/>
      <c r="E44" s="37"/>
      <c r="F44" s="37"/>
      <c r="G44" s="10">
        <v>5.1713064933379176</v>
      </c>
      <c r="H44" s="37"/>
      <c r="I44" s="41"/>
      <c r="J44" s="41">
        <v>2.7657678944754852E-2</v>
      </c>
      <c r="K44" s="10"/>
      <c r="L44" s="10"/>
      <c r="M44" s="10">
        <v>86654.285009595915</v>
      </c>
      <c r="N44" s="41">
        <v>0.81820108922750212</v>
      </c>
      <c r="O44" s="41">
        <v>0.135744889348445</v>
      </c>
    </row>
    <row r="45" spans="2:15" ht="15" x14ac:dyDescent="0.25">
      <c r="B45" s="42" t="s">
        <v>2588</v>
      </c>
      <c r="C45" s="37"/>
      <c r="D45" s="37"/>
      <c r="E45" s="37"/>
      <c r="F45" s="37"/>
      <c r="G45" s="4"/>
      <c r="H45" s="37"/>
      <c r="I45" s="4"/>
      <c r="J45" s="4"/>
      <c r="K45" s="4"/>
      <c r="L45" s="4"/>
      <c r="M45" s="4"/>
      <c r="N45" s="4"/>
      <c r="O45" s="4"/>
    </row>
    <row r="46" spans="2:15" ht="15" x14ac:dyDescent="0.25">
      <c r="B46" s="43" t="s">
        <v>2589</v>
      </c>
      <c r="C46" s="3" t="s">
        <v>2552</v>
      </c>
      <c r="D46" s="3" t="s">
        <v>2590</v>
      </c>
      <c r="E46" s="3" t="s">
        <v>80</v>
      </c>
      <c r="F46" s="3" t="s">
        <v>136</v>
      </c>
      <c r="G46" s="10">
        <v>0.91000000001178794</v>
      </c>
      <c r="H46" s="3" t="s">
        <v>48</v>
      </c>
      <c r="I46" s="41">
        <v>2E-3</v>
      </c>
      <c r="J46" s="41">
        <v>0.5</v>
      </c>
      <c r="K46" s="10">
        <v>0</v>
      </c>
      <c r="L46" s="10">
        <v>100.0022</v>
      </c>
      <c r="M46" s="10">
        <v>5.4779999999482243E-2</v>
      </c>
      <c r="N46" s="41">
        <v>5.1723992255542298E-7</v>
      </c>
      <c r="O46" s="41">
        <v>8.5813471747116428E-8</v>
      </c>
    </row>
    <row r="47" spans="2:15" ht="15" x14ac:dyDescent="0.25">
      <c r="B47" s="43" t="s">
        <v>2591</v>
      </c>
      <c r="C47" s="3" t="s">
        <v>2552</v>
      </c>
      <c r="D47" s="3" t="s">
        <v>2592</v>
      </c>
      <c r="E47" s="3" t="s">
        <v>80</v>
      </c>
      <c r="F47" s="3" t="s">
        <v>136</v>
      </c>
      <c r="G47" s="10">
        <v>0.4800000004362564</v>
      </c>
      <c r="H47" s="3" t="s">
        <v>73</v>
      </c>
      <c r="I47" s="41">
        <v>2.5000000000000001E-3</v>
      </c>
      <c r="J47" s="41">
        <v>0.5</v>
      </c>
      <c r="K47" s="10">
        <v>-6.5483618527650833E-11</v>
      </c>
      <c r="L47" s="10">
        <v>100.05670000000001</v>
      </c>
      <c r="M47" s="10">
        <v>0.76942760599990656</v>
      </c>
      <c r="N47" s="41">
        <v>7.2650360595684128E-6</v>
      </c>
      <c r="O47" s="41">
        <v>1.2053167968154158E-6</v>
      </c>
    </row>
    <row r="48" spans="2:15" ht="15" x14ac:dyDescent="0.25">
      <c r="B48" s="43" t="s">
        <v>2591</v>
      </c>
      <c r="C48" s="3" t="s">
        <v>2552</v>
      </c>
      <c r="D48" s="3" t="s">
        <v>2593</v>
      </c>
      <c r="E48" s="3" t="s">
        <v>80</v>
      </c>
      <c r="F48" s="3" t="s">
        <v>136</v>
      </c>
      <c r="G48" s="10">
        <v>0</v>
      </c>
      <c r="H48" s="3" t="s">
        <v>73</v>
      </c>
      <c r="I48" s="41">
        <v>0</v>
      </c>
      <c r="J48" s="41">
        <v>0</v>
      </c>
      <c r="K48" s="10">
        <v>0</v>
      </c>
      <c r="L48" s="10">
        <v>100</v>
      </c>
      <c r="M48" s="10">
        <v>0</v>
      </c>
      <c r="N48" s="41">
        <v>0</v>
      </c>
      <c r="O48" s="41">
        <v>0</v>
      </c>
    </row>
    <row r="49" spans="2:15" ht="15" x14ac:dyDescent="0.25">
      <c r="B49" s="43" t="s">
        <v>2594</v>
      </c>
      <c r="C49" s="3" t="s">
        <v>2552</v>
      </c>
      <c r="D49" s="3" t="s">
        <v>2595</v>
      </c>
      <c r="E49" s="3" t="s">
        <v>80</v>
      </c>
      <c r="F49" s="3" t="s">
        <v>136</v>
      </c>
      <c r="G49" s="10">
        <v>7.21</v>
      </c>
      <c r="H49" s="3" t="s">
        <v>73</v>
      </c>
      <c r="I49" s="41">
        <v>3.2199999999999999E-2</v>
      </c>
      <c r="J49" s="41">
        <v>1.5400000000000002E-2</v>
      </c>
      <c r="K49" s="10">
        <v>519083.33999999997</v>
      </c>
      <c r="L49" s="10">
        <v>114.13</v>
      </c>
      <c r="M49" s="10">
        <v>592.42980999999997</v>
      </c>
      <c r="N49" s="41">
        <v>5.5937997270321307E-3</v>
      </c>
      <c r="O49" s="41">
        <v>9.2804780509428723E-4</v>
      </c>
    </row>
    <row r="50" spans="2:15" ht="15" x14ac:dyDescent="0.25">
      <c r="B50" s="43" t="s">
        <v>2594</v>
      </c>
      <c r="C50" s="3" t="s">
        <v>2552</v>
      </c>
      <c r="D50" s="3" t="s">
        <v>2596</v>
      </c>
      <c r="E50" s="3" t="s">
        <v>80</v>
      </c>
      <c r="F50" s="3" t="s">
        <v>136</v>
      </c>
      <c r="G50" s="10">
        <v>7.2099999999999991</v>
      </c>
      <c r="H50" s="3" t="s">
        <v>73</v>
      </c>
      <c r="I50" s="41">
        <v>3.2199999999999999E-2</v>
      </c>
      <c r="J50" s="41">
        <v>1.54E-2</v>
      </c>
      <c r="K50" s="10">
        <v>128260.36</v>
      </c>
      <c r="L50" s="10">
        <v>113.9</v>
      </c>
      <c r="M50" s="10">
        <v>146.08855</v>
      </c>
      <c r="N50" s="41">
        <v>1.3793871903787552E-3</v>
      </c>
      <c r="O50" s="41">
        <v>2.2884931833006014E-4</v>
      </c>
    </row>
    <row r="51" spans="2:15" ht="15" x14ac:dyDescent="0.25">
      <c r="B51" s="43" t="s">
        <v>2597</v>
      </c>
      <c r="C51" s="3" t="s">
        <v>2552</v>
      </c>
      <c r="D51" s="3" t="s">
        <v>2598</v>
      </c>
      <c r="E51" s="3" t="s">
        <v>80</v>
      </c>
      <c r="F51" s="3" t="s">
        <v>136</v>
      </c>
      <c r="G51" s="10">
        <v>1</v>
      </c>
      <c r="H51" s="3" t="s">
        <v>73</v>
      </c>
      <c r="I51" s="41">
        <v>3.421E-3</v>
      </c>
      <c r="J51" s="41">
        <v>0.5</v>
      </c>
      <c r="K51" s="10">
        <v>0</v>
      </c>
      <c r="L51" s="10">
        <v>100.0608</v>
      </c>
      <c r="M51" s="10">
        <v>0.17975999999998749</v>
      </c>
      <c r="N51" s="41">
        <v>1.6973174238670162E-6</v>
      </c>
      <c r="O51" s="41">
        <v>2.8159601462954313E-7</v>
      </c>
    </row>
    <row r="52" spans="2:15" ht="15" x14ac:dyDescent="0.25">
      <c r="B52" s="43" t="s">
        <v>2599</v>
      </c>
      <c r="C52" s="3" t="s">
        <v>2552</v>
      </c>
      <c r="D52" s="3" t="s">
        <v>2600</v>
      </c>
      <c r="E52" s="3" t="s">
        <v>80</v>
      </c>
      <c r="F52" s="3" t="s">
        <v>136</v>
      </c>
      <c r="G52" s="10">
        <v>0.98999999999999988</v>
      </c>
      <c r="H52" s="3" t="s">
        <v>73</v>
      </c>
      <c r="I52" s="41">
        <v>1.7000000000000001E-2</v>
      </c>
      <c r="J52" s="41">
        <v>1.7600000000000001E-2</v>
      </c>
      <c r="K52" s="10">
        <v>1183333</v>
      </c>
      <c r="L52" s="10">
        <v>99.98</v>
      </c>
      <c r="M52" s="10">
        <v>1183.0963300000001</v>
      </c>
      <c r="N52" s="41">
        <v>1.1170950239331671E-2</v>
      </c>
      <c r="O52" s="41">
        <v>1.8533333970341679E-3</v>
      </c>
    </row>
    <row r="53" spans="2:15" ht="15" x14ac:dyDescent="0.25">
      <c r="B53" s="43" t="s">
        <v>2601</v>
      </c>
      <c r="C53" s="3" t="s">
        <v>2602</v>
      </c>
      <c r="D53" s="3" t="s">
        <v>2603</v>
      </c>
      <c r="E53" s="3" t="s">
        <v>312</v>
      </c>
      <c r="F53" s="3" t="s">
        <v>72</v>
      </c>
      <c r="G53" s="10">
        <v>1.0000000000003484</v>
      </c>
      <c r="H53" s="3" t="s">
        <v>73</v>
      </c>
      <c r="I53" s="41">
        <v>5.0000000000000001E-3</v>
      </c>
      <c r="J53" s="41">
        <v>0.5</v>
      </c>
      <c r="K53" s="10">
        <v>-5.4569682106375694E-11</v>
      </c>
      <c r="L53" s="10">
        <v>100.041</v>
      </c>
      <c r="M53" s="10">
        <v>0.32633000000004131</v>
      </c>
      <c r="N53" s="41">
        <v>3.0812505280965293E-6</v>
      </c>
      <c r="O53" s="41">
        <v>5.1119952967332466E-7</v>
      </c>
    </row>
    <row r="54" spans="2:15" ht="15" x14ac:dyDescent="0.25">
      <c r="B54" s="43" t="s">
        <v>2601</v>
      </c>
      <c r="C54" s="3" t="s">
        <v>2602</v>
      </c>
      <c r="D54" s="3" t="s">
        <v>2604</v>
      </c>
      <c r="E54" s="3" t="s">
        <v>312</v>
      </c>
      <c r="F54" s="3" t="s">
        <v>72</v>
      </c>
      <c r="G54" s="10">
        <v>10.690000000000003</v>
      </c>
      <c r="H54" s="3" t="s">
        <v>73</v>
      </c>
      <c r="I54" s="41">
        <v>3.1699999999999999E-2</v>
      </c>
      <c r="J54" s="41">
        <v>2.6099999999999998E-2</v>
      </c>
      <c r="K54" s="10">
        <v>99532</v>
      </c>
      <c r="L54" s="10">
        <v>106.44</v>
      </c>
      <c r="M54" s="10">
        <v>105.94185999999999</v>
      </c>
      <c r="N54" s="41">
        <v>1.0003168941638441E-3</v>
      </c>
      <c r="O54" s="41">
        <v>1.6595908744127219E-4</v>
      </c>
    </row>
    <row r="55" spans="2:15" ht="15" x14ac:dyDescent="0.25">
      <c r="B55" s="43" t="s">
        <v>2601</v>
      </c>
      <c r="C55" s="3" t="s">
        <v>2602</v>
      </c>
      <c r="D55" s="3" t="s">
        <v>2605</v>
      </c>
      <c r="E55" s="3" t="s">
        <v>312</v>
      </c>
      <c r="F55" s="3" t="s">
        <v>72</v>
      </c>
      <c r="G55" s="10">
        <v>10.680000000000001</v>
      </c>
      <c r="H55" s="3" t="s">
        <v>73</v>
      </c>
      <c r="I55" s="41">
        <v>3.1899999999999998E-2</v>
      </c>
      <c r="J55" s="41">
        <v>2.6100000000000002E-2</v>
      </c>
      <c r="K55" s="10">
        <v>139345</v>
      </c>
      <c r="L55" s="10">
        <v>106.63</v>
      </c>
      <c r="M55" s="10">
        <v>148.58357000000001</v>
      </c>
      <c r="N55" s="41">
        <v>1.4029454954460506E-3</v>
      </c>
      <c r="O55" s="41">
        <v>2.3275779456738242E-4</v>
      </c>
    </row>
    <row r="56" spans="2:15" ht="15" x14ac:dyDescent="0.25">
      <c r="B56" s="43" t="s">
        <v>2601</v>
      </c>
      <c r="C56" s="3" t="s">
        <v>2602</v>
      </c>
      <c r="D56" s="3" t="s">
        <v>2606</v>
      </c>
      <c r="E56" s="3" t="s">
        <v>312</v>
      </c>
      <c r="F56" s="3" t="s">
        <v>72</v>
      </c>
      <c r="G56" s="10">
        <v>10.809999999999999</v>
      </c>
      <c r="H56" s="3" t="s">
        <v>73</v>
      </c>
      <c r="I56" s="41">
        <v>2.7400000000000001E-2</v>
      </c>
      <c r="J56" s="41">
        <v>2.7900000000000005E-2</v>
      </c>
      <c r="K56" s="10">
        <v>139344</v>
      </c>
      <c r="L56" s="10">
        <v>100.23</v>
      </c>
      <c r="M56" s="10">
        <v>139.66449</v>
      </c>
      <c r="N56" s="41">
        <v>1.3187303759040786E-3</v>
      </c>
      <c r="O56" s="41">
        <v>2.1878595777297742E-4</v>
      </c>
    </row>
    <row r="57" spans="2:15" ht="15" x14ac:dyDescent="0.25">
      <c r="B57" s="43" t="s">
        <v>2601</v>
      </c>
      <c r="C57" s="3" t="s">
        <v>2602</v>
      </c>
      <c r="D57" s="3" t="s">
        <v>2607</v>
      </c>
      <c r="E57" s="3" t="s">
        <v>312</v>
      </c>
      <c r="F57" s="3" t="s">
        <v>72</v>
      </c>
      <c r="G57" s="10">
        <v>10.81</v>
      </c>
      <c r="H57" s="3" t="s">
        <v>73</v>
      </c>
      <c r="I57" s="41">
        <v>2.7400000000000001E-2</v>
      </c>
      <c r="J57" s="41">
        <v>2.76E-2</v>
      </c>
      <c r="K57" s="10">
        <v>19907</v>
      </c>
      <c r="L57" s="10">
        <v>100.12</v>
      </c>
      <c r="M57" s="10">
        <v>19.930890000000002</v>
      </c>
      <c r="N57" s="41">
        <v>1.8819006937126855E-4</v>
      </c>
      <c r="O57" s="41">
        <v>3.1221958122052771E-5</v>
      </c>
    </row>
    <row r="58" spans="2:15" ht="15" x14ac:dyDescent="0.25">
      <c r="B58" s="43" t="s">
        <v>2608</v>
      </c>
      <c r="C58" s="3" t="s">
        <v>2602</v>
      </c>
      <c r="D58" s="3" t="s">
        <v>2609</v>
      </c>
      <c r="E58" s="3" t="s">
        <v>312</v>
      </c>
      <c r="F58" s="3" t="s">
        <v>86</v>
      </c>
      <c r="G58" s="10">
        <v>29.550035298266295</v>
      </c>
      <c r="H58" s="3" t="s">
        <v>73</v>
      </c>
      <c r="I58" s="41">
        <v>3.0000000000000001E-3</v>
      </c>
      <c r="J58" s="41">
        <v>0.5</v>
      </c>
      <c r="K58" s="10">
        <v>2.1827872842550278E-11</v>
      </c>
      <c r="L58" s="10">
        <v>100.03279999999999</v>
      </c>
      <c r="M58" s="10">
        <v>0.22664000000003526</v>
      </c>
      <c r="N58" s="41">
        <v>2.1399645134919179E-6</v>
      </c>
      <c r="O58" s="41">
        <v>3.5503404959754135E-7</v>
      </c>
    </row>
    <row r="59" spans="2:15" ht="15" x14ac:dyDescent="0.25">
      <c r="B59" s="43" t="s">
        <v>2608</v>
      </c>
      <c r="C59" s="3" t="s">
        <v>2602</v>
      </c>
      <c r="D59" s="3" t="s">
        <v>2610</v>
      </c>
      <c r="E59" s="3" t="s">
        <v>312</v>
      </c>
      <c r="F59" s="3" t="s">
        <v>86</v>
      </c>
      <c r="G59" s="10">
        <v>3.0800000000000005</v>
      </c>
      <c r="H59" s="3" t="s">
        <v>73</v>
      </c>
      <c r="I59" s="41">
        <v>2.6000000000000002E-2</v>
      </c>
      <c r="J59" s="41">
        <v>1.9699999999999999E-2</v>
      </c>
      <c r="K59" s="10">
        <v>31912.27</v>
      </c>
      <c r="L59" s="10">
        <v>102.32</v>
      </c>
      <c r="M59" s="10">
        <v>32.652639999999998</v>
      </c>
      <c r="N59" s="41">
        <v>3.0831049625757091E-4</v>
      </c>
      <c r="O59" s="41">
        <v>5.1150719243067675E-5</v>
      </c>
    </row>
    <row r="60" spans="2:15" ht="15" x14ac:dyDescent="0.25">
      <c r="B60" s="43" t="s">
        <v>2608</v>
      </c>
      <c r="C60" s="3" t="s">
        <v>2602</v>
      </c>
      <c r="D60" s="3" t="s">
        <v>2611</v>
      </c>
      <c r="E60" s="3" t="s">
        <v>312</v>
      </c>
      <c r="F60" s="3" t="s">
        <v>86</v>
      </c>
      <c r="G60" s="10">
        <v>3.08</v>
      </c>
      <c r="H60" s="3" t="s">
        <v>73</v>
      </c>
      <c r="I60" s="41">
        <v>2.6000000000000002E-2</v>
      </c>
      <c r="J60" s="41">
        <v>2.0300000000000002E-2</v>
      </c>
      <c r="K60" s="10">
        <v>31853.649999999998</v>
      </c>
      <c r="L60" s="10">
        <v>102.14</v>
      </c>
      <c r="M60" s="10">
        <v>32.535319999999999</v>
      </c>
      <c r="N60" s="41">
        <v>3.0720274547781963E-4</v>
      </c>
      <c r="O60" s="41">
        <v>5.0966936174329694E-5</v>
      </c>
    </row>
    <row r="61" spans="2:15" ht="15" x14ac:dyDescent="0.25">
      <c r="B61" s="43" t="s">
        <v>2608</v>
      </c>
      <c r="C61" s="3" t="s">
        <v>2602</v>
      </c>
      <c r="D61" s="3" t="s">
        <v>2612</v>
      </c>
      <c r="E61" s="3" t="s">
        <v>312</v>
      </c>
      <c r="F61" s="3" t="s">
        <v>86</v>
      </c>
      <c r="G61" s="10">
        <v>3.08</v>
      </c>
      <c r="H61" s="3" t="s">
        <v>73</v>
      </c>
      <c r="I61" s="41">
        <v>2.6000000000000002E-2</v>
      </c>
      <c r="J61" s="41">
        <v>2.0499999999999997E-2</v>
      </c>
      <c r="K61" s="10">
        <v>49950.97</v>
      </c>
      <c r="L61" s="10">
        <v>102.08</v>
      </c>
      <c r="M61" s="10">
        <v>50.98995</v>
      </c>
      <c r="N61" s="41">
        <v>4.8145377490606359E-4</v>
      </c>
      <c r="O61" s="41">
        <v>7.9876316789945898E-5</v>
      </c>
    </row>
    <row r="62" spans="2:15" ht="15" x14ac:dyDescent="0.25">
      <c r="B62" s="43" t="s">
        <v>2608</v>
      </c>
      <c r="C62" s="3" t="s">
        <v>2602</v>
      </c>
      <c r="D62" s="3" t="s">
        <v>2613</v>
      </c>
      <c r="E62" s="3" t="s">
        <v>312</v>
      </c>
      <c r="F62" s="3" t="s">
        <v>86</v>
      </c>
      <c r="G62" s="10">
        <v>3.08</v>
      </c>
      <c r="H62" s="3" t="s">
        <v>73</v>
      </c>
      <c r="I62" s="41">
        <v>2.6000000000000002E-2</v>
      </c>
      <c r="J62" s="41">
        <v>2.4600000000000004E-2</v>
      </c>
      <c r="K62" s="10">
        <v>47615.990000000005</v>
      </c>
      <c r="L62" s="10">
        <v>100.82</v>
      </c>
      <c r="M62" s="10">
        <v>48.006439999999998</v>
      </c>
      <c r="N62" s="41">
        <v>4.5328308338802935E-4</v>
      </c>
      <c r="O62" s="41">
        <v>7.5202615601653464E-5</v>
      </c>
    </row>
    <row r="63" spans="2:15" ht="15" x14ac:dyDescent="0.25">
      <c r="B63" s="43" t="s">
        <v>2608</v>
      </c>
      <c r="C63" s="3" t="s">
        <v>2602</v>
      </c>
      <c r="D63" s="3" t="s">
        <v>2614</v>
      </c>
      <c r="E63" s="3" t="s">
        <v>312</v>
      </c>
      <c r="F63" s="3" t="s">
        <v>86</v>
      </c>
      <c r="G63" s="10">
        <v>3.0799999999999996</v>
      </c>
      <c r="H63" s="3" t="s">
        <v>73</v>
      </c>
      <c r="I63" s="41">
        <v>2.6000000000000002E-2</v>
      </c>
      <c r="J63" s="41">
        <v>2.8199999999999999E-2</v>
      </c>
      <c r="K63" s="10">
        <v>70935.64</v>
      </c>
      <c r="L63" s="10">
        <v>99.74</v>
      </c>
      <c r="M63" s="10">
        <v>70.75121</v>
      </c>
      <c r="N63" s="41">
        <v>6.6804217563797637E-4</v>
      </c>
      <c r="O63" s="41">
        <v>1.1083254765364524E-4</v>
      </c>
    </row>
    <row r="64" spans="2:15" ht="15" x14ac:dyDescent="0.25">
      <c r="B64" s="43" t="s">
        <v>2608</v>
      </c>
      <c r="C64" s="3" t="s">
        <v>2602</v>
      </c>
      <c r="D64" s="3" t="s">
        <v>2615</v>
      </c>
      <c r="E64" s="3" t="s">
        <v>312</v>
      </c>
      <c r="F64" s="3" t="s">
        <v>86</v>
      </c>
      <c r="G64" s="10">
        <v>3.0800000000000005</v>
      </c>
      <c r="H64" s="3" t="s">
        <v>73</v>
      </c>
      <c r="I64" s="41">
        <v>2.6000000000000002E-2</v>
      </c>
      <c r="J64" s="41">
        <v>2.4899999999999995E-2</v>
      </c>
      <c r="K64" s="10">
        <v>110625.74</v>
      </c>
      <c r="L64" s="10">
        <v>100.74</v>
      </c>
      <c r="M64" s="10">
        <v>111.44437000000001</v>
      </c>
      <c r="N64" s="41">
        <v>1.0522723130445915E-3</v>
      </c>
      <c r="O64" s="41">
        <v>1.7457882980030266E-4</v>
      </c>
    </row>
    <row r="65" spans="2:15" ht="15" x14ac:dyDescent="0.25">
      <c r="B65" s="43" t="s">
        <v>2608</v>
      </c>
      <c r="C65" s="3" t="s">
        <v>2602</v>
      </c>
      <c r="D65" s="3" t="s">
        <v>2616</v>
      </c>
      <c r="E65" s="3" t="s">
        <v>312</v>
      </c>
      <c r="F65" s="3" t="s">
        <v>86</v>
      </c>
      <c r="G65" s="10">
        <v>3.0799999999999992</v>
      </c>
      <c r="H65" s="3" t="s">
        <v>73</v>
      </c>
      <c r="I65" s="41">
        <v>2.6000000000000002E-2</v>
      </c>
      <c r="J65" s="41">
        <v>2.3799999999999998E-2</v>
      </c>
      <c r="K65" s="10">
        <v>78721</v>
      </c>
      <c r="L65" s="10">
        <v>101.03</v>
      </c>
      <c r="M65" s="10">
        <v>79.53182000000001</v>
      </c>
      <c r="N65" s="41">
        <v>7.5094984333480563E-4</v>
      </c>
      <c r="O65" s="41">
        <v>1.2458746967198349E-4</v>
      </c>
    </row>
    <row r="66" spans="2:15" ht="15" x14ac:dyDescent="0.25">
      <c r="B66" s="43" t="s">
        <v>2608</v>
      </c>
      <c r="C66" s="3" t="s">
        <v>2602</v>
      </c>
      <c r="D66" s="3" t="s">
        <v>2617</v>
      </c>
      <c r="E66" s="3" t="s">
        <v>312</v>
      </c>
      <c r="F66" s="3" t="s">
        <v>86</v>
      </c>
      <c r="G66" s="10">
        <v>3.08</v>
      </c>
      <c r="H66" s="3" t="s">
        <v>73</v>
      </c>
      <c r="I66" s="41">
        <v>2.6000000000000002E-2</v>
      </c>
      <c r="J66" s="41">
        <v>2.8000000000000004E-2</v>
      </c>
      <c r="K66" s="10">
        <v>92891</v>
      </c>
      <c r="L66" s="10">
        <v>99.54</v>
      </c>
      <c r="M66" s="10">
        <v>92.463699999999989</v>
      </c>
      <c r="N66" s="41">
        <v>8.7305434515589416E-4</v>
      </c>
      <c r="O66" s="41">
        <v>1.4484540174623665E-4</v>
      </c>
    </row>
    <row r="67" spans="2:15" ht="15" x14ac:dyDescent="0.25">
      <c r="B67" s="43" t="s">
        <v>2608</v>
      </c>
      <c r="C67" s="3" t="s">
        <v>2552</v>
      </c>
      <c r="D67" s="3" t="s">
        <v>2618</v>
      </c>
      <c r="E67" s="3" t="s">
        <v>312</v>
      </c>
      <c r="F67" s="3" t="s">
        <v>86</v>
      </c>
      <c r="G67" s="10">
        <v>3.0799999999999996</v>
      </c>
      <c r="H67" s="3" t="s">
        <v>73</v>
      </c>
      <c r="I67" s="41">
        <v>2.6000000000000002E-2</v>
      </c>
      <c r="J67" s="41">
        <v>1.0500000000000001E-2</v>
      </c>
      <c r="K67" s="10">
        <v>176583.25999999998</v>
      </c>
      <c r="L67" s="10">
        <v>105.21</v>
      </c>
      <c r="M67" s="10">
        <v>185.78325000000001</v>
      </c>
      <c r="N67" s="41">
        <v>1.7541897379153527E-3</v>
      </c>
      <c r="O67" s="41">
        <v>2.9103150191882353E-4</v>
      </c>
    </row>
    <row r="68" spans="2:15" ht="15" x14ac:dyDescent="0.25">
      <c r="B68" s="43" t="s">
        <v>2608</v>
      </c>
      <c r="C68" s="3" t="s">
        <v>2552</v>
      </c>
      <c r="D68" s="3" t="s">
        <v>2619</v>
      </c>
      <c r="E68" s="3" t="s">
        <v>312</v>
      </c>
      <c r="F68" s="3" t="s">
        <v>86</v>
      </c>
      <c r="G68" s="10">
        <v>4.96</v>
      </c>
      <c r="H68" s="3" t="s">
        <v>73</v>
      </c>
      <c r="I68" s="41">
        <v>1.6E-2</v>
      </c>
      <c r="J68" s="41">
        <v>1.3000000000000003E-2</v>
      </c>
      <c r="K68" s="10">
        <v>183674.01</v>
      </c>
      <c r="L68" s="10">
        <v>101.61</v>
      </c>
      <c r="M68" s="10">
        <v>186.63115999999999</v>
      </c>
      <c r="N68" s="41">
        <v>1.762195815000751E-3</v>
      </c>
      <c r="O68" s="41">
        <v>2.9235976224795433E-4</v>
      </c>
    </row>
    <row r="69" spans="2:15" ht="15" x14ac:dyDescent="0.25">
      <c r="B69" s="43" t="s">
        <v>2620</v>
      </c>
      <c r="C69" s="3" t="s">
        <v>2552</v>
      </c>
      <c r="D69" s="3" t="s">
        <v>2621</v>
      </c>
      <c r="E69" s="3" t="s">
        <v>312</v>
      </c>
      <c r="F69" s="3" t="s">
        <v>136</v>
      </c>
      <c r="G69" s="10">
        <v>6.3599999999996948</v>
      </c>
      <c r="H69" s="3" t="s">
        <v>73</v>
      </c>
      <c r="I69" s="41">
        <v>1.9599999999999999E-2</v>
      </c>
      <c r="J69" s="41">
        <v>1.5399999999997711E-2</v>
      </c>
      <c r="K69" s="10">
        <v>1065819.888544</v>
      </c>
      <c r="L69" s="10">
        <v>102.86</v>
      </c>
      <c r="M69" s="10">
        <v>1096.302337356</v>
      </c>
      <c r="N69" s="41">
        <v>1.035143001235316E-2</v>
      </c>
      <c r="O69" s="41">
        <v>1.7173696541417669E-3</v>
      </c>
    </row>
    <row r="70" spans="2:15" ht="15" x14ac:dyDescent="0.25">
      <c r="B70" s="43" t="s">
        <v>2622</v>
      </c>
      <c r="C70" s="3" t="s">
        <v>2602</v>
      </c>
      <c r="D70" s="3" t="s">
        <v>2623</v>
      </c>
      <c r="E70" s="3" t="s">
        <v>312</v>
      </c>
      <c r="F70" s="3" t="s">
        <v>86</v>
      </c>
      <c r="G70" s="10">
        <v>3.84</v>
      </c>
      <c r="H70" s="3" t="s">
        <v>73</v>
      </c>
      <c r="I70" s="41">
        <v>4.4999999999999998E-2</v>
      </c>
      <c r="J70" s="41">
        <v>1.44E-2</v>
      </c>
      <c r="K70" s="10">
        <v>180435.82</v>
      </c>
      <c r="L70" s="10">
        <v>112.63</v>
      </c>
      <c r="M70" s="10">
        <v>203.22487000000001</v>
      </c>
      <c r="N70" s="41">
        <v>1.9188757944711466E-3</v>
      </c>
      <c r="O70" s="41">
        <v>3.183539912417167E-4</v>
      </c>
    </row>
    <row r="71" spans="2:15" ht="15" x14ac:dyDescent="0.25">
      <c r="B71" s="43" t="s">
        <v>2622</v>
      </c>
      <c r="C71" s="3" t="s">
        <v>2602</v>
      </c>
      <c r="D71" s="3" t="s">
        <v>2624</v>
      </c>
      <c r="E71" s="3" t="s">
        <v>312</v>
      </c>
      <c r="F71" s="3" t="s">
        <v>86</v>
      </c>
      <c r="G71" s="10">
        <v>3.83</v>
      </c>
      <c r="H71" s="3" t="s">
        <v>73</v>
      </c>
      <c r="I71" s="41">
        <v>4.7500000000000001E-2</v>
      </c>
      <c r="J71" s="41">
        <v>1.4399999999999998E-2</v>
      </c>
      <c r="K71" s="10">
        <v>835189.14</v>
      </c>
      <c r="L71" s="10">
        <v>113.62</v>
      </c>
      <c r="M71" s="10">
        <v>948.94190000000003</v>
      </c>
      <c r="N71" s="41">
        <v>8.9600334952580334E-3</v>
      </c>
      <c r="O71" s="41">
        <v>1.486527910297091E-3</v>
      </c>
    </row>
    <row r="72" spans="2:15" ht="15" x14ac:dyDescent="0.25">
      <c r="B72" s="43" t="s">
        <v>2625</v>
      </c>
      <c r="C72" s="3" t="s">
        <v>2602</v>
      </c>
      <c r="D72" s="3" t="s">
        <v>2626</v>
      </c>
      <c r="E72" s="3" t="s">
        <v>312</v>
      </c>
      <c r="F72" s="3" t="s">
        <v>86</v>
      </c>
      <c r="G72" s="10">
        <v>5.27</v>
      </c>
      <c r="H72" s="3" t="s">
        <v>73</v>
      </c>
      <c r="I72" s="41">
        <v>5.1695000000000005E-2</v>
      </c>
      <c r="J72" s="41">
        <v>1.4800000000000001E-2</v>
      </c>
      <c r="K72" s="10">
        <v>1087857.94</v>
      </c>
      <c r="L72" s="10">
        <v>152.43</v>
      </c>
      <c r="M72" s="10">
        <v>1658.2218599999999</v>
      </c>
      <c r="N72" s="41">
        <v>1.565714761690792E-2</v>
      </c>
      <c r="O72" s="41">
        <v>2.5976227589431505E-3</v>
      </c>
    </row>
    <row r="73" spans="2:15" ht="15" x14ac:dyDescent="0.25">
      <c r="B73" s="43" t="s">
        <v>2627</v>
      </c>
      <c r="C73" s="3" t="s">
        <v>2552</v>
      </c>
      <c r="D73" s="3" t="s">
        <v>2628</v>
      </c>
      <c r="E73" s="3" t="s">
        <v>312</v>
      </c>
      <c r="F73" s="3" t="s">
        <v>72</v>
      </c>
      <c r="G73" s="10">
        <v>1.57</v>
      </c>
      <c r="H73" s="3" t="s">
        <v>48</v>
      </c>
      <c r="I73" s="41">
        <v>4.0955999999999999E-2</v>
      </c>
      <c r="J73" s="41">
        <v>2.4799999999999999E-2</v>
      </c>
      <c r="K73" s="10">
        <v>125902.6</v>
      </c>
      <c r="L73" s="10">
        <v>103.57</v>
      </c>
      <c r="M73" s="10">
        <v>501.37771000000004</v>
      </c>
      <c r="N73" s="41">
        <v>4.7340738936448778E-3</v>
      </c>
      <c r="O73" s="41">
        <v>7.8541369025420936E-4</v>
      </c>
    </row>
    <row r="74" spans="2:15" ht="15" x14ac:dyDescent="0.25">
      <c r="B74" s="43" t="s">
        <v>2629</v>
      </c>
      <c r="C74" s="3" t="s">
        <v>2602</v>
      </c>
      <c r="D74" s="3" t="s">
        <v>2630</v>
      </c>
      <c r="E74" s="3" t="s">
        <v>312</v>
      </c>
      <c r="F74" s="3" t="s">
        <v>136</v>
      </c>
      <c r="G74" s="10">
        <v>5.95</v>
      </c>
      <c r="H74" s="3" t="s">
        <v>73</v>
      </c>
      <c r="I74" s="41">
        <v>5.2499999999999998E-2</v>
      </c>
      <c r="J74" s="41">
        <v>1.9100000000000002E-2</v>
      </c>
      <c r="K74" s="10">
        <v>18198.22</v>
      </c>
      <c r="L74" s="10">
        <v>121.4</v>
      </c>
      <c r="M74" s="10">
        <v>22.092639999999999</v>
      </c>
      <c r="N74" s="41">
        <v>2.0860159552305301E-4</v>
      </c>
      <c r="O74" s="41">
        <v>3.4608363243467197E-5</v>
      </c>
    </row>
    <row r="75" spans="2:15" ht="15" x14ac:dyDescent="0.25">
      <c r="B75" s="43" t="s">
        <v>2631</v>
      </c>
      <c r="C75" s="3" t="s">
        <v>2602</v>
      </c>
      <c r="D75" s="3" t="s">
        <v>2632</v>
      </c>
      <c r="E75" s="3" t="s">
        <v>312</v>
      </c>
      <c r="F75" s="3" t="s">
        <v>136</v>
      </c>
      <c r="G75" s="10">
        <v>5.3700000000011956</v>
      </c>
      <c r="H75" s="3" t="s">
        <v>73</v>
      </c>
      <c r="I75" s="41">
        <v>2.75E-2</v>
      </c>
      <c r="J75" s="41">
        <v>1.900000000002889E-2</v>
      </c>
      <c r="K75" s="10">
        <v>158181.89395500001</v>
      </c>
      <c r="L75" s="10">
        <v>103.61</v>
      </c>
      <c r="M75" s="10">
        <v>163.892260327</v>
      </c>
      <c r="N75" s="41">
        <v>1.5474921511458913E-3</v>
      </c>
      <c r="O75" s="41">
        <v>2.5673902612769248E-4</v>
      </c>
    </row>
    <row r="76" spans="2:15" ht="15" x14ac:dyDescent="0.25">
      <c r="B76" s="43" t="s">
        <v>2633</v>
      </c>
      <c r="C76" s="3" t="s">
        <v>2552</v>
      </c>
      <c r="D76" s="3" t="s">
        <v>2634</v>
      </c>
      <c r="E76" s="3" t="s">
        <v>312</v>
      </c>
      <c r="F76" s="3" t="s">
        <v>136</v>
      </c>
      <c r="G76" s="10">
        <v>3.4099999999999997</v>
      </c>
      <c r="H76" s="3" t="s">
        <v>73</v>
      </c>
      <c r="I76" s="41">
        <v>5.8209999999999998E-2</v>
      </c>
      <c r="J76" s="41">
        <v>2.1700000000000001E-2</v>
      </c>
      <c r="K76" s="10">
        <v>557407.43999999994</v>
      </c>
      <c r="L76" s="10">
        <v>116.14</v>
      </c>
      <c r="M76" s="10">
        <v>647.37300000000005</v>
      </c>
      <c r="N76" s="41">
        <v>6.1125805109097601E-3</v>
      </c>
      <c r="O76" s="41">
        <v>1.0141169157698261E-3</v>
      </c>
    </row>
    <row r="77" spans="2:15" ht="15" x14ac:dyDescent="0.25">
      <c r="B77" s="43" t="s">
        <v>2635</v>
      </c>
      <c r="C77" s="3" t="s">
        <v>2552</v>
      </c>
      <c r="D77" s="3" t="s">
        <v>2636</v>
      </c>
      <c r="E77" s="3" t="s">
        <v>312</v>
      </c>
      <c r="F77" s="3" t="s">
        <v>86</v>
      </c>
      <c r="G77" s="10">
        <v>0.4099999999990383</v>
      </c>
      <c r="H77" s="3" t="s">
        <v>73</v>
      </c>
      <c r="I77" s="41">
        <v>0.05</v>
      </c>
      <c r="J77" s="41">
        <v>8.6000000000061687E-3</v>
      </c>
      <c r="K77" s="10">
        <v>376236.44841700001</v>
      </c>
      <c r="L77" s="10">
        <v>103.37</v>
      </c>
      <c r="M77" s="10">
        <v>388.915616726</v>
      </c>
      <c r="N77" s="41">
        <v>3.6721921043784611E-3</v>
      </c>
      <c r="O77" s="41">
        <v>6.0924058576568828E-4</v>
      </c>
    </row>
    <row r="78" spans="2:15" ht="15" x14ac:dyDescent="0.25">
      <c r="B78" s="43" t="s">
        <v>2637</v>
      </c>
      <c r="C78" s="3" t="s">
        <v>2552</v>
      </c>
      <c r="D78" s="3" t="s">
        <v>2638</v>
      </c>
      <c r="E78" s="3" t="s">
        <v>312</v>
      </c>
      <c r="F78" s="3" t="s">
        <v>136</v>
      </c>
      <c r="G78" s="10">
        <v>2.3699999999999757</v>
      </c>
      <c r="H78" s="3" t="s">
        <v>73</v>
      </c>
      <c r="I78" s="41">
        <v>1.1599999999999999E-2</v>
      </c>
      <c r="J78" s="41">
        <v>5.0999999999981243E-3</v>
      </c>
      <c r="K78" s="10">
        <v>2383568.7255199999</v>
      </c>
      <c r="L78" s="10">
        <v>101.96</v>
      </c>
      <c r="M78" s="10">
        <v>2430.2866725400004</v>
      </c>
      <c r="N78" s="41">
        <v>2.2947084525446283E-2</v>
      </c>
      <c r="O78" s="41">
        <v>3.807070768772838E-3</v>
      </c>
    </row>
    <row r="79" spans="2:15" ht="15" x14ac:dyDescent="0.25">
      <c r="B79" s="43" t="s">
        <v>2639</v>
      </c>
      <c r="C79" s="3" t="s">
        <v>2552</v>
      </c>
      <c r="D79" s="3" t="s">
        <v>2640</v>
      </c>
      <c r="E79" s="3" t="s">
        <v>312</v>
      </c>
      <c r="F79" s="3" t="s">
        <v>136</v>
      </c>
      <c r="G79" s="10">
        <v>3.209999999999297</v>
      </c>
      <c r="H79" s="3" t="s">
        <v>73</v>
      </c>
      <c r="I79" s="41">
        <v>7.4000000000000003E-3</v>
      </c>
      <c r="J79" s="41">
        <v>9.4999999999962111E-3</v>
      </c>
      <c r="K79" s="10">
        <v>1136411.9605340001</v>
      </c>
      <c r="L79" s="10">
        <v>99.43</v>
      </c>
      <c r="M79" s="10">
        <v>1129.934412393</v>
      </c>
      <c r="N79" s="41">
        <v>1.0668988462292563E-2</v>
      </c>
      <c r="O79" s="41">
        <v>1.7700546691292035E-3</v>
      </c>
    </row>
    <row r="80" spans="2:15" ht="15" x14ac:dyDescent="0.25">
      <c r="B80" s="43" t="s">
        <v>2641</v>
      </c>
      <c r="C80" s="3" t="s">
        <v>2602</v>
      </c>
      <c r="D80" s="3" t="s">
        <v>2642</v>
      </c>
      <c r="E80" s="3" t="s">
        <v>312</v>
      </c>
      <c r="F80" s="3" t="s">
        <v>136</v>
      </c>
      <c r="G80" s="10">
        <v>6.7099999999999991</v>
      </c>
      <c r="H80" s="3" t="s">
        <v>73</v>
      </c>
      <c r="I80" s="41">
        <v>2.4199999999999999E-2</v>
      </c>
      <c r="J80" s="41">
        <v>2.4600000000000004E-2</v>
      </c>
      <c r="K80" s="10">
        <v>539000</v>
      </c>
      <c r="L80" s="10">
        <v>99.99</v>
      </c>
      <c r="M80" s="10">
        <v>538.9461</v>
      </c>
      <c r="N80" s="41">
        <v>5.0887995441435191E-3</v>
      </c>
      <c r="O80" s="41">
        <v>8.4426498587085994E-4</v>
      </c>
    </row>
    <row r="81" spans="2:15" ht="15" x14ac:dyDescent="0.25">
      <c r="B81" s="43" t="s">
        <v>2643</v>
      </c>
      <c r="C81" s="3" t="s">
        <v>2552</v>
      </c>
      <c r="D81" s="3" t="s">
        <v>2644</v>
      </c>
      <c r="E81" s="3" t="s">
        <v>312</v>
      </c>
      <c r="F81" s="3" t="s">
        <v>136</v>
      </c>
      <c r="G81" s="10">
        <v>7.6800000000001605</v>
      </c>
      <c r="H81" s="3" t="s">
        <v>73</v>
      </c>
      <c r="I81" s="41">
        <v>1.8799999999999997E-2</v>
      </c>
      <c r="J81" s="41">
        <v>1.8900000000000264E-2</v>
      </c>
      <c r="K81" s="10">
        <v>1712693.6433890001</v>
      </c>
      <c r="L81" s="10">
        <v>100.17</v>
      </c>
      <c r="M81" s="10">
        <v>1715.6052225819999</v>
      </c>
      <c r="N81" s="41">
        <v>1.6198968829360713E-2</v>
      </c>
      <c r="O81" s="41">
        <v>2.6875144267732259E-3</v>
      </c>
    </row>
    <row r="82" spans="2:15" ht="15" x14ac:dyDescent="0.25">
      <c r="B82" s="43" t="s">
        <v>2643</v>
      </c>
      <c r="C82" s="3" t="s">
        <v>2552</v>
      </c>
      <c r="D82" s="3" t="s">
        <v>2645</v>
      </c>
      <c r="E82" s="3" t="s">
        <v>312</v>
      </c>
      <c r="F82" s="3" t="s">
        <v>136</v>
      </c>
      <c r="G82" s="10">
        <v>9.999999999999723E-2</v>
      </c>
      <c r="H82" s="3" t="s">
        <v>73</v>
      </c>
      <c r="I82" s="41">
        <v>2.3E-3</v>
      </c>
      <c r="J82" s="41">
        <v>0.5</v>
      </c>
      <c r="K82" s="10">
        <v>0</v>
      </c>
      <c r="L82" s="10">
        <v>100.0943</v>
      </c>
      <c r="M82" s="10">
        <v>0.83172999999989372</v>
      </c>
      <c r="N82" s="41">
        <v>7.8533034098399609E-6</v>
      </c>
      <c r="O82" s="41">
        <v>1.302914181396397E-6</v>
      </c>
    </row>
    <row r="83" spans="2:15" ht="15" x14ac:dyDescent="0.25">
      <c r="B83" s="43" t="s">
        <v>2646</v>
      </c>
      <c r="C83" s="3" t="s">
        <v>2552</v>
      </c>
      <c r="D83" s="3" t="s">
        <v>2647</v>
      </c>
      <c r="E83" s="3" t="s">
        <v>312</v>
      </c>
      <c r="F83" s="3" t="s">
        <v>136</v>
      </c>
      <c r="G83" s="10">
        <v>50</v>
      </c>
      <c r="H83" s="3" t="s">
        <v>48</v>
      </c>
      <c r="I83" s="41">
        <v>2.5000000000000001E-3</v>
      </c>
      <c r="J83" s="41">
        <v>0.5</v>
      </c>
      <c r="K83" s="10">
        <v>0</v>
      </c>
      <c r="L83" s="10">
        <v>100.0167</v>
      </c>
      <c r="M83" s="10">
        <v>0.1208000000000311</v>
      </c>
      <c r="N83" s="41">
        <v>1.1406093947663697E-6</v>
      </c>
      <c r="O83" s="41">
        <v>1.8923452696517545E-7</v>
      </c>
    </row>
    <row r="84" spans="2:15" ht="15" x14ac:dyDescent="0.25">
      <c r="B84" s="43" t="s">
        <v>2648</v>
      </c>
      <c r="C84" s="3" t="s">
        <v>2552</v>
      </c>
      <c r="D84" s="3" t="s">
        <v>2649</v>
      </c>
      <c r="E84" s="3" t="s">
        <v>85</v>
      </c>
      <c r="F84" s="3" t="s">
        <v>136</v>
      </c>
      <c r="G84" s="10">
        <v>0.27000000000000285</v>
      </c>
      <c r="H84" s="3" t="s">
        <v>73</v>
      </c>
      <c r="I84" s="41">
        <v>2.35E-2</v>
      </c>
      <c r="J84" s="41">
        <v>0.5</v>
      </c>
      <c r="K84" s="10">
        <v>-5.8207660913467407E-11</v>
      </c>
      <c r="L84" s="10">
        <v>100.3643</v>
      </c>
      <c r="M84" s="10">
        <v>2.2657199999999733</v>
      </c>
      <c r="N84" s="41">
        <v>2.1393224486004665E-5</v>
      </c>
      <c r="O84" s="41">
        <v>3.5492752685051481E-6</v>
      </c>
    </row>
    <row r="85" spans="2:15" ht="15" x14ac:dyDescent="0.25">
      <c r="B85" s="43" t="s">
        <v>2648</v>
      </c>
      <c r="C85" s="3" t="s">
        <v>2552</v>
      </c>
      <c r="D85" s="3" t="s">
        <v>2650</v>
      </c>
      <c r="E85" s="3" t="s">
        <v>85</v>
      </c>
      <c r="F85" s="3" t="s">
        <v>136</v>
      </c>
      <c r="G85" s="10">
        <v>2.9</v>
      </c>
      <c r="H85" s="3" t="s">
        <v>73</v>
      </c>
      <c r="I85" s="41">
        <v>2.35E-2</v>
      </c>
      <c r="J85" s="41">
        <v>2.2000000000000002E-2</v>
      </c>
      <c r="K85" s="10">
        <v>621900</v>
      </c>
      <c r="L85" s="10">
        <v>100.72</v>
      </c>
      <c r="M85" s="10">
        <v>626.37768000000005</v>
      </c>
      <c r="N85" s="41">
        <v>5.9143399543028063E-3</v>
      </c>
      <c r="O85" s="41">
        <v>9.8122751636021141E-4</v>
      </c>
    </row>
    <row r="86" spans="2:15" ht="15" x14ac:dyDescent="0.25">
      <c r="B86" s="43" t="s">
        <v>2651</v>
      </c>
      <c r="C86" s="3" t="s">
        <v>2552</v>
      </c>
      <c r="D86" s="3" t="s">
        <v>2652</v>
      </c>
      <c r="E86" s="3" t="s">
        <v>85</v>
      </c>
      <c r="F86" s="3" t="s">
        <v>136</v>
      </c>
      <c r="G86" s="10">
        <v>4.0399999999995808</v>
      </c>
      <c r="H86" s="3" t="s">
        <v>73</v>
      </c>
      <c r="I86" s="41">
        <v>1.8799999999999997E-2</v>
      </c>
      <c r="J86" s="41">
        <v>1.3500000000001263E-2</v>
      </c>
      <c r="K86" s="10">
        <v>854737.25154500001</v>
      </c>
      <c r="L86" s="10">
        <v>102.26</v>
      </c>
      <c r="M86" s="10">
        <v>874.05431342999987</v>
      </c>
      <c r="N86" s="41">
        <v>8.2529351112091906E-3</v>
      </c>
      <c r="O86" s="41">
        <v>1.3692156833092271E-3</v>
      </c>
    </row>
    <row r="87" spans="2:15" ht="15" x14ac:dyDescent="0.25">
      <c r="B87" s="43" t="s">
        <v>2653</v>
      </c>
      <c r="C87" s="3" t="s">
        <v>2552</v>
      </c>
      <c r="D87" s="3" t="s">
        <v>2654</v>
      </c>
      <c r="E87" s="3" t="s">
        <v>85</v>
      </c>
      <c r="F87" s="3" t="s">
        <v>136</v>
      </c>
      <c r="G87" s="10">
        <v>2.8800000000016452</v>
      </c>
      <c r="H87" s="3" t="s">
        <v>73</v>
      </c>
      <c r="I87" s="41">
        <v>3.5499999999999997E-2</v>
      </c>
      <c r="J87" s="41">
        <v>2.3700000000011819E-2</v>
      </c>
      <c r="K87" s="10">
        <v>233765.58655199999</v>
      </c>
      <c r="L87" s="10">
        <v>103.7</v>
      </c>
      <c r="M87" s="10">
        <v>242.414913243</v>
      </c>
      <c r="N87" s="41">
        <v>2.2889133069235851E-3</v>
      </c>
      <c r="O87" s="41">
        <v>3.7974562447708063E-4</v>
      </c>
    </row>
    <row r="88" spans="2:15" ht="15" x14ac:dyDescent="0.25">
      <c r="B88" s="43" t="s">
        <v>2655</v>
      </c>
      <c r="C88" s="3" t="s">
        <v>2552</v>
      </c>
      <c r="D88" s="3" t="s">
        <v>2656</v>
      </c>
      <c r="E88" s="3" t="s">
        <v>85</v>
      </c>
      <c r="F88" s="3" t="s">
        <v>86</v>
      </c>
      <c r="G88" s="10">
        <v>5.9799999999999986</v>
      </c>
      <c r="H88" s="3" t="s">
        <v>48</v>
      </c>
      <c r="I88" s="41">
        <v>4.9981999999999999E-2</v>
      </c>
      <c r="J88" s="41">
        <v>3.9599999999999996E-2</v>
      </c>
      <c r="K88" s="10">
        <v>42255</v>
      </c>
      <c r="L88" s="10">
        <v>107.11</v>
      </c>
      <c r="M88" s="10">
        <v>174.02213</v>
      </c>
      <c r="N88" s="41">
        <v>1.6431397050927436E-3</v>
      </c>
      <c r="O88" s="41">
        <v>2.7260757824514725E-4</v>
      </c>
    </row>
    <row r="89" spans="2:15" ht="15" x14ac:dyDescent="0.25">
      <c r="B89" s="43" t="s">
        <v>2655</v>
      </c>
      <c r="C89" s="3" t="s">
        <v>2552</v>
      </c>
      <c r="D89" s="3" t="s">
        <v>2657</v>
      </c>
      <c r="E89" s="3" t="s">
        <v>85</v>
      </c>
      <c r="F89" s="3" t="s">
        <v>86</v>
      </c>
      <c r="G89" s="10">
        <v>3.04</v>
      </c>
      <c r="H89" s="3" t="s">
        <v>48</v>
      </c>
      <c r="I89" s="41">
        <v>4.9981999999999999E-2</v>
      </c>
      <c r="J89" s="41">
        <v>3.6799999999999999E-2</v>
      </c>
      <c r="K89" s="10">
        <v>4295.58</v>
      </c>
      <c r="L89" s="10">
        <v>104.4</v>
      </c>
      <c r="M89" s="10">
        <v>17.243230000000001</v>
      </c>
      <c r="N89" s="41">
        <v>1.6281283223602854E-4</v>
      </c>
      <c r="O89" s="41">
        <v>2.7011709208616574E-5</v>
      </c>
    </row>
    <row r="90" spans="2:15" ht="15" x14ac:dyDescent="0.25">
      <c r="B90" s="43" t="s">
        <v>2655</v>
      </c>
      <c r="C90" s="3" t="s">
        <v>2552</v>
      </c>
      <c r="D90" s="3" t="s">
        <v>2658</v>
      </c>
      <c r="E90" s="3" t="s">
        <v>85</v>
      </c>
      <c r="F90" s="3" t="s">
        <v>86</v>
      </c>
      <c r="G90" s="10">
        <v>3.03</v>
      </c>
      <c r="H90" s="3" t="s">
        <v>48</v>
      </c>
      <c r="I90" s="41">
        <v>4.9981999999999999E-2</v>
      </c>
      <c r="J90" s="41">
        <v>4.4399999999999995E-2</v>
      </c>
      <c r="K90" s="10">
        <v>23405.75</v>
      </c>
      <c r="L90" s="10">
        <v>102.11</v>
      </c>
      <c r="M90" s="10">
        <v>91.894009999999994</v>
      </c>
      <c r="N90" s="41">
        <v>8.6767525768814354E-4</v>
      </c>
      <c r="O90" s="41">
        <v>1.4395297610329987E-4</v>
      </c>
    </row>
    <row r="91" spans="2:15" ht="15" x14ac:dyDescent="0.25">
      <c r="B91" s="43" t="s">
        <v>2659</v>
      </c>
      <c r="C91" s="3" t="s">
        <v>2602</v>
      </c>
      <c r="D91" s="3" t="s">
        <v>2660</v>
      </c>
      <c r="E91" s="3" t="s">
        <v>85</v>
      </c>
      <c r="F91" s="3" t="s">
        <v>86</v>
      </c>
      <c r="G91" s="10">
        <v>5.5399999999999991</v>
      </c>
      <c r="H91" s="3" t="s">
        <v>73</v>
      </c>
      <c r="I91" s="41">
        <v>4.7039999999999998E-2</v>
      </c>
      <c r="J91" s="41">
        <v>1.4499999999999997E-2</v>
      </c>
      <c r="K91" s="10">
        <v>121013.63</v>
      </c>
      <c r="L91" s="10">
        <v>141.52000000000001</v>
      </c>
      <c r="M91" s="10">
        <v>171.25848999999999</v>
      </c>
      <c r="N91" s="41">
        <v>1.617045054863014E-3</v>
      </c>
      <c r="O91" s="41">
        <v>2.6827830582708517E-4</v>
      </c>
    </row>
    <row r="92" spans="2:15" ht="15" x14ac:dyDescent="0.25">
      <c r="B92" s="43" t="s">
        <v>2661</v>
      </c>
      <c r="C92" s="3" t="s">
        <v>2602</v>
      </c>
      <c r="D92" s="3" t="s">
        <v>2662</v>
      </c>
      <c r="E92" s="3" t="s">
        <v>85</v>
      </c>
      <c r="F92" s="3" t="s">
        <v>136</v>
      </c>
      <c r="G92" s="10">
        <v>6.2099999999999991</v>
      </c>
      <c r="H92" s="3" t="s">
        <v>73</v>
      </c>
      <c r="I92" s="41">
        <v>4.4999999999999998E-2</v>
      </c>
      <c r="J92" s="41">
        <v>1.4999999999999998E-2</v>
      </c>
      <c r="K92" s="10">
        <v>567821.04</v>
      </c>
      <c r="L92" s="10">
        <v>123.13</v>
      </c>
      <c r="M92" s="10">
        <v>699.15804000000003</v>
      </c>
      <c r="N92" s="41">
        <v>6.6015416295549341E-3</v>
      </c>
      <c r="O92" s="41">
        <v>1.095238749778685E-3</v>
      </c>
    </row>
    <row r="93" spans="2:15" ht="15" x14ac:dyDescent="0.25">
      <c r="B93" s="43" t="s">
        <v>2661</v>
      </c>
      <c r="C93" s="3" t="s">
        <v>2602</v>
      </c>
      <c r="D93" s="3" t="s">
        <v>2663</v>
      </c>
      <c r="E93" s="3" t="s">
        <v>85</v>
      </c>
      <c r="F93" s="3" t="s">
        <v>136</v>
      </c>
      <c r="G93" s="10">
        <v>9.17</v>
      </c>
      <c r="H93" s="3" t="s">
        <v>73</v>
      </c>
      <c r="I93" s="41">
        <v>0.06</v>
      </c>
      <c r="J93" s="41">
        <v>1.95E-2</v>
      </c>
      <c r="K93" s="10">
        <v>500259.09</v>
      </c>
      <c r="L93" s="10">
        <v>146.87</v>
      </c>
      <c r="M93" s="10">
        <v>734.73052000000007</v>
      </c>
      <c r="N93" s="41">
        <v>6.9374216368655994E-3</v>
      </c>
      <c r="O93" s="41">
        <v>1.1509634304556423E-3</v>
      </c>
    </row>
    <row r="94" spans="2:15" ht="15" x14ac:dyDescent="0.25">
      <c r="B94" s="43" t="s">
        <v>2661</v>
      </c>
      <c r="C94" s="3" t="s">
        <v>2552</v>
      </c>
      <c r="D94" s="3" t="s">
        <v>2664</v>
      </c>
      <c r="E94" s="3" t="s">
        <v>85</v>
      </c>
      <c r="F94" s="3" t="s">
        <v>136</v>
      </c>
      <c r="G94" s="10">
        <v>8.1199999999999992</v>
      </c>
      <c r="H94" s="3" t="s">
        <v>73</v>
      </c>
      <c r="I94" s="41">
        <v>4.2030000000000005E-2</v>
      </c>
      <c r="J94" s="41">
        <v>2.7599999999999996E-2</v>
      </c>
      <c r="K94" s="10">
        <v>92210.25</v>
      </c>
      <c r="L94" s="10">
        <v>113.25</v>
      </c>
      <c r="M94" s="10">
        <v>104.42811</v>
      </c>
      <c r="N94" s="41">
        <v>9.860238687389505E-4</v>
      </c>
      <c r="O94" s="41">
        <v>1.6358778143801508E-4</v>
      </c>
    </row>
    <row r="95" spans="2:15" ht="15" x14ac:dyDescent="0.25">
      <c r="B95" s="43" t="s">
        <v>2665</v>
      </c>
      <c r="C95" s="3" t="s">
        <v>2552</v>
      </c>
      <c r="D95" s="3" t="s">
        <v>2666</v>
      </c>
      <c r="E95" s="3" t="s">
        <v>85</v>
      </c>
      <c r="F95" s="3" t="s">
        <v>136</v>
      </c>
      <c r="G95" s="10">
        <v>5.169999999999999</v>
      </c>
      <c r="H95" s="3" t="s">
        <v>73</v>
      </c>
      <c r="I95" s="41">
        <v>4.9400000000000006E-2</v>
      </c>
      <c r="J95" s="41">
        <v>3.3399999999999992E-2</v>
      </c>
      <c r="K95" s="10">
        <v>966000</v>
      </c>
      <c r="L95" s="10">
        <v>109.12</v>
      </c>
      <c r="M95" s="10">
        <v>1054.0992000000001</v>
      </c>
      <c r="N95" s="41">
        <v>9.9529424713195782E-3</v>
      </c>
      <c r="O95" s="41">
        <v>1.6512579758801204E-3</v>
      </c>
    </row>
    <row r="96" spans="2:15" ht="15" x14ac:dyDescent="0.25">
      <c r="B96" s="43" t="s">
        <v>2667</v>
      </c>
      <c r="C96" s="3" t="s">
        <v>2602</v>
      </c>
      <c r="D96" s="3" t="s">
        <v>2668</v>
      </c>
      <c r="E96" s="3" t="s">
        <v>85</v>
      </c>
      <c r="F96" s="3" t="s">
        <v>136</v>
      </c>
      <c r="G96" s="10">
        <v>4.0499999999979091</v>
      </c>
      <c r="H96" s="3" t="s">
        <v>73</v>
      </c>
      <c r="I96" s="41">
        <v>0.02</v>
      </c>
      <c r="J96" s="41">
        <v>1.5000000000002659E-2</v>
      </c>
      <c r="K96" s="10">
        <v>139278.819598</v>
      </c>
      <c r="L96" s="10">
        <v>102.22</v>
      </c>
      <c r="M96" s="10">
        <v>142.37080939500004</v>
      </c>
      <c r="N96" s="41">
        <v>1.3442837974866504E-3</v>
      </c>
      <c r="O96" s="41">
        <v>2.2302543683365111E-4</v>
      </c>
    </row>
    <row r="97" spans="2:15" ht="15" x14ac:dyDescent="0.25">
      <c r="B97" s="43" t="s">
        <v>2669</v>
      </c>
      <c r="C97" s="3" t="s">
        <v>2602</v>
      </c>
      <c r="D97" s="3" t="s">
        <v>2670</v>
      </c>
      <c r="E97" s="3" t="s">
        <v>85</v>
      </c>
      <c r="F97" s="3" t="s">
        <v>72</v>
      </c>
      <c r="G97" s="10">
        <v>6.25</v>
      </c>
      <c r="H97" s="3" t="s">
        <v>73</v>
      </c>
      <c r="I97" s="41">
        <v>2.2259999999999999E-2</v>
      </c>
      <c r="J97" s="41">
        <v>1.9E-2</v>
      </c>
      <c r="K97" s="10">
        <v>50301.59</v>
      </c>
      <c r="L97" s="10">
        <v>102.11</v>
      </c>
      <c r="M97" s="10">
        <v>51.362949999999998</v>
      </c>
      <c r="N97" s="41">
        <v>4.8497568967632637E-4</v>
      </c>
      <c r="O97" s="41">
        <v>8.0460625387280264E-5</v>
      </c>
    </row>
    <row r="98" spans="2:15" ht="15" x14ac:dyDescent="0.25">
      <c r="B98" s="43" t="s">
        <v>2669</v>
      </c>
      <c r="C98" s="3" t="s">
        <v>2602</v>
      </c>
      <c r="D98" s="3" t="s">
        <v>2671</v>
      </c>
      <c r="E98" s="3" t="s">
        <v>85</v>
      </c>
      <c r="F98" s="3" t="s">
        <v>72</v>
      </c>
      <c r="G98" s="10">
        <v>6.2399999999999993</v>
      </c>
      <c r="H98" s="3" t="s">
        <v>73</v>
      </c>
      <c r="I98" s="41">
        <v>2.215E-2</v>
      </c>
      <c r="J98" s="41">
        <v>1.9499999999999997E-2</v>
      </c>
      <c r="K98" s="10">
        <v>38313.11</v>
      </c>
      <c r="L98" s="10">
        <v>102.02</v>
      </c>
      <c r="M98" s="10">
        <v>39.087029999999999</v>
      </c>
      <c r="N98" s="41">
        <v>3.6906484794290941E-4</v>
      </c>
      <c r="O98" s="41">
        <v>6.1230261858623484E-5</v>
      </c>
    </row>
    <row r="99" spans="2:15" ht="15" x14ac:dyDescent="0.25">
      <c r="B99" s="43" t="s">
        <v>2669</v>
      </c>
      <c r="C99" s="3" t="s">
        <v>2552</v>
      </c>
      <c r="D99" s="3" t="s">
        <v>2672</v>
      </c>
      <c r="E99" s="3" t="s">
        <v>85</v>
      </c>
      <c r="F99" s="3" t="s">
        <v>72</v>
      </c>
      <c r="G99" s="10">
        <v>19.194149349100606</v>
      </c>
      <c r="H99" s="3" t="s">
        <v>73</v>
      </c>
      <c r="I99" s="41">
        <v>9.0000000000000011E-3</v>
      </c>
      <c r="J99" s="41">
        <v>0.5</v>
      </c>
      <c r="K99" s="10">
        <v>-3.637978807091713E-12</v>
      </c>
      <c r="L99" s="10">
        <v>100.2238</v>
      </c>
      <c r="M99" s="10">
        <v>0.33491999999997013</v>
      </c>
      <c r="N99" s="41">
        <v>3.1623584312501666E-6</v>
      </c>
      <c r="O99" s="41">
        <v>5.2465585903273666E-7</v>
      </c>
    </row>
    <row r="100" spans="2:15" ht="15" x14ac:dyDescent="0.25">
      <c r="B100" s="43" t="s">
        <v>2669</v>
      </c>
      <c r="C100" s="3" t="s">
        <v>2552</v>
      </c>
      <c r="D100" s="3" t="s">
        <v>2673</v>
      </c>
      <c r="E100" s="3" t="s">
        <v>85</v>
      </c>
      <c r="F100" s="3" t="s">
        <v>72</v>
      </c>
      <c r="G100" s="10">
        <v>6.2499999999998899</v>
      </c>
      <c r="H100" s="3" t="s">
        <v>73</v>
      </c>
      <c r="I100" s="41">
        <v>2.3599999999999999E-2</v>
      </c>
      <c r="J100" s="41">
        <v>1.8899999999998404E-2</v>
      </c>
      <c r="K100" s="10">
        <v>529515.87852699996</v>
      </c>
      <c r="L100" s="10">
        <v>102.98</v>
      </c>
      <c r="M100" s="10">
        <v>545.29545169800008</v>
      </c>
      <c r="N100" s="41">
        <v>5.1487509530624993E-3</v>
      </c>
      <c r="O100" s="41">
        <v>8.542113150522033E-4</v>
      </c>
    </row>
    <row r="101" spans="2:15" ht="15" x14ac:dyDescent="0.25">
      <c r="B101" s="43" t="s">
        <v>2674</v>
      </c>
      <c r="C101" s="3" t="s">
        <v>2552</v>
      </c>
      <c r="D101" s="3" t="s">
        <v>2675</v>
      </c>
      <c r="E101" s="3" t="s">
        <v>85</v>
      </c>
      <c r="F101" s="3" t="s">
        <v>136</v>
      </c>
      <c r="G101" s="10">
        <v>3.5199999999991287</v>
      </c>
      <c r="H101" s="3" t="s">
        <v>73</v>
      </c>
      <c r="I101" s="41">
        <v>3.9599999999999996E-2</v>
      </c>
      <c r="J101" s="41">
        <v>1.3099999999990161E-2</v>
      </c>
      <c r="K101" s="10">
        <v>287462.88656000001</v>
      </c>
      <c r="L101" s="10">
        <v>113.85</v>
      </c>
      <c r="M101" s="10">
        <v>327.276496329</v>
      </c>
      <c r="N101" s="41">
        <v>3.0901874701902534E-3</v>
      </c>
      <c r="O101" s="41">
        <v>5.1268222656972141E-4</v>
      </c>
    </row>
    <row r="102" spans="2:15" ht="15" x14ac:dyDescent="0.25">
      <c r="B102" s="43" t="s">
        <v>2676</v>
      </c>
      <c r="C102" s="3" t="s">
        <v>2602</v>
      </c>
      <c r="D102" s="3" t="s">
        <v>2677</v>
      </c>
      <c r="E102" s="3" t="s">
        <v>85</v>
      </c>
      <c r="F102" s="3" t="s">
        <v>86</v>
      </c>
      <c r="G102" s="10">
        <v>6.7700000000000005</v>
      </c>
      <c r="H102" s="3" t="s">
        <v>73</v>
      </c>
      <c r="I102" s="41">
        <v>4.9800000000000004E-2</v>
      </c>
      <c r="J102" s="41">
        <v>1.77E-2</v>
      </c>
      <c r="K102" s="10">
        <v>151339.69</v>
      </c>
      <c r="L102" s="10">
        <v>128.44</v>
      </c>
      <c r="M102" s="10">
        <v>194.38069999999999</v>
      </c>
      <c r="N102" s="41">
        <v>1.8353679849437599E-3</v>
      </c>
      <c r="O102" s="41">
        <v>3.0449950178518384E-4</v>
      </c>
    </row>
    <row r="103" spans="2:15" ht="15" x14ac:dyDescent="0.25">
      <c r="B103" s="43" t="s">
        <v>2676</v>
      </c>
      <c r="C103" s="3" t="s">
        <v>2602</v>
      </c>
      <c r="D103" s="3" t="s">
        <v>2678</v>
      </c>
      <c r="E103" s="3" t="s">
        <v>85</v>
      </c>
      <c r="F103" s="3" t="s">
        <v>86</v>
      </c>
      <c r="G103" s="10">
        <v>6.67</v>
      </c>
      <c r="H103" s="3" t="s">
        <v>73</v>
      </c>
      <c r="I103" s="41">
        <v>5.3600000000000002E-2</v>
      </c>
      <c r="J103" s="41">
        <v>2.1499999999999998E-2</v>
      </c>
      <c r="K103" s="10">
        <v>77395.89</v>
      </c>
      <c r="L103" s="10">
        <v>127.16</v>
      </c>
      <c r="M103" s="10">
        <v>98.416619999999995</v>
      </c>
      <c r="N103" s="41">
        <v>9.2926259414836834E-4</v>
      </c>
      <c r="O103" s="41">
        <v>1.5417071631793568E-4</v>
      </c>
    </row>
    <row r="104" spans="2:15" ht="15" x14ac:dyDescent="0.25">
      <c r="B104" s="43" t="s">
        <v>2676</v>
      </c>
      <c r="C104" s="3" t="s">
        <v>2602</v>
      </c>
      <c r="D104" s="3" t="s">
        <v>2679</v>
      </c>
      <c r="E104" s="3" t="s">
        <v>85</v>
      </c>
      <c r="F104" s="3" t="s">
        <v>86</v>
      </c>
      <c r="G104" s="10">
        <v>6.6700000000000008</v>
      </c>
      <c r="H104" s="3" t="s">
        <v>73</v>
      </c>
      <c r="I104" s="41">
        <v>5.1299999999999998E-2</v>
      </c>
      <c r="J104" s="41">
        <v>2.2800000000000001E-2</v>
      </c>
      <c r="K104" s="10">
        <v>91592.97</v>
      </c>
      <c r="L104" s="10">
        <v>122.6</v>
      </c>
      <c r="M104" s="10">
        <v>112.29298</v>
      </c>
      <c r="N104" s="41">
        <v>1.0602849996215157E-3</v>
      </c>
      <c r="O104" s="41">
        <v>1.7590818668712283E-4</v>
      </c>
    </row>
    <row r="105" spans="2:15" ht="15" x14ac:dyDescent="0.25">
      <c r="B105" s="43" t="s">
        <v>2676</v>
      </c>
      <c r="C105" s="3" t="s">
        <v>2602</v>
      </c>
      <c r="D105" s="3" t="s">
        <v>2680</v>
      </c>
      <c r="E105" s="3" t="s">
        <v>85</v>
      </c>
      <c r="F105" s="3" t="s">
        <v>86</v>
      </c>
      <c r="G105" s="10">
        <v>6.7200000000000006</v>
      </c>
      <c r="H105" s="3" t="s">
        <v>73</v>
      </c>
      <c r="I105" s="41">
        <v>4.8499999999999995E-2</v>
      </c>
      <c r="J105" s="41">
        <v>2.1600000000000001E-2</v>
      </c>
      <c r="K105" s="10">
        <v>199469.92</v>
      </c>
      <c r="L105" s="10">
        <v>121.53</v>
      </c>
      <c r="M105" s="10">
        <v>242.41578999999999</v>
      </c>
      <c r="N105" s="41">
        <v>2.2889215853778163E-3</v>
      </c>
      <c r="O105" s="41">
        <v>3.7974699792655214E-4</v>
      </c>
    </row>
    <row r="106" spans="2:15" ht="15" x14ac:dyDescent="0.25">
      <c r="B106" s="43" t="s">
        <v>2676</v>
      </c>
      <c r="C106" s="3" t="s">
        <v>2602</v>
      </c>
      <c r="D106" s="3" t="s">
        <v>2681</v>
      </c>
      <c r="E106" s="3" t="s">
        <v>85</v>
      </c>
      <c r="F106" s="3" t="s">
        <v>86</v>
      </c>
      <c r="G106" s="10">
        <v>6.7200000000000006</v>
      </c>
      <c r="H106" s="3" t="s">
        <v>73</v>
      </c>
      <c r="I106" s="41">
        <v>4.8499999999999995E-2</v>
      </c>
      <c r="J106" s="41">
        <v>2.1499999999999998E-2</v>
      </c>
      <c r="K106" s="10">
        <v>25777.54</v>
      </c>
      <c r="L106" s="10">
        <v>121.62</v>
      </c>
      <c r="M106" s="10">
        <v>31.350650000000002</v>
      </c>
      <c r="N106" s="41">
        <v>2.9601693644058845E-4</v>
      </c>
      <c r="O106" s="41">
        <v>4.9111137605954061E-5</v>
      </c>
    </row>
    <row r="107" spans="2:15" ht="15" x14ac:dyDescent="0.25">
      <c r="B107" s="43" t="s">
        <v>2676</v>
      </c>
      <c r="C107" s="3" t="s">
        <v>2602</v>
      </c>
      <c r="D107" s="3" t="s">
        <v>2682</v>
      </c>
      <c r="E107" s="3" t="s">
        <v>85</v>
      </c>
      <c r="F107" s="3" t="s">
        <v>86</v>
      </c>
      <c r="G107" s="10">
        <v>6.72</v>
      </c>
      <c r="H107" s="3" t="s">
        <v>73</v>
      </c>
      <c r="I107" s="41">
        <v>4.8600000000000004E-2</v>
      </c>
      <c r="J107" s="41">
        <v>2.1600000000000001E-2</v>
      </c>
      <c r="K107" s="10">
        <v>336452.19</v>
      </c>
      <c r="L107" s="10">
        <v>121.6</v>
      </c>
      <c r="M107" s="10">
        <v>409.12585999999999</v>
      </c>
      <c r="N107" s="41">
        <v>3.8630198638886621E-3</v>
      </c>
      <c r="O107" s="41">
        <v>6.409001538601048E-4</v>
      </c>
    </row>
    <row r="108" spans="2:15" ht="15" x14ac:dyDescent="0.25">
      <c r="B108" s="43" t="s">
        <v>2676</v>
      </c>
      <c r="C108" s="3" t="s">
        <v>2602</v>
      </c>
      <c r="D108" s="3" t="s">
        <v>2683</v>
      </c>
      <c r="E108" s="3" t="s">
        <v>85</v>
      </c>
      <c r="F108" s="3" t="s">
        <v>86</v>
      </c>
      <c r="G108" s="10">
        <v>6.82</v>
      </c>
      <c r="H108" s="3" t="s">
        <v>73</v>
      </c>
      <c r="I108" s="41">
        <v>4.8499999999999995E-2</v>
      </c>
      <c r="J108" s="41">
        <v>1.54E-2</v>
      </c>
      <c r="K108" s="10">
        <v>51894.36</v>
      </c>
      <c r="L108" s="10">
        <v>125.33</v>
      </c>
      <c r="M108" s="10">
        <v>65.039200000000008</v>
      </c>
      <c r="N108" s="41">
        <v>6.1410863036481615E-4</v>
      </c>
      <c r="O108" s="41">
        <v>1.0188462124329695E-4</v>
      </c>
    </row>
    <row r="109" spans="2:15" ht="15" x14ac:dyDescent="0.25">
      <c r="B109" s="43" t="s">
        <v>2676</v>
      </c>
      <c r="C109" s="3" t="s">
        <v>2602</v>
      </c>
      <c r="D109" s="3" t="s">
        <v>2684</v>
      </c>
      <c r="E109" s="3" t="s">
        <v>85</v>
      </c>
      <c r="F109" s="3" t="s">
        <v>86</v>
      </c>
      <c r="G109" s="10">
        <v>6.7499999999999991</v>
      </c>
      <c r="H109" s="3" t="s">
        <v>73</v>
      </c>
      <c r="I109" s="41">
        <v>4.8499999999999995E-2</v>
      </c>
      <c r="J109" s="41">
        <v>1.9400000000000001E-2</v>
      </c>
      <c r="K109" s="10">
        <v>20288.949999999997</v>
      </c>
      <c r="L109" s="10">
        <v>121.31</v>
      </c>
      <c r="M109" s="10">
        <v>24.61253</v>
      </c>
      <c r="N109" s="41">
        <v>2.3239472638213486E-4</v>
      </c>
      <c r="O109" s="41">
        <v>3.8555798608981712E-5</v>
      </c>
    </row>
    <row r="110" spans="2:15" ht="15" x14ac:dyDescent="0.25">
      <c r="B110" s="43" t="s">
        <v>2685</v>
      </c>
      <c r="C110" s="3" t="s">
        <v>2602</v>
      </c>
      <c r="D110" s="3" t="s">
        <v>2686</v>
      </c>
      <c r="E110" s="3" t="s">
        <v>85</v>
      </c>
      <c r="F110" s="3" t="s">
        <v>86</v>
      </c>
      <c r="G110" s="10">
        <v>8.9499999999999016</v>
      </c>
      <c r="H110" s="3" t="s">
        <v>73</v>
      </c>
      <c r="I110" s="41">
        <v>2.7663000000000004E-2</v>
      </c>
      <c r="J110" s="41">
        <v>2.5699999999997638E-2</v>
      </c>
      <c r="K110" s="10">
        <v>1536012.681783</v>
      </c>
      <c r="L110" s="10">
        <v>101.99</v>
      </c>
      <c r="M110" s="10">
        <v>1566.5793341469998</v>
      </c>
      <c r="N110" s="41">
        <v>1.4791846905417648E-2</v>
      </c>
      <c r="O110" s="41">
        <v>2.4540637355186319E-3</v>
      </c>
    </row>
    <row r="111" spans="2:15" ht="15" x14ac:dyDescent="0.25">
      <c r="B111" s="43" t="s">
        <v>2687</v>
      </c>
      <c r="C111" s="3" t="s">
        <v>2552</v>
      </c>
      <c r="D111" s="3" t="s">
        <v>2688</v>
      </c>
      <c r="E111" s="3" t="s">
        <v>85</v>
      </c>
      <c r="F111" s="3" t="s">
        <v>136</v>
      </c>
      <c r="G111" s="10">
        <v>5.1899999999992596</v>
      </c>
      <c r="H111" s="3" t="s">
        <v>73</v>
      </c>
      <c r="I111" s="41">
        <v>3.1800000000000002E-2</v>
      </c>
      <c r="J111" s="41">
        <v>2.2100000000000737E-2</v>
      </c>
      <c r="K111" s="10">
        <v>659464.846838</v>
      </c>
      <c r="L111" s="10">
        <v>105.9</v>
      </c>
      <c r="M111" s="10">
        <v>698.373272789</v>
      </c>
      <c r="N111" s="41">
        <v>6.59413175493928E-3</v>
      </c>
      <c r="O111" s="41">
        <v>1.0940094033221343E-3</v>
      </c>
    </row>
    <row r="112" spans="2:15" ht="15" x14ac:dyDescent="0.25">
      <c r="B112" s="43" t="s">
        <v>2687</v>
      </c>
      <c r="C112" s="3" t="s">
        <v>2552</v>
      </c>
      <c r="D112" s="3" t="s">
        <v>2689</v>
      </c>
      <c r="E112" s="3" t="s">
        <v>85</v>
      </c>
      <c r="F112" s="3" t="s">
        <v>136</v>
      </c>
      <c r="G112" s="10">
        <v>5.1899999999995918</v>
      </c>
      <c r="H112" s="3" t="s">
        <v>73</v>
      </c>
      <c r="I112" s="41">
        <v>3.1600000000000003E-2</v>
      </c>
      <c r="J112" s="41">
        <v>2.1999999999992397E-2</v>
      </c>
      <c r="K112" s="10">
        <v>251224.697663</v>
      </c>
      <c r="L112" s="10">
        <v>105.85</v>
      </c>
      <c r="M112" s="10">
        <v>265.92134246500001</v>
      </c>
      <c r="N112" s="41">
        <v>2.5108640851356466E-3</v>
      </c>
      <c r="O112" s="41">
        <v>4.1656870406701777E-4</v>
      </c>
    </row>
    <row r="113" spans="2:15" ht="15" x14ac:dyDescent="0.25">
      <c r="B113" s="43" t="s">
        <v>2690</v>
      </c>
      <c r="C113" s="3" t="s">
        <v>2552</v>
      </c>
      <c r="D113" s="3" t="s">
        <v>2691</v>
      </c>
      <c r="E113" s="3" t="s">
        <v>85</v>
      </c>
      <c r="F113" s="3" t="s">
        <v>86</v>
      </c>
      <c r="G113" s="10">
        <v>3.3600000000012344</v>
      </c>
      <c r="H113" s="3" t="s">
        <v>73</v>
      </c>
      <c r="I113" s="41">
        <v>2.7300000000000001E-2</v>
      </c>
      <c r="J113" s="41">
        <v>2.279999999999352E-2</v>
      </c>
      <c r="K113" s="10">
        <v>425169.24033300002</v>
      </c>
      <c r="L113" s="10">
        <v>101.77</v>
      </c>
      <c r="M113" s="10">
        <v>432.69473586599997</v>
      </c>
      <c r="N113" s="41">
        <v>4.0855602714783557E-3</v>
      </c>
      <c r="O113" s="41">
        <v>6.7782105680383247E-4</v>
      </c>
    </row>
    <row r="114" spans="2:15" ht="15" x14ac:dyDescent="0.25">
      <c r="B114" s="43" t="s">
        <v>2692</v>
      </c>
      <c r="C114" s="3" t="s">
        <v>2602</v>
      </c>
      <c r="D114" s="3" t="s">
        <v>2693</v>
      </c>
      <c r="E114" s="3" t="s">
        <v>85</v>
      </c>
      <c r="F114" s="3" t="s">
        <v>86</v>
      </c>
      <c r="G114" s="10">
        <v>9.9999999999996481E-3</v>
      </c>
      <c r="H114" s="3" t="s">
        <v>73</v>
      </c>
      <c r="I114" s="41">
        <v>5.0000000000000001E-3</v>
      </c>
      <c r="J114" s="41">
        <v>0.5</v>
      </c>
      <c r="K114" s="10">
        <v>0</v>
      </c>
      <c r="L114" s="10">
        <v>100.1271</v>
      </c>
      <c r="M114" s="10">
        <v>0.16469999999998697</v>
      </c>
      <c r="N114" s="41">
        <v>1.5551189347513068E-6</v>
      </c>
      <c r="O114" s="41">
        <v>2.5800435919829395E-7</v>
      </c>
    </row>
    <row r="115" spans="2:15" ht="15" x14ac:dyDescent="0.25">
      <c r="B115" s="43" t="s">
        <v>2692</v>
      </c>
      <c r="C115" s="3" t="s">
        <v>2602</v>
      </c>
      <c r="D115" s="3" t="s">
        <v>2694</v>
      </c>
      <c r="E115" s="3" t="s">
        <v>85</v>
      </c>
      <c r="F115" s="3" t="s">
        <v>86</v>
      </c>
      <c r="G115" s="10">
        <v>0.24000000000000005</v>
      </c>
      <c r="H115" s="3" t="s">
        <v>73</v>
      </c>
      <c r="I115" s="41">
        <v>2.0499999999999997E-2</v>
      </c>
      <c r="J115" s="41">
        <v>3.3900000000000007E-2</v>
      </c>
      <c r="K115" s="10">
        <v>5247.93</v>
      </c>
      <c r="L115" s="10">
        <v>100.2</v>
      </c>
      <c r="M115" s="10">
        <v>5.2584300000000006</v>
      </c>
      <c r="N115" s="41">
        <v>4.9650783606951808E-5</v>
      </c>
      <c r="O115" s="41">
        <v>8.2373883578578768E-6</v>
      </c>
    </row>
    <row r="116" spans="2:15" ht="15" x14ac:dyDescent="0.25">
      <c r="B116" s="43" t="s">
        <v>2692</v>
      </c>
      <c r="C116" s="3" t="s">
        <v>2602</v>
      </c>
      <c r="D116" s="3" t="s">
        <v>2695</v>
      </c>
      <c r="E116" s="3" t="s">
        <v>85</v>
      </c>
      <c r="F116" s="3" t="s">
        <v>86</v>
      </c>
      <c r="G116" s="10">
        <v>0.23999999999999996</v>
      </c>
      <c r="H116" s="3" t="s">
        <v>73</v>
      </c>
      <c r="I116" s="41">
        <v>2.0499999999999997E-2</v>
      </c>
      <c r="J116" s="41">
        <v>3.39E-2</v>
      </c>
      <c r="K116" s="10">
        <v>25011.7</v>
      </c>
      <c r="L116" s="10">
        <v>100.2</v>
      </c>
      <c r="M116" s="10">
        <v>25.061720000000001</v>
      </c>
      <c r="N116" s="41">
        <v>2.366360370943449E-4</v>
      </c>
      <c r="O116" s="41">
        <v>3.9259459678248805E-5</v>
      </c>
    </row>
    <row r="117" spans="2:15" ht="15" x14ac:dyDescent="0.25">
      <c r="B117" s="43" t="s">
        <v>2692</v>
      </c>
      <c r="C117" s="3" t="s">
        <v>2602</v>
      </c>
      <c r="D117" s="3" t="s">
        <v>2696</v>
      </c>
      <c r="E117" s="3" t="s">
        <v>85</v>
      </c>
      <c r="F117" s="3" t="s">
        <v>86</v>
      </c>
      <c r="G117" s="10">
        <v>0.24</v>
      </c>
      <c r="H117" s="3" t="s">
        <v>73</v>
      </c>
      <c r="I117" s="41">
        <v>2.0499999999999997E-2</v>
      </c>
      <c r="J117" s="41">
        <v>3.39E-2</v>
      </c>
      <c r="K117" s="10">
        <v>27068.89</v>
      </c>
      <c r="L117" s="10">
        <v>100.2</v>
      </c>
      <c r="M117" s="10">
        <v>27.12303</v>
      </c>
      <c r="N117" s="41">
        <v>2.5609919563346128E-4</v>
      </c>
      <c r="O117" s="41">
        <v>4.2488524436348851E-5</v>
      </c>
    </row>
    <row r="118" spans="2:15" ht="15" x14ac:dyDescent="0.25">
      <c r="B118" s="43" t="s">
        <v>2692</v>
      </c>
      <c r="C118" s="3" t="s">
        <v>2602</v>
      </c>
      <c r="D118" s="3" t="s">
        <v>2697</v>
      </c>
      <c r="E118" s="3" t="s">
        <v>85</v>
      </c>
      <c r="F118" s="3" t="s">
        <v>86</v>
      </c>
      <c r="G118" s="10">
        <v>0.24000000000000002</v>
      </c>
      <c r="H118" s="3" t="s">
        <v>73</v>
      </c>
      <c r="I118" s="41">
        <v>2.0499999999999997E-2</v>
      </c>
      <c r="J118" s="41">
        <v>3.4799999999999998E-2</v>
      </c>
      <c r="K118" s="10">
        <v>19085.759999999998</v>
      </c>
      <c r="L118" s="10">
        <v>100.18</v>
      </c>
      <c r="M118" s="10">
        <v>19.12011</v>
      </c>
      <c r="N118" s="41">
        <v>1.8053457860066886E-4</v>
      </c>
      <c r="O118" s="41">
        <v>2.995186234578799E-5</v>
      </c>
    </row>
    <row r="119" spans="2:15" ht="15" x14ac:dyDescent="0.25">
      <c r="B119" s="43" t="s">
        <v>2692</v>
      </c>
      <c r="C119" s="3" t="s">
        <v>2602</v>
      </c>
      <c r="D119" s="3" t="s">
        <v>2698</v>
      </c>
      <c r="E119" s="3" t="s">
        <v>85</v>
      </c>
      <c r="F119" s="3" t="s">
        <v>86</v>
      </c>
      <c r="G119" s="10">
        <v>0.23999999999999994</v>
      </c>
      <c r="H119" s="3" t="s">
        <v>73</v>
      </c>
      <c r="I119" s="41">
        <v>2.0499999999999997E-2</v>
      </c>
      <c r="J119" s="41">
        <v>3.5199999999999995E-2</v>
      </c>
      <c r="K119" s="10">
        <v>9935.34</v>
      </c>
      <c r="L119" s="10">
        <v>100.17</v>
      </c>
      <c r="M119" s="10">
        <v>9.9522300000000001</v>
      </c>
      <c r="N119" s="41">
        <v>9.3970256927754852E-5</v>
      </c>
      <c r="O119" s="41">
        <v>1.5590277618362111E-5</v>
      </c>
    </row>
    <row r="120" spans="2:15" ht="15" x14ac:dyDescent="0.25">
      <c r="B120" s="43" t="s">
        <v>2692</v>
      </c>
      <c r="C120" s="3" t="s">
        <v>2602</v>
      </c>
      <c r="D120" s="3" t="s">
        <v>2699</v>
      </c>
      <c r="E120" s="3" t="s">
        <v>85</v>
      </c>
      <c r="F120" s="3" t="s">
        <v>86</v>
      </c>
      <c r="G120" s="10">
        <v>0.24</v>
      </c>
      <c r="H120" s="3" t="s">
        <v>73</v>
      </c>
      <c r="I120" s="41">
        <v>2.0499999999999997E-2</v>
      </c>
      <c r="J120" s="41">
        <v>3.5200000000000002E-2</v>
      </c>
      <c r="K120" s="10">
        <v>26892.639999999999</v>
      </c>
      <c r="L120" s="10">
        <v>100.17</v>
      </c>
      <c r="M120" s="10">
        <v>26.938359999999999</v>
      </c>
      <c r="N120" s="41">
        <v>2.5435551734760491E-4</v>
      </c>
      <c r="O120" s="41">
        <v>4.2199236852783867E-5</v>
      </c>
    </row>
    <row r="121" spans="2:15" ht="15" x14ac:dyDescent="0.25">
      <c r="B121" s="43" t="s">
        <v>2692</v>
      </c>
      <c r="C121" s="3" t="s">
        <v>2602</v>
      </c>
      <c r="D121" s="3" t="s">
        <v>2700</v>
      </c>
      <c r="E121" s="3" t="s">
        <v>85</v>
      </c>
      <c r="F121" s="3" t="s">
        <v>86</v>
      </c>
      <c r="G121" s="10">
        <v>0.24000000000000002</v>
      </c>
      <c r="H121" s="3" t="s">
        <v>73</v>
      </c>
      <c r="I121" s="41">
        <v>2.0499999999999997E-2</v>
      </c>
      <c r="J121" s="41">
        <v>3.5200000000000002E-2</v>
      </c>
      <c r="K121" s="10">
        <v>33156.65</v>
      </c>
      <c r="L121" s="10">
        <v>100.17</v>
      </c>
      <c r="M121" s="10">
        <v>33.21302</v>
      </c>
      <c r="N121" s="41">
        <v>3.1360167748802634E-4</v>
      </c>
      <c r="O121" s="41">
        <v>5.2028560668735875E-5</v>
      </c>
    </row>
    <row r="122" spans="2:15" ht="15" x14ac:dyDescent="0.25">
      <c r="B122" s="43" t="s">
        <v>2692</v>
      </c>
      <c r="C122" s="3" t="s">
        <v>2602</v>
      </c>
      <c r="D122" s="3" t="s">
        <v>2701</v>
      </c>
      <c r="E122" s="3" t="s">
        <v>85</v>
      </c>
      <c r="F122" s="3" t="s">
        <v>86</v>
      </c>
      <c r="G122" s="10">
        <v>0.24000000000000002</v>
      </c>
      <c r="H122" s="3" t="s">
        <v>73</v>
      </c>
      <c r="I122" s="41">
        <v>2.0499999999999997E-2</v>
      </c>
      <c r="J122" s="41">
        <v>3.56E-2</v>
      </c>
      <c r="K122" s="10">
        <v>36293.46</v>
      </c>
      <c r="L122" s="10">
        <v>100.16</v>
      </c>
      <c r="M122" s="10">
        <v>36.351529999999997</v>
      </c>
      <c r="N122" s="41">
        <v>3.4323589927252364E-4</v>
      </c>
      <c r="O122" s="41">
        <v>5.6945071059673944E-5</v>
      </c>
    </row>
    <row r="123" spans="2:15" ht="15" x14ac:dyDescent="0.25">
      <c r="B123" s="43" t="s">
        <v>2692</v>
      </c>
      <c r="C123" s="3" t="s">
        <v>2602</v>
      </c>
      <c r="D123" s="3" t="s">
        <v>2702</v>
      </c>
      <c r="E123" s="3" t="s">
        <v>85</v>
      </c>
      <c r="F123" s="3" t="s">
        <v>86</v>
      </c>
      <c r="G123" s="10">
        <v>0.23999999999999996</v>
      </c>
      <c r="H123" s="3" t="s">
        <v>73</v>
      </c>
      <c r="I123" s="41">
        <v>2.0499999999999997E-2</v>
      </c>
      <c r="J123" s="41">
        <v>3.5999999999999997E-2</v>
      </c>
      <c r="K123" s="10">
        <v>17740.310000000001</v>
      </c>
      <c r="L123" s="10">
        <v>100.15</v>
      </c>
      <c r="M123" s="10">
        <v>17.766919999999999</v>
      </c>
      <c r="N123" s="41">
        <v>1.6775758168921599E-4</v>
      </c>
      <c r="O123" s="41">
        <v>2.7832075346252062E-5</v>
      </c>
    </row>
    <row r="124" spans="2:15" ht="15" x14ac:dyDescent="0.25">
      <c r="B124" s="43" t="s">
        <v>2692</v>
      </c>
      <c r="C124" s="3" t="s">
        <v>2602</v>
      </c>
      <c r="D124" s="3" t="s">
        <v>2703</v>
      </c>
      <c r="E124" s="3" t="s">
        <v>85</v>
      </c>
      <c r="F124" s="3" t="s">
        <v>86</v>
      </c>
      <c r="G124" s="10">
        <v>0.24000000000000005</v>
      </c>
      <c r="H124" s="3" t="s">
        <v>73</v>
      </c>
      <c r="I124" s="41">
        <v>2.0499999999999997E-2</v>
      </c>
      <c r="J124" s="41">
        <v>3.6900000000000002E-2</v>
      </c>
      <c r="K124" s="10">
        <v>42345.58</v>
      </c>
      <c r="L124" s="10">
        <v>100.13</v>
      </c>
      <c r="M124" s="10">
        <v>42.40063</v>
      </c>
      <c r="N124" s="41">
        <v>4.0035229240066496E-4</v>
      </c>
      <c r="O124" s="41">
        <v>6.6421052657892064E-5</v>
      </c>
    </row>
    <row r="125" spans="2:15" ht="15" x14ac:dyDescent="0.25">
      <c r="B125" s="43" t="s">
        <v>2692</v>
      </c>
      <c r="C125" s="3" t="s">
        <v>2602</v>
      </c>
      <c r="D125" s="3" t="s">
        <v>2704</v>
      </c>
      <c r="E125" s="3" t="s">
        <v>85</v>
      </c>
      <c r="F125" s="3" t="s">
        <v>86</v>
      </c>
      <c r="G125" s="10">
        <v>0.24</v>
      </c>
      <c r="H125" s="3" t="s">
        <v>73</v>
      </c>
      <c r="I125" s="41">
        <v>2.0499999999999997E-2</v>
      </c>
      <c r="J125" s="41">
        <v>3.78E-2</v>
      </c>
      <c r="K125" s="10">
        <v>28026.21</v>
      </c>
      <c r="L125" s="10">
        <v>100.11</v>
      </c>
      <c r="M125" s="10">
        <v>28.057040000000001</v>
      </c>
      <c r="N125" s="41">
        <v>2.6491824017655291E-4</v>
      </c>
      <c r="O125" s="41">
        <v>4.3951661361271852E-5</v>
      </c>
    </row>
    <row r="126" spans="2:15" ht="15" x14ac:dyDescent="0.25">
      <c r="B126" s="43" t="s">
        <v>2692</v>
      </c>
      <c r="C126" s="3" t="s">
        <v>2602</v>
      </c>
      <c r="D126" s="3" t="s">
        <v>2705</v>
      </c>
      <c r="E126" s="3" t="s">
        <v>85</v>
      </c>
      <c r="F126" s="3" t="s">
        <v>86</v>
      </c>
      <c r="G126" s="10">
        <v>0.24000000000000002</v>
      </c>
      <c r="H126" s="3" t="s">
        <v>73</v>
      </c>
      <c r="I126" s="41">
        <v>2.0499999999999997E-2</v>
      </c>
      <c r="J126" s="41">
        <v>3.8200000000000005E-2</v>
      </c>
      <c r="K126" s="10">
        <v>25910.29</v>
      </c>
      <c r="L126" s="10">
        <v>100.1</v>
      </c>
      <c r="M126" s="10">
        <v>25.936199999999999</v>
      </c>
      <c r="N126" s="41">
        <v>2.4489299159380715E-4</v>
      </c>
      <c r="O126" s="41">
        <v>4.0629342204246026E-5</v>
      </c>
    </row>
    <row r="127" spans="2:15" ht="15" x14ac:dyDescent="0.25">
      <c r="B127" s="43" t="s">
        <v>2692</v>
      </c>
      <c r="C127" s="3" t="s">
        <v>2602</v>
      </c>
      <c r="D127" s="3" t="s">
        <v>2706</v>
      </c>
      <c r="E127" s="3" t="s">
        <v>85</v>
      </c>
      <c r="F127" s="3" t="s">
        <v>86</v>
      </c>
      <c r="G127" s="10">
        <v>0.24000000000000007</v>
      </c>
      <c r="H127" s="3" t="s">
        <v>73</v>
      </c>
      <c r="I127" s="41">
        <v>2.0499999999999997E-2</v>
      </c>
      <c r="J127" s="41">
        <v>3.7800000000000007E-2</v>
      </c>
      <c r="K127" s="10">
        <v>37991.410000000003</v>
      </c>
      <c r="L127" s="10">
        <v>100.11</v>
      </c>
      <c r="M127" s="10">
        <v>38.033199999999994</v>
      </c>
      <c r="N127" s="41">
        <v>3.5911444729318806E-4</v>
      </c>
      <c r="O127" s="41">
        <v>5.9579425587500469E-5</v>
      </c>
    </row>
    <row r="128" spans="2:15" ht="15" x14ac:dyDescent="0.25">
      <c r="B128" s="43" t="s">
        <v>2692</v>
      </c>
      <c r="C128" s="3" t="s">
        <v>2602</v>
      </c>
      <c r="D128" s="3" t="s">
        <v>2707</v>
      </c>
      <c r="E128" s="3" t="s">
        <v>85</v>
      </c>
      <c r="F128" s="3" t="s">
        <v>86</v>
      </c>
      <c r="G128" s="10">
        <v>0.24000000000000005</v>
      </c>
      <c r="H128" s="3" t="s">
        <v>73</v>
      </c>
      <c r="I128" s="41">
        <v>2.0499999999999997E-2</v>
      </c>
      <c r="J128" s="41">
        <v>3.6500000000000005E-2</v>
      </c>
      <c r="K128" s="10">
        <v>23195.3</v>
      </c>
      <c r="L128" s="10">
        <v>100.14</v>
      </c>
      <c r="M128" s="10">
        <v>23.22777</v>
      </c>
      <c r="N128" s="41">
        <v>2.1931964140286107E-4</v>
      </c>
      <c r="O128" s="41">
        <v>3.6386556857655311E-5</v>
      </c>
    </row>
    <row r="129" spans="2:15" ht="15" x14ac:dyDescent="0.25">
      <c r="B129" s="43" t="s">
        <v>2692</v>
      </c>
      <c r="C129" s="3" t="s">
        <v>2602</v>
      </c>
      <c r="D129" s="3" t="s">
        <v>2708</v>
      </c>
      <c r="E129" s="3" t="s">
        <v>85</v>
      </c>
      <c r="F129" s="3" t="s">
        <v>86</v>
      </c>
      <c r="G129" s="10">
        <v>0.24000000000000002</v>
      </c>
      <c r="H129" s="3" t="s">
        <v>73</v>
      </c>
      <c r="I129" s="41">
        <v>2.0499999999999997E-2</v>
      </c>
      <c r="J129" s="41">
        <v>3.6900000000000002E-2</v>
      </c>
      <c r="K129" s="10">
        <v>13950.51</v>
      </c>
      <c r="L129" s="10">
        <v>100.13</v>
      </c>
      <c r="M129" s="10">
        <v>13.96865</v>
      </c>
      <c r="N129" s="41">
        <v>1.3189381972019163E-4</v>
      </c>
      <c r="O129" s="41">
        <v>2.1882043667975311E-5</v>
      </c>
    </row>
    <row r="130" spans="2:15" ht="15" x14ac:dyDescent="0.25">
      <c r="B130" s="43" t="s">
        <v>2692</v>
      </c>
      <c r="C130" s="3" t="s">
        <v>2602</v>
      </c>
      <c r="D130" s="3" t="s">
        <v>2709</v>
      </c>
      <c r="E130" s="3" t="s">
        <v>85</v>
      </c>
      <c r="F130" s="3" t="s">
        <v>86</v>
      </c>
      <c r="G130" s="10">
        <v>0.24000000000000002</v>
      </c>
      <c r="H130" s="3" t="s">
        <v>73</v>
      </c>
      <c r="I130" s="41">
        <v>2.0499999999999997E-2</v>
      </c>
      <c r="J130" s="41">
        <v>3.5200000000000002E-2</v>
      </c>
      <c r="K130" s="10">
        <v>14369.46</v>
      </c>
      <c r="L130" s="10">
        <v>100.17</v>
      </c>
      <c r="M130" s="10">
        <v>14.393889999999999</v>
      </c>
      <c r="N130" s="41">
        <v>1.3590899140090623E-4</v>
      </c>
      <c r="O130" s="41">
        <v>2.2548186799156189E-5</v>
      </c>
    </row>
    <row r="131" spans="2:15" ht="15" x14ac:dyDescent="0.25">
      <c r="B131" s="43" t="s">
        <v>2692</v>
      </c>
      <c r="C131" s="3" t="s">
        <v>2602</v>
      </c>
      <c r="D131" s="3" t="s">
        <v>2710</v>
      </c>
      <c r="E131" s="3" t="s">
        <v>85</v>
      </c>
      <c r="F131" s="3" t="s">
        <v>86</v>
      </c>
      <c r="G131" s="10">
        <v>0.23999999999999996</v>
      </c>
      <c r="H131" s="3" t="s">
        <v>73</v>
      </c>
      <c r="I131" s="41">
        <v>2.0499999999999997E-2</v>
      </c>
      <c r="J131" s="41">
        <v>3.4799999999999998E-2</v>
      </c>
      <c r="K131" s="10">
        <v>83149.25</v>
      </c>
      <c r="L131" s="10">
        <v>100.18</v>
      </c>
      <c r="M131" s="10">
        <v>83.298919999999995</v>
      </c>
      <c r="N131" s="41">
        <v>7.8651929408830954E-4</v>
      </c>
      <c r="O131" s="41">
        <v>1.3048867320286368E-4</v>
      </c>
    </row>
    <row r="132" spans="2:15" ht="15" x14ac:dyDescent="0.25">
      <c r="B132" s="43" t="s">
        <v>2692</v>
      </c>
      <c r="C132" s="3" t="s">
        <v>2602</v>
      </c>
      <c r="D132" s="3" t="s">
        <v>2711</v>
      </c>
      <c r="E132" s="3" t="s">
        <v>85</v>
      </c>
      <c r="F132" s="3" t="s">
        <v>86</v>
      </c>
      <c r="G132" s="10">
        <v>0.24</v>
      </c>
      <c r="H132" s="3" t="s">
        <v>73</v>
      </c>
      <c r="I132" s="41">
        <v>2.0499999999999997E-2</v>
      </c>
      <c r="J132" s="41">
        <v>3.9E-2</v>
      </c>
      <c r="K132" s="10">
        <v>765797.11</v>
      </c>
      <c r="L132" s="10">
        <v>100.08</v>
      </c>
      <c r="M132" s="10">
        <v>766.40975000000003</v>
      </c>
      <c r="N132" s="41">
        <v>7.2365410686284744E-3</v>
      </c>
      <c r="O132" s="41">
        <v>1.2005892922409855E-3</v>
      </c>
    </row>
    <row r="133" spans="2:15" ht="15" x14ac:dyDescent="0.25">
      <c r="B133" s="43" t="s">
        <v>2692</v>
      </c>
      <c r="C133" s="3" t="s">
        <v>2602</v>
      </c>
      <c r="D133" s="3" t="s">
        <v>2712</v>
      </c>
      <c r="E133" s="3" t="s">
        <v>85</v>
      </c>
      <c r="F133" s="3" t="s">
        <v>86</v>
      </c>
      <c r="G133" s="10">
        <v>0.24000000000000002</v>
      </c>
      <c r="H133" s="3" t="s">
        <v>73</v>
      </c>
      <c r="I133" s="41">
        <v>2.0499999999999997E-2</v>
      </c>
      <c r="J133" s="41">
        <v>4.200000000000001E-2</v>
      </c>
      <c r="K133" s="10">
        <v>4411.97</v>
      </c>
      <c r="L133" s="10">
        <v>100.01</v>
      </c>
      <c r="M133" s="10">
        <v>4.4124099999999995</v>
      </c>
      <c r="N133" s="41">
        <v>4.1662552148673688E-5</v>
      </c>
      <c r="O133" s="41">
        <v>6.9120887344883673E-6</v>
      </c>
    </row>
    <row r="134" spans="2:15" ht="15" x14ac:dyDescent="0.25">
      <c r="B134" s="43" t="s">
        <v>2692</v>
      </c>
      <c r="C134" s="3" t="s">
        <v>2552</v>
      </c>
      <c r="D134" s="3" t="s">
        <v>2713</v>
      </c>
      <c r="E134" s="3" t="s">
        <v>85</v>
      </c>
      <c r="F134" s="3" t="s">
        <v>86</v>
      </c>
      <c r="G134" s="10">
        <v>0.24000000000000002</v>
      </c>
      <c r="H134" s="3" t="s">
        <v>73</v>
      </c>
      <c r="I134" s="41">
        <v>2.0499999999999997E-2</v>
      </c>
      <c r="J134" s="41">
        <v>3.5600000000000007E-2</v>
      </c>
      <c r="K134" s="10">
        <v>16610.59</v>
      </c>
      <c r="L134" s="10">
        <v>100.16</v>
      </c>
      <c r="M134" s="10">
        <v>16.637169999999998</v>
      </c>
      <c r="N134" s="41">
        <v>1.570903344728503E-4</v>
      </c>
      <c r="O134" s="41">
        <v>2.6062309561162229E-5</v>
      </c>
    </row>
    <row r="135" spans="2:15" ht="15" x14ac:dyDescent="0.25">
      <c r="B135" s="43" t="s">
        <v>2692</v>
      </c>
      <c r="C135" s="3" t="s">
        <v>2552</v>
      </c>
      <c r="D135" s="3" t="s">
        <v>2714</v>
      </c>
      <c r="E135" s="3" t="s">
        <v>85</v>
      </c>
      <c r="F135" s="3" t="s">
        <v>86</v>
      </c>
      <c r="G135" s="10">
        <v>0.24000000000000002</v>
      </c>
      <c r="H135" s="3" t="s">
        <v>73</v>
      </c>
      <c r="I135" s="41">
        <v>2.0499999999999997E-2</v>
      </c>
      <c r="J135" s="41">
        <v>3.8100000000000002E-2</v>
      </c>
      <c r="K135" s="10">
        <v>444.07</v>
      </c>
      <c r="L135" s="10">
        <v>100.1</v>
      </c>
      <c r="M135" s="10">
        <v>0.44451000000000002</v>
      </c>
      <c r="N135" s="41">
        <v>4.1971215402936136E-6</v>
      </c>
      <c r="O135" s="41">
        <v>6.9632979785818286E-7</v>
      </c>
    </row>
    <row r="136" spans="2:15" ht="15" x14ac:dyDescent="0.25">
      <c r="B136" s="43" t="s">
        <v>2715</v>
      </c>
      <c r="C136" s="3" t="s">
        <v>2552</v>
      </c>
      <c r="D136" s="3" t="s">
        <v>2716</v>
      </c>
      <c r="E136" s="3" t="s">
        <v>85</v>
      </c>
      <c r="F136" s="3" t="s">
        <v>136</v>
      </c>
      <c r="G136" s="10">
        <v>7.2900000000005027</v>
      </c>
      <c r="H136" s="3" t="s">
        <v>73</v>
      </c>
      <c r="I136" s="41">
        <v>2.9300000000000003E-2</v>
      </c>
      <c r="J136" s="41">
        <v>2.3999999999999844E-2</v>
      </c>
      <c r="K136" s="10">
        <v>1007761.7678360001</v>
      </c>
      <c r="L136" s="10">
        <v>104.05</v>
      </c>
      <c r="M136" s="10">
        <v>1048.5761194490001</v>
      </c>
      <c r="N136" s="41">
        <v>9.9007928226066619E-3</v>
      </c>
      <c r="O136" s="41">
        <v>1.6426060095269847E-3</v>
      </c>
    </row>
    <row r="137" spans="2:15" ht="15" x14ac:dyDescent="0.25">
      <c r="B137" s="43" t="s">
        <v>2715</v>
      </c>
      <c r="C137" s="3" t="s">
        <v>2552</v>
      </c>
      <c r="D137" s="3" t="s">
        <v>2717</v>
      </c>
      <c r="E137" s="3" t="s">
        <v>85</v>
      </c>
      <c r="F137" s="3" t="s">
        <v>136</v>
      </c>
      <c r="G137" s="10">
        <v>6.8300000000000933</v>
      </c>
      <c r="H137" s="3" t="s">
        <v>73</v>
      </c>
      <c r="I137" s="41">
        <v>4.3099999999999999E-2</v>
      </c>
      <c r="J137" s="41">
        <v>3.8499999999990542E-2</v>
      </c>
      <c r="K137" s="10">
        <v>369892.46726299997</v>
      </c>
      <c r="L137" s="10">
        <v>103.51</v>
      </c>
      <c r="M137" s="10">
        <v>382.87569290100004</v>
      </c>
      <c r="N137" s="41">
        <v>3.6151623538944674E-3</v>
      </c>
      <c r="O137" s="41">
        <v>5.9977897874640622E-4</v>
      </c>
    </row>
    <row r="138" spans="2:15" ht="15" x14ac:dyDescent="0.25">
      <c r="B138" s="43" t="s">
        <v>2715</v>
      </c>
      <c r="C138" s="3" t="s">
        <v>2552</v>
      </c>
      <c r="D138" s="3" t="s">
        <v>2718</v>
      </c>
      <c r="E138" s="3" t="s">
        <v>85</v>
      </c>
      <c r="F138" s="3" t="s">
        <v>136</v>
      </c>
      <c r="G138" s="10">
        <v>7.2899999999989458</v>
      </c>
      <c r="H138" s="3" t="s">
        <v>73</v>
      </c>
      <c r="I138" s="41">
        <v>2.9700000000000001E-2</v>
      </c>
      <c r="J138" s="41">
        <v>2.3399999999996611E-2</v>
      </c>
      <c r="K138" s="10">
        <v>201552.35625899999</v>
      </c>
      <c r="L138" s="10">
        <v>104.77</v>
      </c>
      <c r="M138" s="10">
        <v>211.16640367799999</v>
      </c>
      <c r="N138" s="41">
        <v>1.9938607938252691E-3</v>
      </c>
      <c r="O138" s="41">
        <v>3.3079449098454738E-4</v>
      </c>
    </row>
    <row r="139" spans="2:15" ht="15" x14ac:dyDescent="0.25">
      <c r="B139" s="43" t="s">
        <v>2719</v>
      </c>
      <c r="C139" s="3" t="s">
        <v>2552</v>
      </c>
      <c r="D139" s="3" t="s">
        <v>2720</v>
      </c>
      <c r="E139" s="3" t="s">
        <v>85</v>
      </c>
      <c r="F139" s="3" t="s">
        <v>136</v>
      </c>
      <c r="G139" s="10">
        <v>2.9000000000010751</v>
      </c>
      <c r="H139" s="3" t="s">
        <v>73</v>
      </c>
      <c r="I139" s="41">
        <v>1.6979999999999999E-2</v>
      </c>
      <c r="J139" s="41">
        <v>1.6500000000009202E-2</v>
      </c>
      <c r="K139" s="10">
        <v>501589.20582799998</v>
      </c>
      <c r="L139" s="10">
        <v>100.2</v>
      </c>
      <c r="M139" s="10">
        <v>502.59238422200002</v>
      </c>
      <c r="N139" s="41">
        <v>4.7455430064693264E-3</v>
      </c>
      <c r="O139" s="41">
        <v>7.8731649076593867E-4</v>
      </c>
    </row>
    <row r="140" spans="2:15" ht="15" x14ac:dyDescent="0.25">
      <c r="B140" s="43" t="s">
        <v>2721</v>
      </c>
      <c r="C140" s="3" t="s">
        <v>2552</v>
      </c>
      <c r="D140" s="3" t="s">
        <v>2722</v>
      </c>
      <c r="E140" s="3" t="s">
        <v>219</v>
      </c>
      <c r="F140" s="3" t="s">
        <v>136</v>
      </c>
      <c r="G140" s="10">
        <v>6.1099999999997676</v>
      </c>
      <c r="H140" s="3" t="s">
        <v>73</v>
      </c>
      <c r="I140" s="41">
        <v>4.0650000000000006E-2</v>
      </c>
      <c r="J140" s="41">
        <v>1.7899999999998254E-2</v>
      </c>
      <c r="K140" s="10">
        <v>543799.38011100003</v>
      </c>
      <c r="L140" s="10">
        <v>116.27</v>
      </c>
      <c r="M140" s="10">
        <v>632.27553928200007</v>
      </c>
      <c r="N140" s="41">
        <v>5.9700283127966597E-3</v>
      </c>
      <c r="O140" s="41">
        <v>9.9046657771233193E-4</v>
      </c>
    </row>
    <row r="141" spans="2:15" ht="15" x14ac:dyDescent="0.25">
      <c r="B141" s="43" t="s">
        <v>2721</v>
      </c>
      <c r="C141" s="3" t="s">
        <v>2552</v>
      </c>
      <c r="D141" s="3" t="s">
        <v>2723</v>
      </c>
      <c r="E141" s="3" t="s">
        <v>219</v>
      </c>
      <c r="F141" s="3" t="s">
        <v>136</v>
      </c>
      <c r="G141" s="10">
        <v>5.1400000000000006</v>
      </c>
      <c r="H141" s="3" t="s">
        <v>48</v>
      </c>
      <c r="I141" s="41">
        <v>4.7375E-2</v>
      </c>
      <c r="J141" s="41">
        <v>4.0099999999999997E-2</v>
      </c>
      <c r="K141" s="10">
        <v>260062.5</v>
      </c>
      <c r="L141" s="10">
        <v>106.47</v>
      </c>
      <c r="M141" s="10">
        <v>1064.63645</v>
      </c>
      <c r="N141" s="41">
        <v>1.0052436563579502E-2</v>
      </c>
      <c r="O141" s="41">
        <v>1.6677646937548161E-3</v>
      </c>
    </row>
    <row r="142" spans="2:15" ht="15" x14ac:dyDescent="0.25">
      <c r="B142" s="43" t="s">
        <v>2724</v>
      </c>
      <c r="C142" s="3" t="s">
        <v>2602</v>
      </c>
      <c r="D142" s="3" t="s">
        <v>2725</v>
      </c>
      <c r="E142" s="3" t="s">
        <v>219</v>
      </c>
      <c r="F142" s="3" t="s">
        <v>86</v>
      </c>
      <c r="G142" s="10">
        <v>6.78</v>
      </c>
      <c r="H142" s="3" t="s">
        <v>73</v>
      </c>
      <c r="I142" s="41">
        <v>2.4799999999999999E-2</v>
      </c>
      <c r="J142" s="41">
        <v>2.4E-2</v>
      </c>
      <c r="K142" s="10">
        <v>1980399.01</v>
      </c>
      <c r="L142" s="10">
        <v>100.85</v>
      </c>
      <c r="M142" s="10">
        <v>1997.2323999999999</v>
      </c>
      <c r="N142" s="41">
        <v>1.8858129461682097E-2</v>
      </c>
      <c r="O142" s="41">
        <v>3.1286864938197415E-3</v>
      </c>
    </row>
    <row r="143" spans="2:15" ht="15" x14ac:dyDescent="0.25">
      <c r="B143" s="43" t="s">
        <v>2726</v>
      </c>
      <c r="C143" s="3" t="s">
        <v>2552</v>
      </c>
      <c r="D143" s="3" t="s">
        <v>2727</v>
      </c>
      <c r="E143" s="3" t="s">
        <v>219</v>
      </c>
      <c r="F143" s="3" t="s">
        <v>136</v>
      </c>
      <c r="G143" s="10">
        <v>6.9300000000002182</v>
      </c>
      <c r="H143" s="3" t="s">
        <v>73</v>
      </c>
      <c r="I143" s="41">
        <v>3.1E-2</v>
      </c>
      <c r="J143" s="41">
        <v>2.9600000000001733E-2</v>
      </c>
      <c r="K143" s="10">
        <v>1955634.668854</v>
      </c>
      <c r="L143" s="10">
        <v>101.72</v>
      </c>
      <c r="M143" s="10">
        <v>1989.2715851590001</v>
      </c>
      <c r="N143" s="41">
        <v>1.8782962407065892E-2</v>
      </c>
      <c r="O143" s="41">
        <v>3.1162157899232716E-3</v>
      </c>
    </row>
    <row r="144" spans="2:15" ht="15" x14ac:dyDescent="0.25">
      <c r="B144" s="43" t="s">
        <v>2728</v>
      </c>
      <c r="C144" s="3" t="s">
        <v>2552</v>
      </c>
      <c r="D144" s="3" t="s">
        <v>2729</v>
      </c>
      <c r="E144" s="3" t="s">
        <v>219</v>
      </c>
      <c r="F144" s="3" t="s">
        <v>136</v>
      </c>
      <c r="G144" s="10">
        <v>1.9300000000036373</v>
      </c>
      <c r="H144" s="3" t="s">
        <v>73</v>
      </c>
      <c r="I144" s="41">
        <v>5.1500000000000004E-2</v>
      </c>
      <c r="J144" s="41">
        <v>1.8699999999928336E-2</v>
      </c>
      <c r="K144" s="10">
        <v>88587.662826999993</v>
      </c>
      <c r="L144" s="10">
        <v>106.69</v>
      </c>
      <c r="M144" s="10">
        <v>94.514177432999986</v>
      </c>
      <c r="N144" s="41">
        <v>8.924152211810235E-4</v>
      </c>
      <c r="O144" s="41">
        <v>1.4805749716913748E-4</v>
      </c>
    </row>
    <row r="145" spans="2:15" ht="15" x14ac:dyDescent="0.25">
      <c r="B145" s="43" t="s">
        <v>2728</v>
      </c>
      <c r="C145" s="3" t="s">
        <v>2552</v>
      </c>
      <c r="D145" s="3" t="s">
        <v>2730</v>
      </c>
      <c r="E145" s="3" t="s">
        <v>219</v>
      </c>
      <c r="F145" s="3" t="s">
        <v>136</v>
      </c>
      <c r="G145" s="10">
        <v>1.5900000000034522</v>
      </c>
      <c r="H145" s="3" t="s">
        <v>73</v>
      </c>
      <c r="I145" s="41">
        <v>5.8499999999999996E-2</v>
      </c>
      <c r="J145" s="41">
        <v>1.7800000000094275E-2</v>
      </c>
      <c r="K145" s="10">
        <v>81020.340746000002</v>
      </c>
      <c r="L145" s="10">
        <v>107.45</v>
      </c>
      <c r="M145" s="10">
        <v>87.056356155000003</v>
      </c>
      <c r="N145" s="41">
        <v>8.2199749755376261E-4</v>
      </c>
      <c r="O145" s="41">
        <v>1.363747382143959E-4</v>
      </c>
    </row>
    <row r="146" spans="2:15" ht="15" x14ac:dyDescent="0.25">
      <c r="B146" s="43" t="s">
        <v>2728</v>
      </c>
      <c r="C146" s="3" t="s">
        <v>2552</v>
      </c>
      <c r="D146" s="3" t="s">
        <v>2731</v>
      </c>
      <c r="E146" s="3" t="s">
        <v>219</v>
      </c>
      <c r="F146" s="3" t="s">
        <v>136</v>
      </c>
      <c r="G146" s="10">
        <v>2.310000000008519</v>
      </c>
      <c r="H146" s="3" t="s">
        <v>73</v>
      </c>
      <c r="I146" s="41">
        <v>5.28E-2</v>
      </c>
      <c r="J146" s="41">
        <v>2.0099999999903331E-2</v>
      </c>
      <c r="K146" s="10">
        <v>69066.543307999993</v>
      </c>
      <c r="L146" s="10">
        <v>107.89</v>
      </c>
      <c r="M146" s="10">
        <v>74.515893574999993</v>
      </c>
      <c r="N146" s="41">
        <v>7.0358881019067952E-4</v>
      </c>
      <c r="O146" s="41">
        <v>1.1672996582821896E-4</v>
      </c>
    </row>
    <row r="147" spans="2:15" ht="15" x14ac:dyDescent="0.25">
      <c r="B147" s="43" t="s">
        <v>2728</v>
      </c>
      <c r="C147" s="3" t="s">
        <v>2552</v>
      </c>
      <c r="D147" s="3" t="s">
        <v>2732</v>
      </c>
      <c r="E147" s="3" t="s">
        <v>219</v>
      </c>
      <c r="F147" s="3" t="s">
        <v>136</v>
      </c>
      <c r="G147" s="10">
        <v>3.0199999999934684</v>
      </c>
      <c r="H147" s="3" t="s">
        <v>73</v>
      </c>
      <c r="I147" s="41">
        <v>5.4000000000000006E-2</v>
      </c>
      <c r="J147" s="41">
        <v>2.3399999999945305E-2</v>
      </c>
      <c r="K147" s="10">
        <v>44008.724568999998</v>
      </c>
      <c r="L147" s="10">
        <v>110.4</v>
      </c>
      <c r="M147" s="10">
        <v>48.585631911</v>
      </c>
      <c r="N147" s="41">
        <v>4.5875188914183001E-4</v>
      </c>
      <c r="O147" s="41">
        <v>7.6109926092548432E-5</v>
      </c>
    </row>
    <row r="148" spans="2:15" ht="15" x14ac:dyDescent="0.25">
      <c r="B148" s="43" t="s">
        <v>2728</v>
      </c>
      <c r="C148" s="3" t="s">
        <v>2552</v>
      </c>
      <c r="D148" s="3" t="s">
        <v>2733</v>
      </c>
      <c r="E148" s="3" t="s">
        <v>219</v>
      </c>
      <c r="F148" s="3" t="s">
        <v>136</v>
      </c>
      <c r="G148" s="10">
        <v>3.5100000000004634</v>
      </c>
      <c r="H148" s="3" t="s">
        <v>73</v>
      </c>
      <c r="I148" s="41">
        <v>2.7999999999999997E-2</v>
      </c>
      <c r="J148" s="41">
        <v>2.2799999999988042E-2</v>
      </c>
      <c r="K148" s="10">
        <v>106029.936151</v>
      </c>
      <c r="L148" s="10">
        <v>102.31</v>
      </c>
      <c r="M148" s="10">
        <v>108.47922769199999</v>
      </c>
      <c r="N148" s="41">
        <v>1.0242750516760222E-3</v>
      </c>
      <c r="O148" s="41">
        <v>1.6993390180329384E-4</v>
      </c>
    </row>
    <row r="149" spans="2:15" ht="15" x14ac:dyDescent="0.25">
      <c r="B149" s="43" t="s">
        <v>2734</v>
      </c>
      <c r="C149" s="3" t="s">
        <v>2602</v>
      </c>
      <c r="D149" s="3" t="s">
        <v>2735</v>
      </c>
      <c r="E149" s="3" t="s">
        <v>219</v>
      </c>
      <c r="F149" s="3" t="s">
        <v>86</v>
      </c>
      <c r="G149" s="10">
        <v>3.2</v>
      </c>
      <c r="H149" s="3" t="s">
        <v>73</v>
      </c>
      <c r="I149" s="41">
        <v>5.2499999999999998E-2</v>
      </c>
      <c r="J149" s="41">
        <v>3.9300000000000002E-2</v>
      </c>
      <c r="K149" s="10">
        <v>113702.76</v>
      </c>
      <c r="L149" s="10">
        <v>106.96</v>
      </c>
      <c r="M149" s="10">
        <v>121.61647000000001</v>
      </c>
      <c r="N149" s="41">
        <v>1.1483186112606512E-3</v>
      </c>
      <c r="O149" s="41">
        <v>1.9051353618889511E-4</v>
      </c>
    </row>
    <row r="150" spans="2:15" ht="15" x14ac:dyDescent="0.25">
      <c r="B150" s="43" t="s">
        <v>2734</v>
      </c>
      <c r="C150" s="3" t="s">
        <v>2602</v>
      </c>
      <c r="D150" s="3" t="s">
        <v>2736</v>
      </c>
      <c r="E150" s="3" t="s">
        <v>219</v>
      </c>
      <c r="F150" s="3" t="s">
        <v>86</v>
      </c>
      <c r="G150" s="10">
        <v>3.2</v>
      </c>
      <c r="H150" s="3" t="s">
        <v>73</v>
      </c>
      <c r="I150" s="41">
        <v>5.2499999999999998E-2</v>
      </c>
      <c r="J150" s="41">
        <v>3.9300000000000002E-2</v>
      </c>
      <c r="K150" s="10">
        <v>132820.93</v>
      </c>
      <c r="L150" s="10">
        <v>106.96</v>
      </c>
      <c r="M150" s="10">
        <v>142.06527</v>
      </c>
      <c r="N150" s="41">
        <v>1.3413988545693642E-3</v>
      </c>
      <c r="O150" s="41">
        <v>2.2254680601509113E-4</v>
      </c>
    </row>
    <row r="151" spans="2:15" ht="15" x14ac:dyDescent="0.25">
      <c r="B151" s="43" t="s">
        <v>2734</v>
      </c>
      <c r="C151" s="3" t="s">
        <v>2602</v>
      </c>
      <c r="D151" s="3" t="s">
        <v>2737</v>
      </c>
      <c r="E151" s="3" t="s">
        <v>219</v>
      </c>
      <c r="F151" s="3" t="s">
        <v>86</v>
      </c>
      <c r="G151" s="10">
        <v>4.6300000000000008</v>
      </c>
      <c r="H151" s="3" t="s">
        <v>73</v>
      </c>
      <c r="I151" s="41">
        <v>3.4000000000000002E-2</v>
      </c>
      <c r="J151" s="41">
        <v>2.81E-2</v>
      </c>
      <c r="K151" s="10">
        <v>43065</v>
      </c>
      <c r="L151" s="10">
        <v>102.85</v>
      </c>
      <c r="M151" s="10">
        <v>44.292349999999999</v>
      </c>
      <c r="N151" s="41">
        <v>4.1821415998565572E-4</v>
      </c>
      <c r="O151" s="41">
        <v>6.9384452818078063E-5</v>
      </c>
    </row>
    <row r="152" spans="2:15" ht="15" x14ac:dyDescent="0.25">
      <c r="B152" s="43" t="s">
        <v>2738</v>
      </c>
      <c r="C152" s="3" t="s">
        <v>2602</v>
      </c>
      <c r="D152" s="3" t="s">
        <v>2739</v>
      </c>
      <c r="E152" s="3" t="s">
        <v>219</v>
      </c>
      <c r="F152" s="3" t="s">
        <v>86</v>
      </c>
      <c r="G152" s="10">
        <v>3.2</v>
      </c>
      <c r="H152" s="3" t="s">
        <v>73</v>
      </c>
      <c r="I152" s="41">
        <v>5.2499999999999998E-2</v>
      </c>
      <c r="J152" s="41">
        <v>3.9300000000000002E-2</v>
      </c>
      <c r="K152" s="10">
        <v>25160.22</v>
      </c>
      <c r="L152" s="10">
        <v>106.96</v>
      </c>
      <c r="M152" s="10">
        <v>26.911369999999998</v>
      </c>
      <c r="N152" s="41">
        <v>2.5410067423862527E-4</v>
      </c>
      <c r="O152" s="41">
        <v>4.2156956721303825E-5</v>
      </c>
    </row>
    <row r="153" spans="2:15" ht="15" x14ac:dyDescent="0.25">
      <c r="B153" s="43" t="s">
        <v>2738</v>
      </c>
      <c r="C153" s="3" t="s">
        <v>2602</v>
      </c>
      <c r="D153" s="3" t="s">
        <v>2740</v>
      </c>
      <c r="E153" s="3" t="s">
        <v>219</v>
      </c>
      <c r="F153" s="3" t="s">
        <v>86</v>
      </c>
      <c r="G153" s="10">
        <v>4.63</v>
      </c>
      <c r="H153" s="3" t="s">
        <v>73</v>
      </c>
      <c r="I153" s="41">
        <v>3.4000000000000002E-2</v>
      </c>
      <c r="J153" s="41">
        <v>2.81E-2</v>
      </c>
      <c r="K153" s="10">
        <v>163646</v>
      </c>
      <c r="L153" s="10">
        <v>102.85</v>
      </c>
      <c r="M153" s="10">
        <v>168.30991</v>
      </c>
      <c r="N153" s="41">
        <v>1.5892041769721254E-3</v>
      </c>
      <c r="O153" s="41">
        <v>2.6365932286749215E-4</v>
      </c>
    </row>
    <row r="154" spans="2:15" ht="15" x14ac:dyDescent="0.25">
      <c r="B154" s="43" t="s">
        <v>2741</v>
      </c>
      <c r="C154" s="3" t="s">
        <v>2602</v>
      </c>
      <c r="D154" s="3" t="s">
        <v>2742</v>
      </c>
      <c r="E154" s="3" t="s">
        <v>219</v>
      </c>
      <c r="F154" s="3" t="s">
        <v>136</v>
      </c>
      <c r="G154" s="10">
        <v>0</v>
      </c>
      <c r="H154" s="3" t="s">
        <v>73</v>
      </c>
      <c r="I154" s="41">
        <v>2.8500000000000001E-2</v>
      </c>
      <c r="J154" s="41">
        <v>1.5099999999999999E-2</v>
      </c>
      <c r="K154" s="10">
        <v>1705.75</v>
      </c>
      <c r="L154" s="10">
        <v>100.72</v>
      </c>
      <c r="M154" s="10">
        <v>1.7180299999999999</v>
      </c>
      <c r="N154" s="41">
        <v>1.622186389478445E-5</v>
      </c>
      <c r="O154" s="41">
        <v>2.6913128672342437E-6</v>
      </c>
    </row>
    <row r="155" spans="2:15" ht="15" x14ac:dyDescent="0.25">
      <c r="B155" s="43" t="s">
        <v>2741</v>
      </c>
      <c r="C155" s="3" t="s">
        <v>2602</v>
      </c>
      <c r="D155" s="3" t="s">
        <v>2743</v>
      </c>
      <c r="E155" s="3" t="s">
        <v>219</v>
      </c>
      <c r="F155" s="3" t="s">
        <v>136</v>
      </c>
      <c r="G155" s="10">
        <v>0</v>
      </c>
      <c r="H155" s="3" t="s">
        <v>73</v>
      </c>
      <c r="I155" s="41">
        <v>2.8500000000000001E-2</v>
      </c>
      <c r="J155" s="41">
        <v>-9.9999999999957328E-3</v>
      </c>
      <c r="K155" s="10">
        <v>162499.70170800001</v>
      </c>
      <c r="L155" s="10">
        <v>100.73</v>
      </c>
      <c r="M155" s="10">
        <v>163.68594951400001</v>
      </c>
      <c r="N155" s="41">
        <v>1.5455441374741228E-3</v>
      </c>
      <c r="O155" s="41">
        <v>2.5641583797284277E-4</v>
      </c>
    </row>
    <row r="156" spans="2:15" ht="15" x14ac:dyDescent="0.25">
      <c r="B156" s="43" t="s">
        <v>2741</v>
      </c>
      <c r="C156" s="3" t="s">
        <v>2602</v>
      </c>
      <c r="D156" s="3" t="s">
        <v>2744</v>
      </c>
      <c r="E156" s="3" t="s">
        <v>219</v>
      </c>
      <c r="F156" s="3" t="s">
        <v>136</v>
      </c>
      <c r="G156" s="10">
        <v>3.5200000000035185</v>
      </c>
      <c r="H156" s="3" t="s">
        <v>73</v>
      </c>
      <c r="I156" s="41">
        <v>3.1E-2</v>
      </c>
      <c r="J156" s="41">
        <v>1.8699999999968867E-2</v>
      </c>
      <c r="K156" s="10">
        <v>178868.012472</v>
      </c>
      <c r="L156" s="10">
        <v>105.2</v>
      </c>
      <c r="M156" s="10">
        <v>188.16914915400002</v>
      </c>
      <c r="N156" s="41">
        <v>1.7767177096870155E-3</v>
      </c>
      <c r="O156" s="41">
        <v>2.9476903915221501E-4</v>
      </c>
    </row>
    <row r="157" spans="2:15" ht="15" x14ac:dyDescent="0.25">
      <c r="B157" s="43" t="s">
        <v>2741</v>
      </c>
      <c r="C157" s="3" t="s">
        <v>2602</v>
      </c>
      <c r="D157" s="3" t="s">
        <v>2745</v>
      </c>
      <c r="E157" s="3" t="s">
        <v>219</v>
      </c>
      <c r="F157" s="3" t="s">
        <v>136</v>
      </c>
      <c r="G157" s="10">
        <v>6.7099999999970272</v>
      </c>
      <c r="H157" s="3" t="s">
        <v>73</v>
      </c>
      <c r="I157" s="41">
        <v>3.1E-2</v>
      </c>
      <c r="J157" s="41">
        <v>1.900000000001003E-2</v>
      </c>
      <c r="K157" s="10">
        <v>230797.417032</v>
      </c>
      <c r="L157" s="10">
        <v>109.21</v>
      </c>
      <c r="M157" s="10">
        <v>252.05385912700001</v>
      </c>
      <c r="N157" s="41">
        <v>2.3799254942657392E-3</v>
      </c>
      <c r="O157" s="41">
        <v>3.9484513908636206E-4</v>
      </c>
    </row>
    <row r="158" spans="2:15" ht="15" x14ac:dyDescent="0.25">
      <c r="B158" s="43" t="s">
        <v>2746</v>
      </c>
      <c r="C158" s="3" t="s">
        <v>2552</v>
      </c>
      <c r="D158" s="3" t="s">
        <v>2747</v>
      </c>
      <c r="E158" s="3" t="s">
        <v>219</v>
      </c>
      <c r="F158" s="3" t="s">
        <v>136</v>
      </c>
      <c r="G158" s="10">
        <v>1.05</v>
      </c>
      <c r="H158" s="3" t="s">
        <v>73</v>
      </c>
      <c r="I158" s="41">
        <v>4.9400000000000006E-2</v>
      </c>
      <c r="J158" s="41">
        <v>1.3800000000000002E-2</v>
      </c>
      <c r="K158" s="10">
        <v>37499.99</v>
      </c>
      <c r="L158" s="10">
        <v>104.65</v>
      </c>
      <c r="M158" s="10">
        <v>39.243739999999995</v>
      </c>
      <c r="N158" s="41">
        <v>3.7054452425295734E-4</v>
      </c>
      <c r="O158" s="41">
        <v>6.1475749795053157E-5</v>
      </c>
    </row>
    <row r="159" spans="2:15" ht="15" x14ac:dyDescent="0.25">
      <c r="B159" s="43" t="s">
        <v>2748</v>
      </c>
      <c r="C159" s="3" t="s">
        <v>2602</v>
      </c>
      <c r="D159" s="3" t="s">
        <v>2749</v>
      </c>
      <c r="E159" s="3" t="s">
        <v>219</v>
      </c>
      <c r="F159" s="3" t="s">
        <v>136</v>
      </c>
      <c r="G159" s="10">
        <v>0.59000000000438502</v>
      </c>
      <c r="H159" s="3" t="s">
        <v>73</v>
      </c>
      <c r="I159" s="41">
        <v>0.04</v>
      </c>
      <c r="J159" s="41">
        <v>1.9800000000021318E-2</v>
      </c>
      <c r="K159" s="10">
        <v>96175.285304999998</v>
      </c>
      <c r="L159" s="10">
        <v>102.23</v>
      </c>
      <c r="M159" s="10">
        <v>98.319994167000004</v>
      </c>
      <c r="N159" s="41">
        <v>9.2835024039922189E-4</v>
      </c>
      <c r="O159" s="41">
        <v>1.540193508891247E-4</v>
      </c>
    </row>
    <row r="160" spans="2:15" ht="15" x14ac:dyDescent="0.25">
      <c r="B160" s="43" t="s">
        <v>2748</v>
      </c>
      <c r="C160" s="3" t="s">
        <v>2602</v>
      </c>
      <c r="D160" s="3" t="s">
        <v>2750</v>
      </c>
      <c r="E160" s="3" t="s">
        <v>219</v>
      </c>
      <c r="F160" s="3" t="s">
        <v>136</v>
      </c>
      <c r="G160" s="10">
        <v>0.16999999999999998</v>
      </c>
      <c r="H160" s="3" t="s">
        <v>73</v>
      </c>
      <c r="I160" s="41">
        <v>0</v>
      </c>
      <c r="J160" s="41">
        <v>1.5100000000000001E-2</v>
      </c>
      <c r="K160" s="10">
        <v>60.42</v>
      </c>
      <c r="L160" s="10">
        <v>99.734399999999994</v>
      </c>
      <c r="M160" s="10">
        <v>6.0260000000000001E-2</v>
      </c>
      <c r="N160" s="41">
        <v>5.6898279907784555E-7</v>
      </c>
      <c r="O160" s="41">
        <v>9.4397951944689881E-8</v>
      </c>
    </row>
    <row r="161" spans="2:15" ht="15" x14ac:dyDescent="0.25">
      <c r="B161" s="43" t="s">
        <v>2751</v>
      </c>
      <c r="C161" s="3" t="s">
        <v>2602</v>
      </c>
      <c r="D161" s="3" t="s">
        <v>2752</v>
      </c>
      <c r="E161" s="3" t="s">
        <v>219</v>
      </c>
      <c r="F161" s="3" t="s">
        <v>136</v>
      </c>
      <c r="G161" s="10">
        <v>4.38</v>
      </c>
      <c r="H161" s="3" t="s">
        <v>73</v>
      </c>
      <c r="I161" s="41">
        <v>5.4900000000000004E-2</v>
      </c>
      <c r="J161" s="41">
        <v>1.5399999999999999E-2</v>
      </c>
      <c r="K161" s="10">
        <v>17163.03</v>
      </c>
      <c r="L161" s="10">
        <v>122.36</v>
      </c>
      <c r="M161" s="10">
        <v>21.000680000000003</v>
      </c>
      <c r="N161" s="41">
        <v>1.9829116642778181E-4</v>
      </c>
      <c r="O161" s="41">
        <v>3.2897795908493361E-5</v>
      </c>
    </row>
    <row r="162" spans="2:15" ht="15" x14ac:dyDescent="0.25">
      <c r="B162" s="43" t="s">
        <v>2751</v>
      </c>
      <c r="C162" s="3" t="s">
        <v>2602</v>
      </c>
      <c r="D162" s="3" t="s">
        <v>2753</v>
      </c>
      <c r="E162" s="3" t="s">
        <v>219</v>
      </c>
      <c r="F162" s="3" t="s">
        <v>136</v>
      </c>
      <c r="G162" s="10">
        <v>4.38</v>
      </c>
      <c r="H162" s="3" t="s">
        <v>73</v>
      </c>
      <c r="I162" s="41">
        <v>5.3899999999999997E-2</v>
      </c>
      <c r="J162" s="41">
        <v>1.5099999999999999E-2</v>
      </c>
      <c r="K162" s="10">
        <v>14729.76</v>
      </c>
      <c r="L162" s="10">
        <v>122</v>
      </c>
      <c r="M162" s="10">
        <v>17.970309999999998</v>
      </c>
      <c r="N162" s="41">
        <v>1.6967801666273809E-4</v>
      </c>
      <c r="O162" s="41">
        <v>2.8150688015452698E-5</v>
      </c>
    </row>
    <row r="163" spans="2:15" ht="15" x14ac:dyDescent="0.25">
      <c r="B163" s="43" t="s">
        <v>2751</v>
      </c>
      <c r="C163" s="3" t="s">
        <v>2602</v>
      </c>
      <c r="D163" s="3" t="s">
        <v>2754</v>
      </c>
      <c r="E163" s="3" t="s">
        <v>219</v>
      </c>
      <c r="F163" s="3" t="s">
        <v>136</v>
      </c>
      <c r="G163" s="10">
        <v>4.5600000000000005</v>
      </c>
      <c r="H163" s="3" t="s">
        <v>73</v>
      </c>
      <c r="I163" s="41">
        <v>5.2600000000000001E-2</v>
      </c>
      <c r="J163" s="41">
        <v>1.26E-2</v>
      </c>
      <c r="K163" s="10">
        <v>9335.02</v>
      </c>
      <c r="L163" s="10">
        <v>122.66</v>
      </c>
      <c r="M163" s="10">
        <v>11.450340000000001</v>
      </c>
      <c r="N163" s="41">
        <v>1.0811560742769696E-4</v>
      </c>
      <c r="O163" s="41">
        <v>1.7937083389816798E-5</v>
      </c>
    </row>
    <row r="164" spans="2:15" ht="15" x14ac:dyDescent="0.25">
      <c r="B164" s="43" t="s">
        <v>2755</v>
      </c>
      <c r="C164" s="3" t="s">
        <v>2552</v>
      </c>
      <c r="D164" s="3" t="s">
        <v>2756</v>
      </c>
      <c r="E164" s="3" t="s">
        <v>219</v>
      </c>
      <c r="F164" s="3" t="s">
        <v>136</v>
      </c>
      <c r="G164" s="10">
        <v>4.29</v>
      </c>
      <c r="H164" s="3" t="s">
        <v>73</v>
      </c>
      <c r="I164" s="41">
        <v>4.4999999999999998E-2</v>
      </c>
      <c r="J164" s="41">
        <v>1.7599999999999998E-2</v>
      </c>
      <c r="K164" s="10">
        <v>187499.99</v>
      </c>
      <c r="L164" s="10">
        <v>112.17</v>
      </c>
      <c r="M164" s="10">
        <v>210.31873999999999</v>
      </c>
      <c r="N164" s="41">
        <v>1.9858570425444018E-3</v>
      </c>
      <c r="O164" s="41">
        <v>3.2946661652153542E-4</v>
      </c>
    </row>
    <row r="165" spans="2:15" ht="15" x14ac:dyDescent="0.25">
      <c r="B165" s="43" t="s">
        <v>2757</v>
      </c>
      <c r="C165" s="3" t="s">
        <v>2552</v>
      </c>
      <c r="D165" s="3" t="s">
        <v>2758</v>
      </c>
      <c r="E165" s="3" t="s">
        <v>219</v>
      </c>
      <c r="F165" s="3" t="s">
        <v>72</v>
      </c>
      <c r="G165" s="10">
        <v>1.3100000000007053</v>
      </c>
      <c r="H165" s="3" t="s">
        <v>73</v>
      </c>
      <c r="I165" s="41">
        <v>3.4799999999999998E-2</v>
      </c>
      <c r="J165" s="41">
        <v>1.3599999999978348E-2</v>
      </c>
      <c r="K165" s="10">
        <v>159735.90937400001</v>
      </c>
      <c r="L165" s="10">
        <v>105.56</v>
      </c>
      <c r="M165" s="10">
        <v>168.61722592999999</v>
      </c>
      <c r="N165" s="41">
        <v>1.5921058941651656E-3</v>
      </c>
      <c r="O165" s="41">
        <v>2.6414073664764447E-4</v>
      </c>
    </row>
    <row r="166" spans="2:15" ht="15" x14ac:dyDescent="0.25">
      <c r="B166" s="43" t="s">
        <v>2759</v>
      </c>
      <c r="C166" s="3" t="s">
        <v>2602</v>
      </c>
      <c r="D166" s="3" t="s">
        <v>2760</v>
      </c>
      <c r="E166" s="3" t="s">
        <v>219</v>
      </c>
      <c r="F166" s="3" t="s">
        <v>136</v>
      </c>
      <c r="G166" s="10">
        <v>3.6100000000000003</v>
      </c>
      <c r="H166" s="3" t="s">
        <v>73</v>
      </c>
      <c r="I166" s="41">
        <v>4.5999999999999999E-2</v>
      </c>
      <c r="J166" s="41">
        <v>2.1200000000000004E-2</v>
      </c>
      <c r="K166" s="10">
        <v>238000</v>
      </c>
      <c r="L166" s="10">
        <v>112.47</v>
      </c>
      <c r="M166" s="10">
        <v>267.67859999999996</v>
      </c>
      <c r="N166" s="41">
        <v>2.5274563405449546E-3</v>
      </c>
      <c r="O166" s="41">
        <v>4.1932146729873644E-4</v>
      </c>
    </row>
    <row r="167" spans="2:15" ht="15" x14ac:dyDescent="0.25">
      <c r="B167" s="43" t="s">
        <v>2761</v>
      </c>
      <c r="C167" s="3" t="s">
        <v>2552</v>
      </c>
      <c r="D167" s="3" t="s">
        <v>2762</v>
      </c>
      <c r="E167" s="3" t="s">
        <v>219</v>
      </c>
      <c r="F167" s="3" t="s">
        <v>136</v>
      </c>
      <c r="G167" s="10">
        <v>1.1799999999996411</v>
      </c>
      <c r="H167" s="3" t="s">
        <v>73</v>
      </c>
      <c r="I167" s="41">
        <v>4.2999999999999997E-2</v>
      </c>
      <c r="J167" s="41">
        <v>1.5200000000000111E-2</v>
      </c>
      <c r="K167" s="10">
        <v>529351.54543900001</v>
      </c>
      <c r="L167" s="10">
        <v>108.18</v>
      </c>
      <c r="M167" s="10">
        <v>572.65250185499997</v>
      </c>
      <c r="N167" s="41">
        <v>5.4070597976168108E-3</v>
      </c>
      <c r="O167" s="41">
        <v>8.9706643463515953E-4</v>
      </c>
    </row>
    <row r="168" spans="2:15" ht="15" x14ac:dyDescent="0.25">
      <c r="B168" s="43" t="s">
        <v>2763</v>
      </c>
      <c r="C168" s="3" t="s">
        <v>2602</v>
      </c>
      <c r="D168" s="3" t="s">
        <v>2764</v>
      </c>
      <c r="E168" s="3" t="s">
        <v>219</v>
      </c>
      <c r="F168" s="3" t="s">
        <v>86</v>
      </c>
      <c r="G168" s="10">
        <v>7.5791859103092234</v>
      </c>
      <c r="H168" s="3" t="s">
        <v>73</v>
      </c>
      <c r="I168" s="41">
        <v>5.0000000000000001E-3</v>
      </c>
      <c r="J168" s="41">
        <v>0.5</v>
      </c>
      <c r="K168" s="10">
        <v>-5.8207660913467407E-11</v>
      </c>
      <c r="L168" s="10">
        <v>100.1134</v>
      </c>
      <c r="M168" s="10">
        <v>0.83663999999987482</v>
      </c>
      <c r="N168" s="41">
        <v>7.8996642718290323E-6</v>
      </c>
      <c r="O168" s="41">
        <v>1.3106057503317876E-6</v>
      </c>
    </row>
    <row r="169" spans="2:15" ht="15" x14ac:dyDescent="0.25">
      <c r="B169" s="43" t="s">
        <v>2763</v>
      </c>
      <c r="C169" s="3" t="s">
        <v>2602</v>
      </c>
      <c r="D169" s="3" t="s">
        <v>2765</v>
      </c>
      <c r="E169" s="3" t="s">
        <v>219</v>
      </c>
      <c r="F169" s="3" t="s">
        <v>86</v>
      </c>
      <c r="G169" s="10">
        <v>9.4599999999999991</v>
      </c>
      <c r="H169" s="3" t="s">
        <v>73</v>
      </c>
      <c r="I169" s="41">
        <v>4.4999999999999998E-2</v>
      </c>
      <c r="J169" s="41">
        <v>2.8400000000000005E-2</v>
      </c>
      <c r="K169" s="10">
        <v>145347.09</v>
      </c>
      <c r="L169" s="10">
        <v>116.9</v>
      </c>
      <c r="M169" s="10">
        <v>169.91073999999998</v>
      </c>
      <c r="N169" s="41">
        <v>1.6043194231428483E-3</v>
      </c>
      <c r="O169" s="41">
        <v>2.6616704064730658E-4</v>
      </c>
    </row>
    <row r="170" spans="2:15" ht="15" x14ac:dyDescent="0.25">
      <c r="B170" s="43" t="s">
        <v>2763</v>
      </c>
      <c r="C170" s="3" t="s">
        <v>2602</v>
      </c>
      <c r="D170" s="3" t="s">
        <v>2766</v>
      </c>
      <c r="E170" s="3" t="s">
        <v>219</v>
      </c>
      <c r="F170" s="3" t="s">
        <v>86</v>
      </c>
      <c r="G170" s="10">
        <v>9.4799999999999986</v>
      </c>
      <c r="H170" s="3" t="s">
        <v>73</v>
      </c>
      <c r="I170" s="41">
        <v>4.4999999999999998E-2</v>
      </c>
      <c r="J170" s="41">
        <v>2.7700000000000006E-2</v>
      </c>
      <c r="K170" s="10">
        <v>28516.140000000003</v>
      </c>
      <c r="L170" s="10">
        <v>117.62</v>
      </c>
      <c r="M170" s="10">
        <v>33.540680000000002</v>
      </c>
      <c r="N170" s="41">
        <v>3.1669548605002182E-4</v>
      </c>
      <c r="O170" s="41">
        <v>5.2541843658018931E-5</v>
      </c>
    </row>
    <row r="171" spans="2:15" ht="15" x14ac:dyDescent="0.25">
      <c r="B171" s="43" t="s">
        <v>2763</v>
      </c>
      <c r="C171" s="3" t="s">
        <v>2602</v>
      </c>
      <c r="D171" s="3" t="s">
        <v>2767</v>
      </c>
      <c r="E171" s="3" t="s">
        <v>219</v>
      </c>
      <c r="F171" s="3" t="s">
        <v>86</v>
      </c>
      <c r="G171" s="10">
        <v>9.4499999999999993</v>
      </c>
      <c r="H171" s="3" t="s">
        <v>73</v>
      </c>
      <c r="I171" s="41">
        <v>4.4999999999999998E-2</v>
      </c>
      <c r="J171" s="41">
        <v>2.9100000000000001E-2</v>
      </c>
      <c r="K171" s="10">
        <v>104429.62</v>
      </c>
      <c r="L171" s="10">
        <v>116.1</v>
      </c>
      <c r="M171" s="10">
        <v>121.24279</v>
      </c>
      <c r="N171" s="41">
        <v>1.1447902758414774E-3</v>
      </c>
      <c r="O171" s="41">
        <v>1.8992816236409105E-4</v>
      </c>
    </row>
    <row r="172" spans="2:15" ht="15" x14ac:dyDescent="0.25">
      <c r="B172" s="43" t="s">
        <v>2763</v>
      </c>
      <c r="C172" s="3" t="s">
        <v>2602</v>
      </c>
      <c r="D172" s="3" t="s">
        <v>2768</v>
      </c>
      <c r="E172" s="3" t="s">
        <v>219</v>
      </c>
      <c r="F172" s="3" t="s">
        <v>86</v>
      </c>
      <c r="G172" s="10">
        <v>9.4299999999999979</v>
      </c>
      <c r="H172" s="3" t="s">
        <v>73</v>
      </c>
      <c r="I172" s="41">
        <v>4.4999999999999998E-2</v>
      </c>
      <c r="J172" s="41">
        <v>2.9799999999999997E-2</v>
      </c>
      <c r="K172" s="10">
        <v>90419.77</v>
      </c>
      <c r="L172" s="10">
        <v>115.37</v>
      </c>
      <c r="M172" s="10">
        <v>104.31728000000001</v>
      </c>
      <c r="N172" s="41">
        <v>9.8497739738777563E-4</v>
      </c>
      <c r="O172" s="41">
        <v>1.6341416502556853E-4</v>
      </c>
    </row>
    <row r="173" spans="2:15" ht="15" x14ac:dyDescent="0.25">
      <c r="B173" s="43" t="s">
        <v>2763</v>
      </c>
      <c r="C173" s="3" t="s">
        <v>2602</v>
      </c>
      <c r="D173" s="3" t="s">
        <v>2769</v>
      </c>
      <c r="E173" s="3" t="s">
        <v>219</v>
      </c>
      <c r="F173" s="3" t="s">
        <v>86</v>
      </c>
      <c r="G173" s="10">
        <v>9.3799999999999972</v>
      </c>
      <c r="H173" s="3" t="s">
        <v>73</v>
      </c>
      <c r="I173" s="41">
        <v>4.4999999999999998E-2</v>
      </c>
      <c r="J173" s="41">
        <v>3.2300000000000002E-2</v>
      </c>
      <c r="K173" s="10">
        <v>107387.9</v>
      </c>
      <c r="L173" s="10">
        <v>113.1</v>
      </c>
      <c r="M173" s="10">
        <v>121.45571</v>
      </c>
      <c r="N173" s="41">
        <v>1.14680069432106E-3</v>
      </c>
      <c r="O173" s="41">
        <v>1.9026170388297692E-4</v>
      </c>
    </row>
    <row r="174" spans="2:15" ht="15" x14ac:dyDescent="0.25">
      <c r="B174" s="43" t="s">
        <v>2763</v>
      </c>
      <c r="C174" s="3" t="s">
        <v>2602</v>
      </c>
      <c r="D174" s="3" t="s">
        <v>2770</v>
      </c>
      <c r="E174" s="3" t="s">
        <v>219</v>
      </c>
      <c r="F174" s="3" t="s">
        <v>86</v>
      </c>
      <c r="G174" s="10">
        <v>9.1900000000000013</v>
      </c>
      <c r="H174" s="3" t="s">
        <v>73</v>
      </c>
      <c r="I174" s="41">
        <v>4.4999999999999998E-2</v>
      </c>
      <c r="J174" s="41">
        <v>4.0899999999999999E-2</v>
      </c>
      <c r="K174" s="10">
        <v>75535.340000000011</v>
      </c>
      <c r="L174" s="10">
        <v>104.47</v>
      </c>
      <c r="M174" s="10">
        <v>78.911770000000004</v>
      </c>
      <c r="N174" s="41">
        <v>7.4509525016241561E-4</v>
      </c>
      <c r="O174" s="41">
        <v>1.2361615453585165E-4</v>
      </c>
    </row>
    <row r="175" spans="2:15" ht="15" x14ac:dyDescent="0.25">
      <c r="B175" s="43" t="s">
        <v>2763</v>
      </c>
      <c r="C175" s="3" t="s">
        <v>2602</v>
      </c>
      <c r="D175" s="3" t="s">
        <v>2771</v>
      </c>
      <c r="E175" s="3" t="s">
        <v>219</v>
      </c>
      <c r="F175" s="3" t="s">
        <v>86</v>
      </c>
      <c r="G175" s="10">
        <v>9.09</v>
      </c>
      <c r="H175" s="3" t="s">
        <v>73</v>
      </c>
      <c r="I175" s="41">
        <v>4.4999999999999998E-2</v>
      </c>
      <c r="J175" s="41">
        <v>4.5899999999999996E-2</v>
      </c>
      <c r="K175" s="10">
        <v>98775.56</v>
      </c>
      <c r="L175" s="10">
        <v>99.97</v>
      </c>
      <c r="M175" s="10">
        <v>98.745930000000001</v>
      </c>
      <c r="N175" s="41">
        <v>9.323719822261036E-4</v>
      </c>
      <c r="O175" s="41">
        <v>1.5468658405034369E-4</v>
      </c>
    </row>
    <row r="176" spans="2:15" ht="15" x14ac:dyDescent="0.25">
      <c r="B176" s="43" t="s">
        <v>2763</v>
      </c>
      <c r="C176" s="3" t="s">
        <v>2602</v>
      </c>
      <c r="D176" s="3" t="s">
        <v>2772</v>
      </c>
      <c r="E176" s="3" t="s">
        <v>219</v>
      </c>
      <c r="F176" s="3" t="s">
        <v>86</v>
      </c>
      <c r="G176" s="10">
        <v>9.0899999999999981</v>
      </c>
      <c r="H176" s="3" t="s">
        <v>73</v>
      </c>
      <c r="I176" s="41">
        <v>4.4999999999999998E-2</v>
      </c>
      <c r="J176" s="41">
        <v>4.5899999999999989E-2</v>
      </c>
      <c r="K176" s="10">
        <v>40472.699999999997</v>
      </c>
      <c r="L176" s="10">
        <v>99.95</v>
      </c>
      <c r="M176" s="10">
        <v>40.452459999999995</v>
      </c>
      <c r="N176" s="41">
        <v>3.8195741653475909E-4</v>
      </c>
      <c r="O176" s="41">
        <v>6.3369222952613493E-5</v>
      </c>
    </row>
    <row r="177" spans="2:15" ht="15" x14ac:dyDescent="0.25">
      <c r="B177" s="43" t="s">
        <v>2763</v>
      </c>
      <c r="C177" s="3" t="s">
        <v>2552</v>
      </c>
      <c r="D177" s="3" t="s">
        <v>2773</v>
      </c>
      <c r="E177" s="3" t="s">
        <v>219</v>
      </c>
      <c r="F177" s="3" t="s">
        <v>86</v>
      </c>
      <c r="G177" s="10">
        <v>9.4599999999999991</v>
      </c>
      <c r="H177" s="3" t="s">
        <v>73</v>
      </c>
      <c r="I177" s="41">
        <v>4.4999999999999998E-2</v>
      </c>
      <c r="J177" s="41">
        <v>2.86E-2</v>
      </c>
      <c r="K177" s="10">
        <v>98256.94</v>
      </c>
      <c r="L177" s="10">
        <v>116.7</v>
      </c>
      <c r="M177" s="10">
        <v>114.66584999999999</v>
      </c>
      <c r="N177" s="41">
        <v>1.0826899484175302E-3</v>
      </c>
      <c r="O177" s="41">
        <v>1.7962531360765047E-4</v>
      </c>
    </row>
    <row r="178" spans="2:15" ht="15" x14ac:dyDescent="0.25">
      <c r="B178" s="43" t="s">
        <v>2763</v>
      </c>
      <c r="C178" s="3" t="s">
        <v>2552</v>
      </c>
      <c r="D178" s="3" t="s">
        <v>2774</v>
      </c>
      <c r="E178" s="3" t="s">
        <v>219</v>
      </c>
      <c r="F178" s="3" t="s">
        <v>86</v>
      </c>
      <c r="G178" s="10">
        <v>9.4600000000000026</v>
      </c>
      <c r="H178" s="3" t="s">
        <v>73</v>
      </c>
      <c r="I178" s="41">
        <v>4.4999999999999998E-2</v>
      </c>
      <c r="J178" s="41">
        <v>2.87E-2</v>
      </c>
      <c r="K178" s="10">
        <v>52214.19</v>
      </c>
      <c r="L178" s="10">
        <v>116.55</v>
      </c>
      <c r="M178" s="10">
        <v>60.855629999999991</v>
      </c>
      <c r="N178" s="41">
        <v>5.7460681541728683E-4</v>
      </c>
      <c r="O178" s="41">
        <v>9.5331012882572626E-5</v>
      </c>
    </row>
    <row r="179" spans="2:15" ht="15" x14ac:dyDescent="0.25">
      <c r="B179" s="43" t="s">
        <v>2775</v>
      </c>
      <c r="C179" s="3" t="s">
        <v>2552</v>
      </c>
      <c r="D179" s="3" t="s">
        <v>2776</v>
      </c>
      <c r="E179" s="3" t="s">
        <v>219</v>
      </c>
      <c r="F179" s="3" t="s">
        <v>136</v>
      </c>
      <c r="G179" s="10">
        <v>2.54</v>
      </c>
      <c r="H179" s="3" t="s">
        <v>46</v>
      </c>
      <c r="I179" s="41">
        <v>1.04E-2</v>
      </c>
      <c r="J179" s="41">
        <v>1.21E-2</v>
      </c>
      <c r="K179" s="10">
        <v>248952</v>
      </c>
      <c r="L179" s="10">
        <v>99.63</v>
      </c>
      <c r="M179" s="10">
        <v>1002.98726</v>
      </c>
      <c r="N179" s="41">
        <v>9.4703368508831532E-3</v>
      </c>
      <c r="O179" s="41">
        <v>1.5711905604151371E-3</v>
      </c>
    </row>
    <row r="180" spans="2:15" ht="15" x14ac:dyDescent="0.25">
      <c r="B180" s="43" t="s">
        <v>2777</v>
      </c>
      <c r="C180" s="3" t="s">
        <v>2552</v>
      </c>
      <c r="D180" s="3" t="s">
        <v>2778</v>
      </c>
      <c r="E180" s="3" t="s">
        <v>219</v>
      </c>
      <c r="F180" s="3" t="s">
        <v>72</v>
      </c>
      <c r="G180" s="10">
        <v>2.92</v>
      </c>
      <c r="H180" s="3" t="s">
        <v>73</v>
      </c>
      <c r="I180" s="41">
        <v>4.9500000000000002E-2</v>
      </c>
      <c r="J180" s="41">
        <v>2.2700000000000001E-2</v>
      </c>
      <c r="K180" s="10">
        <v>1450000</v>
      </c>
      <c r="L180" s="10">
        <v>108.08</v>
      </c>
      <c r="M180" s="10">
        <v>1567.16</v>
      </c>
      <c r="N180" s="41">
        <v>1.4797329628324536E-2</v>
      </c>
      <c r="O180" s="41">
        <v>2.4549733549558612E-3</v>
      </c>
    </row>
    <row r="181" spans="2:15" ht="15" x14ac:dyDescent="0.25">
      <c r="B181" s="43" t="s">
        <v>2777</v>
      </c>
      <c r="C181" s="3" t="s">
        <v>2552</v>
      </c>
      <c r="D181" s="3" t="s">
        <v>2779</v>
      </c>
      <c r="E181" s="3" t="s">
        <v>219</v>
      </c>
      <c r="F181" s="3" t="s">
        <v>72</v>
      </c>
      <c r="G181" s="10">
        <v>2.4700000000000002</v>
      </c>
      <c r="H181" s="3" t="s">
        <v>73</v>
      </c>
      <c r="I181" s="41">
        <v>3.7100000000000001E-2</v>
      </c>
      <c r="J181" s="41">
        <v>2.23E-2</v>
      </c>
      <c r="K181" s="10">
        <v>431250</v>
      </c>
      <c r="L181" s="10">
        <v>103.9</v>
      </c>
      <c r="M181" s="10">
        <v>448.06875000000002</v>
      </c>
      <c r="N181" s="41">
        <v>4.2307237231050685E-3</v>
      </c>
      <c r="O181" s="41">
        <v>7.0190461882537771E-4</v>
      </c>
    </row>
    <row r="182" spans="2:15" ht="15" x14ac:dyDescent="0.25">
      <c r="B182" s="43" t="s">
        <v>2780</v>
      </c>
      <c r="C182" s="3" t="s">
        <v>2552</v>
      </c>
      <c r="D182" s="3" t="s">
        <v>2781</v>
      </c>
      <c r="E182" s="3" t="s">
        <v>219</v>
      </c>
      <c r="F182" s="3" t="s">
        <v>136</v>
      </c>
      <c r="G182" s="10">
        <v>2.4000000000000004</v>
      </c>
      <c r="H182" s="3" t="s">
        <v>73</v>
      </c>
      <c r="I182" s="41">
        <v>2.1499999999999998E-2</v>
      </c>
      <c r="J182" s="41">
        <v>1.11E-2</v>
      </c>
      <c r="K182" s="10">
        <v>86618.5</v>
      </c>
      <c r="L182" s="10">
        <v>102.69</v>
      </c>
      <c r="M182" s="10">
        <v>88.948539999999994</v>
      </c>
      <c r="N182" s="41">
        <v>8.3986374482389163E-4</v>
      </c>
      <c r="O182" s="41">
        <v>1.3933886499286965E-4</v>
      </c>
    </row>
    <row r="183" spans="2:15" ht="15" x14ac:dyDescent="0.25">
      <c r="B183" s="43" t="s">
        <v>2782</v>
      </c>
      <c r="C183" s="3" t="s">
        <v>2552</v>
      </c>
      <c r="D183" s="3" t="s">
        <v>2783</v>
      </c>
      <c r="E183" s="3" t="s">
        <v>219</v>
      </c>
      <c r="F183" s="3" t="s">
        <v>136</v>
      </c>
      <c r="G183" s="10">
        <v>3.2399999999999998</v>
      </c>
      <c r="H183" s="3" t="s">
        <v>73</v>
      </c>
      <c r="I183" s="41">
        <v>1.8100000000000002E-2</v>
      </c>
      <c r="J183" s="41">
        <v>1.4500000000000001E-2</v>
      </c>
      <c r="K183" s="10">
        <v>206250</v>
      </c>
      <c r="L183" s="10">
        <v>102.07</v>
      </c>
      <c r="M183" s="10">
        <v>210.51938000000001</v>
      </c>
      <c r="N183" s="41">
        <v>1.9877515116583575E-3</v>
      </c>
      <c r="O183" s="41">
        <v>3.2978092128552785E-4</v>
      </c>
    </row>
    <row r="184" spans="2:15" ht="15" x14ac:dyDescent="0.25">
      <c r="B184" s="43" t="s">
        <v>2782</v>
      </c>
      <c r="C184" s="3" t="s">
        <v>2552</v>
      </c>
      <c r="D184" s="3" t="s">
        <v>2784</v>
      </c>
      <c r="E184" s="3" t="s">
        <v>219</v>
      </c>
      <c r="F184" s="3" t="s">
        <v>136</v>
      </c>
      <c r="G184" s="10">
        <v>1.0000000023756728</v>
      </c>
      <c r="H184" s="3" t="s">
        <v>73</v>
      </c>
      <c r="I184" s="41">
        <v>2E-3</v>
      </c>
      <c r="J184" s="41">
        <v>0.5</v>
      </c>
      <c r="K184" s="10">
        <v>-3.6834535421803594E-11</v>
      </c>
      <c r="L184" s="10">
        <v>100.04859999999999</v>
      </c>
      <c r="M184" s="10">
        <v>0.39540899799999352</v>
      </c>
      <c r="N184" s="41">
        <v>3.7335034593860364E-6</v>
      </c>
      <c r="O184" s="41">
        <v>6.1941253885996291E-7</v>
      </c>
    </row>
    <row r="185" spans="2:15" ht="15" x14ac:dyDescent="0.25">
      <c r="B185" s="43" t="s">
        <v>2785</v>
      </c>
      <c r="C185" s="3" t="s">
        <v>2552</v>
      </c>
      <c r="D185" s="3" t="s">
        <v>2786</v>
      </c>
      <c r="E185" s="3" t="s">
        <v>219</v>
      </c>
      <c r="F185" s="3" t="s">
        <v>72</v>
      </c>
      <c r="G185" s="10">
        <v>1.5300000000011174</v>
      </c>
      <c r="H185" s="3" t="s">
        <v>73</v>
      </c>
      <c r="I185" s="41">
        <v>5.9200000000000003E-2</v>
      </c>
      <c r="J185" s="41">
        <v>1.3400000000009786E-2</v>
      </c>
      <c r="K185" s="10">
        <v>166385.11579000001</v>
      </c>
      <c r="L185" s="10">
        <v>108.37</v>
      </c>
      <c r="M185" s="10">
        <v>180.31155000000001</v>
      </c>
      <c r="N185" s="41">
        <v>1.7025252310830553E-3</v>
      </c>
      <c r="O185" s="41">
        <v>2.8246002376323509E-4</v>
      </c>
    </row>
    <row r="186" spans="2:15" ht="15" x14ac:dyDescent="0.25">
      <c r="B186" s="43" t="s">
        <v>2785</v>
      </c>
      <c r="C186" s="3" t="s">
        <v>2552</v>
      </c>
      <c r="D186" s="3" t="s">
        <v>2787</v>
      </c>
      <c r="E186" s="3" t="s">
        <v>219</v>
      </c>
      <c r="F186" s="3" t="s">
        <v>72</v>
      </c>
      <c r="G186" s="10">
        <v>4.550000000002334</v>
      </c>
      <c r="H186" s="3" t="s">
        <v>73</v>
      </c>
      <c r="I186" s="41">
        <v>3.5000000000000003E-2</v>
      </c>
      <c r="J186" s="41">
        <v>3.4300000000009656E-2</v>
      </c>
      <c r="K186" s="10">
        <v>288468.99932199996</v>
      </c>
      <c r="L186" s="10">
        <v>100.77</v>
      </c>
      <c r="M186" s="10">
        <v>290.69021065499999</v>
      </c>
      <c r="N186" s="41">
        <v>2.7447349771491944E-3</v>
      </c>
      <c r="O186" s="41">
        <v>4.5536940816797984E-4</v>
      </c>
    </row>
    <row r="187" spans="2:15" ht="15" x14ac:dyDescent="0.25">
      <c r="B187" s="43" t="s">
        <v>2788</v>
      </c>
      <c r="C187" s="3" t="s">
        <v>2602</v>
      </c>
      <c r="D187" s="3" t="s">
        <v>2789</v>
      </c>
      <c r="E187" s="3" t="s">
        <v>219</v>
      </c>
      <c r="F187" s="3" t="s">
        <v>136</v>
      </c>
      <c r="G187" s="10">
        <v>2.5899999999999026</v>
      </c>
      <c r="H187" s="3" t="s">
        <v>73</v>
      </c>
      <c r="I187" s="41">
        <v>2.86E-2</v>
      </c>
      <c r="J187" s="41">
        <v>2.719999999999935E-2</v>
      </c>
      <c r="K187" s="10">
        <v>1028355.540169</v>
      </c>
      <c r="L187" s="10">
        <v>100.88</v>
      </c>
      <c r="M187" s="10">
        <v>1037.405068923</v>
      </c>
      <c r="N187" s="41">
        <v>9.7953143029099552E-3</v>
      </c>
      <c r="O187" s="41">
        <v>1.6251064361661309E-3</v>
      </c>
    </row>
    <row r="188" spans="2:15" ht="15" x14ac:dyDescent="0.25">
      <c r="B188" s="43" t="s">
        <v>2790</v>
      </c>
      <c r="C188" s="3" t="s">
        <v>2552</v>
      </c>
      <c r="D188" s="3" t="s">
        <v>2791</v>
      </c>
      <c r="E188" s="3" t="s">
        <v>219</v>
      </c>
      <c r="F188" s="3" t="s">
        <v>136</v>
      </c>
      <c r="G188" s="10">
        <v>5.5699999999999994</v>
      </c>
      <c r="H188" s="3" t="s">
        <v>73</v>
      </c>
      <c r="I188" s="41">
        <v>2.4900000000000002E-2</v>
      </c>
      <c r="J188" s="41">
        <v>2.0399999999999998E-2</v>
      </c>
      <c r="K188" s="10">
        <v>564480</v>
      </c>
      <c r="L188" s="10">
        <v>102.66</v>
      </c>
      <c r="M188" s="10">
        <v>579.49517000000003</v>
      </c>
      <c r="N188" s="41">
        <v>5.4716691649301687E-3</v>
      </c>
      <c r="O188" s="41">
        <v>9.0778554944971612E-4</v>
      </c>
    </row>
    <row r="189" spans="2:15" ht="15" x14ac:dyDescent="0.25">
      <c r="B189" s="43" t="s">
        <v>2792</v>
      </c>
      <c r="C189" s="3" t="s">
        <v>2602</v>
      </c>
      <c r="D189" s="3" t="s">
        <v>2793</v>
      </c>
      <c r="E189" s="3" t="s">
        <v>219</v>
      </c>
      <c r="F189" s="3" t="s">
        <v>86</v>
      </c>
      <c r="G189" s="10">
        <v>5.3999999999999995</v>
      </c>
      <c r="H189" s="3" t="s">
        <v>73</v>
      </c>
      <c r="I189" s="41">
        <v>0.03</v>
      </c>
      <c r="J189" s="41">
        <v>1.9900000000000001E-2</v>
      </c>
      <c r="K189" s="10">
        <v>1481972.92</v>
      </c>
      <c r="L189" s="10">
        <v>105.93</v>
      </c>
      <c r="M189" s="10">
        <v>1569.85391</v>
      </c>
      <c r="N189" s="41">
        <v>1.4822765878776971E-2</v>
      </c>
      <c r="O189" s="41">
        <v>2.4591933945629523E-3</v>
      </c>
    </row>
    <row r="190" spans="2:15" ht="15" x14ac:dyDescent="0.25">
      <c r="B190" s="43" t="s">
        <v>2792</v>
      </c>
      <c r="C190" s="3" t="s">
        <v>2602</v>
      </c>
      <c r="D190" s="3" t="s">
        <v>2794</v>
      </c>
      <c r="E190" s="3" t="s">
        <v>219</v>
      </c>
      <c r="F190" s="3" t="s">
        <v>86</v>
      </c>
      <c r="G190" s="10">
        <v>5.4</v>
      </c>
      <c r="H190" s="3" t="s">
        <v>73</v>
      </c>
      <c r="I190" s="41">
        <v>0.03</v>
      </c>
      <c r="J190" s="41">
        <v>1.9900000000000004E-2</v>
      </c>
      <c r="K190" s="10">
        <v>101287.43000000001</v>
      </c>
      <c r="L190" s="10">
        <v>105.93</v>
      </c>
      <c r="M190" s="10">
        <v>107.29376999999999</v>
      </c>
      <c r="N190" s="41">
        <v>1.0130818051479352E-3</v>
      </c>
      <c r="O190" s="41">
        <v>1.6807686930674757E-4</v>
      </c>
    </row>
    <row r="191" spans="2:15" ht="15" x14ac:dyDescent="0.25">
      <c r="B191" s="43" t="s">
        <v>2795</v>
      </c>
      <c r="C191" s="3" t="s">
        <v>2552</v>
      </c>
      <c r="D191" s="3" t="s">
        <v>2796</v>
      </c>
      <c r="E191" s="3" t="s">
        <v>219</v>
      </c>
      <c r="F191" s="3" t="s">
        <v>136</v>
      </c>
      <c r="G191" s="10">
        <v>3.6100000000004364</v>
      </c>
      <c r="H191" s="3" t="s">
        <v>73</v>
      </c>
      <c r="I191" s="41">
        <v>2.6000000000000002E-2</v>
      </c>
      <c r="J191" s="41">
        <v>2.6899999999998467E-2</v>
      </c>
      <c r="K191" s="10">
        <v>826429.64678499999</v>
      </c>
      <c r="L191" s="10">
        <v>100.16</v>
      </c>
      <c r="M191" s="10">
        <v>827.75193422099994</v>
      </c>
      <c r="N191" s="41">
        <v>7.8157419926180756E-3</v>
      </c>
      <c r="O191" s="41">
        <v>1.2966824976554604E-3</v>
      </c>
    </row>
    <row r="192" spans="2:15" ht="15" x14ac:dyDescent="0.25">
      <c r="B192" s="43" t="s">
        <v>2797</v>
      </c>
      <c r="C192" s="3" t="s">
        <v>2552</v>
      </c>
      <c r="D192" s="3" t="s">
        <v>2798</v>
      </c>
      <c r="E192" s="3" t="s">
        <v>219</v>
      </c>
      <c r="F192" s="3" t="s">
        <v>86</v>
      </c>
      <c r="G192" s="10">
        <v>7.4899999999999993</v>
      </c>
      <c r="H192" s="3" t="s">
        <v>73</v>
      </c>
      <c r="I192" s="41">
        <v>3.2000000000000001E-2</v>
      </c>
      <c r="J192" s="41">
        <v>2.1899999999999996E-2</v>
      </c>
      <c r="K192" s="10">
        <v>586347.65</v>
      </c>
      <c r="L192" s="10">
        <v>107.84</v>
      </c>
      <c r="M192" s="10">
        <v>632.31731000000002</v>
      </c>
      <c r="N192" s="41">
        <v>5.9704227173775935E-3</v>
      </c>
      <c r="O192" s="41">
        <v>9.9053201200092209E-4</v>
      </c>
    </row>
    <row r="193" spans="2:15" ht="15" x14ac:dyDescent="0.25">
      <c r="B193" s="43" t="s">
        <v>2799</v>
      </c>
      <c r="C193" s="3" t="s">
        <v>2602</v>
      </c>
      <c r="D193" s="3" t="s">
        <v>2800</v>
      </c>
      <c r="E193" s="3" t="s">
        <v>219</v>
      </c>
      <c r="F193" s="3" t="s">
        <v>86</v>
      </c>
      <c r="G193" s="10">
        <v>0.18999999999999997</v>
      </c>
      <c r="H193" s="3" t="s">
        <v>73</v>
      </c>
      <c r="I193" s="41">
        <v>2.6000000000000002E-2</v>
      </c>
      <c r="J193" s="41">
        <v>2.4899999999999999E-2</v>
      </c>
      <c r="K193" s="10">
        <v>77862</v>
      </c>
      <c r="L193" s="10">
        <v>100.16</v>
      </c>
      <c r="M193" s="10">
        <v>77.986580000000004</v>
      </c>
      <c r="N193" s="41">
        <v>7.3635948521255114E-4</v>
      </c>
      <c r="O193" s="41">
        <v>1.2216683423781467E-4</v>
      </c>
    </row>
    <row r="194" spans="2:15" ht="15" x14ac:dyDescent="0.25">
      <c r="B194" s="43" t="s">
        <v>2799</v>
      </c>
      <c r="C194" s="3" t="s">
        <v>2602</v>
      </c>
      <c r="D194" s="3" t="s">
        <v>2801</v>
      </c>
      <c r="E194" s="3" t="s">
        <v>219</v>
      </c>
      <c r="F194" s="3" t="s">
        <v>86</v>
      </c>
      <c r="G194" s="10">
        <v>9.1599999999999984</v>
      </c>
      <c r="H194" s="3" t="s">
        <v>73</v>
      </c>
      <c r="I194" s="41">
        <v>4.4999999999999998E-2</v>
      </c>
      <c r="J194" s="41">
        <v>4.2500000000000003E-2</v>
      </c>
      <c r="K194" s="10">
        <v>30620.87</v>
      </c>
      <c r="L194" s="10">
        <v>102.92</v>
      </c>
      <c r="M194" s="10">
        <v>31.515000000000001</v>
      </c>
      <c r="N194" s="41">
        <v>2.975687506295769E-4</v>
      </c>
      <c r="O194" s="41">
        <v>4.9368593686307688E-5</v>
      </c>
    </row>
    <row r="195" spans="2:15" ht="15" x14ac:dyDescent="0.25">
      <c r="B195" s="43" t="s">
        <v>2802</v>
      </c>
      <c r="C195" s="3" t="s">
        <v>2602</v>
      </c>
      <c r="D195" s="3" t="s">
        <v>2803</v>
      </c>
      <c r="E195" s="3" t="s">
        <v>219</v>
      </c>
      <c r="F195" s="3" t="s">
        <v>86</v>
      </c>
      <c r="G195" s="10">
        <v>2.25</v>
      </c>
      <c r="H195" s="3" t="s">
        <v>73</v>
      </c>
      <c r="I195" s="41">
        <v>2.2000000000000002E-2</v>
      </c>
      <c r="J195" s="41">
        <v>2.2000000000000002E-2</v>
      </c>
      <c r="K195" s="10">
        <v>36338</v>
      </c>
      <c r="L195" s="10">
        <v>100.06</v>
      </c>
      <c r="M195" s="10">
        <v>36.3598</v>
      </c>
      <c r="N195" s="41">
        <v>3.4331398569383752E-4</v>
      </c>
      <c r="O195" s="41">
        <v>5.6958026105518333E-5</v>
      </c>
    </row>
    <row r="196" spans="2:15" ht="15" x14ac:dyDescent="0.25">
      <c r="B196" s="43" t="s">
        <v>2802</v>
      </c>
      <c r="C196" s="3" t="s">
        <v>2552</v>
      </c>
      <c r="D196" s="3" t="s">
        <v>2804</v>
      </c>
      <c r="E196" s="3" t="s">
        <v>219</v>
      </c>
      <c r="F196" s="3" t="s">
        <v>86</v>
      </c>
      <c r="G196" s="10">
        <v>4.1999999999999993</v>
      </c>
      <c r="H196" s="3" t="s">
        <v>73</v>
      </c>
      <c r="I196" s="41">
        <v>2.4E-2</v>
      </c>
      <c r="J196" s="41">
        <v>2.4800000000000003E-2</v>
      </c>
      <c r="K196" s="10">
        <v>36692</v>
      </c>
      <c r="L196" s="10">
        <v>99.78</v>
      </c>
      <c r="M196" s="10">
        <v>36.611279999999994</v>
      </c>
      <c r="N196" s="41">
        <v>3.4568849273519322E-4</v>
      </c>
      <c r="O196" s="41">
        <v>5.7351972287978509E-5</v>
      </c>
    </row>
    <row r="197" spans="2:15" ht="15" x14ac:dyDescent="0.25">
      <c r="B197" s="43" t="s">
        <v>2805</v>
      </c>
      <c r="C197" s="3" t="s">
        <v>2552</v>
      </c>
      <c r="D197" s="3" t="s">
        <v>2806</v>
      </c>
      <c r="E197" s="3" t="s">
        <v>219</v>
      </c>
      <c r="F197" s="3" t="s">
        <v>72</v>
      </c>
      <c r="G197" s="10">
        <v>17.117390797350463</v>
      </c>
      <c r="H197" s="3" t="s">
        <v>73</v>
      </c>
      <c r="I197" s="41">
        <v>6.0000000000000001E-3</v>
      </c>
      <c r="J197" s="41">
        <v>0.5</v>
      </c>
      <c r="K197" s="10">
        <v>2.3283064365386963E-10</v>
      </c>
      <c r="L197" s="10">
        <v>100.1016</v>
      </c>
      <c r="M197" s="10">
        <v>3.1558299999999235</v>
      </c>
      <c r="N197" s="41">
        <v>2.979775948911042E-5</v>
      </c>
      <c r="O197" s="41">
        <v>4.9436423611948796E-6</v>
      </c>
    </row>
    <row r="198" spans="2:15" ht="15" x14ac:dyDescent="0.25">
      <c r="B198" s="43" t="s">
        <v>2807</v>
      </c>
      <c r="C198" s="3" t="s">
        <v>2602</v>
      </c>
      <c r="D198" s="3" t="s">
        <v>2808</v>
      </c>
      <c r="E198" s="3" t="s">
        <v>219</v>
      </c>
      <c r="F198" s="3" t="s">
        <v>86</v>
      </c>
      <c r="G198" s="10">
        <v>2.25</v>
      </c>
      <c r="H198" s="3" t="s">
        <v>73</v>
      </c>
      <c r="I198" s="41">
        <v>2.2000000000000002E-2</v>
      </c>
      <c r="J198" s="41">
        <v>1.9800000000000002E-2</v>
      </c>
      <c r="K198" s="10">
        <v>36209.980000000003</v>
      </c>
      <c r="L198" s="10">
        <v>100.54</v>
      </c>
      <c r="M198" s="10">
        <v>36.40551</v>
      </c>
      <c r="N198" s="41">
        <v>3.4374558549048287E-4</v>
      </c>
      <c r="O198" s="41">
        <v>5.7029631322634028E-5</v>
      </c>
    </row>
    <row r="199" spans="2:15" ht="15" x14ac:dyDescent="0.25">
      <c r="B199" s="43" t="s">
        <v>2807</v>
      </c>
      <c r="C199" s="3" t="s">
        <v>2602</v>
      </c>
      <c r="D199" s="3" t="s">
        <v>2809</v>
      </c>
      <c r="E199" s="3" t="s">
        <v>219</v>
      </c>
      <c r="F199" s="3" t="s">
        <v>86</v>
      </c>
      <c r="G199" s="10">
        <v>2.25</v>
      </c>
      <c r="H199" s="3" t="s">
        <v>73</v>
      </c>
      <c r="I199" s="41">
        <v>2.2000000000000002E-2</v>
      </c>
      <c r="J199" s="41">
        <v>2.2200000000000001E-2</v>
      </c>
      <c r="K199" s="10">
        <v>22317.74</v>
      </c>
      <c r="L199" s="10">
        <v>100.38</v>
      </c>
      <c r="M199" s="10">
        <v>22.402539999999998</v>
      </c>
      <c r="N199" s="41">
        <v>2.1152771184290405E-4</v>
      </c>
      <c r="O199" s="41">
        <v>3.5093824997660015E-5</v>
      </c>
    </row>
    <row r="200" spans="2:15" ht="15" x14ac:dyDescent="0.25">
      <c r="B200" s="43" t="s">
        <v>2807</v>
      </c>
      <c r="C200" s="3" t="s">
        <v>2552</v>
      </c>
      <c r="D200" s="3" t="s">
        <v>2810</v>
      </c>
      <c r="E200" s="3" t="s">
        <v>219</v>
      </c>
      <c r="F200" s="3" t="s">
        <v>86</v>
      </c>
      <c r="G200" s="10">
        <v>4.1900000000000004</v>
      </c>
      <c r="H200" s="3" t="s">
        <v>73</v>
      </c>
      <c r="I200" s="41">
        <v>2.4E-2</v>
      </c>
      <c r="J200" s="41">
        <v>2.5000000000000005E-3</v>
      </c>
      <c r="K200" s="10">
        <v>64886</v>
      </c>
      <c r="L200" s="10">
        <v>110.04</v>
      </c>
      <c r="M200" s="10">
        <v>71.400549999999996</v>
      </c>
      <c r="N200" s="41">
        <v>6.7417332882007406E-4</v>
      </c>
      <c r="O200" s="41">
        <v>1.1184974589652218E-4</v>
      </c>
    </row>
    <row r="201" spans="2:15" ht="15" x14ac:dyDescent="0.25">
      <c r="B201" s="43" t="s">
        <v>2811</v>
      </c>
      <c r="C201" s="3" t="s">
        <v>2552</v>
      </c>
      <c r="D201" s="3" t="s">
        <v>2812</v>
      </c>
      <c r="E201" s="3" t="s">
        <v>219</v>
      </c>
      <c r="F201" s="3" t="s">
        <v>136</v>
      </c>
      <c r="G201" s="10">
        <v>6.0099999999997324</v>
      </c>
      <c r="H201" s="3" t="s">
        <v>73</v>
      </c>
      <c r="I201" s="41">
        <v>2.1899999999999999E-2</v>
      </c>
      <c r="J201" s="41">
        <v>2.390000000000472E-2</v>
      </c>
      <c r="K201" s="10">
        <v>642586.55853499996</v>
      </c>
      <c r="L201" s="10">
        <v>98.96</v>
      </c>
      <c r="M201" s="10">
        <v>635.90365831199983</v>
      </c>
      <c r="N201" s="41">
        <v>6.0042854870594681E-3</v>
      </c>
      <c r="O201" s="41">
        <v>9.9615006602702706E-4</v>
      </c>
    </row>
    <row r="202" spans="2:15" ht="15" x14ac:dyDescent="0.25">
      <c r="B202" s="43" t="s">
        <v>2811</v>
      </c>
      <c r="C202" s="3" t="s">
        <v>2552</v>
      </c>
      <c r="D202" s="3" t="s">
        <v>2813</v>
      </c>
      <c r="E202" s="3" t="s">
        <v>219</v>
      </c>
      <c r="F202" s="3" t="s">
        <v>136</v>
      </c>
      <c r="G202" s="10">
        <v>5.7100000000012034</v>
      </c>
      <c r="H202" s="3" t="s">
        <v>73</v>
      </c>
      <c r="I202" s="41">
        <v>3.5000000000000003E-2</v>
      </c>
      <c r="J202" s="41">
        <v>3.6899999999997213E-2</v>
      </c>
      <c r="K202" s="10">
        <v>786190.84887699992</v>
      </c>
      <c r="L202" s="10">
        <v>99.21</v>
      </c>
      <c r="M202" s="10">
        <v>779.97994118700001</v>
      </c>
      <c r="N202" s="41">
        <v>7.364672588137282E-3</v>
      </c>
      <c r="O202" s="41">
        <v>1.2218471458014016E-3</v>
      </c>
    </row>
    <row r="203" spans="2:15" ht="15" x14ac:dyDescent="0.25">
      <c r="B203" s="43" t="s">
        <v>2811</v>
      </c>
      <c r="C203" s="3" t="s">
        <v>2552</v>
      </c>
      <c r="D203" s="3" t="s">
        <v>2814</v>
      </c>
      <c r="E203" s="3" t="s">
        <v>219</v>
      </c>
      <c r="F203" s="3" t="s">
        <v>136</v>
      </c>
      <c r="G203" s="10">
        <v>1.0000003249530511E-2</v>
      </c>
      <c r="H203" s="3" t="s">
        <v>73</v>
      </c>
      <c r="I203" s="41">
        <v>2E-3</v>
      </c>
      <c r="J203" s="41">
        <v>0.5</v>
      </c>
      <c r="K203" s="10">
        <v>1.2050804798491299E-11</v>
      </c>
      <c r="L203" s="10">
        <v>100.0989</v>
      </c>
      <c r="M203" s="10">
        <v>0.25777711599996</v>
      </c>
      <c r="N203" s="41">
        <v>2.433965233983932E-6</v>
      </c>
      <c r="O203" s="41">
        <v>4.0381068384674697E-7</v>
      </c>
    </row>
    <row r="204" spans="2:15" ht="15" x14ac:dyDescent="0.25">
      <c r="B204" s="43" t="s">
        <v>2811</v>
      </c>
      <c r="C204" s="3" t="s">
        <v>2552</v>
      </c>
      <c r="D204" s="3" t="s">
        <v>2815</v>
      </c>
      <c r="E204" s="3" t="s">
        <v>529</v>
      </c>
      <c r="F204" s="3" t="s">
        <v>136</v>
      </c>
      <c r="G204" s="10">
        <v>6.70999999999996</v>
      </c>
      <c r="H204" s="3" t="s">
        <v>73</v>
      </c>
      <c r="I204" s="41">
        <v>2.7699999999999999E-2</v>
      </c>
      <c r="J204" s="41">
        <v>2.8200000000001221E-2</v>
      </c>
      <c r="K204" s="10">
        <v>1907895.650771</v>
      </c>
      <c r="L204" s="10">
        <v>99.9</v>
      </c>
      <c r="M204" s="10">
        <v>1905.98775512</v>
      </c>
      <c r="N204" s="41">
        <v>1.7996585594362378E-2</v>
      </c>
      <c r="O204" s="41">
        <v>2.9857507553100746E-3</v>
      </c>
    </row>
    <row r="205" spans="2:15" ht="15" x14ac:dyDescent="0.25">
      <c r="B205" s="43" t="s">
        <v>2816</v>
      </c>
      <c r="C205" s="3" t="s">
        <v>2602</v>
      </c>
      <c r="D205" s="3" t="s">
        <v>2817</v>
      </c>
      <c r="E205" s="3" t="s">
        <v>529</v>
      </c>
      <c r="F205" s="3" t="s">
        <v>136</v>
      </c>
      <c r="G205" s="10">
        <v>4.5200000000000005</v>
      </c>
      <c r="H205" s="3" t="s">
        <v>73</v>
      </c>
      <c r="I205" s="41">
        <v>2.07E-2</v>
      </c>
      <c r="J205" s="41">
        <v>1.7299999999999999E-2</v>
      </c>
      <c r="K205" s="10">
        <v>318976.28999999998</v>
      </c>
      <c r="L205" s="10">
        <v>101.69</v>
      </c>
      <c r="M205" s="10">
        <v>324.36698999999999</v>
      </c>
      <c r="N205" s="41">
        <v>3.0627155310098829E-3</v>
      </c>
      <c r="O205" s="41">
        <v>5.0812445294496679E-4</v>
      </c>
    </row>
    <row r="206" spans="2:15" ht="15" x14ac:dyDescent="0.25">
      <c r="B206" s="43" t="s">
        <v>2816</v>
      </c>
      <c r="C206" s="3" t="s">
        <v>2602</v>
      </c>
      <c r="D206" s="3" t="s">
        <v>2818</v>
      </c>
      <c r="E206" s="3" t="s">
        <v>529</v>
      </c>
      <c r="F206" s="3" t="s">
        <v>136</v>
      </c>
      <c r="G206" s="10">
        <v>4.55</v>
      </c>
      <c r="H206" s="3" t="s">
        <v>73</v>
      </c>
      <c r="I206" s="41">
        <v>1.8500000000000003E-2</v>
      </c>
      <c r="J206" s="41">
        <v>1.55E-2</v>
      </c>
      <c r="K206" s="10">
        <v>4832.97</v>
      </c>
      <c r="L206" s="10">
        <v>101.5</v>
      </c>
      <c r="M206" s="10">
        <v>4.9054599999999997</v>
      </c>
      <c r="N206" s="41">
        <v>4.6317994715639031E-5</v>
      </c>
      <c r="O206" s="41">
        <v>7.6844569755492587E-6</v>
      </c>
    </row>
    <row r="207" spans="2:15" ht="15" x14ac:dyDescent="0.25">
      <c r="B207" s="43" t="s">
        <v>2816</v>
      </c>
      <c r="C207" s="3" t="s">
        <v>2552</v>
      </c>
      <c r="D207" s="3" t="s">
        <v>2819</v>
      </c>
      <c r="E207" s="3" t="s">
        <v>529</v>
      </c>
      <c r="F207" s="3" t="s">
        <v>136</v>
      </c>
      <c r="G207" s="10">
        <v>4.53</v>
      </c>
      <c r="H207" s="3" t="s">
        <v>73</v>
      </c>
      <c r="I207" s="41">
        <v>0.02</v>
      </c>
      <c r="J207" s="41">
        <v>1.7200000000000003E-2</v>
      </c>
      <c r="K207" s="10">
        <v>96659.48</v>
      </c>
      <c r="L207" s="10">
        <v>101.39</v>
      </c>
      <c r="M207" s="10">
        <v>98.003050000000002</v>
      </c>
      <c r="N207" s="41">
        <v>9.2535761213352228E-4</v>
      </c>
      <c r="O207" s="41">
        <v>1.5352285436994755E-4</v>
      </c>
    </row>
    <row r="208" spans="2:15" ht="15" x14ac:dyDescent="0.25">
      <c r="B208" s="43" t="s">
        <v>2816</v>
      </c>
      <c r="C208" s="3" t="s">
        <v>2552</v>
      </c>
      <c r="D208" s="3" t="s">
        <v>2820</v>
      </c>
      <c r="E208" s="3" t="s">
        <v>529</v>
      </c>
      <c r="F208" s="3" t="s">
        <v>136</v>
      </c>
      <c r="G208" s="10">
        <v>4.5599999999999996</v>
      </c>
      <c r="H208" s="3" t="s">
        <v>73</v>
      </c>
      <c r="I208" s="41">
        <v>1.8500000000000003E-2</v>
      </c>
      <c r="J208" s="41">
        <v>1.4999999999999999E-2</v>
      </c>
      <c r="K208" s="10">
        <v>410802.8</v>
      </c>
      <c r="L208" s="10">
        <v>101.73</v>
      </c>
      <c r="M208" s="10">
        <v>417.90969000000001</v>
      </c>
      <c r="N208" s="41">
        <v>3.9459579352465104E-3</v>
      </c>
      <c r="O208" s="41">
        <v>6.5466012004381424E-4</v>
      </c>
    </row>
    <row r="209" spans="2:15" ht="15" x14ac:dyDescent="0.25">
      <c r="B209" s="43" t="s">
        <v>2821</v>
      </c>
      <c r="C209" s="3" t="s">
        <v>2602</v>
      </c>
      <c r="D209" s="3" t="s">
        <v>2822</v>
      </c>
      <c r="E209" s="3" t="s">
        <v>529</v>
      </c>
      <c r="F209" s="3" t="s">
        <v>86</v>
      </c>
      <c r="G209" s="10">
        <v>6.0299999999550593</v>
      </c>
      <c r="H209" s="3" t="s">
        <v>73</v>
      </c>
      <c r="I209" s="41">
        <v>4.7699999999999992E-2</v>
      </c>
      <c r="J209" s="41">
        <v>1.4800000000331989E-2</v>
      </c>
      <c r="K209" s="10">
        <v>12862.918697999999</v>
      </c>
      <c r="L209" s="10">
        <v>124.47</v>
      </c>
      <c r="M209" s="10">
        <v>16.010474889000001</v>
      </c>
      <c r="N209" s="41">
        <v>1.5117299729354097E-4</v>
      </c>
      <c r="O209" s="41">
        <v>2.5080584785653601E-5</v>
      </c>
    </row>
    <row r="210" spans="2:15" ht="15" x14ac:dyDescent="0.25">
      <c r="B210" s="43" t="s">
        <v>2823</v>
      </c>
      <c r="C210" s="3" t="s">
        <v>2552</v>
      </c>
      <c r="D210" s="3" t="s">
        <v>2824</v>
      </c>
      <c r="E210" s="3" t="s">
        <v>529</v>
      </c>
      <c r="F210" s="3" t="s">
        <v>136</v>
      </c>
      <c r="G210" s="10">
        <v>0.25</v>
      </c>
      <c r="H210" s="3" t="s">
        <v>48</v>
      </c>
      <c r="I210" s="41">
        <v>4.4000000000000004E-2</v>
      </c>
      <c r="J210" s="41">
        <v>2.1100000000000004E-2</v>
      </c>
      <c r="K210" s="10">
        <v>6375</v>
      </c>
      <c r="L210" s="10">
        <v>101.68</v>
      </c>
      <c r="M210" s="10">
        <v>24.923669999999998</v>
      </c>
      <c r="N210" s="41">
        <v>2.353325509441176E-4</v>
      </c>
      <c r="O210" s="41">
        <v>3.9043202836795691E-5</v>
      </c>
    </row>
    <row r="211" spans="2:15" ht="15" x14ac:dyDescent="0.25">
      <c r="B211" s="43" t="s">
        <v>2825</v>
      </c>
      <c r="C211" s="3" t="s">
        <v>2602</v>
      </c>
      <c r="D211" s="3" t="s">
        <v>2826</v>
      </c>
      <c r="E211" s="3" t="s">
        <v>529</v>
      </c>
      <c r="F211" s="3" t="s">
        <v>86</v>
      </c>
      <c r="G211" s="10">
        <v>8.5000000000000018</v>
      </c>
      <c r="H211" s="3" t="s">
        <v>73</v>
      </c>
      <c r="I211" s="41">
        <v>5.0083999999999997E-2</v>
      </c>
      <c r="J211" s="41">
        <v>2.53E-2</v>
      </c>
      <c r="K211" s="10">
        <v>1024107.72</v>
      </c>
      <c r="L211" s="10">
        <v>128.5</v>
      </c>
      <c r="M211" s="10">
        <v>1315.9784199999999</v>
      </c>
      <c r="N211" s="41">
        <v>1.2425640307627625E-2</v>
      </c>
      <c r="O211" s="41">
        <v>2.0614946507037653E-3</v>
      </c>
    </row>
    <row r="212" spans="2:15" ht="15" x14ac:dyDescent="0.25">
      <c r="B212" s="43" t="s">
        <v>2825</v>
      </c>
      <c r="C212" s="3" t="s">
        <v>2602</v>
      </c>
      <c r="D212" s="3" t="s">
        <v>2827</v>
      </c>
      <c r="E212" s="3" t="s">
        <v>529</v>
      </c>
      <c r="F212" s="3" t="s">
        <v>86</v>
      </c>
      <c r="G212" s="10">
        <v>8.52</v>
      </c>
      <c r="H212" s="3" t="s">
        <v>73</v>
      </c>
      <c r="I212" s="41">
        <v>4.9508999999999997E-2</v>
      </c>
      <c r="J212" s="41">
        <v>2.4700000000000003E-2</v>
      </c>
      <c r="K212" s="10">
        <v>289670.77</v>
      </c>
      <c r="L212" s="10">
        <v>128.5</v>
      </c>
      <c r="M212" s="10">
        <v>372.22694000000001</v>
      </c>
      <c r="N212" s="41">
        <v>3.5146154366641437E-3</v>
      </c>
      <c r="O212" s="41">
        <v>5.8309759035245537E-4</v>
      </c>
    </row>
    <row r="213" spans="2:15" ht="15" x14ac:dyDescent="0.25">
      <c r="B213" s="43" t="s">
        <v>2828</v>
      </c>
      <c r="C213" s="3" t="s">
        <v>2602</v>
      </c>
      <c r="D213" s="3" t="s">
        <v>2829</v>
      </c>
      <c r="E213" s="3" t="s">
        <v>529</v>
      </c>
      <c r="F213" s="3" t="s">
        <v>136</v>
      </c>
      <c r="G213" s="10">
        <v>3.7600000000000007</v>
      </c>
      <c r="H213" s="3" t="s">
        <v>73</v>
      </c>
      <c r="I213" s="41">
        <v>4.3099999999999999E-2</v>
      </c>
      <c r="J213" s="41">
        <v>2.2800000000000001E-2</v>
      </c>
      <c r="K213" s="10">
        <v>181057.72</v>
      </c>
      <c r="L213" s="10">
        <v>107.65</v>
      </c>
      <c r="M213" s="10">
        <v>194.90863999999999</v>
      </c>
      <c r="N213" s="41">
        <v>1.8403528634526407E-3</v>
      </c>
      <c r="O213" s="41">
        <v>3.0532652559450479E-4</v>
      </c>
    </row>
    <row r="214" spans="2:15" ht="15" x14ac:dyDescent="0.25">
      <c r="B214" s="43" t="s">
        <v>2828</v>
      </c>
      <c r="C214" s="3" t="s">
        <v>2602</v>
      </c>
      <c r="D214" s="3" t="s">
        <v>2830</v>
      </c>
      <c r="E214" s="3" t="s">
        <v>529</v>
      </c>
      <c r="F214" s="3" t="s">
        <v>136</v>
      </c>
      <c r="G214" s="10">
        <v>3.75</v>
      </c>
      <c r="H214" s="3" t="s">
        <v>73</v>
      </c>
      <c r="I214" s="41">
        <v>3.9599999999999996E-2</v>
      </c>
      <c r="J214" s="41">
        <v>2.3400000000000004E-2</v>
      </c>
      <c r="K214" s="10">
        <v>63725.68</v>
      </c>
      <c r="L214" s="10">
        <v>106.1</v>
      </c>
      <c r="M214" s="10">
        <v>67.612949999999998</v>
      </c>
      <c r="N214" s="41">
        <v>6.384103143861669E-4</v>
      </c>
      <c r="O214" s="41">
        <v>1.0591642889045335E-4</v>
      </c>
    </row>
    <row r="215" spans="2:15" ht="15" x14ac:dyDescent="0.25">
      <c r="B215" s="43" t="s">
        <v>2828</v>
      </c>
      <c r="C215" s="3" t="s">
        <v>2602</v>
      </c>
      <c r="D215" s="3" t="s">
        <v>2831</v>
      </c>
      <c r="E215" s="3" t="s">
        <v>529</v>
      </c>
      <c r="F215" s="3" t="s">
        <v>136</v>
      </c>
      <c r="G215" s="10">
        <v>3.7600000000000002</v>
      </c>
      <c r="H215" s="3" t="s">
        <v>73</v>
      </c>
      <c r="I215" s="41">
        <v>3.39E-2</v>
      </c>
      <c r="J215" s="41">
        <v>2.2000000000000006E-2</v>
      </c>
      <c r="K215" s="10">
        <v>52970.64</v>
      </c>
      <c r="L215" s="10">
        <v>104.79</v>
      </c>
      <c r="M215" s="10">
        <v>55.507939999999998</v>
      </c>
      <c r="N215" s="41">
        <v>5.241132272194674E-4</v>
      </c>
      <c r="O215" s="41">
        <v>8.695379775421057E-5</v>
      </c>
    </row>
    <row r="216" spans="2:15" ht="15" x14ac:dyDescent="0.25">
      <c r="B216" s="43" t="s">
        <v>2828</v>
      </c>
      <c r="C216" s="3" t="s">
        <v>2602</v>
      </c>
      <c r="D216" s="3" t="s">
        <v>2832</v>
      </c>
      <c r="E216" s="3" t="s">
        <v>529</v>
      </c>
      <c r="F216" s="3" t="s">
        <v>136</v>
      </c>
      <c r="G216" s="10">
        <v>3.76</v>
      </c>
      <c r="H216" s="3" t="s">
        <v>73</v>
      </c>
      <c r="I216" s="41">
        <v>3.2000000000000001E-2</v>
      </c>
      <c r="J216" s="41">
        <v>2.29E-2</v>
      </c>
      <c r="K216" s="10">
        <v>18917.48</v>
      </c>
      <c r="L216" s="10">
        <v>103.09</v>
      </c>
      <c r="M216" s="10">
        <v>19.502030000000001</v>
      </c>
      <c r="N216" s="41">
        <v>1.8414071717723395E-4</v>
      </c>
      <c r="O216" s="41">
        <v>3.0550144221106876E-5</v>
      </c>
    </row>
    <row r="217" spans="2:15" ht="15" x14ac:dyDescent="0.25">
      <c r="B217" s="43" t="s">
        <v>2833</v>
      </c>
      <c r="C217" s="3" t="s">
        <v>2602</v>
      </c>
      <c r="D217" s="3" t="s">
        <v>2834</v>
      </c>
      <c r="E217" s="3" t="s">
        <v>529</v>
      </c>
      <c r="F217" s="3" t="s">
        <v>136</v>
      </c>
      <c r="G217" s="10">
        <v>5.3499999999975669</v>
      </c>
      <c r="H217" s="3" t="s">
        <v>73</v>
      </c>
      <c r="I217" s="41">
        <v>5.2999999999999999E-2</v>
      </c>
      <c r="J217" s="41">
        <v>1.3600000000273189E-2</v>
      </c>
      <c r="K217" s="10">
        <v>25130.148872999998</v>
      </c>
      <c r="L217" s="10">
        <v>125.13</v>
      </c>
      <c r="M217" s="10">
        <v>31.445355282999998</v>
      </c>
      <c r="N217" s="41">
        <v>2.969111561055204E-4</v>
      </c>
      <c r="O217" s="41">
        <v>4.9259494472093158E-5</v>
      </c>
    </row>
    <row r="218" spans="2:15" ht="15" x14ac:dyDescent="0.25">
      <c r="B218" s="43" t="s">
        <v>2833</v>
      </c>
      <c r="C218" s="3" t="s">
        <v>2602</v>
      </c>
      <c r="D218" s="3" t="s">
        <v>2835</v>
      </c>
      <c r="E218" s="3" t="s">
        <v>529</v>
      </c>
      <c r="F218" s="3" t="s">
        <v>136</v>
      </c>
      <c r="G218" s="10">
        <v>5.430000000007813</v>
      </c>
      <c r="H218" s="3" t="s">
        <v>73</v>
      </c>
      <c r="I218" s="41">
        <v>4.9599999999999998E-2</v>
      </c>
      <c r="J218" s="41">
        <v>1.3899999999956988E-2</v>
      </c>
      <c r="K218" s="10">
        <v>31498.907069000001</v>
      </c>
      <c r="L218" s="10">
        <v>123.41</v>
      </c>
      <c r="M218" s="10">
        <v>38.872801237999994</v>
      </c>
      <c r="N218" s="41">
        <v>3.670420719614002E-4</v>
      </c>
      <c r="O218" s="41">
        <v>6.0894670149688092E-5</v>
      </c>
    </row>
    <row r="219" spans="2:15" ht="15" x14ac:dyDescent="0.25">
      <c r="B219" s="43" t="s">
        <v>2833</v>
      </c>
      <c r="C219" s="3" t="s">
        <v>2602</v>
      </c>
      <c r="D219" s="3" t="s">
        <v>2836</v>
      </c>
      <c r="E219" s="3" t="s">
        <v>529</v>
      </c>
      <c r="F219" s="3" t="s">
        <v>136</v>
      </c>
      <c r="G219" s="10">
        <v>5.429999999996828</v>
      </c>
      <c r="H219" s="3" t="s">
        <v>73</v>
      </c>
      <c r="I219" s="41">
        <v>4.82E-2</v>
      </c>
      <c r="J219" s="41">
        <v>1.3800000000040681E-2</v>
      </c>
      <c r="K219" s="10">
        <v>24962.459761999999</v>
      </c>
      <c r="L219" s="10">
        <v>122.6</v>
      </c>
      <c r="M219" s="10">
        <v>30.60397566</v>
      </c>
      <c r="N219" s="41">
        <v>2.8896673969361196E-4</v>
      </c>
      <c r="O219" s="41">
        <v>4.7941464050267817E-5</v>
      </c>
    </row>
    <row r="220" spans="2:15" ht="15" x14ac:dyDescent="0.25">
      <c r="B220" s="43" t="s">
        <v>2833</v>
      </c>
      <c r="C220" s="3" t="s">
        <v>2602</v>
      </c>
      <c r="D220" s="3" t="s">
        <v>2837</v>
      </c>
      <c r="E220" s="3" t="s">
        <v>529</v>
      </c>
      <c r="F220" s="3" t="s">
        <v>136</v>
      </c>
      <c r="G220" s="10">
        <v>5.6699999999692459</v>
      </c>
      <c r="H220" s="3" t="s">
        <v>73</v>
      </c>
      <c r="I220" s="41">
        <v>4.7400000000000005E-2</v>
      </c>
      <c r="J220" s="41">
        <v>1.3800000000004364E-2</v>
      </c>
      <c r="K220" s="10">
        <v>15393.545383000001</v>
      </c>
      <c r="L220" s="10">
        <v>121.49</v>
      </c>
      <c r="M220" s="10">
        <v>18.701618317000001</v>
      </c>
      <c r="N220" s="41">
        <v>1.7658312541141998E-4</v>
      </c>
      <c r="O220" s="41">
        <v>2.9296290527316596E-5</v>
      </c>
    </row>
    <row r="221" spans="2:15" ht="15" x14ac:dyDescent="0.25">
      <c r="B221" s="43" t="s">
        <v>2838</v>
      </c>
      <c r="C221" s="3" t="s">
        <v>2602</v>
      </c>
      <c r="D221" s="3" t="s">
        <v>2839</v>
      </c>
      <c r="E221" s="3" t="s">
        <v>529</v>
      </c>
      <c r="F221" s="3" t="s">
        <v>136</v>
      </c>
      <c r="G221" s="10">
        <v>4.5</v>
      </c>
      <c r="H221" s="3" t="s">
        <v>73</v>
      </c>
      <c r="I221" s="41">
        <v>3.4099999999999998E-2</v>
      </c>
      <c r="J221" s="41">
        <v>2.0599999999999997E-2</v>
      </c>
      <c r="K221" s="10">
        <v>403691.36</v>
      </c>
      <c r="L221" s="10">
        <v>106.34</v>
      </c>
      <c r="M221" s="10">
        <v>429.28539000000001</v>
      </c>
      <c r="N221" s="41">
        <v>4.0533687820349254E-3</v>
      </c>
      <c r="O221" s="41">
        <v>6.7248027905372472E-4</v>
      </c>
    </row>
    <row r="222" spans="2:15" ht="15" x14ac:dyDescent="0.25">
      <c r="B222" s="43" t="s">
        <v>2840</v>
      </c>
      <c r="C222" s="3" t="s">
        <v>2602</v>
      </c>
      <c r="D222" s="3" t="s">
        <v>2841</v>
      </c>
      <c r="E222" s="3" t="s">
        <v>529</v>
      </c>
      <c r="F222" s="3" t="s">
        <v>136</v>
      </c>
      <c r="G222" s="10">
        <v>5.91</v>
      </c>
      <c r="H222" s="3" t="s">
        <v>73</v>
      </c>
      <c r="I222" s="41">
        <v>5.2499999999999998E-2</v>
      </c>
      <c r="J222" s="41">
        <v>2.6199999999999998E-2</v>
      </c>
      <c r="K222" s="10">
        <v>28725.52</v>
      </c>
      <c r="L222" s="10">
        <v>116.56</v>
      </c>
      <c r="M222" s="10">
        <v>33.482459999999996</v>
      </c>
      <c r="N222" s="41">
        <v>3.161457651976767E-4</v>
      </c>
      <c r="O222" s="41">
        <v>5.2450641388483246E-5</v>
      </c>
    </row>
    <row r="223" spans="2:15" ht="15" x14ac:dyDescent="0.25">
      <c r="B223" s="43" t="s">
        <v>2842</v>
      </c>
      <c r="C223" s="3" t="s">
        <v>2552</v>
      </c>
      <c r="D223" s="3" t="s">
        <v>2843</v>
      </c>
      <c r="E223" s="3" t="s">
        <v>529</v>
      </c>
      <c r="F223" s="3" t="s">
        <v>136</v>
      </c>
      <c r="G223" s="10">
        <v>6.7300000000113327</v>
      </c>
      <c r="H223" s="3" t="s">
        <v>73</v>
      </c>
      <c r="I223" s="41">
        <v>2.7999999999999997E-2</v>
      </c>
      <c r="J223" s="41">
        <v>1.9200000000064794E-2</v>
      </c>
      <c r="K223" s="10">
        <v>43046.133551000006</v>
      </c>
      <c r="L223" s="10">
        <v>106.35</v>
      </c>
      <c r="M223" s="10">
        <v>45.779563052</v>
      </c>
      <c r="N223" s="41">
        <v>4.3225662007779087E-4</v>
      </c>
      <c r="O223" s="41">
        <v>7.171418840078984E-5</v>
      </c>
    </row>
    <row r="224" spans="2:15" ht="15" x14ac:dyDescent="0.25">
      <c r="B224" s="43" t="s">
        <v>2844</v>
      </c>
      <c r="C224" s="3" t="s">
        <v>2602</v>
      </c>
      <c r="D224" s="3" t="s">
        <v>2845</v>
      </c>
      <c r="E224" s="3" t="s">
        <v>529</v>
      </c>
      <c r="F224" s="3" t="s">
        <v>86</v>
      </c>
      <c r="G224" s="10">
        <v>1.0000000000015277</v>
      </c>
      <c r="H224" s="3" t="s">
        <v>73</v>
      </c>
      <c r="I224" s="41">
        <v>6.9999999999999993E-3</v>
      </c>
      <c r="J224" s="41">
        <v>0.5</v>
      </c>
      <c r="K224" s="10">
        <v>0</v>
      </c>
      <c r="L224" s="10">
        <v>100.0175</v>
      </c>
      <c r="M224" s="10">
        <v>6.9770000000040966E-2</v>
      </c>
      <c r="N224" s="41">
        <v>6.5877746252380679E-7</v>
      </c>
      <c r="O224" s="41">
        <v>1.0929547141030334E-7</v>
      </c>
    </row>
    <row r="225" spans="2:15" ht="15" x14ac:dyDescent="0.25">
      <c r="B225" s="43" t="s">
        <v>2844</v>
      </c>
      <c r="C225" s="3" t="s">
        <v>2602</v>
      </c>
      <c r="D225" s="3" t="s">
        <v>2846</v>
      </c>
      <c r="E225" s="3" t="s">
        <v>529</v>
      </c>
      <c r="F225" s="3" t="s">
        <v>86</v>
      </c>
      <c r="G225" s="10">
        <v>2.2199999999999998</v>
      </c>
      <c r="H225" s="3" t="s">
        <v>73</v>
      </c>
      <c r="I225" s="41">
        <v>3.6000000000000004E-2</v>
      </c>
      <c r="J225" s="41">
        <v>2.0400000000000001E-2</v>
      </c>
      <c r="K225" s="10">
        <v>156418.16</v>
      </c>
      <c r="L225" s="10">
        <v>103.64</v>
      </c>
      <c r="M225" s="10">
        <v>162.11178000000001</v>
      </c>
      <c r="N225" s="41">
        <v>1.5306806230981067E-3</v>
      </c>
      <c r="O225" s="41">
        <v>2.5394988413720773E-4</v>
      </c>
    </row>
    <row r="226" spans="2:15" ht="15" x14ac:dyDescent="0.25">
      <c r="B226" s="43" t="s">
        <v>2844</v>
      </c>
      <c r="C226" s="3" t="s">
        <v>2602</v>
      </c>
      <c r="D226" s="3" t="s">
        <v>2847</v>
      </c>
      <c r="E226" s="3" t="s">
        <v>529</v>
      </c>
      <c r="F226" s="3" t="s">
        <v>86</v>
      </c>
      <c r="G226" s="10">
        <v>2.2200000000000002</v>
      </c>
      <c r="H226" s="3" t="s">
        <v>73</v>
      </c>
      <c r="I226" s="41">
        <v>3.6000000000000004E-2</v>
      </c>
      <c r="J226" s="41">
        <v>1.7899999999999999E-2</v>
      </c>
      <c r="K226" s="10">
        <v>9020</v>
      </c>
      <c r="L226" s="10">
        <v>104.2</v>
      </c>
      <c r="M226" s="10">
        <v>9.3988399999999999</v>
      </c>
      <c r="N226" s="41">
        <v>8.8745076191251542E-5</v>
      </c>
      <c r="O226" s="41">
        <v>1.4723386104477745E-5</v>
      </c>
    </row>
    <row r="227" spans="2:15" ht="15" x14ac:dyDescent="0.25">
      <c r="B227" s="43" t="s">
        <v>2844</v>
      </c>
      <c r="C227" s="3" t="s">
        <v>2602</v>
      </c>
      <c r="D227" s="3" t="s">
        <v>2848</v>
      </c>
      <c r="E227" s="3" t="s">
        <v>529</v>
      </c>
      <c r="F227" s="3" t="s">
        <v>86</v>
      </c>
      <c r="G227" s="10">
        <v>2.2200000000000002</v>
      </c>
      <c r="H227" s="3" t="s">
        <v>73</v>
      </c>
      <c r="I227" s="41">
        <v>3.6000000000000004E-2</v>
      </c>
      <c r="J227" s="41">
        <v>1.8500000000000003E-2</v>
      </c>
      <c r="K227" s="10">
        <v>19573</v>
      </c>
      <c r="L227" s="10">
        <v>104.06</v>
      </c>
      <c r="M227" s="10">
        <v>20.367659999999997</v>
      </c>
      <c r="N227" s="41">
        <v>1.9231410881954649E-4</v>
      </c>
      <c r="O227" s="41">
        <v>3.1906163124888511E-5</v>
      </c>
    </row>
    <row r="228" spans="2:15" ht="15" x14ac:dyDescent="0.25">
      <c r="B228" s="43" t="s">
        <v>2844</v>
      </c>
      <c r="C228" s="3" t="s">
        <v>2602</v>
      </c>
      <c r="D228" s="3" t="s">
        <v>2849</v>
      </c>
      <c r="E228" s="3" t="s">
        <v>529</v>
      </c>
      <c r="F228" s="3" t="s">
        <v>86</v>
      </c>
      <c r="G228" s="10">
        <v>2.2200000000000002</v>
      </c>
      <c r="H228" s="3" t="s">
        <v>73</v>
      </c>
      <c r="I228" s="41">
        <v>3.6000000000000004E-2</v>
      </c>
      <c r="J228" s="41">
        <v>2.0299999999999999E-2</v>
      </c>
      <c r="K228" s="10">
        <v>59550</v>
      </c>
      <c r="L228" s="10">
        <v>103.66</v>
      </c>
      <c r="M228" s="10">
        <v>61.729530000000004</v>
      </c>
      <c r="N228" s="41">
        <v>5.8285829348091341E-4</v>
      </c>
      <c r="O228" s="41">
        <v>9.669998683219867E-5</v>
      </c>
    </row>
    <row r="229" spans="2:15" ht="15" x14ac:dyDescent="0.25">
      <c r="B229" s="43" t="s">
        <v>2844</v>
      </c>
      <c r="C229" s="3" t="s">
        <v>2602</v>
      </c>
      <c r="D229" s="3" t="s">
        <v>2850</v>
      </c>
      <c r="E229" s="3" t="s">
        <v>529</v>
      </c>
      <c r="F229" s="3" t="s">
        <v>86</v>
      </c>
      <c r="G229" s="10">
        <v>2.2200000000000002</v>
      </c>
      <c r="H229" s="3" t="s">
        <v>73</v>
      </c>
      <c r="I229" s="41">
        <v>3.6000000000000004E-2</v>
      </c>
      <c r="J229" s="41">
        <v>2.4300000000000002E-2</v>
      </c>
      <c r="K229" s="10">
        <v>179187</v>
      </c>
      <c r="L229" s="10">
        <v>102.76</v>
      </c>
      <c r="M229" s="10">
        <v>184.13255999999998</v>
      </c>
      <c r="N229" s="41">
        <v>1.7386037071053656E-3</v>
      </c>
      <c r="O229" s="41">
        <v>2.884456779013064E-4</v>
      </c>
    </row>
    <row r="230" spans="2:15" ht="15" x14ac:dyDescent="0.25">
      <c r="B230" s="43" t="s">
        <v>2844</v>
      </c>
      <c r="C230" s="3" t="s">
        <v>2602</v>
      </c>
      <c r="D230" s="3" t="s">
        <v>2851</v>
      </c>
      <c r="E230" s="3" t="s">
        <v>529</v>
      </c>
      <c r="F230" s="3" t="s">
        <v>86</v>
      </c>
      <c r="G230" s="10">
        <v>2.21</v>
      </c>
      <c r="H230" s="3" t="s">
        <v>73</v>
      </c>
      <c r="I230" s="41">
        <v>3.6000000000000004E-2</v>
      </c>
      <c r="J230" s="41">
        <v>2.7200000000000002E-2</v>
      </c>
      <c r="K230" s="10">
        <v>47437</v>
      </c>
      <c r="L230" s="10">
        <v>102.12</v>
      </c>
      <c r="M230" s="10">
        <v>48.442659999999997</v>
      </c>
      <c r="N230" s="41">
        <v>4.5740192966439404E-4</v>
      </c>
      <c r="O230" s="41">
        <v>7.5885959023447565E-5</v>
      </c>
    </row>
    <row r="231" spans="2:15" ht="15" x14ac:dyDescent="0.25">
      <c r="B231" s="43" t="s">
        <v>2844</v>
      </c>
      <c r="C231" s="3" t="s">
        <v>2602</v>
      </c>
      <c r="D231" s="3" t="s">
        <v>2852</v>
      </c>
      <c r="E231" s="3" t="s">
        <v>529</v>
      </c>
      <c r="F231" s="3" t="s">
        <v>86</v>
      </c>
      <c r="G231" s="10">
        <v>2.21</v>
      </c>
      <c r="H231" s="3" t="s">
        <v>73</v>
      </c>
      <c r="I231" s="41">
        <v>3.6000000000000004E-2</v>
      </c>
      <c r="J231" s="41">
        <v>3.4300000000000004E-2</v>
      </c>
      <c r="K231" s="10">
        <v>72990</v>
      </c>
      <c r="L231" s="10">
        <v>100.58</v>
      </c>
      <c r="M231" s="10">
        <v>73.413339999999991</v>
      </c>
      <c r="N231" s="41">
        <v>6.9317835517513368E-4</v>
      </c>
      <c r="O231" s="41">
        <v>1.150028035416392E-4</v>
      </c>
    </row>
    <row r="232" spans="2:15" ht="15" x14ac:dyDescent="0.25">
      <c r="B232" s="43" t="s">
        <v>2844</v>
      </c>
      <c r="C232" s="3" t="s">
        <v>2602</v>
      </c>
      <c r="D232" s="3" t="s">
        <v>2853</v>
      </c>
      <c r="E232" s="3" t="s">
        <v>529</v>
      </c>
      <c r="F232" s="3" t="s">
        <v>86</v>
      </c>
      <c r="G232" s="10">
        <v>2.21</v>
      </c>
      <c r="H232" s="3" t="s">
        <v>73</v>
      </c>
      <c r="I232" s="41">
        <v>3.6000000000000004E-2</v>
      </c>
      <c r="J232" s="41">
        <v>3.2400000000000005E-2</v>
      </c>
      <c r="K232" s="10">
        <v>57743</v>
      </c>
      <c r="L232" s="10">
        <v>100.98</v>
      </c>
      <c r="M232" s="10">
        <v>58.308890000000005</v>
      </c>
      <c r="N232" s="41">
        <v>5.5056016334753077E-4</v>
      </c>
      <c r="O232" s="41">
        <v>9.1341516697115966E-5</v>
      </c>
    </row>
    <row r="233" spans="2:15" ht="15" x14ac:dyDescent="0.25">
      <c r="B233" s="43" t="s">
        <v>2844</v>
      </c>
      <c r="C233" s="3" t="s">
        <v>2552</v>
      </c>
      <c r="D233" s="3" t="s">
        <v>2854</v>
      </c>
      <c r="E233" s="3" t="s">
        <v>529</v>
      </c>
      <c r="F233" s="3" t="s">
        <v>86</v>
      </c>
      <c r="G233" s="10">
        <v>2.2199999999999998</v>
      </c>
      <c r="H233" s="3" t="s">
        <v>73</v>
      </c>
      <c r="I233" s="41">
        <v>3.6000000000000004E-2</v>
      </c>
      <c r="J233" s="41">
        <v>2.1899999999999999E-2</v>
      </c>
      <c r="K233" s="10">
        <v>59568</v>
      </c>
      <c r="L233" s="10">
        <v>103.3</v>
      </c>
      <c r="M233" s="10">
        <v>61.533740000000002</v>
      </c>
      <c r="N233" s="41">
        <v>5.810096187011017E-4</v>
      </c>
      <c r="O233" s="41">
        <v>9.6393279646482589E-5</v>
      </c>
    </row>
    <row r="234" spans="2:15" ht="15" x14ac:dyDescent="0.25">
      <c r="B234" s="43" t="s">
        <v>2844</v>
      </c>
      <c r="C234" s="3" t="s">
        <v>2552</v>
      </c>
      <c r="D234" s="3" t="s">
        <v>2855</v>
      </c>
      <c r="E234" s="3" t="s">
        <v>529</v>
      </c>
      <c r="F234" s="3" t="s">
        <v>86</v>
      </c>
      <c r="G234" s="10">
        <v>2.2200000000000002</v>
      </c>
      <c r="H234" s="3" t="s">
        <v>73</v>
      </c>
      <c r="I234" s="41">
        <v>3.6000000000000004E-2</v>
      </c>
      <c r="J234" s="41">
        <v>2.1899999999999996E-2</v>
      </c>
      <c r="K234" s="10">
        <v>78016</v>
      </c>
      <c r="L234" s="10">
        <v>103.31</v>
      </c>
      <c r="M234" s="10">
        <v>80.598330000000004</v>
      </c>
      <c r="N234" s="41">
        <v>7.6101997020245433E-4</v>
      </c>
      <c r="O234" s="41">
        <v>1.2625816930239391E-4</v>
      </c>
    </row>
    <row r="235" spans="2:15" ht="15" x14ac:dyDescent="0.25">
      <c r="B235" s="43" t="s">
        <v>2844</v>
      </c>
      <c r="C235" s="3" t="s">
        <v>2552</v>
      </c>
      <c r="D235" s="3" t="s">
        <v>2856</v>
      </c>
      <c r="E235" s="3" t="s">
        <v>529</v>
      </c>
      <c r="F235" s="3" t="s">
        <v>86</v>
      </c>
      <c r="G235" s="10">
        <v>2.2199999999999998</v>
      </c>
      <c r="H235" s="3" t="s">
        <v>73</v>
      </c>
      <c r="I235" s="41">
        <v>3.6000000000000004E-2</v>
      </c>
      <c r="J235" s="41">
        <v>2.2399999999999996E-2</v>
      </c>
      <c r="K235" s="10">
        <v>61808</v>
      </c>
      <c r="L235" s="10">
        <v>103.18</v>
      </c>
      <c r="M235" s="10">
        <v>63.773500000000006</v>
      </c>
      <c r="N235" s="41">
        <v>6.0215772547280095E-4</v>
      </c>
      <c r="O235" s="41">
        <v>9.9901888289822101E-5</v>
      </c>
    </row>
    <row r="236" spans="2:15" ht="15" x14ac:dyDescent="0.25">
      <c r="B236" s="43" t="s">
        <v>2857</v>
      </c>
      <c r="C236" s="3" t="s">
        <v>2552</v>
      </c>
      <c r="D236" s="3" t="s">
        <v>2858</v>
      </c>
      <c r="E236" s="3" t="s">
        <v>529</v>
      </c>
      <c r="F236" s="3" t="s">
        <v>136</v>
      </c>
      <c r="G236" s="10">
        <v>6.7499999999984901</v>
      </c>
      <c r="H236" s="3" t="s">
        <v>73</v>
      </c>
      <c r="I236" s="41">
        <v>2.7999999999999997E-2</v>
      </c>
      <c r="J236" s="41">
        <v>1.8400000000001249E-2</v>
      </c>
      <c r="K236" s="10">
        <v>552015.10219000001</v>
      </c>
      <c r="L236" s="10">
        <v>106.94</v>
      </c>
      <c r="M236" s="10">
        <v>590.32495024900004</v>
      </c>
      <c r="N236" s="41">
        <v>5.5739253660498835E-3</v>
      </c>
      <c r="O236" s="41">
        <v>9.2475051917286009E-4</v>
      </c>
    </row>
    <row r="237" spans="2:15" ht="15" x14ac:dyDescent="0.25">
      <c r="B237" s="43" t="s">
        <v>2859</v>
      </c>
      <c r="C237" s="3" t="s">
        <v>2552</v>
      </c>
      <c r="D237" s="3" t="s">
        <v>2860</v>
      </c>
      <c r="E237" s="3" t="s">
        <v>228</v>
      </c>
      <c r="F237" s="3" t="s">
        <v>86</v>
      </c>
      <c r="G237" s="10">
        <v>0.75000000000307165</v>
      </c>
      <c r="H237" s="3" t="s">
        <v>73</v>
      </c>
      <c r="I237" s="41">
        <v>4.0000000000000001E-3</v>
      </c>
      <c r="J237" s="41">
        <v>0.5</v>
      </c>
      <c r="K237" s="10">
        <v>-2.5465851649641991E-11</v>
      </c>
      <c r="L237" s="10">
        <v>100.0055</v>
      </c>
      <c r="M237" s="10">
        <v>2.7180000000036841E-2</v>
      </c>
      <c r="N237" s="41">
        <v>2.5663711382271496E-7</v>
      </c>
      <c r="O237" s="41">
        <v>4.2577768567211224E-8</v>
      </c>
    </row>
    <row r="238" spans="2:15" ht="15" x14ac:dyDescent="0.25">
      <c r="B238" s="43" t="s">
        <v>2859</v>
      </c>
      <c r="C238" s="3" t="s">
        <v>2552</v>
      </c>
      <c r="D238" s="3" t="s">
        <v>2861</v>
      </c>
      <c r="E238" s="3" t="s">
        <v>228</v>
      </c>
      <c r="F238" s="3" t="s">
        <v>86</v>
      </c>
      <c r="G238" s="10">
        <v>11.319999999999999</v>
      </c>
      <c r="H238" s="3" t="s">
        <v>73</v>
      </c>
      <c r="I238" s="41">
        <v>2.6329999999999999E-2</v>
      </c>
      <c r="J238" s="41">
        <v>2.6499999999999996E-2</v>
      </c>
      <c r="K238" s="10">
        <v>254180.72</v>
      </c>
      <c r="L238" s="10">
        <v>100.77</v>
      </c>
      <c r="M238" s="10">
        <v>256.13791000000003</v>
      </c>
      <c r="N238" s="41">
        <v>2.4184876366038716E-3</v>
      </c>
      <c r="O238" s="41">
        <v>4.0124284964144211E-4</v>
      </c>
    </row>
    <row r="239" spans="2:15" ht="15" x14ac:dyDescent="0.25">
      <c r="B239" s="43" t="s">
        <v>2859</v>
      </c>
      <c r="C239" s="3" t="s">
        <v>2552</v>
      </c>
      <c r="D239" s="3" t="s">
        <v>2862</v>
      </c>
      <c r="E239" s="3" t="s">
        <v>228</v>
      </c>
      <c r="F239" s="3" t="s">
        <v>86</v>
      </c>
      <c r="G239" s="10">
        <v>16.100000000000001</v>
      </c>
      <c r="H239" s="3" t="s">
        <v>73</v>
      </c>
      <c r="I239" s="41">
        <v>2.9950000000000001E-2</v>
      </c>
      <c r="J239" s="41">
        <v>3.0200000000000005E-2</v>
      </c>
      <c r="K239" s="10">
        <v>1018392.8200000001</v>
      </c>
      <c r="L239" s="10">
        <v>100.88</v>
      </c>
      <c r="M239" s="10">
        <v>1027.3546800000001</v>
      </c>
      <c r="N239" s="41">
        <v>9.7004172165968214E-3</v>
      </c>
      <c r="O239" s="41">
        <v>1.6093623915166323E-3</v>
      </c>
    </row>
    <row r="240" spans="2:15" ht="15" x14ac:dyDescent="0.25">
      <c r="B240" s="43" t="s">
        <v>2859</v>
      </c>
      <c r="C240" s="3" t="s">
        <v>2552</v>
      </c>
      <c r="D240" s="3" t="s">
        <v>2863</v>
      </c>
      <c r="E240" s="3" t="s">
        <v>228</v>
      </c>
      <c r="F240" s="3" t="s">
        <v>86</v>
      </c>
      <c r="G240" s="10">
        <v>11.31</v>
      </c>
      <c r="H240" s="3" t="s">
        <v>73</v>
      </c>
      <c r="I240" s="41">
        <v>2.6280000000000001E-2</v>
      </c>
      <c r="J240" s="41">
        <v>2.6799999999999997E-2</v>
      </c>
      <c r="K240" s="10">
        <v>8014.58</v>
      </c>
      <c r="L240" s="10">
        <v>100.12</v>
      </c>
      <c r="M240" s="10">
        <v>8.0242000000000004</v>
      </c>
      <c r="N240" s="41">
        <v>7.5765545575181688E-5</v>
      </c>
      <c r="O240" s="41">
        <v>1.2569997444317633E-5</v>
      </c>
    </row>
    <row r="241" spans="2:15" ht="15" x14ac:dyDescent="0.25">
      <c r="B241" s="43" t="s">
        <v>2859</v>
      </c>
      <c r="C241" s="3" t="s">
        <v>2552</v>
      </c>
      <c r="D241" s="3" t="s">
        <v>2864</v>
      </c>
      <c r="E241" s="3" t="s">
        <v>228</v>
      </c>
      <c r="F241" s="3" t="s">
        <v>86</v>
      </c>
      <c r="G241" s="10">
        <v>16.09</v>
      </c>
      <c r="H241" s="3" t="s">
        <v>73</v>
      </c>
      <c r="I241" s="41">
        <v>2.9860000000000001E-2</v>
      </c>
      <c r="J241" s="41">
        <v>3.0600000000000006E-2</v>
      </c>
      <c r="K241" s="10">
        <v>32103.559999999998</v>
      </c>
      <c r="L241" s="10">
        <v>99.71</v>
      </c>
      <c r="M241" s="10">
        <v>32.010459999999995</v>
      </c>
      <c r="N241" s="41">
        <v>3.0224694873165302E-4</v>
      </c>
      <c r="O241" s="41">
        <v>5.0144737218841969E-5</v>
      </c>
    </row>
    <row r="242" spans="2:15" ht="15" x14ac:dyDescent="0.25">
      <c r="B242" s="43" t="s">
        <v>2859</v>
      </c>
      <c r="C242" s="3" t="s">
        <v>2552</v>
      </c>
      <c r="D242" s="3" t="s">
        <v>2865</v>
      </c>
      <c r="E242" s="3" t="s">
        <v>228</v>
      </c>
      <c r="F242" s="3" t="s">
        <v>86</v>
      </c>
      <c r="G242" s="10">
        <v>11.290000000000001</v>
      </c>
      <c r="H242" s="3" t="s">
        <v>73</v>
      </c>
      <c r="I242" s="41">
        <v>2.5559999999999999E-2</v>
      </c>
      <c r="J242" s="41">
        <v>2.8100000000000003E-2</v>
      </c>
      <c r="K242" s="10">
        <v>11246.61</v>
      </c>
      <c r="L242" s="10">
        <v>97.78</v>
      </c>
      <c r="M242" s="10">
        <v>10.99694</v>
      </c>
      <c r="N242" s="41">
        <v>1.0383454534502362E-4</v>
      </c>
      <c r="O242" s="41">
        <v>1.7226827309303648E-5</v>
      </c>
    </row>
    <row r="243" spans="2:15" ht="15" x14ac:dyDescent="0.25">
      <c r="B243" s="43" t="s">
        <v>2859</v>
      </c>
      <c r="C243" s="3" t="s">
        <v>2552</v>
      </c>
      <c r="D243" s="3" t="s">
        <v>2866</v>
      </c>
      <c r="E243" s="3" t="s">
        <v>228</v>
      </c>
      <c r="F243" s="3" t="s">
        <v>86</v>
      </c>
      <c r="G243" s="10">
        <v>16.099999999999998</v>
      </c>
      <c r="H243" s="3" t="s">
        <v>73</v>
      </c>
      <c r="I243" s="41">
        <v>2.9319999999999999E-2</v>
      </c>
      <c r="J243" s="41">
        <v>3.1599999999999996E-2</v>
      </c>
      <c r="K243" s="10">
        <v>45038.450000000004</v>
      </c>
      <c r="L243" s="10">
        <v>97.23</v>
      </c>
      <c r="M243" s="10">
        <v>43.790879999999994</v>
      </c>
      <c r="N243" s="41">
        <v>4.1347921467776376E-4</v>
      </c>
      <c r="O243" s="41">
        <v>6.8598894554525069E-5</v>
      </c>
    </row>
    <row r="244" spans="2:15" ht="15" x14ac:dyDescent="0.25">
      <c r="B244" s="43" t="s">
        <v>2859</v>
      </c>
      <c r="C244" s="3" t="s">
        <v>2552</v>
      </c>
      <c r="D244" s="3" t="s">
        <v>2867</v>
      </c>
      <c r="E244" s="3" t="s">
        <v>228</v>
      </c>
      <c r="F244" s="3" t="s">
        <v>86</v>
      </c>
      <c r="G244" s="10">
        <v>11.229999999999999</v>
      </c>
      <c r="H244" s="3" t="s">
        <v>73</v>
      </c>
      <c r="I244" s="41">
        <v>2.6509999999999999E-2</v>
      </c>
      <c r="J244" s="41">
        <v>2.9199999999999993E-2</v>
      </c>
      <c r="K244" s="10">
        <v>7869.84</v>
      </c>
      <c r="L244" s="10">
        <v>97.65</v>
      </c>
      <c r="M244" s="10">
        <v>7.6848999999999998</v>
      </c>
      <c r="N244" s="41">
        <v>7.2561830611240214E-5</v>
      </c>
      <c r="O244" s="41">
        <v>1.2038480267171376E-5</v>
      </c>
    </row>
    <row r="245" spans="2:15" ht="15" x14ac:dyDescent="0.25">
      <c r="B245" s="43" t="s">
        <v>2859</v>
      </c>
      <c r="C245" s="3" t="s">
        <v>2552</v>
      </c>
      <c r="D245" s="3" t="s">
        <v>2868</v>
      </c>
      <c r="E245" s="3" t="s">
        <v>228</v>
      </c>
      <c r="F245" s="3" t="s">
        <v>86</v>
      </c>
      <c r="G245" s="10">
        <v>16.000000000000004</v>
      </c>
      <c r="H245" s="3" t="s">
        <v>73</v>
      </c>
      <c r="I245" s="41">
        <v>3.0059999999999996E-2</v>
      </c>
      <c r="J245" s="41">
        <v>3.2600000000000004E-2</v>
      </c>
      <c r="K245" s="10">
        <v>31506.080000000002</v>
      </c>
      <c r="L245" s="10">
        <v>96.93</v>
      </c>
      <c r="M245" s="10">
        <v>30.53884</v>
      </c>
      <c r="N245" s="41">
        <v>2.8835172027531487E-4</v>
      </c>
      <c r="O245" s="41">
        <v>4.7839428323374924E-5</v>
      </c>
    </row>
    <row r="246" spans="2:15" ht="15" x14ac:dyDescent="0.25">
      <c r="B246" s="43" t="s">
        <v>2859</v>
      </c>
      <c r="C246" s="3" t="s">
        <v>2552</v>
      </c>
      <c r="D246" s="3" t="s">
        <v>2869</v>
      </c>
      <c r="E246" s="3" t="s">
        <v>228</v>
      </c>
      <c r="F246" s="3" t="s">
        <v>86</v>
      </c>
      <c r="G246" s="10">
        <v>15.980000000000004</v>
      </c>
      <c r="H246" s="3" t="s">
        <v>73</v>
      </c>
      <c r="I246" s="41">
        <v>3.0529999999999998E-2</v>
      </c>
      <c r="J246" s="41">
        <v>3.1900000000000005E-2</v>
      </c>
      <c r="K246" s="10">
        <v>42768.79</v>
      </c>
      <c r="L246" s="10">
        <v>98.76</v>
      </c>
      <c r="M246" s="10">
        <v>42.238460000000003</v>
      </c>
      <c r="N246" s="41">
        <v>3.9882106205671458E-4</v>
      </c>
      <c r="O246" s="41">
        <v>6.6167011571485325E-5</v>
      </c>
    </row>
    <row r="247" spans="2:15" ht="15" x14ac:dyDescent="0.25">
      <c r="B247" s="43" t="s">
        <v>2859</v>
      </c>
      <c r="C247" s="3" t="s">
        <v>2552</v>
      </c>
      <c r="D247" s="3" t="s">
        <v>2870</v>
      </c>
      <c r="E247" s="3" t="s">
        <v>228</v>
      </c>
      <c r="F247" s="3" t="s">
        <v>86</v>
      </c>
      <c r="G247" s="10">
        <v>11.23</v>
      </c>
      <c r="H247" s="3" t="s">
        <v>73</v>
      </c>
      <c r="I247" s="41">
        <v>2.7009999999999999E-2</v>
      </c>
      <c r="J247" s="41">
        <v>2.86E-2</v>
      </c>
      <c r="K247" s="10">
        <v>10686.41</v>
      </c>
      <c r="L247" s="10">
        <v>98.89</v>
      </c>
      <c r="M247" s="10">
        <v>10.56779</v>
      </c>
      <c r="N247" s="41">
        <v>9.9782454933071128E-5</v>
      </c>
      <c r="O247" s="41">
        <v>1.6554559120172159E-5</v>
      </c>
    </row>
    <row r="248" spans="2:15" ht="15" x14ac:dyDescent="0.25">
      <c r="B248" s="43" t="s">
        <v>2859</v>
      </c>
      <c r="C248" s="3" t="s">
        <v>2552</v>
      </c>
      <c r="D248" s="3" t="s">
        <v>2871</v>
      </c>
      <c r="E248" s="3" t="s">
        <v>228</v>
      </c>
      <c r="F248" s="3" t="s">
        <v>86</v>
      </c>
      <c r="G248" s="10">
        <v>15.92</v>
      </c>
      <c r="H248" s="3" t="s">
        <v>73</v>
      </c>
      <c r="I248" s="41">
        <v>3.1139999999999998E-2</v>
      </c>
      <c r="J248" s="41">
        <v>3.2099999999999997E-2</v>
      </c>
      <c r="K248" s="10">
        <v>35013.630000000005</v>
      </c>
      <c r="L248" s="10">
        <v>99.38</v>
      </c>
      <c r="M248" s="10">
        <v>34.796549999999996</v>
      </c>
      <c r="N248" s="41">
        <v>3.2855357479675082E-4</v>
      </c>
      <c r="O248" s="41">
        <v>5.4509177808513081E-5</v>
      </c>
    </row>
    <row r="249" spans="2:15" ht="15" x14ac:dyDescent="0.25">
      <c r="B249" s="43" t="s">
        <v>2859</v>
      </c>
      <c r="C249" s="3" t="s">
        <v>2552</v>
      </c>
      <c r="D249" s="3" t="s">
        <v>2872</v>
      </c>
      <c r="E249" s="3" t="s">
        <v>228</v>
      </c>
      <c r="F249" s="3" t="s">
        <v>86</v>
      </c>
      <c r="G249" s="10">
        <v>11.209999999999997</v>
      </c>
      <c r="H249" s="3" t="s">
        <v>73</v>
      </c>
      <c r="I249" s="41">
        <v>2.743E-2</v>
      </c>
      <c r="J249" s="41">
        <v>2.8799999999999996E-2</v>
      </c>
      <c r="K249" s="10">
        <v>8752.83</v>
      </c>
      <c r="L249" s="10">
        <v>99.09</v>
      </c>
      <c r="M249" s="10">
        <v>8.6731800000000003</v>
      </c>
      <c r="N249" s="41">
        <v>8.1893299590208907E-5</v>
      </c>
      <c r="O249" s="41">
        <v>1.3586631743240048E-5</v>
      </c>
    </row>
    <row r="250" spans="2:15" ht="15" x14ac:dyDescent="0.25">
      <c r="B250" s="43" t="s">
        <v>2859</v>
      </c>
      <c r="C250" s="3" t="s">
        <v>2552</v>
      </c>
      <c r="D250" s="3" t="s">
        <v>2873</v>
      </c>
      <c r="E250" s="3" t="s">
        <v>228</v>
      </c>
      <c r="F250" s="3" t="s">
        <v>86</v>
      </c>
      <c r="G250" s="10">
        <v>15.809999999999997</v>
      </c>
      <c r="H250" s="3" t="s">
        <v>73</v>
      </c>
      <c r="I250" s="41">
        <v>3.2579999999999998E-2</v>
      </c>
      <c r="J250" s="41">
        <v>3.2000000000000001E-2</v>
      </c>
      <c r="K250" s="10">
        <v>32562</v>
      </c>
      <c r="L250" s="10">
        <v>101.73</v>
      </c>
      <c r="M250" s="10">
        <v>33.125320000000002</v>
      </c>
      <c r="N250" s="41">
        <v>3.1277360262113081E-4</v>
      </c>
      <c r="O250" s="41">
        <v>5.1891177655367985E-5</v>
      </c>
    </row>
    <row r="251" spans="2:15" ht="15" x14ac:dyDescent="0.25">
      <c r="B251" s="43" t="s">
        <v>2859</v>
      </c>
      <c r="C251" s="3" t="s">
        <v>2552</v>
      </c>
      <c r="D251" s="3" t="s">
        <v>2874</v>
      </c>
      <c r="E251" s="3" t="s">
        <v>228</v>
      </c>
      <c r="F251" s="3" t="s">
        <v>86</v>
      </c>
      <c r="G251" s="10">
        <v>11.18</v>
      </c>
      <c r="H251" s="3" t="s">
        <v>73</v>
      </c>
      <c r="I251" s="41">
        <v>2.8769999999999997E-2</v>
      </c>
      <c r="J251" s="41">
        <v>2.8399999999999995E-2</v>
      </c>
      <c r="K251" s="10">
        <v>8141</v>
      </c>
      <c r="L251" s="10">
        <v>101</v>
      </c>
      <c r="M251" s="10">
        <v>8.22241</v>
      </c>
      <c r="N251" s="41">
        <v>7.7637070311411684E-5</v>
      </c>
      <c r="O251" s="41">
        <v>1.2880495586616951E-5</v>
      </c>
    </row>
    <row r="252" spans="2:15" ht="15" x14ac:dyDescent="0.25">
      <c r="B252" s="43" t="s">
        <v>2859</v>
      </c>
      <c r="C252" s="3" t="s">
        <v>2552</v>
      </c>
      <c r="D252" s="3" t="s">
        <v>2875</v>
      </c>
      <c r="E252" s="3" t="s">
        <v>228</v>
      </c>
      <c r="F252" s="3" t="s">
        <v>86</v>
      </c>
      <c r="G252" s="10">
        <v>15.72</v>
      </c>
      <c r="H252" s="3" t="s">
        <v>73</v>
      </c>
      <c r="I252" s="41">
        <v>3.3119999999999997E-2</v>
      </c>
      <c r="J252" s="41">
        <v>3.32E-2</v>
      </c>
      <c r="K252" s="10">
        <v>33035</v>
      </c>
      <c r="L252" s="10">
        <v>100.45</v>
      </c>
      <c r="M252" s="10">
        <v>33.183660000000003</v>
      </c>
      <c r="N252" s="41">
        <v>3.13324456529166E-4</v>
      </c>
      <c r="O252" s="41">
        <v>5.1982567906221837E-5</v>
      </c>
    </row>
    <row r="253" spans="2:15" ht="15" x14ac:dyDescent="0.25">
      <c r="B253" s="43" t="s">
        <v>2859</v>
      </c>
      <c r="C253" s="3" t="s">
        <v>2552</v>
      </c>
      <c r="D253" s="3" t="s">
        <v>2876</v>
      </c>
      <c r="E253" s="3" t="s">
        <v>228</v>
      </c>
      <c r="F253" s="3" t="s">
        <v>86</v>
      </c>
      <c r="G253" s="10">
        <v>11.119999999999997</v>
      </c>
      <c r="H253" s="3" t="s">
        <v>73</v>
      </c>
      <c r="I253" s="41">
        <v>2.9500000000000002E-2</v>
      </c>
      <c r="J253" s="41">
        <v>2.9699999999999994E-2</v>
      </c>
      <c r="K253" s="10">
        <v>8258</v>
      </c>
      <c r="L253" s="10">
        <v>100.12</v>
      </c>
      <c r="M253" s="10">
        <v>8.2679100000000005</v>
      </c>
      <c r="N253" s="41">
        <v>7.8066687260599241E-5</v>
      </c>
      <c r="O253" s="41">
        <v>1.2951771836425836E-5</v>
      </c>
    </row>
    <row r="254" spans="2:15" ht="15" x14ac:dyDescent="0.25">
      <c r="B254" s="43" t="s">
        <v>2877</v>
      </c>
      <c r="C254" s="3" t="s">
        <v>2552</v>
      </c>
      <c r="D254" s="3" t="s">
        <v>2878</v>
      </c>
      <c r="E254" s="3" t="s">
        <v>228</v>
      </c>
      <c r="F254" s="3" t="s">
        <v>86</v>
      </c>
      <c r="G254" s="10">
        <v>7.2999999999997529</v>
      </c>
      <c r="H254" s="3" t="s">
        <v>73</v>
      </c>
      <c r="I254" s="41">
        <v>2.0499999999999997E-2</v>
      </c>
      <c r="J254" s="41">
        <v>2.009999999999593E-2</v>
      </c>
      <c r="K254" s="10">
        <v>1885233.9587660001</v>
      </c>
      <c r="L254" s="10">
        <v>100.61</v>
      </c>
      <c r="M254" s="10">
        <v>1896.733885957</v>
      </c>
      <c r="N254" s="41">
        <v>1.7909209351769217E-2</v>
      </c>
      <c r="O254" s="41">
        <v>2.9712544676142347E-3</v>
      </c>
    </row>
    <row r="255" spans="2:15" ht="15" x14ac:dyDescent="0.25">
      <c r="B255" s="43" t="s">
        <v>2879</v>
      </c>
      <c r="C255" s="3" t="s">
        <v>2602</v>
      </c>
      <c r="D255" s="3" t="s">
        <v>2880</v>
      </c>
      <c r="E255" s="3" t="s">
        <v>228</v>
      </c>
      <c r="F255" s="3" t="s">
        <v>136</v>
      </c>
      <c r="G255" s="10">
        <v>3.9799999999999995</v>
      </c>
      <c r="H255" s="3" t="s">
        <v>73</v>
      </c>
      <c r="I255" s="41">
        <v>3.6000000000000004E-2</v>
      </c>
      <c r="J255" s="41">
        <v>3.2799999999999996E-2</v>
      </c>
      <c r="K255" s="10">
        <v>257268.84999999998</v>
      </c>
      <c r="L255" s="10">
        <v>101.73</v>
      </c>
      <c r="M255" s="10">
        <v>261.71960000000001</v>
      </c>
      <c r="N255" s="41">
        <v>2.4711906833975129E-3</v>
      </c>
      <c r="O255" s="41">
        <v>4.0998662834024988E-4</v>
      </c>
    </row>
    <row r="256" spans="2:15" ht="15" x14ac:dyDescent="0.25">
      <c r="B256" s="43" t="s">
        <v>2879</v>
      </c>
      <c r="C256" s="3" t="s">
        <v>2602</v>
      </c>
      <c r="D256" s="3" t="s">
        <v>2881</v>
      </c>
      <c r="E256" s="3" t="s">
        <v>228</v>
      </c>
      <c r="F256" s="3" t="s">
        <v>136</v>
      </c>
      <c r="G256" s="10">
        <v>3.9800000000000009</v>
      </c>
      <c r="H256" s="3" t="s">
        <v>73</v>
      </c>
      <c r="I256" s="41">
        <v>3.6000000000000004E-2</v>
      </c>
      <c r="J256" s="41">
        <v>3.2800000000000003E-2</v>
      </c>
      <c r="K256" s="10">
        <v>11373</v>
      </c>
      <c r="L256" s="10">
        <v>101.73</v>
      </c>
      <c r="M256" s="10">
        <v>11.569750000000001</v>
      </c>
      <c r="N256" s="41">
        <v>1.0924309226071862E-4</v>
      </c>
      <c r="O256" s="41">
        <v>1.8124140466513039E-5</v>
      </c>
    </row>
    <row r="257" spans="2:15" ht="15" x14ac:dyDescent="0.25">
      <c r="B257" s="43" t="s">
        <v>2882</v>
      </c>
      <c r="C257" s="3" t="s">
        <v>2602</v>
      </c>
      <c r="D257" s="3" t="s">
        <v>2883</v>
      </c>
      <c r="E257" s="3" t="s">
        <v>228</v>
      </c>
      <c r="F257" s="3" t="s">
        <v>136</v>
      </c>
      <c r="G257" s="10">
        <v>2.9199999999992219</v>
      </c>
      <c r="H257" s="3" t="s">
        <v>73</v>
      </c>
      <c r="I257" s="41">
        <v>2.9500000000000002E-2</v>
      </c>
      <c r="J257" s="41">
        <v>1.829999999999684E-2</v>
      </c>
      <c r="K257" s="10">
        <v>230720.14075799999</v>
      </c>
      <c r="L257" s="10">
        <v>103.86</v>
      </c>
      <c r="M257" s="10">
        <v>239.62593819199998</v>
      </c>
      <c r="N257" s="41">
        <v>2.2625794398297206E-3</v>
      </c>
      <c r="O257" s="41">
        <v>3.7537666442332627E-4</v>
      </c>
    </row>
    <row r="258" spans="2:15" ht="15" x14ac:dyDescent="0.25">
      <c r="B258" s="43" t="s">
        <v>2882</v>
      </c>
      <c r="C258" s="3" t="s">
        <v>2602</v>
      </c>
      <c r="D258" s="3" t="s">
        <v>2884</v>
      </c>
      <c r="E258" s="3" t="s">
        <v>228</v>
      </c>
      <c r="F258" s="3" t="s">
        <v>136</v>
      </c>
      <c r="G258" s="10">
        <v>3.830000000002316</v>
      </c>
      <c r="H258" s="3" t="s">
        <v>73</v>
      </c>
      <c r="I258" s="41">
        <v>2.9500000000000002E-2</v>
      </c>
      <c r="J258" s="41">
        <v>1.8599999999983359E-2</v>
      </c>
      <c r="K258" s="10">
        <v>126896.07741700001</v>
      </c>
      <c r="L258" s="10">
        <v>104.76</v>
      </c>
      <c r="M258" s="10">
        <v>132.93633070300001</v>
      </c>
      <c r="N258" s="41">
        <v>1.2552022161057266E-3</v>
      </c>
      <c r="O258" s="41">
        <v>2.0824622232667103E-4</v>
      </c>
    </row>
    <row r="259" spans="2:15" ht="15" x14ac:dyDescent="0.25">
      <c r="B259" s="43" t="s">
        <v>2882</v>
      </c>
      <c r="C259" s="3" t="s">
        <v>2602</v>
      </c>
      <c r="D259" s="3" t="s">
        <v>2885</v>
      </c>
      <c r="E259" s="3" t="s">
        <v>228</v>
      </c>
      <c r="F259" s="3" t="s">
        <v>136</v>
      </c>
      <c r="G259" s="10">
        <v>2.9400000000032613</v>
      </c>
      <c r="H259" s="3" t="s">
        <v>73</v>
      </c>
      <c r="I259" s="41">
        <v>2.6499999999999999E-2</v>
      </c>
      <c r="J259" s="41">
        <v>2.0899999999991526E-2</v>
      </c>
      <c r="K259" s="10">
        <v>232499.67842900002</v>
      </c>
      <c r="L259" s="10">
        <v>102.14</v>
      </c>
      <c r="M259" s="10">
        <v>237.47517153899997</v>
      </c>
      <c r="N259" s="41">
        <v>2.2422716198763977E-3</v>
      </c>
      <c r="O259" s="41">
        <v>3.7200746483563731E-4</v>
      </c>
    </row>
    <row r="260" spans="2:15" ht="15" x14ac:dyDescent="0.25">
      <c r="B260" s="43" t="s">
        <v>2882</v>
      </c>
      <c r="C260" s="3" t="s">
        <v>2602</v>
      </c>
      <c r="D260" s="3" t="s">
        <v>2886</v>
      </c>
      <c r="E260" s="3" t="s">
        <v>228</v>
      </c>
      <c r="F260" s="3" t="s">
        <v>136</v>
      </c>
      <c r="G260" s="10">
        <v>3.8299999999946706</v>
      </c>
      <c r="H260" s="3" t="s">
        <v>73</v>
      </c>
      <c r="I260" s="41">
        <v>2.6499999999999999E-2</v>
      </c>
      <c r="J260" s="41">
        <v>2.1200000000009926E-2</v>
      </c>
      <c r="K260" s="10">
        <v>127874.81481</v>
      </c>
      <c r="L260" s="10">
        <v>102.55</v>
      </c>
      <c r="M260" s="10">
        <v>131.135622595</v>
      </c>
      <c r="N260" s="41">
        <v>1.2381996947049298E-3</v>
      </c>
      <c r="O260" s="41">
        <v>2.0542539329505141E-4</v>
      </c>
    </row>
    <row r="261" spans="2:15" ht="15" x14ac:dyDescent="0.25">
      <c r="B261" s="43" t="s">
        <v>2882</v>
      </c>
      <c r="C261" s="3" t="s">
        <v>2552</v>
      </c>
      <c r="D261" s="3" t="s">
        <v>2887</v>
      </c>
      <c r="E261" s="3" t="s">
        <v>228</v>
      </c>
      <c r="F261" s="3" t="s">
        <v>136</v>
      </c>
      <c r="G261" s="10">
        <v>6.4000000000003761</v>
      </c>
      <c r="H261" s="3" t="s">
        <v>73</v>
      </c>
      <c r="I261" s="41">
        <v>2.0499999999999997E-2</v>
      </c>
      <c r="J261" s="41">
        <v>1.8300000000003397E-2</v>
      </c>
      <c r="K261" s="10">
        <v>762058.23901499994</v>
      </c>
      <c r="L261" s="10">
        <v>102.2</v>
      </c>
      <c r="M261" s="10">
        <v>778.82352027299999</v>
      </c>
      <c r="N261" s="41">
        <v>7.3537535106636695E-3</v>
      </c>
      <c r="O261" s="41">
        <v>1.2200355997365557E-3</v>
      </c>
    </row>
    <row r="262" spans="2:15" ht="15" x14ac:dyDescent="0.25">
      <c r="B262" s="43" t="s">
        <v>2888</v>
      </c>
      <c r="C262" s="3" t="s">
        <v>2552</v>
      </c>
      <c r="D262" s="3" t="s">
        <v>2889</v>
      </c>
      <c r="E262" s="3" t="s">
        <v>228</v>
      </c>
      <c r="F262" s="3" t="s">
        <v>136</v>
      </c>
      <c r="G262" s="10">
        <v>6.88</v>
      </c>
      <c r="H262" s="3" t="s">
        <v>73</v>
      </c>
      <c r="I262" s="41">
        <v>2.9399999999999999E-2</v>
      </c>
      <c r="J262" s="41">
        <v>2.01E-2</v>
      </c>
      <c r="K262" s="10">
        <v>656322.10000000009</v>
      </c>
      <c r="L262" s="10">
        <v>106.13</v>
      </c>
      <c r="M262" s="10">
        <v>696.55465000000004</v>
      </c>
      <c r="N262" s="41">
        <v>6.5769600807781122E-3</v>
      </c>
      <c r="O262" s="41">
        <v>1.0911605107459389E-3</v>
      </c>
    </row>
    <row r="263" spans="2:15" ht="15" x14ac:dyDescent="0.25">
      <c r="B263" s="43" t="s">
        <v>2890</v>
      </c>
      <c r="C263" s="3" t="s">
        <v>2552</v>
      </c>
      <c r="D263" s="3" t="s">
        <v>2891</v>
      </c>
      <c r="E263" s="3" t="s">
        <v>228</v>
      </c>
      <c r="F263" s="3" t="s">
        <v>136</v>
      </c>
      <c r="G263" s="10">
        <v>0.71999999999635089</v>
      </c>
      <c r="H263" s="3" t="s">
        <v>73</v>
      </c>
      <c r="I263" s="41">
        <v>2.6499999999999999E-2</v>
      </c>
      <c r="J263" s="41">
        <v>1.7400000000020368E-2</v>
      </c>
      <c r="K263" s="10">
        <v>83818.623017999998</v>
      </c>
      <c r="L263" s="10">
        <v>100.74</v>
      </c>
      <c r="M263" s="10">
        <v>84.438880824000009</v>
      </c>
      <c r="N263" s="41">
        <v>7.9728295323996262E-4</v>
      </c>
      <c r="O263" s="41">
        <v>1.322744343559135E-4</v>
      </c>
    </row>
    <row r="264" spans="2:15" ht="15" x14ac:dyDescent="0.25">
      <c r="B264" s="43" t="s">
        <v>2890</v>
      </c>
      <c r="C264" s="3" t="s">
        <v>2552</v>
      </c>
      <c r="D264" s="3" t="s">
        <v>2892</v>
      </c>
      <c r="E264" s="3" t="s">
        <v>228</v>
      </c>
      <c r="F264" s="3" t="s">
        <v>136</v>
      </c>
      <c r="G264" s="10">
        <v>0.72000000000534847</v>
      </c>
      <c r="H264" s="3" t="s">
        <v>73</v>
      </c>
      <c r="I264" s="41">
        <v>2.6499999999999999E-2</v>
      </c>
      <c r="J264" s="41">
        <v>1.7999999999983862E-2</v>
      </c>
      <c r="K264" s="10">
        <v>99402.96054900001</v>
      </c>
      <c r="L264" s="10">
        <v>100.7</v>
      </c>
      <c r="M264" s="10">
        <v>100.098781315</v>
      </c>
      <c r="N264" s="41">
        <v>9.4514578122950295E-4</v>
      </c>
      <c r="O264" s="41">
        <v>1.568058404961067E-4</v>
      </c>
    </row>
    <row r="265" spans="2:15" ht="15" x14ac:dyDescent="0.25">
      <c r="B265" s="43" t="s">
        <v>2893</v>
      </c>
      <c r="C265" s="3" t="s">
        <v>2602</v>
      </c>
      <c r="D265" s="3" t="s">
        <v>2894</v>
      </c>
      <c r="E265" s="3" t="s">
        <v>228</v>
      </c>
      <c r="F265" s="3" t="s">
        <v>136</v>
      </c>
      <c r="G265" s="10">
        <v>0</v>
      </c>
      <c r="H265" s="3" t="s">
        <v>73</v>
      </c>
      <c r="I265" s="41">
        <v>0</v>
      </c>
      <c r="J265" s="41">
        <v>0</v>
      </c>
      <c r="K265" s="10">
        <v>0</v>
      </c>
      <c r="L265" s="10">
        <v>100</v>
      </c>
      <c r="M265" s="10">
        <v>0</v>
      </c>
      <c r="N265" s="41">
        <v>0</v>
      </c>
      <c r="O265" s="41">
        <v>0</v>
      </c>
    </row>
    <row r="266" spans="2:15" ht="15" x14ac:dyDescent="0.25">
      <c r="B266" s="43" t="s">
        <v>2895</v>
      </c>
      <c r="C266" s="3" t="s">
        <v>2602</v>
      </c>
      <c r="D266" s="3" t="s">
        <v>2896</v>
      </c>
      <c r="E266" s="3" t="s">
        <v>228</v>
      </c>
      <c r="F266" s="3" t="s">
        <v>136</v>
      </c>
      <c r="G266" s="10">
        <v>3.9499999999999544</v>
      </c>
      <c r="H266" s="3" t="s">
        <v>73</v>
      </c>
      <c r="I266" s="41">
        <v>2.5000000000000001E-2</v>
      </c>
      <c r="J266" s="41">
        <v>1.5799999999999818E-2</v>
      </c>
      <c r="K266" s="10">
        <v>619431.29471000005</v>
      </c>
      <c r="L266" s="10">
        <v>104.04</v>
      </c>
      <c r="M266" s="10">
        <v>644.45631903100002</v>
      </c>
      <c r="N266" s="41">
        <v>6.085040827840415E-3</v>
      </c>
      <c r="O266" s="41">
        <v>1.0095479029926995E-3</v>
      </c>
    </row>
    <row r="267" spans="2:15" ht="15" x14ac:dyDescent="0.25">
      <c r="B267" s="43" t="s">
        <v>2895</v>
      </c>
      <c r="C267" s="3" t="s">
        <v>2602</v>
      </c>
      <c r="D267" s="3" t="s">
        <v>2897</v>
      </c>
      <c r="E267" s="3" t="s">
        <v>228</v>
      </c>
      <c r="F267" s="3" t="s">
        <v>136</v>
      </c>
      <c r="G267" s="10">
        <v>3.9400000000009308</v>
      </c>
      <c r="H267" s="3" t="s">
        <v>73</v>
      </c>
      <c r="I267" s="41">
        <v>2.5000000000000001E-2</v>
      </c>
      <c r="J267" s="41">
        <v>1.6700000000010831E-2</v>
      </c>
      <c r="K267" s="10">
        <v>248988.33653899998</v>
      </c>
      <c r="L267" s="10">
        <v>103.68</v>
      </c>
      <c r="M267" s="10">
        <v>258.15110731700003</v>
      </c>
      <c r="N267" s="41">
        <v>2.4374965088993028E-3</v>
      </c>
      <c r="O267" s="41">
        <v>4.0439654535311397E-4</v>
      </c>
    </row>
    <row r="268" spans="2:15" ht="15" x14ac:dyDescent="0.25">
      <c r="B268" s="43" t="s">
        <v>2895</v>
      </c>
      <c r="C268" s="3" t="s">
        <v>2602</v>
      </c>
      <c r="D268" s="3" t="s">
        <v>2898</v>
      </c>
      <c r="E268" s="3" t="s">
        <v>228</v>
      </c>
      <c r="F268" s="3" t="s">
        <v>136</v>
      </c>
      <c r="G268" s="10">
        <v>3.340000000016639</v>
      </c>
      <c r="H268" s="3" t="s">
        <v>73</v>
      </c>
      <c r="I268" s="41">
        <v>3.1E-2</v>
      </c>
      <c r="J268" s="41">
        <v>1.8299999999697576E-2</v>
      </c>
      <c r="K268" s="10">
        <v>19682.056023999998</v>
      </c>
      <c r="L268" s="10">
        <v>104.74</v>
      </c>
      <c r="M268" s="10">
        <v>20.614985476999998</v>
      </c>
      <c r="N268" s="41">
        <v>1.9464938831152662E-4</v>
      </c>
      <c r="O268" s="41">
        <v>3.2293601201432547E-5</v>
      </c>
    </row>
    <row r="269" spans="2:15" ht="15" x14ac:dyDescent="0.25">
      <c r="B269" s="43" t="s">
        <v>2895</v>
      </c>
      <c r="C269" s="3" t="s">
        <v>2552</v>
      </c>
      <c r="D269" s="3" t="s">
        <v>2899</v>
      </c>
      <c r="E269" s="3" t="s">
        <v>228</v>
      </c>
      <c r="F269" s="3" t="s">
        <v>136</v>
      </c>
      <c r="G269" s="10">
        <v>3.3400000000104764</v>
      </c>
      <c r="H269" s="3" t="s">
        <v>73</v>
      </c>
      <c r="I269" s="41">
        <v>3.1E-2</v>
      </c>
      <c r="J269" s="41">
        <v>1.739999999988694E-2</v>
      </c>
      <c r="K269" s="10">
        <v>48964.824784000004</v>
      </c>
      <c r="L269" s="10">
        <v>105.05</v>
      </c>
      <c r="M269" s="10">
        <v>51.437548469999996</v>
      </c>
      <c r="N269" s="41">
        <v>4.8568005818391889E-4</v>
      </c>
      <c r="O269" s="41">
        <v>8.0577484709985322E-5</v>
      </c>
    </row>
    <row r="270" spans="2:15" ht="15" x14ac:dyDescent="0.25">
      <c r="B270" s="43" t="s">
        <v>2900</v>
      </c>
      <c r="C270" s="3" t="s">
        <v>2602</v>
      </c>
      <c r="D270" s="3" t="s">
        <v>2901</v>
      </c>
      <c r="E270" s="3" t="s">
        <v>228</v>
      </c>
      <c r="F270" s="3" t="s">
        <v>136</v>
      </c>
      <c r="G270" s="10">
        <v>3.1363813853973466</v>
      </c>
      <c r="H270" s="3" t="s">
        <v>73</v>
      </c>
      <c r="I270" s="41">
        <v>7.4999999999999997E-3</v>
      </c>
      <c r="J270" s="41">
        <v>0.5</v>
      </c>
      <c r="K270" s="10">
        <v>0</v>
      </c>
      <c r="L270" s="10">
        <v>100.2758</v>
      </c>
      <c r="M270" s="10">
        <v>3.738999999999848E-2</v>
      </c>
      <c r="N270" s="41">
        <v>3.530412687938895E-7</v>
      </c>
      <c r="O270" s="41">
        <v>5.857184572206789E-8</v>
      </c>
    </row>
    <row r="271" spans="2:15" ht="15" x14ac:dyDescent="0.25">
      <c r="B271" s="43" t="s">
        <v>2902</v>
      </c>
      <c r="C271" s="3" t="s">
        <v>2552</v>
      </c>
      <c r="D271" s="3" t="s">
        <v>2903</v>
      </c>
      <c r="E271" s="3" t="s">
        <v>228</v>
      </c>
      <c r="F271" s="3" t="s">
        <v>136</v>
      </c>
      <c r="G271" s="10">
        <v>0.99999999950873975</v>
      </c>
      <c r="H271" s="3" t="s">
        <v>73</v>
      </c>
      <c r="I271" s="41">
        <v>5.0000000000000001E-3</v>
      </c>
      <c r="J271" s="41">
        <v>-0.32199514392392237</v>
      </c>
      <c r="K271" s="10">
        <v>-1.1596057447604835E-11</v>
      </c>
      <c r="L271" s="10">
        <v>100.751</v>
      </c>
      <c r="M271" s="10">
        <v>1.3317824079999978</v>
      </c>
      <c r="N271" s="41">
        <v>1.2574863628716762E-5</v>
      </c>
      <c r="O271" s="41">
        <v>2.0862517715095779E-6</v>
      </c>
    </row>
    <row r="272" spans="2:15" ht="15" x14ac:dyDescent="0.25">
      <c r="B272" s="43" t="s">
        <v>2904</v>
      </c>
      <c r="C272" s="3" t="s">
        <v>2552</v>
      </c>
      <c r="D272" s="3" t="s">
        <v>2905</v>
      </c>
      <c r="E272" s="3" t="s">
        <v>228</v>
      </c>
      <c r="F272" s="3" t="s">
        <v>136</v>
      </c>
      <c r="G272" s="10">
        <v>0.85999999998900678</v>
      </c>
      <c r="H272" s="3" t="s">
        <v>73</v>
      </c>
      <c r="I272" s="41">
        <v>5.5500000000000001E-2</v>
      </c>
      <c r="J272" s="41">
        <v>1.620000000007861E-2</v>
      </c>
      <c r="K272" s="10">
        <v>32255.141068000001</v>
      </c>
      <c r="L272" s="10">
        <v>103.47</v>
      </c>
      <c r="M272" s="10">
        <v>33.374394440000003</v>
      </c>
      <c r="N272" s="41">
        <v>3.1512539605043624E-4</v>
      </c>
      <c r="O272" s="41">
        <v>5.2281355501663544E-5</v>
      </c>
    </row>
    <row r="273" spans="2:15" ht="15" x14ac:dyDescent="0.25">
      <c r="B273" s="43" t="s">
        <v>2904</v>
      </c>
      <c r="C273" s="3" t="s">
        <v>2552</v>
      </c>
      <c r="D273" s="3" t="s">
        <v>2906</v>
      </c>
      <c r="E273" s="3" t="s">
        <v>228</v>
      </c>
      <c r="F273" s="3" t="s">
        <v>136</v>
      </c>
      <c r="G273" s="10">
        <v>1.2600000000033866</v>
      </c>
      <c r="H273" s="3" t="s">
        <v>73</v>
      </c>
      <c r="I273" s="41">
        <v>3.7900000000000003E-2</v>
      </c>
      <c r="J273" s="41">
        <v>1.9499999999959012E-2</v>
      </c>
      <c r="K273" s="10">
        <v>96907.964883000008</v>
      </c>
      <c r="L273" s="10">
        <v>102.59</v>
      </c>
      <c r="M273" s="10">
        <v>99.417881172999998</v>
      </c>
      <c r="N273" s="41">
        <v>9.3871663306010925E-4</v>
      </c>
      <c r="O273" s="41">
        <v>1.5573920294410459E-4</v>
      </c>
    </row>
    <row r="274" spans="2:15" ht="15" x14ac:dyDescent="0.25">
      <c r="B274" s="43" t="s">
        <v>2907</v>
      </c>
      <c r="C274" s="3" t="s">
        <v>2602</v>
      </c>
      <c r="D274" s="3" t="s">
        <v>2908</v>
      </c>
      <c r="E274" s="3" t="s">
        <v>228</v>
      </c>
      <c r="F274" s="3" t="s">
        <v>136</v>
      </c>
      <c r="G274" s="10">
        <v>4.46</v>
      </c>
      <c r="H274" s="3" t="s">
        <v>73</v>
      </c>
      <c r="I274" s="41">
        <v>5.0900000000000001E-2</v>
      </c>
      <c r="J274" s="41">
        <v>3.3000000000000002E-2</v>
      </c>
      <c r="K274" s="10">
        <v>130625</v>
      </c>
      <c r="L274" s="10">
        <v>108.45</v>
      </c>
      <c r="M274" s="10">
        <v>141.66281000000001</v>
      </c>
      <c r="N274" s="41">
        <v>1.337598774627166E-3</v>
      </c>
      <c r="O274" s="41">
        <v>2.2191634800414425E-4</v>
      </c>
    </row>
    <row r="275" spans="2:15" ht="15" x14ac:dyDescent="0.25">
      <c r="B275" s="43" t="s">
        <v>2907</v>
      </c>
      <c r="C275" s="3" t="s">
        <v>2602</v>
      </c>
      <c r="D275" s="3" t="s">
        <v>2909</v>
      </c>
      <c r="E275" s="3" t="s">
        <v>228</v>
      </c>
      <c r="F275" s="3" t="s">
        <v>136</v>
      </c>
      <c r="G275" s="10">
        <v>3.08</v>
      </c>
      <c r="H275" s="3" t="s">
        <v>73</v>
      </c>
      <c r="I275" s="41">
        <v>3.6499999999999998E-2</v>
      </c>
      <c r="J275" s="41">
        <v>2.29E-2</v>
      </c>
      <c r="K275" s="10">
        <v>126818</v>
      </c>
      <c r="L275" s="10">
        <v>104.39</v>
      </c>
      <c r="M275" s="10">
        <v>132.38531</v>
      </c>
      <c r="N275" s="41">
        <v>1.2499994065812861E-3</v>
      </c>
      <c r="O275" s="41">
        <v>2.0738304234256343E-4</v>
      </c>
    </row>
    <row r="276" spans="2:15" ht="15" x14ac:dyDescent="0.25">
      <c r="B276" s="43" t="s">
        <v>2907</v>
      </c>
      <c r="C276" s="3" t="s">
        <v>2552</v>
      </c>
      <c r="D276" s="3" t="s">
        <v>2910</v>
      </c>
      <c r="E276" s="3" t="s">
        <v>228</v>
      </c>
      <c r="F276" s="3" t="s">
        <v>136</v>
      </c>
      <c r="G276" s="10">
        <v>50</v>
      </c>
      <c r="H276" s="3" t="s">
        <v>73</v>
      </c>
      <c r="I276" s="41">
        <v>4.0000000000000001E-3</v>
      </c>
      <c r="J276" s="41">
        <v>0.5</v>
      </c>
      <c r="K276" s="10">
        <v>0</v>
      </c>
      <c r="L276" s="10">
        <v>100.01309999999999</v>
      </c>
      <c r="M276" s="10">
        <v>7.129999999996528E-3</v>
      </c>
      <c r="N276" s="41">
        <v>6.732239225726956E-8</v>
      </c>
      <c r="O276" s="41">
        <v>1.1169223321694508E-8</v>
      </c>
    </row>
    <row r="277" spans="2:15" ht="15" x14ac:dyDescent="0.25">
      <c r="B277" s="43" t="s">
        <v>2907</v>
      </c>
      <c r="C277" s="3" t="s">
        <v>2552</v>
      </c>
      <c r="D277" s="3" t="s">
        <v>2911</v>
      </c>
      <c r="E277" s="3" t="s">
        <v>228</v>
      </c>
      <c r="F277" s="3" t="s">
        <v>136</v>
      </c>
      <c r="G277" s="10">
        <v>4.46</v>
      </c>
      <c r="H277" s="3" t="s">
        <v>73</v>
      </c>
      <c r="I277" s="41">
        <v>5.0900000000000001E-2</v>
      </c>
      <c r="J277" s="41">
        <v>3.3000000000000002E-2</v>
      </c>
      <c r="K277" s="10">
        <v>106875</v>
      </c>
      <c r="L277" s="10">
        <v>108.45</v>
      </c>
      <c r="M277" s="10">
        <v>115.90594</v>
      </c>
      <c r="N277" s="41">
        <v>1.0943990403410027E-3</v>
      </c>
      <c r="O277" s="41">
        <v>1.815679282148043E-4</v>
      </c>
    </row>
    <row r="278" spans="2:15" ht="15" x14ac:dyDescent="0.25">
      <c r="B278" s="43" t="s">
        <v>2907</v>
      </c>
      <c r="C278" s="3" t="s">
        <v>2552</v>
      </c>
      <c r="D278" s="3" t="s">
        <v>2912</v>
      </c>
      <c r="E278" s="3" t="s">
        <v>228</v>
      </c>
      <c r="F278" s="3" t="s">
        <v>136</v>
      </c>
      <c r="G278" s="10">
        <v>4.59</v>
      </c>
      <c r="H278" s="3" t="s">
        <v>73</v>
      </c>
      <c r="I278" s="41">
        <v>3.6499999999999998E-2</v>
      </c>
      <c r="J278" s="41">
        <v>2.3300000000000001E-2</v>
      </c>
      <c r="K278" s="10">
        <v>23659</v>
      </c>
      <c r="L278" s="10">
        <v>106.36</v>
      </c>
      <c r="M278" s="10">
        <v>25.163709999999998</v>
      </c>
      <c r="N278" s="41">
        <v>2.375990400096776E-4</v>
      </c>
      <c r="O278" s="41">
        <v>3.9419228133589646E-5</v>
      </c>
    </row>
    <row r="279" spans="2:15" ht="15" x14ac:dyDescent="0.25">
      <c r="B279" s="43" t="s">
        <v>2913</v>
      </c>
      <c r="C279" s="3" t="s">
        <v>2552</v>
      </c>
      <c r="D279" s="3" t="s">
        <v>2914</v>
      </c>
      <c r="E279" s="3" t="s">
        <v>228</v>
      </c>
      <c r="F279" s="3" t="s">
        <v>136</v>
      </c>
      <c r="G279" s="10">
        <v>2.8299999999999996</v>
      </c>
      <c r="H279" s="3" t="s">
        <v>73</v>
      </c>
      <c r="I279" s="41">
        <v>3.6499999999999998E-2</v>
      </c>
      <c r="J279" s="41">
        <v>2.2799999999999997E-2</v>
      </c>
      <c r="K279" s="10">
        <v>14504</v>
      </c>
      <c r="L279" s="10">
        <v>104.09</v>
      </c>
      <c r="M279" s="10">
        <v>15.097209999999999</v>
      </c>
      <c r="N279" s="41">
        <v>1.4254983080096316E-4</v>
      </c>
      <c r="O279" s="41">
        <v>2.3649945304993218E-5</v>
      </c>
    </row>
    <row r="280" spans="2:15" ht="15" x14ac:dyDescent="0.25">
      <c r="B280" s="43" t="s">
        <v>2915</v>
      </c>
      <c r="C280" s="3" t="s">
        <v>2552</v>
      </c>
      <c r="D280" s="3" t="s">
        <v>2916</v>
      </c>
      <c r="E280" s="3" t="s">
        <v>228</v>
      </c>
      <c r="F280" s="3" t="s">
        <v>136</v>
      </c>
      <c r="G280" s="10">
        <v>6.5</v>
      </c>
      <c r="H280" s="3" t="s">
        <v>73</v>
      </c>
      <c r="I280" s="41">
        <v>4.3499999999999997E-2</v>
      </c>
      <c r="J280" s="41">
        <v>3.7200000000000004E-2</v>
      </c>
      <c r="K280" s="10">
        <v>195506.82</v>
      </c>
      <c r="L280" s="10">
        <v>104.55</v>
      </c>
      <c r="M280" s="10">
        <v>204.40237999999999</v>
      </c>
      <c r="N280" s="41">
        <v>1.9299939978521979E-3</v>
      </c>
      <c r="O280" s="41">
        <v>3.2019857359144105E-4</v>
      </c>
    </row>
    <row r="281" spans="2:15" ht="15" x14ac:dyDescent="0.25">
      <c r="B281" s="43" t="s">
        <v>2915</v>
      </c>
      <c r="C281" s="3" t="s">
        <v>2552</v>
      </c>
      <c r="D281" s="3" t="s">
        <v>2917</v>
      </c>
      <c r="E281" s="3" t="s">
        <v>228</v>
      </c>
      <c r="F281" s="3" t="s">
        <v>136</v>
      </c>
      <c r="G281" s="10">
        <v>6.4799999999999995</v>
      </c>
      <c r="H281" s="3" t="s">
        <v>73</v>
      </c>
      <c r="I281" s="41">
        <v>4.3499999999999997E-2</v>
      </c>
      <c r="J281" s="41">
        <v>3.8800000000000008E-2</v>
      </c>
      <c r="K281" s="10">
        <v>26534.53</v>
      </c>
      <c r="L281" s="10">
        <v>103.54</v>
      </c>
      <c r="M281" s="10">
        <v>27.473849999999999</v>
      </c>
      <c r="N281" s="41">
        <v>2.5941168394365857E-4</v>
      </c>
      <c r="O281" s="41">
        <v>4.3038087820040123E-5</v>
      </c>
    </row>
    <row r="282" spans="2:15" ht="15" x14ac:dyDescent="0.25">
      <c r="B282" s="43" t="s">
        <v>2915</v>
      </c>
      <c r="C282" s="3" t="s">
        <v>2552</v>
      </c>
      <c r="D282" s="3" t="s">
        <v>2918</v>
      </c>
      <c r="E282" s="3" t="s">
        <v>228</v>
      </c>
      <c r="F282" s="3" t="s">
        <v>136</v>
      </c>
      <c r="G282" s="10">
        <v>6.15</v>
      </c>
      <c r="H282" s="3" t="s">
        <v>73</v>
      </c>
      <c r="I282" s="41">
        <v>2.6000000000000002E-2</v>
      </c>
      <c r="J282" s="41">
        <v>2.12E-2</v>
      </c>
      <c r="K282" s="10">
        <v>54444.02</v>
      </c>
      <c r="L282" s="10">
        <v>104.69</v>
      </c>
      <c r="M282" s="10">
        <v>56.997440000000005</v>
      </c>
      <c r="N282" s="41">
        <v>5.3817728097364022E-4</v>
      </c>
      <c r="O282" s="41">
        <v>8.9287115866086041E-5</v>
      </c>
    </row>
    <row r="283" spans="2:15" ht="15" x14ac:dyDescent="0.25">
      <c r="B283" s="43" t="s">
        <v>2919</v>
      </c>
      <c r="C283" s="3" t="s">
        <v>2552</v>
      </c>
      <c r="D283" s="3" t="s">
        <v>2920</v>
      </c>
      <c r="E283" s="3" t="s">
        <v>228</v>
      </c>
      <c r="F283" s="3" t="s">
        <v>72</v>
      </c>
      <c r="G283" s="10">
        <v>6.7400000000000651</v>
      </c>
      <c r="H283" s="3" t="s">
        <v>73</v>
      </c>
      <c r="I283" s="41">
        <v>3.2400000000000005E-2</v>
      </c>
      <c r="J283" s="41">
        <v>2.2399999999998071E-2</v>
      </c>
      <c r="K283" s="10">
        <v>752420.48039000004</v>
      </c>
      <c r="L283" s="10">
        <v>108.42</v>
      </c>
      <c r="M283" s="10">
        <v>815.77428482300002</v>
      </c>
      <c r="N283" s="41">
        <v>7.7026474609080348E-3</v>
      </c>
      <c r="O283" s="41">
        <v>1.2779193783012829E-3</v>
      </c>
    </row>
    <row r="284" spans="2:15" ht="15" x14ac:dyDescent="0.25">
      <c r="B284" s="43" t="s">
        <v>2919</v>
      </c>
      <c r="C284" s="3" t="s">
        <v>2552</v>
      </c>
      <c r="D284" s="3" t="s">
        <v>2921</v>
      </c>
      <c r="E284" s="3" t="s">
        <v>228</v>
      </c>
      <c r="F284" s="3" t="s">
        <v>72</v>
      </c>
      <c r="G284" s="10">
        <v>6.7299999999955338</v>
      </c>
      <c r="H284" s="3" t="s">
        <v>73</v>
      </c>
      <c r="I284" s="41">
        <v>3.2500000000000001E-2</v>
      </c>
      <c r="J284" s="41">
        <v>2.2400000000043805E-2</v>
      </c>
      <c r="K284" s="10">
        <v>187887.32000199999</v>
      </c>
      <c r="L284" s="10">
        <v>108.24</v>
      </c>
      <c r="M284" s="10">
        <v>203.36923515800001</v>
      </c>
      <c r="N284" s="41">
        <v>1.9202389091689254E-3</v>
      </c>
      <c r="O284" s="41">
        <v>3.185801408475476E-4</v>
      </c>
    </row>
    <row r="285" spans="2:15" ht="15" x14ac:dyDescent="0.25">
      <c r="B285" s="43" t="s">
        <v>2922</v>
      </c>
      <c r="C285" s="3" t="s">
        <v>2602</v>
      </c>
      <c r="D285" s="3" t="s">
        <v>2923</v>
      </c>
      <c r="E285" s="3" t="s">
        <v>228</v>
      </c>
      <c r="F285" s="3" t="s">
        <v>136</v>
      </c>
      <c r="G285" s="10">
        <v>0.23</v>
      </c>
      <c r="H285" s="3" t="s">
        <v>73</v>
      </c>
      <c r="I285" s="41">
        <v>2.9500000000000002E-2</v>
      </c>
      <c r="J285" s="41">
        <v>2.2200000000000001E-2</v>
      </c>
      <c r="K285" s="10">
        <v>80993</v>
      </c>
      <c r="L285" s="10">
        <v>100.22</v>
      </c>
      <c r="M285" s="10">
        <v>81.171179999999993</v>
      </c>
      <c r="N285" s="41">
        <v>7.6642889480337927E-4</v>
      </c>
      <c r="O285" s="41">
        <v>1.2715554512004266E-4</v>
      </c>
    </row>
    <row r="286" spans="2:15" ht="15" x14ac:dyDescent="0.25">
      <c r="B286" s="43" t="s">
        <v>2924</v>
      </c>
      <c r="C286" s="3" t="s">
        <v>2552</v>
      </c>
      <c r="D286" s="3" t="s">
        <v>2925</v>
      </c>
      <c r="E286" s="3" t="s">
        <v>228</v>
      </c>
      <c r="F286" s="3" t="s">
        <v>136</v>
      </c>
      <c r="G286" s="10">
        <v>0.08</v>
      </c>
      <c r="H286" s="3" t="s">
        <v>73</v>
      </c>
      <c r="I286" s="41">
        <v>3.85E-2</v>
      </c>
      <c r="J286" s="41">
        <v>3.3399999999999999E-2</v>
      </c>
      <c r="K286" s="10">
        <v>66091.48</v>
      </c>
      <c r="L286" s="10">
        <v>100.32</v>
      </c>
      <c r="M286" s="10">
        <v>66.302970000000002</v>
      </c>
      <c r="N286" s="41">
        <v>6.2604131194448102E-4</v>
      </c>
      <c r="O286" s="41">
        <v>1.038643308305711E-4</v>
      </c>
    </row>
    <row r="287" spans="2:15" ht="15" x14ac:dyDescent="0.25">
      <c r="B287" s="43" t="s">
        <v>2924</v>
      </c>
      <c r="C287" s="3" t="s">
        <v>2552</v>
      </c>
      <c r="D287" s="3" t="s">
        <v>2926</v>
      </c>
      <c r="E287" s="3" t="s">
        <v>228</v>
      </c>
      <c r="F287" s="3" t="s">
        <v>136</v>
      </c>
      <c r="G287" s="10">
        <v>0.08</v>
      </c>
      <c r="H287" s="3" t="s">
        <v>73</v>
      </c>
      <c r="I287" s="41">
        <v>3.85E-2</v>
      </c>
      <c r="J287" s="41">
        <v>3.3400000000000006E-2</v>
      </c>
      <c r="K287" s="10">
        <v>162033.51999999999</v>
      </c>
      <c r="L287" s="10">
        <v>100.32</v>
      </c>
      <c r="M287" s="10">
        <v>162.55203</v>
      </c>
      <c r="N287" s="41">
        <v>1.5348375211613995E-3</v>
      </c>
      <c r="O287" s="41">
        <v>2.546395405982706E-4</v>
      </c>
    </row>
    <row r="288" spans="2:15" ht="15" x14ac:dyDescent="0.25">
      <c r="B288" s="43" t="s">
        <v>2927</v>
      </c>
      <c r="C288" s="3" t="s">
        <v>2552</v>
      </c>
      <c r="D288" s="3" t="s">
        <v>2928</v>
      </c>
      <c r="E288" s="3" t="s">
        <v>228</v>
      </c>
      <c r="F288" s="3" t="s">
        <v>136</v>
      </c>
      <c r="G288" s="10">
        <v>5.1899999999990847</v>
      </c>
      <c r="H288" s="3" t="s">
        <v>73</v>
      </c>
      <c r="I288" s="41">
        <v>2.6200000000000001E-2</v>
      </c>
      <c r="J288" s="41">
        <v>1.9799999999989992E-2</v>
      </c>
      <c r="K288" s="10">
        <v>377542.88074699999</v>
      </c>
      <c r="L288" s="10">
        <v>103.44</v>
      </c>
      <c r="M288" s="10">
        <v>390.53035582200005</v>
      </c>
      <c r="N288" s="41">
        <v>3.6874386820522501E-3</v>
      </c>
      <c r="O288" s="41">
        <v>6.1177009229717552E-4</v>
      </c>
    </row>
    <row r="289" spans="2:15" ht="15" x14ac:dyDescent="0.25">
      <c r="B289" s="43" t="s">
        <v>2929</v>
      </c>
      <c r="C289" s="3" t="s">
        <v>2552</v>
      </c>
      <c r="D289" s="3" t="s">
        <v>2930</v>
      </c>
      <c r="E289" s="3" t="s">
        <v>228</v>
      </c>
      <c r="F289" s="3" t="s">
        <v>136</v>
      </c>
      <c r="G289" s="10">
        <v>1.3099999999943144</v>
      </c>
      <c r="H289" s="3" t="s">
        <v>73</v>
      </c>
      <c r="I289" s="41">
        <v>3.9E-2</v>
      </c>
      <c r="J289" s="41">
        <v>1.8800000000008477E-2</v>
      </c>
      <c r="K289" s="10">
        <v>113185.195513</v>
      </c>
      <c r="L289" s="10">
        <v>104.83</v>
      </c>
      <c r="M289" s="10">
        <v>118.652040442</v>
      </c>
      <c r="N289" s="41">
        <v>1.1203280797707749E-3</v>
      </c>
      <c r="O289" s="41">
        <v>1.8586972472259069E-4</v>
      </c>
    </row>
    <row r="290" spans="2:15" ht="15" x14ac:dyDescent="0.25">
      <c r="B290" s="43" t="s">
        <v>2931</v>
      </c>
      <c r="C290" s="3" t="s">
        <v>2552</v>
      </c>
      <c r="D290" s="3" t="s">
        <v>2932</v>
      </c>
      <c r="E290" s="3" t="s">
        <v>228</v>
      </c>
      <c r="F290" s="3" t="s">
        <v>136</v>
      </c>
      <c r="G290" s="10">
        <v>5.1900000000004853</v>
      </c>
      <c r="H290" s="3" t="s">
        <v>73</v>
      </c>
      <c r="I290" s="41">
        <v>2.6200000000000001E-2</v>
      </c>
      <c r="J290" s="41">
        <v>1.9800000000017363E-2</v>
      </c>
      <c r="K290" s="10">
        <v>471928.60724699998</v>
      </c>
      <c r="L290" s="10">
        <v>103.44</v>
      </c>
      <c r="M290" s="10">
        <v>488.162951351</v>
      </c>
      <c r="N290" s="41">
        <v>4.6092984146331589E-3</v>
      </c>
      <c r="O290" s="41">
        <v>7.6471262566892928E-4</v>
      </c>
    </row>
    <row r="291" spans="2:15" ht="15" x14ac:dyDescent="0.25">
      <c r="B291" s="43" t="s">
        <v>2933</v>
      </c>
      <c r="C291" s="3" t="s">
        <v>2602</v>
      </c>
      <c r="D291" s="3" t="s">
        <v>2934</v>
      </c>
      <c r="E291" s="3" t="s">
        <v>228</v>
      </c>
      <c r="F291" s="3" t="s">
        <v>136</v>
      </c>
      <c r="G291" s="10">
        <v>5.9399991216315762</v>
      </c>
      <c r="H291" s="3" t="s">
        <v>73</v>
      </c>
      <c r="I291" s="41">
        <v>5.0000000000000001E-3</v>
      </c>
      <c r="J291" s="41">
        <v>0.5</v>
      </c>
      <c r="K291" s="10">
        <v>-8.1854523159563541E-12</v>
      </c>
      <c r="L291" s="10">
        <v>100.125</v>
      </c>
      <c r="M291" s="10">
        <v>0.28410176900001205</v>
      </c>
      <c r="N291" s="41">
        <v>2.6825260495949942E-6</v>
      </c>
      <c r="O291" s="41">
        <v>4.4504854194265718E-7</v>
      </c>
    </row>
    <row r="292" spans="2:15" ht="15" x14ac:dyDescent="0.25">
      <c r="B292" s="43" t="s">
        <v>2933</v>
      </c>
      <c r="C292" s="3" t="s">
        <v>2602</v>
      </c>
      <c r="D292" s="3" t="s">
        <v>2935</v>
      </c>
      <c r="E292" s="3" t="s">
        <v>228</v>
      </c>
      <c r="F292" s="3" t="s">
        <v>136</v>
      </c>
      <c r="G292" s="10">
        <v>2.5299999999996983</v>
      </c>
      <c r="H292" s="3" t="s">
        <v>73</v>
      </c>
      <c r="I292" s="41">
        <v>5.1799999999999999E-2</v>
      </c>
      <c r="J292" s="41">
        <v>4.7800000000005935E-2</v>
      </c>
      <c r="K292" s="10">
        <v>578454.94676299999</v>
      </c>
      <c r="L292" s="10">
        <v>103.37</v>
      </c>
      <c r="M292" s="10">
        <v>597.94887847399991</v>
      </c>
      <c r="N292" s="41">
        <v>5.6459114931894294E-3</v>
      </c>
      <c r="O292" s="41">
        <v>9.3669348648473027E-4</v>
      </c>
    </row>
    <row r="293" spans="2:15" ht="15" x14ac:dyDescent="0.25">
      <c r="B293" s="43" t="s">
        <v>2933</v>
      </c>
      <c r="C293" s="3" t="s">
        <v>2602</v>
      </c>
      <c r="D293" s="3" t="s">
        <v>2936</v>
      </c>
      <c r="E293" s="3" t="s">
        <v>228</v>
      </c>
      <c r="F293" s="3" t="s">
        <v>136</v>
      </c>
      <c r="G293" s="10">
        <v>2.5900000000001251</v>
      </c>
      <c r="H293" s="3" t="s">
        <v>73</v>
      </c>
      <c r="I293" s="41">
        <v>3.9100000000000003E-2</v>
      </c>
      <c r="J293" s="41">
        <v>3.3300000000006699E-2</v>
      </c>
      <c r="K293" s="10">
        <v>543618.090616</v>
      </c>
      <c r="L293" s="10">
        <v>103.26</v>
      </c>
      <c r="M293" s="10">
        <v>561.34004038600006</v>
      </c>
      <c r="N293" s="41">
        <v>5.3002460573066245E-3</v>
      </c>
      <c r="O293" s="41">
        <v>8.7934533947872401E-4</v>
      </c>
    </row>
    <row r="294" spans="2:15" ht="15" x14ac:dyDescent="0.25">
      <c r="B294" s="43" t="s">
        <v>2933</v>
      </c>
      <c r="C294" s="3" t="s">
        <v>2602</v>
      </c>
      <c r="D294" s="3" t="s">
        <v>2937</v>
      </c>
      <c r="E294" s="3" t="s">
        <v>228</v>
      </c>
      <c r="F294" s="3" t="s">
        <v>136</v>
      </c>
      <c r="G294" s="10">
        <v>2.61</v>
      </c>
      <c r="H294" s="3" t="s">
        <v>73</v>
      </c>
      <c r="I294" s="41">
        <v>3.6499999999999998E-2</v>
      </c>
      <c r="J294" s="41">
        <v>2.5899999999999999E-2</v>
      </c>
      <c r="K294" s="10">
        <v>44031.02</v>
      </c>
      <c r="L294" s="10">
        <v>104.4</v>
      </c>
      <c r="M294" s="10">
        <v>45.968379999999996</v>
      </c>
      <c r="N294" s="41">
        <v>4.3403945438888237E-4</v>
      </c>
      <c r="O294" s="41">
        <v>7.2009972223950267E-5</v>
      </c>
    </row>
    <row r="295" spans="2:15" ht="15" x14ac:dyDescent="0.25">
      <c r="B295" s="43" t="s">
        <v>2933</v>
      </c>
      <c r="C295" s="3" t="s">
        <v>2602</v>
      </c>
      <c r="D295" s="3" t="s">
        <v>2938</v>
      </c>
      <c r="E295" s="3" t="s">
        <v>228</v>
      </c>
      <c r="F295" s="3" t="s">
        <v>136</v>
      </c>
      <c r="G295" s="10">
        <v>4.8100000000010734</v>
      </c>
      <c r="H295" s="3" t="s">
        <v>73</v>
      </c>
      <c r="I295" s="41">
        <v>5.1799999999999999E-2</v>
      </c>
      <c r="J295" s="41">
        <v>5.069999999999629E-2</v>
      </c>
      <c r="K295" s="10">
        <v>453690.14854600001</v>
      </c>
      <c r="L295" s="10">
        <v>103.07</v>
      </c>
      <c r="M295" s="10">
        <v>467.61843607899999</v>
      </c>
      <c r="N295" s="41">
        <v>4.4153144152113185E-3</v>
      </c>
      <c r="O295" s="41">
        <v>7.3252941681773104E-4</v>
      </c>
    </row>
    <row r="296" spans="2:15" ht="15" x14ac:dyDescent="0.25">
      <c r="B296" s="43" t="s">
        <v>2933</v>
      </c>
      <c r="C296" s="3" t="s">
        <v>2602</v>
      </c>
      <c r="D296" s="3" t="s">
        <v>2939</v>
      </c>
      <c r="E296" s="3" t="s">
        <v>228</v>
      </c>
      <c r="F296" s="3" t="s">
        <v>136</v>
      </c>
      <c r="G296" s="10">
        <v>4.9899999999997178</v>
      </c>
      <c r="H296" s="3" t="s">
        <v>73</v>
      </c>
      <c r="I296" s="41">
        <v>3.9100000000000003E-2</v>
      </c>
      <c r="J296" s="41">
        <v>3.1600000000003431E-2</v>
      </c>
      <c r="K296" s="10">
        <v>426367.08767599997</v>
      </c>
      <c r="L296" s="10">
        <v>105.61</v>
      </c>
      <c r="M296" s="10">
        <v>450.286281304</v>
      </c>
      <c r="N296" s="41">
        <v>4.2516619436227029E-3</v>
      </c>
      <c r="O296" s="41">
        <v>7.0537840597225516E-4</v>
      </c>
    </row>
    <row r="297" spans="2:15" ht="15" x14ac:dyDescent="0.25">
      <c r="B297" s="43" t="s">
        <v>2933</v>
      </c>
      <c r="C297" s="3" t="s">
        <v>2602</v>
      </c>
      <c r="D297" s="3" t="s">
        <v>2940</v>
      </c>
      <c r="E297" s="3" t="s">
        <v>228</v>
      </c>
      <c r="F297" s="3" t="s">
        <v>136</v>
      </c>
      <c r="G297" s="10">
        <v>5.03</v>
      </c>
      <c r="H297" s="3" t="s">
        <v>73</v>
      </c>
      <c r="I297" s="41">
        <v>3.6499999999999998E-2</v>
      </c>
      <c r="J297" s="41">
        <v>2.6600000000000002E-2</v>
      </c>
      <c r="K297" s="10">
        <v>34533.85</v>
      </c>
      <c r="L297" s="10">
        <v>106.75</v>
      </c>
      <c r="M297" s="10">
        <v>36.864879999999999</v>
      </c>
      <c r="N297" s="41">
        <v>3.480830170937419E-4</v>
      </c>
      <c r="O297" s="41">
        <v>5.7749239473726499E-5</v>
      </c>
    </row>
    <row r="298" spans="2:15" ht="15" x14ac:dyDescent="0.25">
      <c r="B298" s="43" t="s">
        <v>2933</v>
      </c>
      <c r="C298" s="3" t="s">
        <v>2602</v>
      </c>
      <c r="D298" s="3" t="s">
        <v>2941</v>
      </c>
      <c r="E298" s="3" t="s">
        <v>228</v>
      </c>
      <c r="F298" s="3" t="s">
        <v>136</v>
      </c>
      <c r="G298" s="10">
        <v>2.56</v>
      </c>
      <c r="H298" s="3" t="s">
        <v>73</v>
      </c>
      <c r="I298" s="41">
        <v>4.8000000000000001E-2</v>
      </c>
      <c r="J298" s="41">
        <v>3.7499999999999999E-2</v>
      </c>
      <c r="K298" s="10">
        <v>152473.9</v>
      </c>
      <c r="L298" s="10">
        <v>104.87</v>
      </c>
      <c r="M298" s="10">
        <v>159.89938000000001</v>
      </c>
      <c r="N298" s="41">
        <v>1.5097908530237651E-3</v>
      </c>
      <c r="O298" s="41">
        <v>2.5048413523441263E-4</v>
      </c>
    </row>
    <row r="299" spans="2:15" ht="15" x14ac:dyDescent="0.25">
      <c r="B299" s="43" t="s">
        <v>2933</v>
      </c>
      <c r="C299" s="3" t="s">
        <v>2602</v>
      </c>
      <c r="D299" s="3" t="s">
        <v>2942</v>
      </c>
      <c r="E299" s="3" t="s">
        <v>228</v>
      </c>
      <c r="F299" s="3" t="s">
        <v>136</v>
      </c>
      <c r="G299" s="10">
        <v>2.62</v>
      </c>
      <c r="H299" s="3" t="s">
        <v>73</v>
      </c>
      <c r="I299" s="41">
        <v>3.7477000000000003E-2</v>
      </c>
      <c r="J299" s="41">
        <v>2.0500000000000004E-2</v>
      </c>
      <c r="K299" s="10">
        <v>114355.42</v>
      </c>
      <c r="L299" s="10">
        <v>106.17</v>
      </c>
      <c r="M299" s="10">
        <v>121.41114999999999</v>
      </c>
      <c r="N299" s="41">
        <v>1.1463799529747788E-3</v>
      </c>
      <c r="O299" s="41">
        <v>1.9019190015349374E-4</v>
      </c>
    </row>
    <row r="300" spans="2:15" ht="15" x14ac:dyDescent="0.25">
      <c r="B300" s="43" t="s">
        <v>2933</v>
      </c>
      <c r="C300" s="3" t="s">
        <v>2602</v>
      </c>
      <c r="D300" s="3" t="s">
        <v>2943</v>
      </c>
      <c r="E300" s="3" t="s">
        <v>228</v>
      </c>
      <c r="F300" s="3" t="s">
        <v>136</v>
      </c>
      <c r="G300" s="10">
        <v>2.6100000000000003</v>
      </c>
      <c r="H300" s="3" t="s">
        <v>73</v>
      </c>
      <c r="I300" s="41">
        <v>3.6499999999999998E-2</v>
      </c>
      <c r="J300" s="41">
        <v>2.6700000000000005E-2</v>
      </c>
      <c r="K300" s="10">
        <v>31553.200000000001</v>
      </c>
      <c r="L300" s="10">
        <v>104.19</v>
      </c>
      <c r="M300" s="10">
        <v>32.875279999999997</v>
      </c>
      <c r="N300" s="41">
        <v>3.1041269224805698E-4</v>
      </c>
      <c r="O300" s="41">
        <v>5.1499487248725914E-5</v>
      </c>
    </row>
    <row r="301" spans="2:15" ht="15" x14ac:dyDescent="0.25">
      <c r="B301" s="43" t="s">
        <v>2933</v>
      </c>
      <c r="C301" s="3" t="s">
        <v>2602</v>
      </c>
      <c r="D301" s="3" t="s">
        <v>2944</v>
      </c>
      <c r="E301" s="3" t="s">
        <v>228</v>
      </c>
      <c r="F301" s="3" t="s">
        <v>136</v>
      </c>
      <c r="G301" s="10">
        <v>4.88</v>
      </c>
      <c r="H301" s="3" t="s">
        <v>73</v>
      </c>
      <c r="I301" s="41">
        <v>4.8000000000000001E-2</v>
      </c>
      <c r="J301" s="41">
        <v>3.6500000000000005E-2</v>
      </c>
      <c r="K301" s="10">
        <v>119588</v>
      </c>
      <c r="L301" s="10">
        <v>108</v>
      </c>
      <c r="M301" s="10">
        <v>129.15503999999999</v>
      </c>
      <c r="N301" s="41">
        <v>1.2194987748790425E-3</v>
      </c>
      <c r="O301" s="41">
        <v>2.0232278890365909E-4</v>
      </c>
    </row>
    <row r="302" spans="2:15" ht="15" x14ac:dyDescent="0.25">
      <c r="B302" s="43" t="s">
        <v>2933</v>
      </c>
      <c r="C302" s="3" t="s">
        <v>2602</v>
      </c>
      <c r="D302" s="3" t="s">
        <v>2945</v>
      </c>
      <c r="E302" s="3" t="s">
        <v>228</v>
      </c>
      <c r="F302" s="3" t="s">
        <v>136</v>
      </c>
      <c r="G302" s="10">
        <v>5.0199999999999996</v>
      </c>
      <c r="H302" s="3" t="s">
        <v>73</v>
      </c>
      <c r="I302" s="41">
        <v>3.7477000000000003E-2</v>
      </c>
      <c r="J302" s="41">
        <v>2.3700000000000002E-2</v>
      </c>
      <c r="K302" s="10">
        <v>89691</v>
      </c>
      <c r="L302" s="10">
        <v>108.82</v>
      </c>
      <c r="M302" s="10">
        <v>97.601749999999996</v>
      </c>
      <c r="N302" s="41">
        <v>9.2156848506299552E-4</v>
      </c>
      <c r="O302" s="41">
        <v>1.5289421351174303E-4</v>
      </c>
    </row>
    <row r="303" spans="2:15" ht="15" x14ac:dyDescent="0.25">
      <c r="B303" s="43" t="s">
        <v>2933</v>
      </c>
      <c r="C303" s="3" t="s">
        <v>2602</v>
      </c>
      <c r="D303" s="3" t="s">
        <v>2946</v>
      </c>
      <c r="E303" s="3" t="s">
        <v>228</v>
      </c>
      <c r="F303" s="3" t="s">
        <v>136</v>
      </c>
      <c r="G303" s="10">
        <v>5.03</v>
      </c>
      <c r="H303" s="3" t="s">
        <v>73</v>
      </c>
      <c r="I303" s="41">
        <v>3.6499999999999998E-2</v>
      </c>
      <c r="J303" s="41">
        <v>2.6699999999999998E-2</v>
      </c>
      <c r="K303" s="10">
        <v>24747.73</v>
      </c>
      <c r="L303" s="10">
        <v>106.71</v>
      </c>
      <c r="M303" s="10">
        <v>26.408300000000001</v>
      </c>
      <c r="N303" s="41">
        <v>2.493506215215312E-4</v>
      </c>
      <c r="O303" s="41">
        <v>4.1368892040175133E-5</v>
      </c>
    </row>
    <row r="304" spans="2:15" ht="15" x14ac:dyDescent="0.25">
      <c r="B304" s="43" t="s">
        <v>2947</v>
      </c>
      <c r="C304" s="3" t="s">
        <v>2602</v>
      </c>
      <c r="D304" s="3" t="s">
        <v>2948</v>
      </c>
      <c r="E304" s="3" t="s">
        <v>228</v>
      </c>
      <c r="F304" s="3" t="s">
        <v>136</v>
      </c>
      <c r="G304" s="10">
        <v>2.56</v>
      </c>
      <c r="H304" s="3" t="s">
        <v>73</v>
      </c>
      <c r="I304" s="41">
        <v>4.4000000000000004E-2</v>
      </c>
      <c r="J304" s="41">
        <v>3.78E-2</v>
      </c>
      <c r="K304" s="10">
        <v>28253.27</v>
      </c>
      <c r="L304" s="10">
        <v>101.78</v>
      </c>
      <c r="M304" s="10">
        <v>28.756180000000001</v>
      </c>
      <c r="N304" s="41">
        <v>2.7151961147006904E-4</v>
      </c>
      <c r="O304" s="41">
        <v>4.5046871851192365E-5</v>
      </c>
    </row>
    <row r="305" spans="2:15" ht="15" x14ac:dyDescent="0.25">
      <c r="B305" s="43" t="s">
        <v>2949</v>
      </c>
      <c r="C305" s="3" t="s">
        <v>2602</v>
      </c>
      <c r="D305" s="3" t="s">
        <v>2950</v>
      </c>
      <c r="E305" s="3" t="s">
        <v>228</v>
      </c>
      <c r="F305" s="3" t="s">
        <v>136</v>
      </c>
      <c r="G305" s="10">
        <v>3.24</v>
      </c>
      <c r="H305" s="3" t="s">
        <v>73</v>
      </c>
      <c r="I305" s="41">
        <v>3.4000000000000002E-2</v>
      </c>
      <c r="J305" s="41">
        <v>2.8400000000000002E-2</v>
      </c>
      <c r="K305" s="10">
        <v>134240.21</v>
      </c>
      <c r="L305" s="10">
        <v>103.2</v>
      </c>
      <c r="M305" s="10">
        <v>138.5359</v>
      </c>
      <c r="N305" s="41">
        <v>1.3080740815593845E-3</v>
      </c>
      <c r="O305" s="41">
        <v>2.1701800914062996E-4</v>
      </c>
    </row>
    <row r="306" spans="2:15" ht="15" x14ac:dyDescent="0.25">
      <c r="B306" s="43" t="s">
        <v>2951</v>
      </c>
      <c r="C306" s="3" t="s">
        <v>2602</v>
      </c>
      <c r="D306" s="3" t="s">
        <v>2952</v>
      </c>
      <c r="E306" s="3" t="s">
        <v>228</v>
      </c>
      <c r="F306" s="3" t="s">
        <v>136</v>
      </c>
      <c r="G306" s="10">
        <v>2.56</v>
      </c>
      <c r="H306" s="3" t="s">
        <v>73</v>
      </c>
      <c r="I306" s="41">
        <v>4.4000000000000004E-2</v>
      </c>
      <c r="J306" s="41">
        <v>3.78E-2</v>
      </c>
      <c r="K306" s="10">
        <v>63570.02</v>
      </c>
      <c r="L306" s="10">
        <v>101.78</v>
      </c>
      <c r="M306" s="10">
        <v>64.701570000000004</v>
      </c>
      <c r="N306" s="41">
        <v>6.109206837592294E-4</v>
      </c>
      <c r="O306" s="41">
        <v>1.0135572013949533E-4</v>
      </c>
    </row>
    <row r="307" spans="2:15" ht="15" x14ac:dyDescent="0.25">
      <c r="B307" s="43" t="s">
        <v>2953</v>
      </c>
      <c r="C307" s="3" t="s">
        <v>2602</v>
      </c>
      <c r="D307" s="3" t="s">
        <v>2954</v>
      </c>
      <c r="E307" s="3" t="s">
        <v>228</v>
      </c>
      <c r="F307" s="3" t="s">
        <v>136</v>
      </c>
      <c r="G307" s="10">
        <v>2.5399999999999996</v>
      </c>
      <c r="H307" s="3" t="s">
        <v>73</v>
      </c>
      <c r="I307" s="41">
        <v>4.4500000000000005E-2</v>
      </c>
      <c r="J307" s="41">
        <v>3.8099999999999995E-2</v>
      </c>
      <c r="K307" s="10">
        <v>36998.5</v>
      </c>
      <c r="L307" s="10">
        <v>102.88</v>
      </c>
      <c r="M307" s="10">
        <v>38.064059999999998</v>
      </c>
      <c r="N307" s="41">
        <v>3.5940583144817553E-4</v>
      </c>
      <c r="O307" s="41">
        <v>5.9627768116491734E-5</v>
      </c>
    </row>
    <row r="308" spans="2:15" ht="15" x14ac:dyDescent="0.25">
      <c r="B308" s="43" t="s">
        <v>2953</v>
      </c>
      <c r="C308" s="3" t="s">
        <v>2602</v>
      </c>
      <c r="D308" s="3" t="s">
        <v>2955</v>
      </c>
      <c r="E308" s="3" t="s">
        <v>228</v>
      </c>
      <c r="F308" s="3" t="s">
        <v>136</v>
      </c>
      <c r="G308" s="10">
        <v>0.48000000000000004</v>
      </c>
      <c r="H308" s="3" t="s">
        <v>73</v>
      </c>
      <c r="I308" s="41">
        <v>3.4500000000000003E-2</v>
      </c>
      <c r="J308" s="41">
        <v>3.4200000000000001E-2</v>
      </c>
      <c r="K308" s="10">
        <v>35317</v>
      </c>
      <c r="L308" s="10">
        <v>100.92</v>
      </c>
      <c r="M308" s="10">
        <v>35.641919999999999</v>
      </c>
      <c r="N308" s="41">
        <v>3.3653566887004057E-4</v>
      </c>
      <c r="O308" s="41">
        <v>5.5833459199742466E-5</v>
      </c>
    </row>
    <row r="309" spans="2:15" ht="15" x14ac:dyDescent="0.25">
      <c r="B309" s="43" t="s">
        <v>2953</v>
      </c>
      <c r="C309" s="3" t="s">
        <v>2602</v>
      </c>
      <c r="D309" s="3" t="s">
        <v>2956</v>
      </c>
      <c r="E309" s="3" t="s">
        <v>228</v>
      </c>
      <c r="F309" s="3" t="s">
        <v>136</v>
      </c>
      <c r="G309" s="10">
        <v>0.48000000000000004</v>
      </c>
      <c r="H309" s="3" t="s">
        <v>73</v>
      </c>
      <c r="I309" s="41">
        <v>3.4000000000000002E-2</v>
      </c>
      <c r="J309" s="41">
        <v>2.6000000000000002E-2</v>
      </c>
      <c r="K309" s="10">
        <v>20339</v>
      </c>
      <c r="L309" s="10">
        <v>101.28</v>
      </c>
      <c r="M309" s="10">
        <v>20.599340000000002</v>
      </c>
      <c r="N309" s="41">
        <v>1.9450166167202503E-4</v>
      </c>
      <c r="O309" s="41">
        <v>3.2269092389849452E-5</v>
      </c>
    </row>
    <row r="310" spans="2:15" ht="15" x14ac:dyDescent="0.25">
      <c r="B310" s="43" t="s">
        <v>2953</v>
      </c>
      <c r="C310" s="3" t="s">
        <v>2602</v>
      </c>
      <c r="D310" s="3" t="s">
        <v>2957</v>
      </c>
      <c r="E310" s="3" t="s">
        <v>228</v>
      </c>
      <c r="F310" s="3" t="s">
        <v>136</v>
      </c>
      <c r="G310" s="10">
        <v>0.48000000000000004</v>
      </c>
      <c r="H310" s="3" t="s">
        <v>73</v>
      </c>
      <c r="I310" s="41">
        <v>3.3500000000000002E-2</v>
      </c>
      <c r="J310" s="41">
        <v>2.9499999999999998E-2</v>
      </c>
      <c r="K310" s="10">
        <v>13559</v>
      </c>
      <c r="L310" s="10">
        <v>100.6</v>
      </c>
      <c r="M310" s="10">
        <v>13.64035</v>
      </c>
      <c r="N310" s="41">
        <v>1.2879396819451527E-4</v>
      </c>
      <c r="O310" s="41">
        <v>2.1367758111661972E-5</v>
      </c>
    </row>
    <row r="311" spans="2:15" ht="15" x14ac:dyDescent="0.25">
      <c r="B311" s="43" t="s">
        <v>2958</v>
      </c>
      <c r="C311" s="3" t="s">
        <v>2602</v>
      </c>
      <c r="D311" s="3" t="s">
        <v>2959</v>
      </c>
      <c r="E311" s="3" t="s">
        <v>228</v>
      </c>
      <c r="F311" s="3" t="s">
        <v>136</v>
      </c>
      <c r="G311" s="10">
        <v>3.6199999999999997</v>
      </c>
      <c r="H311" s="3" t="s">
        <v>73</v>
      </c>
      <c r="I311" s="41">
        <v>3.5000000000000003E-2</v>
      </c>
      <c r="J311" s="41">
        <v>2.9399999999999999E-2</v>
      </c>
      <c r="K311" s="10">
        <v>47089</v>
      </c>
      <c r="L311" s="10">
        <v>108.77</v>
      </c>
      <c r="M311" s="10">
        <v>51.218710000000002</v>
      </c>
      <c r="N311" s="41">
        <v>4.8361375673674811E-4</v>
      </c>
      <c r="O311" s="41">
        <v>8.0234671842831183E-5</v>
      </c>
    </row>
    <row r="312" spans="2:15" ht="15" x14ac:dyDescent="0.25">
      <c r="B312" s="43" t="s">
        <v>2958</v>
      </c>
      <c r="C312" s="3" t="s">
        <v>2602</v>
      </c>
      <c r="D312" s="3" t="s">
        <v>2960</v>
      </c>
      <c r="E312" s="3" t="s">
        <v>228</v>
      </c>
      <c r="F312" s="3" t="s">
        <v>136</v>
      </c>
      <c r="G312" s="10">
        <v>0.16</v>
      </c>
      <c r="H312" s="3" t="s">
        <v>73</v>
      </c>
      <c r="I312" s="41">
        <v>0.03</v>
      </c>
      <c r="J312" s="41">
        <v>3.4500000000000003E-2</v>
      </c>
      <c r="K312" s="10">
        <v>47089</v>
      </c>
      <c r="L312" s="10">
        <v>103.31</v>
      </c>
      <c r="M312" s="10">
        <v>48.647649999999999</v>
      </c>
      <c r="N312" s="41">
        <v>4.5933747204711839E-4</v>
      </c>
      <c r="O312" s="41">
        <v>7.6207078110223893E-5</v>
      </c>
    </row>
    <row r="313" spans="2:15" ht="15" x14ac:dyDescent="0.25">
      <c r="B313" s="43" t="s">
        <v>2961</v>
      </c>
      <c r="C313" s="3" t="s">
        <v>2552</v>
      </c>
      <c r="D313" s="3" t="s">
        <v>2962</v>
      </c>
      <c r="E313" s="3" t="s">
        <v>228</v>
      </c>
      <c r="F313" s="3" t="s">
        <v>136</v>
      </c>
      <c r="G313" s="10">
        <v>2.83</v>
      </c>
      <c r="H313" s="3" t="s">
        <v>73</v>
      </c>
      <c r="I313" s="41">
        <v>3.6499999999999998E-2</v>
      </c>
      <c r="J313" s="41">
        <v>2.2800000000000001E-2</v>
      </c>
      <c r="K313" s="10">
        <v>72519</v>
      </c>
      <c r="L313" s="10">
        <v>104.09</v>
      </c>
      <c r="M313" s="10">
        <v>75.485029999999995</v>
      </c>
      <c r="N313" s="41">
        <v>7.1273952303144942E-4</v>
      </c>
      <c r="O313" s="41">
        <v>1.1824812868376159E-4</v>
      </c>
    </row>
    <row r="314" spans="2:15" ht="15" x14ac:dyDescent="0.25">
      <c r="B314" s="43" t="s">
        <v>2963</v>
      </c>
      <c r="C314" s="3" t="s">
        <v>2602</v>
      </c>
      <c r="D314" s="3" t="s">
        <v>2964</v>
      </c>
      <c r="E314" s="3" t="s">
        <v>228</v>
      </c>
      <c r="F314" s="3" t="s">
        <v>136</v>
      </c>
      <c r="G314" s="10">
        <v>3.9799999999999995</v>
      </c>
      <c r="H314" s="3" t="s">
        <v>73</v>
      </c>
      <c r="I314" s="41">
        <v>3.6000000000000004E-2</v>
      </c>
      <c r="J314" s="41">
        <v>3.2799999999999996E-2</v>
      </c>
      <c r="K314" s="10">
        <v>536443.97</v>
      </c>
      <c r="L314" s="10">
        <v>101.73</v>
      </c>
      <c r="M314" s="10">
        <v>545.72444999999993</v>
      </c>
      <c r="N314" s="41">
        <v>5.1528016111221002E-3</v>
      </c>
      <c r="O314" s="41">
        <v>8.5488334560475116E-4</v>
      </c>
    </row>
    <row r="315" spans="2:15" ht="15" x14ac:dyDescent="0.25">
      <c r="B315" s="43" t="s">
        <v>2965</v>
      </c>
      <c r="C315" s="3" t="s">
        <v>2552</v>
      </c>
      <c r="D315" s="3" t="s">
        <v>2966</v>
      </c>
      <c r="E315" s="3" t="s">
        <v>228</v>
      </c>
      <c r="F315" s="3" t="s">
        <v>72</v>
      </c>
      <c r="G315" s="10">
        <v>8.08</v>
      </c>
      <c r="H315" s="3" t="s">
        <v>73</v>
      </c>
      <c r="I315" s="41">
        <v>3.3599999999999998E-2</v>
      </c>
      <c r="J315" s="41">
        <v>2.2399999999999996E-2</v>
      </c>
      <c r="K315" s="10">
        <v>93723.22</v>
      </c>
      <c r="L315" s="10">
        <v>110.25</v>
      </c>
      <c r="M315" s="10">
        <v>103.32985000000001</v>
      </c>
      <c r="N315" s="41">
        <v>9.7565395421994562E-4</v>
      </c>
      <c r="O315" s="41">
        <v>1.6186734508383694E-4</v>
      </c>
    </row>
    <row r="316" spans="2:15" ht="15" x14ac:dyDescent="0.25">
      <c r="B316" s="43" t="s">
        <v>2965</v>
      </c>
      <c r="C316" s="3" t="s">
        <v>2552</v>
      </c>
      <c r="D316" s="3" t="s">
        <v>2967</v>
      </c>
      <c r="E316" s="3" t="s">
        <v>228</v>
      </c>
      <c r="F316" s="3" t="s">
        <v>72</v>
      </c>
      <c r="G316" s="10">
        <v>8.120000000000001</v>
      </c>
      <c r="H316" s="3" t="s">
        <v>73</v>
      </c>
      <c r="I316" s="41">
        <v>3.3799999999999997E-2</v>
      </c>
      <c r="J316" s="41">
        <v>1.9300000000000001E-2</v>
      </c>
      <c r="K316" s="10">
        <v>20021.439999999999</v>
      </c>
      <c r="L316" s="10">
        <v>113.15</v>
      </c>
      <c r="M316" s="10">
        <v>22.654259999999997</v>
      </c>
      <c r="N316" s="41">
        <v>2.1390448499564009E-4</v>
      </c>
      <c r="O316" s="41">
        <v>3.5488147142756553E-5</v>
      </c>
    </row>
    <row r="317" spans="2:15" ht="15" x14ac:dyDescent="0.25">
      <c r="B317" s="43" t="s">
        <v>2965</v>
      </c>
      <c r="C317" s="3" t="s">
        <v>2552</v>
      </c>
      <c r="D317" s="3" t="s">
        <v>2968</v>
      </c>
      <c r="E317" s="3" t="s">
        <v>228</v>
      </c>
      <c r="F317" s="3" t="s">
        <v>72</v>
      </c>
      <c r="G317" s="10">
        <v>8.0400000000000009</v>
      </c>
      <c r="H317" s="3" t="s">
        <v>73</v>
      </c>
      <c r="I317" s="41">
        <v>3.3599999999999998E-2</v>
      </c>
      <c r="J317" s="41">
        <v>2.4800000000000006E-2</v>
      </c>
      <c r="K317" s="10">
        <v>23755.07</v>
      </c>
      <c r="L317" s="10">
        <v>108.22</v>
      </c>
      <c r="M317" s="10">
        <v>25.707740000000001</v>
      </c>
      <c r="N317" s="41">
        <v>2.4273584240234807E-4</v>
      </c>
      <c r="O317" s="41">
        <v>4.0271457104656184E-5</v>
      </c>
    </row>
    <row r="318" spans="2:15" ht="15" x14ac:dyDescent="0.25">
      <c r="B318" s="43" t="s">
        <v>2965</v>
      </c>
      <c r="C318" s="3" t="s">
        <v>2552</v>
      </c>
      <c r="D318" s="3" t="s">
        <v>2969</v>
      </c>
      <c r="E318" s="3" t="s">
        <v>228</v>
      </c>
      <c r="F318" s="3" t="s">
        <v>72</v>
      </c>
      <c r="G318" s="10">
        <v>0.15</v>
      </c>
      <c r="H318" s="3" t="s">
        <v>73</v>
      </c>
      <c r="I318" s="41">
        <v>2.6000000000000002E-2</v>
      </c>
      <c r="J318" s="41">
        <v>2.4900000000000005E-2</v>
      </c>
      <c r="K318" s="10">
        <v>87083.04</v>
      </c>
      <c r="L318" s="10">
        <v>100.61</v>
      </c>
      <c r="M318" s="10">
        <v>87.614249999999998</v>
      </c>
      <c r="N318" s="41">
        <v>8.2726520418363971E-4</v>
      </c>
      <c r="O318" s="41">
        <v>1.3724868505094663E-4</v>
      </c>
    </row>
    <row r="319" spans="2:15" ht="15" x14ac:dyDescent="0.25">
      <c r="B319" s="43" t="s">
        <v>2965</v>
      </c>
      <c r="C319" s="3" t="s">
        <v>2552</v>
      </c>
      <c r="D319" s="3" t="s">
        <v>2970</v>
      </c>
      <c r="E319" s="3" t="s">
        <v>228</v>
      </c>
      <c r="F319" s="3" t="s">
        <v>72</v>
      </c>
      <c r="G319" s="10">
        <v>0.15</v>
      </c>
      <c r="H319" s="3" t="s">
        <v>73</v>
      </c>
      <c r="I319" s="41">
        <v>2.6000000000000002E-2</v>
      </c>
      <c r="J319" s="41">
        <v>2.4299999999999999E-2</v>
      </c>
      <c r="K319" s="10">
        <v>46461.99</v>
      </c>
      <c r="L319" s="10">
        <v>100.62</v>
      </c>
      <c r="M319" s="10">
        <v>46.750050000000002</v>
      </c>
      <c r="N319" s="41">
        <v>4.414200847333096E-4</v>
      </c>
      <c r="O319" s="41">
        <v>7.3234466865447218E-5</v>
      </c>
    </row>
    <row r="320" spans="2:15" ht="15" x14ac:dyDescent="0.25">
      <c r="B320" s="43" t="s">
        <v>2971</v>
      </c>
      <c r="C320" s="3" t="s">
        <v>2552</v>
      </c>
      <c r="D320" s="3" t="s">
        <v>2972</v>
      </c>
      <c r="E320" s="3" t="s">
        <v>228</v>
      </c>
      <c r="F320" s="3" t="s">
        <v>136</v>
      </c>
      <c r="G320" s="10">
        <v>1.2200000000020788</v>
      </c>
      <c r="H320" s="3" t="s">
        <v>73</v>
      </c>
      <c r="I320" s="41">
        <v>2.6000000000000002E-2</v>
      </c>
      <c r="J320" s="41">
        <v>2.3100000000017742E-2</v>
      </c>
      <c r="K320" s="10">
        <v>282908.09732100001</v>
      </c>
      <c r="L320" s="10">
        <v>100.5</v>
      </c>
      <c r="M320" s="10">
        <v>284.32263781</v>
      </c>
      <c r="N320" s="41">
        <v>2.684611521777801E-3</v>
      </c>
      <c r="O320" s="41">
        <v>4.4539453535970535E-4</v>
      </c>
    </row>
    <row r="321" spans="2:15" ht="15" x14ac:dyDescent="0.25">
      <c r="B321" s="43" t="s">
        <v>2971</v>
      </c>
      <c r="C321" s="3" t="s">
        <v>2552</v>
      </c>
      <c r="D321" s="3" t="s">
        <v>2973</v>
      </c>
      <c r="E321" s="3" t="s">
        <v>228</v>
      </c>
      <c r="F321" s="3" t="s">
        <v>136</v>
      </c>
      <c r="G321" s="10">
        <v>1.2999999999996008</v>
      </c>
      <c r="H321" s="3" t="s">
        <v>73</v>
      </c>
      <c r="I321" s="41">
        <v>2.58E-2</v>
      </c>
      <c r="J321" s="41">
        <v>2.4900000000003798E-2</v>
      </c>
      <c r="K321" s="10">
        <v>301768.640632</v>
      </c>
      <c r="L321" s="10">
        <v>100.26</v>
      </c>
      <c r="M321" s="10">
        <v>302.55323905799997</v>
      </c>
      <c r="N321" s="41">
        <v>2.8567472424375936E-3</v>
      </c>
      <c r="O321" s="41">
        <v>4.7395297247440008E-4</v>
      </c>
    </row>
    <row r="322" spans="2:15" ht="15" x14ac:dyDescent="0.25">
      <c r="B322" s="43" t="s">
        <v>2971</v>
      </c>
      <c r="C322" s="3" t="s">
        <v>2552</v>
      </c>
      <c r="D322" s="3" t="s">
        <v>2974</v>
      </c>
      <c r="E322" s="3" t="s">
        <v>228</v>
      </c>
      <c r="F322" s="3" t="s">
        <v>136</v>
      </c>
      <c r="G322" s="10">
        <v>1.3800000000007269</v>
      </c>
      <c r="H322" s="3" t="s">
        <v>73</v>
      </c>
      <c r="I322" s="41">
        <v>2.6000000000000002E-2</v>
      </c>
      <c r="J322" s="41">
        <v>2.4700000000018971E-2</v>
      </c>
      <c r="K322" s="10">
        <v>193809.73186300002</v>
      </c>
      <c r="L322" s="10">
        <v>100.33</v>
      </c>
      <c r="M322" s="10">
        <v>194.44930397900001</v>
      </c>
      <c r="N322" s="41">
        <v>1.8360157526835425E-3</v>
      </c>
      <c r="O322" s="41">
        <v>3.0460697067188908E-4</v>
      </c>
    </row>
    <row r="323" spans="2:15" ht="15" x14ac:dyDescent="0.25">
      <c r="B323" s="43" t="s">
        <v>2971</v>
      </c>
      <c r="C323" s="3" t="s">
        <v>2552</v>
      </c>
      <c r="D323" s="3" t="s">
        <v>2975</v>
      </c>
      <c r="E323" s="3" t="s">
        <v>228</v>
      </c>
      <c r="F323" s="3" t="s">
        <v>136</v>
      </c>
      <c r="G323" s="10">
        <v>1.4200000000047011</v>
      </c>
      <c r="H323" s="3" t="s">
        <v>73</v>
      </c>
      <c r="I323" s="41">
        <v>2.6800000000000001E-2</v>
      </c>
      <c r="J323" s="41">
        <v>2.4199999999973718E-2</v>
      </c>
      <c r="K323" s="10">
        <v>133006.678957</v>
      </c>
      <c r="L323" s="10">
        <v>100.52</v>
      </c>
      <c r="M323" s="10">
        <v>133.69831367</v>
      </c>
      <c r="N323" s="41">
        <v>1.2623969589104611E-3</v>
      </c>
      <c r="O323" s="41">
        <v>2.0943987701471512E-4</v>
      </c>
    </row>
    <row r="324" spans="2:15" ht="15" x14ac:dyDescent="0.25">
      <c r="B324" s="43" t="s">
        <v>2976</v>
      </c>
      <c r="C324" s="3" t="s">
        <v>2602</v>
      </c>
      <c r="D324" s="3" t="s">
        <v>2977</v>
      </c>
      <c r="E324" s="3" t="s">
        <v>640</v>
      </c>
      <c r="F324" s="3" t="s">
        <v>136</v>
      </c>
      <c r="G324" s="10">
        <v>3.19</v>
      </c>
      <c r="H324" s="3" t="s">
        <v>73</v>
      </c>
      <c r="I324" s="41">
        <v>2.1000000000000001E-2</v>
      </c>
      <c r="J324" s="41">
        <v>1.7299999999999996E-2</v>
      </c>
      <c r="K324" s="10">
        <v>332360.75</v>
      </c>
      <c r="L324" s="10">
        <v>100.8</v>
      </c>
      <c r="M324" s="10">
        <v>335.01964000000004</v>
      </c>
      <c r="N324" s="41">
        <v>3.1632992451585159E-3</v>
      </c>
      <c r="O324" s="41">
        <v>5.2481194618731006E-4</v>
      </c>
    </row>
    <row r="325" spans="2:15" ht="15" x14ac:dyDescent="0.25">
      <c r="B325" s="43" t="s">
        <v>2976</v>
      </c>
      <c r="C325" s="3" t="s">
        <v>2602</v>
      </c>
      <c r="D325" s="3" t="s">
        <v>2978</v>
      </c>
      <c r="E325" s="3" t="s">
        <v>640</v>
      </c>
      <c r="F325" s="3" t="s">
        <v>136</v>
      </c>
      <c r="G325" s="10">
        <v>3.19</v>
      </c>
      <c r="H325" s="3" t="s">
        <v>73</v>
      </c>
      <c r="I325" s="41">
        <v>2.1499999999999998E-2</v>
      </c>
      <c r="J325" s="41">
        <v>1.5700000000000002E-2</v>
      </c>
      <c r="K325" s="10">
        <v>46769.89</v>
      </c>
      <c r="L325" s="10">
        <v>101.98</v>
      </c>
      <c r="M325" s="10">
        <v>47.695929999999997</v>
      </c>
      <c r="N325" s="41">
        <v>4.5035120736841995E-4</v>
      </c>
      <c r="O325" s="41">
        <v>7.47161982757599E-5</v>
      </c>
    </row>
    <row r="326" spans="2:15" ht="15" x14ac:dyDescent="0.25">
      <c r="B326" s="43" t="s">
        <v>2976</v>
      </c>
      <c r="C326" s="3" t="s">
        <v>2602</v>
      </c>
      <c r="D326" s="3" t="s">
        <v>2979</v>
      </c>
      <c r="E326" s="3" t="s">
        <v>640</v>
      </c>
      <c r="F326" s="3" t="s">
        <v>136</v>
      </c>
      <c r="G326" s="10">
        <v>4.6500000000000004</v>
      </c>
      <c r="H326" s="3" t="s">
        <v>73</v>
      </c>
      <c r="I326" s="41">
        <v>2.2000000000000002E-2</v>
      </c>
      <c r="J326" s="41">
        <v>1.61E-2</v>
      </c>
      <c r="K326" s="10">
        <v>462519.83</v>
      </c>
      <c r="L326" s="10">
        <v>102.88</v>
      </c>
      <c r="M326" s="10">
        <v>475.84040000000005</v>
      </c>
      <c r="N326" s="41">
        <v>4.4929472735864865E-3</v>
      </c>
      <c r="O326" s="41">
        <v>7.4540921361669447E-4</v>
      </c>
    </row>
    <row r="327" spans="2:15" ht="15" x14ac:dyDescent="0.25">
      <c r="B327" s="43" t="s">
        <v>2976</v>
      </c>
      <c r="C327" s="3" t="s">
        <v>2602</v>
      </c>
      <c r="D327" s="3" t="s">
        <v>2980</v>
      </c>
      <c r="E327" s="3" t="s">
        <v>640</v>
      </c>
      <c r="F327" s="3" t="s">
        <v>136</v>
      </c>
      <c r="G327" s="10">
        <v>3.5600000000000005</v>
      </c>
      <c r="H327" s="3" t="s">
        <v>73</v>
      </c>
      <c r="I327" s="41">
        <v>3.4000000000000002E-2</v>
      </c>
      <c r="J327" s="41">
        <v>2.9799999999999997E-2</v>
      </c>
      <c r="K327" s="10">
        <v>46287.49</v>
      </c>
      <c r="L327" s="10">
        <v>101.74</v>
      </c>
      <c r="M327" s="10">
        <v>47.092889999999997</v>
      </c>
      <c r="N327" s="41">
        <v>4.4465722484011088E-4</v>
      </c>
      <c r="O327" s="41">
        <v>7.3771529491479683E-5</v>
      </c>
    </row>
    <row r="328" spans="2:15" ht="15" x14ac:dyDescent="0.25">
      <c r="B328" s="43" t="s">
        <v>2976</v>
      </c>
      <c r="C328" s="3" t="s">
        <v>2602</v>
      </c>
      <c r="D328" s="3" t="s">
        <v>2981</v>
      </c>
      <c r="E328" s="3" t="s">
        <v>640</v>
      </c>
      <c r="F328" s="3" t="s">
        <v>136</v>
      </c>
      <c r="G328" s="10">
        <v>3.5500000000000003</v>
      </c>
      <c r="H328" s="3" t="s">
        <v>73</v>
      </c>
      <c r="I328" s="41">
        <v>3.4000000000000002E-2</v>
      </c>
      <c r="J328" s="41">
        <v>3.1600000000000003E-2</v>
      </c>
      <c r="K328" s="10">
        <v>23048.41</v>
      </c>
      <c r="L328" s="10">
        <v>101.1</v>
      </c>
      <c r="M328" s="10">
        <v>23.301939999999998</v>
      </c>
      <c r="N328" s="41">
        <v>2.2001996424069053E-4</v>
      </c>
      <c r="O328" s="41">
        <v>3.6502744977398717E-5</v>
      </c>
    </row>
    <row r="329" spans="2:15" ht="15" x14ac:dyDescent="0.25">
      <c r="B329" s="43" t="s">
        <v>2982</v>
      </c>
      <c r="C329" s="3" t="s">
        <v>2602</v>
      </c>
      <c r="D329" s="3" t="s">
        <v>2983</v>
      </c>
      <c r="E329" s="3" t="s">
        <v>640</v>
      </c>
      <c r="F329" s="3" t="s">
        <v>86</v>
      </c>
      <c r="G329" s="10">
        <v>20.5</v>
      </c>
      <c r="H329" s="3" t="s">
        <v>73</v>
      </c>
      <c r="I329" s="41">
        <v>3.2370000000000003E-2</v>
      </c>
      <c r="J329" s="41">
        <v>3.2600000000000004E-2</v>
      </c>
      <c r="K329" s="10">
        <v>11948.279999999999</v>
      </c>
      <c r="L329" s="10">
        <v>100.36</v>
      </c>
      <c r="M329" s="10">
        <v>11.991300000000001</v>
      </c>
      <c r="N329" s="41">
        <v>1.1322342247896067E-4</v>
      </c>
      <c r="O329" s="41">
        <v>1.8784503172159969E-5</v>
      </c>
    </row>
    <row r="330" spans="2:15" ht="15" x14ac:dyDescent="0.25">
      <c r="B330" s="43" t="s">
        <v>2982</v>
      </c>
      <c r="C330" s="3" t="s">
        <v>2602</v>
      </c>
      <c r="D330" s="3" t="s">
        <v>2984</v>
      </c>
      <c r="E330" s="3" t="s">
        <v>640</v>
      </c>
      <c r="F330" s="3" t="s">
        <v>86</v>
      </c>
      <c r="G330" s="10">
        <v>10.41</v>
      </c>
      <c r="H330" s="3" t="s">
        <v>73</v>
      </c>
      <c r="I330" s="41">
        <v>2.6469999999999997E-2</v>
      </c>
      <c r="J330" s="41">
        <v>2.6999999999999993E-2</v>
      </c>
      <c r="K330" s="10">
        <v>11933.74</v>
      </c>
      <c r="L330" s="10">
        <v>99.71</v>
      </c>
      <c r="M330" s="10">
        <v>11.89913</v>
      </c>
      <c r="N330" s="41">
        <v>1.1235314128760645E-4</v>
      </c>
      <c r="O330" s="41">
        <v>1.864011785468997E-5</v>
      </c>
    </row>
    <row r="331" spans="2:15" ht="15" x14ac:dyDescent="0.25">
      <c r="B331" s="43" t="s">
        <v>2982</v>
      </c>
      <c r="C331" s="3" t="s">
        <v>2552</v>
      </c>
      <c r="D331" s="3" t="s">
        <v>2985</v>
      </c>
      <c r="E331" s="3" t="s">
        <v>640</v>
      </c>
      <c r="F331" s="3" t="s">
        <v>86</v>
      </c>
      <c r="G331" s="10">
        <v>10.380000000000003</v>
      </c>
      <c r="H331" s="3" t="s">
        <v>73</v>
      </c>
      <c r="I331" s="41">
        <v>2.9830000000000002E-2</v>
      </c>
      <c r="J331" s="41">
        <v>2.5399999999999999E-2</v>
      </c>
      <c r="K331" s="10">
        <v>317522.45</v>
      </c>
      <c r="L331" s="10">
        <v>104.93</v>
      </c>
      <c r="M331" s="10">
        <v>333.17631</v>
      </c>
      <c r="N331" s="41">
        <v>3.1458942822805841E-3</v>
      </c>
      <c r="O331" s="41">
        <v>5.21924349493679E-4</v>
      </c>
    </row>
    <row r="332" spans="2:15" ht="15" x14ac:dyDescent="0.25">
      <c r="B332" s="43" t="s">
        <v>2982</v>
      </c>
      <c r="C332" s="3" t="s">
        <v>2552</v>
      </c>
      <c r="D332" s="3" t="s">
        <v>2986</v>
      </c>
      <c r="E332" s="3" t="s">
        <v>640</v>
      </c>
      <c r="F332" s="3" t="s">
        <v>86</v>
      </c>
      <c r="G332" s="10">
        <v>20.500000000000004</v>
      </c>
      <c r="H332" s="3" t="s">
        <v>73</v>
      </c>
      <c r="I332" s="41">
        <v>3.6429999999999997E-2</v>
      </c>
      <c r="J332" s="41">
        <v>3.0100000000000005E-2</v>
      </c>
      <c r="K332" s="10">
        <v>319783.09999999998</v>
      </c>
      <c r="L332" s="10">
        <v>114.38</v>
      </c>
      <c r="M332" s="10">
        <v>365.76791000000003</v>
      </c>
      <c r="N332" s="41">
        <v>3.4536284308770912E-3</v>
      </c>
      <c r="O332" s="41">
        <v>5.7297944890623384E-4</v>
      </c>
    </row>
    <row r="333" spans="2:15" ht="15" x14ac:dyDescent="0.25">
      <c r="B333" s="43" t="s">
        <v>2982</v>
      </c>
      <c r="C333" s="3" t="s">
        <v>2552</v>
      </c>
      <c r="D333" s="3" t="s">
        <v>2987</v>
      </c>
      <c r="E333" s="3" t="s">
        <v>640</v>
      </c>
      <c r="F333" s="3" t="s">
        <v>86</v>
      </c>
      <c r="G333" s="10">
        <v>20.499999999999996</v>
      </c>
      <c r="H333" s="3" t="s">
        <v>73</v>
      </c>
      <c r="I333" s="41">
        <v>3.601E-2</v>
      </c>
      <c r="J333" s="41">
        <v>3.0100000000000002E-2</v>
      </c>
      <c r="K333" s="10">
        <v>17274.669999999998</v>
      </c>
      <c r="L333" s="10">
        <v>113.52</v>
      </c>
      <c r="M333" s="10">
        <v>19.610209999999999</v>
      </c>
      <c r="N333" s="41">
        <v>1.8516216688191765E-4</v>
      </c>
      <c r="O333" s="41">
        <v>3.071960937944369E-5</v>
      </c>
    </row>
    <row r="334" spans="2:15" ht="15" x14ac:dyDescent="0.25">
      <c r="B334" s="43" t="s">
        <v>2982</v>
      </c>
      <c r="C334" s="3" t="s">
        <v>2552</v>
      </c>
      <c r="D334" s="3" t="s">
        <v>2988</v>
      </c>
      <c r="E334" s="3" t="s">
        <v>640</v>
      </c>
      <c r="F334" s="3" t="s">
        <v>86</v>
      </c>
      <c r="G334" s="10">
        <v>10.400000000000002</v>
      </c>
      <c r="H334" s="3" t="s">
        <v>73</v>
      </c>
      <c r="I334" s="41">
        <v>2.9609999999999997E-2</v>
      </c>
      <c r="J334" s="41">
        <v>2.5000000000000001E-2</v>
      </c>
      <c r="K334" s="10">
        <v>17166.240000000002</v>
      </c>
      <c r="L334" s="10">
        <v>105.12</v>
      </c>
      <c r="M334" s="10">
        <v>18.04515</v>
      </c>
      <c r="N334" s="41">
        <v>1.7038466572817101E-4</v>
      </c>
      <c r="O334" s="41">
        <v>2.8267925697555931E-5</v>
      </c>
    </row>
    <row r="335" spans="2:15" ht="15" x14ac:dyDescent="0.25">
      <c r="B335" s="43" t="s">
        <v>2982</v>
      </c>
      <c r="C335" s="3" t="s">
        <v>2552</v>
      </c>
      <c r="D335" s="3" t="s">
        <v>2989</v>
      </c>
      <c r="E335" s="3" t="s">
        <v>640</v>
      </c>
      <c r="F335" s="3" t="s">
        <v>86</v>
      </c>
      <c r="G335" s="10">
        <v>20.499999999999996</v>
      </c>
      <c r="H335" s="3" t="s">
        <v>73</v>
      </c>
      <c r="I335" s="41">
        <v>3.5569999999999997E-2</v>
      </c>
      <c r="J335" s="41">
        <v>3.0699999999999998E-2</v>
      </c>
      <c r="K335" s="10">
        <v>25566.22</v>
      </c>
      <c r="L335" s="10">
        <v>111.25</v>
      </c>
      <c r="M335" s="10">
        <v>28.442419999999998</v>
      </c>
      <c r="N335" s="41">
        <v>2.6855704852551769E-4</v>
      </c>
      <c r="O335" s="41">
        <v>4.4555363364598172E-5</v>
      </c>
    </row>
    <row r="336" spans="2:15" ht="15" x14ac:dyDescent="0.25">
      <c r="B336" s="43" t="s">
        <v>2982</v>
      </c>
      <c r="C336" s="3" t="s">
        <v>2552</v>
      </c>
      <c r="D336" s="3" t="s">
        <v>2990</v>
      </c>
      <c r="E336" s="3" t="s">
        <v>640</v>
      </c>
      <c r="F336" s="3" t="s">
        <v>86</v>
      </c>
      <c r="G336" s="10">
        <v>10.39</v>
      </c>
      <c r="H336" s="3" t="s">
        <v>73</v>
      </c>
      <c r="I336" s="41">
        <v>2.9220000000000003E-2</v>
      </c>
      <c r="J336" s="41">
        <v>2.5600000000000001E-2</v>
      </c>
      <c r="K336" s="10">
        <v>25414.34</v>
      </c>
      <c r="L336" s="10">
        <v>104</v>
      </c>
      <c r="M336" s="10">
        <v>26.430910000000004</v>
      </c>
      <c r="N336" s="41">
        <v>2.4956410809781984E-4</v>
      </c>
      <c r="O336" s="41">
        <v>4.1404310853541711E-5</v>
      </c>
    </row>
    <row r="337" spans="2:15" ht="15" x14ac:dyDescent="0.25">
      <c r="B337" s="43" t="s">
        <v>2982</v>
      </c>
      <c r="C337" s="3" t="s">
        <v>2552</v>
      </c>
      <c r="D337" s="3" t="s">
        <v>2991</v>
      </c>
      <c r="E337" s="3" t="s">
        <v>640</v>
      </c>
      <c r="F337" s="3" t="s">
        <v>86</v>
      </c>
      <c r="G337" s="10">
        <v>20.500000000000004</v>
      </c>
      <c r="H337" s="3" t="s">
        <v>73</v>
      </c>
      <c r="I337" s="41">
        <v>3.3360000000000001E-2</v>
      </c>
      <c r="J337" s="41">
        <v>2.8900000000000002E-2</v>
      </c>
      <c r="K337" s="10">
        <v>44957.07</v>
      </c>
      <c r="L337" s="10">
        <v>110.27</v>
      </c>
      <c r="M337" s="10">
        <v>49.574159999999999</v>
      </c>
      <c r="N337" s="41">
        <v>4.6808570060957467E-4</v>
      </c>
      <c r="O337" s="41">
        <v>7.7658466202760811E-5</v>
      </c>
    </row>
    <row r="338" spans="2:15" ht="15" x14ac:dyDescent="0.25">
      <c r="B338" s="43" t="s">
        <v>2982</v>
      </c>
      <c r="C338" s="3" t="s">
        <v>2552</v>
      </c>
      <c r="D338" s="3" t="s">
        <v>2992</v>
      </c>
      <c r="E338" s="3" t="s">
        <v>640</v>
      </c>
      <c r="F338" s="3" t="s">
        <v>86</v>
      </c>
      <c r="G338" s="10">
        <v>10.479999999999999</v>
      </c>
      <c r="H338" s="3" t="s">
        <v>73</v>
      </c>
      <c r="I338" s="41">
        <v>2.7990000000000001E-2</v>
      </c>
      <c r="J338" s="41">
        <v>2.3600000000000003E-2</v>
      </c>
      <c r="K338" s="10">
        <v>44751.73</v>
      </c>
      <c r="L338" s="10">
        <v>104.91</v>
      </c>
      <c r="M338" s="10">
        <v>46.949040000000004</v>
      </c>
      <c r="N338" s="41">
        <v>4.4329897433152568E-4</v>
      </c>
      <c r="O338" s="41">
        <v>7.3546186886314682E-5</v>
      </c>
    </row>
    <row r="339" spans="2:15" ht="15" x14ac:dyDescent="0.25">
      <c r="B339" s="43" t="s">
        <v>2982</v>
      </c>
      <c r="C339" s="3" t="s">
        <v>2552</v>
      </c>
      <c r="D339" s="3" t="s">
        <v>2993</v>
      </c>
      <c r="E339" s="3" t="s">
        <v>640</v>
      </c>
      <c r="F339" s="3" t="s">
        <v>86</v>
      </c>
      <c r="G339" s="10">
        <v>20.5</v>
      </c>
      <c r="H339" s="3" t="s">
        <v>73</v>
      </c>
      <c r="I339" s="41">
        <v>3.2170000000000004E-2</v>
      </c>
      <c r="J339" s="41">
        <v>2.9899999999999999E-2</v>
      </c>
      <c r="K339" s="10">
        <v>43031.199999999997</v>
      </c>
      <c r="L339" s="10">
        <v>105.81</v>
      </c>
      <c r="M339" s="10">
        <v>45.531309999999998</v>
      </c>
      <c r="N339" s="41">
        <v>4.29912582301379E-4</v>
      </c>
      <c r="O339" s="41">
        <v>7.132529726781907E-5</v>
      </c>
    </row>
    <row r="340" spans="2:15" ht="15" x14ac:dyDescent="0.25">
      <c r="B340" s="43" t="s">
        <v>2982</v>
      </c>
      <c r="C340" s="3" t="s">
        <v>2552</v>
      </c>
      <c r="D340" s="3" t="s">
        <v>2994</v>
      </c>
      <c r="E340" s="3" t="s">
        <v>640</v>
      </c>
      <c r="F340" s="3" t="s">
        <v>86</v>
      </c>
      <c r="G340" s="10">
        <v>10.48</v>
      </c>
      <c r="H340" s="3" t="s">
        <v>73</v>
      </c>
      <c r="I340" s="41">
        <v>2.6469999999999997E-2</v>
      </c>
      <c r="J340" s="41">
        <v>2.47E-2</v>
      </c>
      <c r="K340" s="10">
        <v>42841.729999999996</v>
      </c>
      <c r="L340" s="10">
        <v>102.43</v>
      </c>
      <c r="M340" s="10">
        <v>43.88279</v>
      </c>
      <c r="N340" s="41">
        <v>4.1434704091512266E-4</v>
      </c>
      <c r="O340" s="41">
        <v>6.8742872579139017E-5</v>
      </c>
    </row>
    <row r="341" spans="2:15" ht="15" x14ac:dyDescent="0.25">
      <c r="B341" s="43" t="s">
        <v>2982</v>
      </c>
      <c r="C341" s="3" t="s">
        <v>2552</v>
      </c>
      <c r="D341" s="3" t="s">
        <v>2995</v>
      </c>
      <c r="E341" s="3" t="s">
        <v>640</v>
      </c>
      <c r="F341" s="3" t="s">
        <v>86</v>
      </c>
      <c r="G341" s="10">
        <v>20.5</v>
      </c>
      <c r="H341" s="3" t="s">
        <v>73</v>
      </c>
      <c r="I341" s="41">
        <v>3.1719999999999998E-2</v>
      </c>
      <c r="J341" s="41">
        <v>3.1E-2</v>
      </c>
      <c r="K341" s="10">
        <v>31591.65</v>
      </c>
      <c r="L341" s="10">
        <v>102.73</v>
      </c>
      <c r="M341" s="10">
        <v>32.454099999999997</v>
      </c>
      <c r="N341" s="41">
        <v>3.0643585561819292E-4</v>
      </c>
      <c r="O341" s="41">
        <v>5.0839704152143365E-5</v>
      </c>
    </row>
    <row r="342" spans="2:15" ht="15" x14ac:dyDescent="0.25">
      <c r="B342" s="43" t="s">
        <v>2982</v>
      </c>
      <c r="C342" s="3" t="s">
        <v>2552</v>
      </c>
      <c r="D342" s="3" t="s">
        <v>2996</v>
      </c>
      <c r="E342" s="3" t="s">
        <v>640</v>
      </c>
      <c r="F342" s="3" t="s">
        <v>86</v>
      </c>
      <c r="G342" s="10">
        <v>10.44</v>
      </c>
      <c r="H342" s="3" t="s">
        <v>73</v>
      </c>
      <c r="I342" s="41">
        <v>2.6290000000000001E-2</v>
      </c>
      <c r="J342" s="41">
        <v>2.6099999999999995E-2</v>
      </c>
      <c r="K342" s="10">
        <v>31472.42</v>
      </c>
      <c r="L342" s="10">
        <v>101.1</v>
      </c>
      <c r="M342" s="10">
        <v>31.81861</v>
      </c>
      <c r="N342" s="41">
        <v>3.004354759470018E-4</v>
      </c>
      <c r="O342" s="41">
        <v>4.9844202086406053E-5</v>
      </c>
    </row>
    <row r="343" spans="2:15" ht="15" x14ac:dyDescent="0.25">
      <c r="B343" s="43" t="s">
        <v>2982</v>
      </c>
      <c r="C343" s="3" t="s">
        <v>2552</v>
      </c>
      <c r="D343" s="3" t="s">
        <v>2997</v>
      </c>
      <c r="E343" s="3" t="s">
        <v>640</v>
      </c>
      <c r="F343" s="3" t="s">
        <v>86</v>
      </c>
      <c r="G343" s="10">
        <v>20.500000000000004</v>
      </c>
      <c r="H343" s="3" t="s">
        <v>73</v>
      </c>
      <c r="I343" s="41">
        <v>3.041E-2</v>
      </c>
      <c r="J343" s="41">
        <v>3.1200000000000002E-2</v>
      </c>
      <c r="K343" s="10">
        <v>32680.36</v>
      </c>
      <c r="L343" s="10">
        <v>99.96</v>
      </c>
      <c r="M343" s="10">
        <v>32.667279999999998</v>
      </c>
      <c r="N343" s="41">
        <v>3.0844872905177101E-4</v>
      </c>
      <c r="O343" s="41">
        <v>5.1173652963885306E-5</v>
      </c>
    </row>
    <row r="344" spans="2:15" ht="15" x14ac:dyDescent="0.25">
      <c r="B344" s="43" t="s">
        <v>2982</v>
      </c>
      <c r="C344" s="3" t="s">
        <v>2552</v>
      </c>
      <c r="D344" s="3" t="s">
        <v>2998</v>
      </c>
      <c r="E344" s="3" t="s">
        <v>640</v>
      </c>
      <c r="F344" s="3" t="s">
        <v>86</v>
      </c>
      <c r="G344" s="10">
        <v>10.490000000000002</v>
      </c>
      <c r="H344" s="3" t="s">
        <v>73</v>
      </c>
      <c r="I344" s="41">
        <v>2.4750000000000001E-2</v>
      </c>
      <c r="J344" s="41">
        <v>2.6000000000000009E-2</v>
      </c>
      <c r="K344" s="10">
        <v>32567.449999999997</v>
      </c>
      <c r="L344" s="10">
        <v>99.82</v>
      </c>
      <c r="M344" s="10">
        <v>32.508829999999996</v>
      </c>
      <c r="N344" s="41">
        <v>3.0695262343421569E-4</v>
      </c>
      <c r="O344" s="41">
        <v>5.0925439298342052E-5</v>
      </c>
    </row>
    <row r="345" spans="2:15" ht="15" x14ac:dyDescent="0.25">
      <c r="B345" s="43" t="s">
        <v>2982</v>
      </c>
      <c r="C345" s="3" t="s">
        <v>2552</v>
      </c>
      <c r="D345" s="3" t="s">
        <v>2999</v>
      </c>
      <c r="E345" s="3" t="s">
        <v>640</v>
      </c>
      <c r="F345" s="3" t="s">
        <v>86</v>
      </c>
      <c r="G345" s="10">
        <v>20.500000000000004</v>
      </c>
      <c r="H345" s="3" t="s">
        <v>73</v>
      </c>
      <c r="I345" s="41">
        <v>3.1349999999999996E-2</v>
      </c>
      <c r="J345" s="41">
        <v>3.2000000000000001E-2</v>
      </c>
      <c r="K345" s="10">
        <v>31579.040000000001</v>
      </c>
      <c r="L345" s="10">
        <v>99.58</v>
      </c>
      <c r="M345" s="10">
        <v>31.446410000000004</v>
      </c>
      <c r="N345" s="41">
        <v>2.9692111488134013E-4</v>
      </c>
      <c r="O345" s="41">
        <v>4.926114669785953E-5</v>
      </c>
    </row>
    <row r="346" spans="2:15" ht="15" x14ac:dyDescent="0.25">
      <c r="B346" s="43" t="s">
        <v>2982</v>
      </c>
      <c r="C346" s="3" t="s">
        <v>2552</v>
      </c>
      <c r="D346" s="3" t="s">
        <v>3000</v>
      </c>
      <c r="E346" s="3" t="s">
        <v>640</v>
      </c>
      <c r="F346" s="3" t="s">
        <v>86</v>
      </c>
      <c r="G346" s="10">
        <v>10.46</v>
      </c>
      <c r="H346" s="3" t="s">
        <v>73</v>
      </c>
      <c r="I346" s="41">
        <v>2.5440000000000001E-2</v>
      </c>
      <c r="J346" s="41">
        <v>2.6200000000000001E-2</v>
      </c>
      <c r="K346" s="10">
        <v>31481.16</v>
      </c>
      <c r="L346" s="10">
        <v>99.56</v>
      </c>
      <c r="M346" s="10">
        <v>31.342640000000003</v>
      </c>
      <c r="N346" s="41">
        <v>2.9594130497326998E-4</v>
      </c>
      <c r="O346" s="41">
        <v>4.909858985296573E-5</v>
      </c>
    </row>
    <row r="347" spans="2:15" ht="15" x14ac:dyDescent="0.25">
      <c r="B347" s="43" t="s">
        <v>2982</v>
      </c>
      <c r="C347" s="3" t="s">
        <v>2552</v>
      </c>
      <c r="D347" s="3" t="s">
        <v>3001</v>
      </c>
      <c r="E347" s="3" t="s">
        <v>640</v>
      </c>
      <c r="F347" s="3" t="s">
        <v>86</v>
      </c>
      <c r="G347" s="10">
        <v>20.499999999999996</v>
      </c>
      <c r="H347" s="3" t="s">
        <v>73</v>
      </c>
      <c r="I347" s="41">
        <v>2.9990000000000003E-2</v>
      </c>
      <c r="J347" s="41">
        <v>3.2899999999999999E-2</v>
      </c>
      <c r="K347" s="10">
        <v>39603.620000000003</v>
      </c>
      <c r="L347" s="10">
        <v>95.06</v>
      </c>
      <c r="M347" s="10">
        <v>37.647210000000001</v>
      </c>
      <c r="N347" s="41">
        <v>3.5546987924446496E-4</v>
      </c>
      <c r="O347" s="41">
        <v>5.8974768012473416E-5</v>
      </c>
    </row>
    <row r="348" spans="2:15" ht="15" x14ac:dyDescent="0.25">
      <c r="B348" s="43" t="s">
        <v>2982</v>
      </c>
      <c r="C348" s="3" t="s">
        <v>2552</v>
      </c>
      <c r="D348" s="3" t="s">
        <v>3002</v>
      </c>
      <c r="E348" s="3" t="s">
        <v>640</v>
      </c>
      <c r="F348" s="3" t="s">
        <v>86</v>
      </c>
      <c r="G348" s="10">
        <v>10.470000000000002</v>
      </c>
      <c r="H348" s="3" t="s">
        <v>73</v>
      </c>
      <c r="I348" s="41">
        <v>2.4199999999999999E-2</v>
      </c>
      <c r="J348" s="41">
        <v>2.7000000000000003E-2</v>
      </c>
      <c r="K348" s="10">
        <v>39500.400000000001</v>
      </c>
      <c r="L348" s="10">
        <v>97.54</v>
      </c>
      <c r="M348" s="10">
        <v>38.528689999999997</v>
      </c>
      <c r="N348" s="41">
        <v>3.6379292865918681E-4</v>
      </c>
      <c r="O348" s="41">
        <v>6.0355616115364308E-5</v>
      </c>
    </row>
    <row r="349" spans="2:15" ht="15" x14ac:dyDescent="0.25">
      <c r="B349" s="43" t="s">
        <v>2982</v>
      </c>
      <c r="C349" s="3" t="s">
        <v>2552</v>
      </c>
      <c r="D349" s="3" t="s">
        <v>3003</v>
      </c>
      <c r="E349" s="3" t="s">
        <v>640</v>
      </c>
      <c r="F349" s="3" t="s">
        <v>86</v>
      </c>
      <c r="G349" s="10">
        <v>20.5</v>
      </c>
      <c r="H349" s="3" t="s">
        <v>73</v>
      </c>
      <c r="I349" s="41">
        <v>3.1549999999999995E-2</v>
      </c>
      <c r="J349" s="41">
        <v>3.4200000000000001E-2</v>
      </c>
      <c r="K349" s="10">
        <v>26374.91</v>
      </c>
      <c r="L349" s="10">
        <v>95.66</v>
      </c>
      <c r="M349" s="10">
        <v>25.230239999999998</v>
      </c>
      <c r="N349" s="41">
        <v>2.3822722496856657E-4</v>
      </c>
      <c r="O349" s="41">
        <v>3.9523448109409097E-5</v>
      </c>
    </row>
    <row r="350" spans="2:15" ht="15" x14ac:dyDescent="0.25">
      <c r="B350" s="43" t="s">
        <v>2982</v>
      </c>
      <c r="C350" s="3" t="s">
        <v>2552</v>
      </c>
      <c r="D350" s="3" t="s">
        <v>3004</v>
      </c>
      <c r="E350" s="3" t="s">
        <v>640</v>
      </c>
      <c r="F350" s="3" t="s">
        <v>86</v>
      </c>
      <c r="G350" s="10">
        <v>10.389999999999999</v>
      </c>
      <c r="H350" s="3" t="s">
        <v>73</v>
      </c>
      <c r="I350" s="41">
        <v>2.528E-2</v>
      </c>
      <c r="J350" s="41">
        <v>2.8499999999999998E-2</v>
      </c>
      <c r="K350" s="10">
        <v>26314.620000000003</v>
      </c>
      <c r="L350" s="10">
        <v>97.03</v>
      </c>
      <c r="M350" s="10">
        <v>25.533070000000002</v>
      </c>
      <c r="N350" s="41">
        <v>2.4108658542400544E-4</v>
      </c>
      <c r="O350" s="41">
        <v>3.9997834630939309E-5</v>
      </c>
    </row>
    <row r="351" spans="2:15" ht="15" x14ac:dyDescent="0.25">
      <c r="B351" s="43" t="s">
        <v>2982</v>
      </c>
      <c r="C351" s="3" t="s">
        <v>2552</v>
      </c>
      <c r="D351" s="3" t="s">
        <v>3005</v>
      </c>
      <c r="E351" s="3" t="s">
        <v>640</v>
      </c>
      <c r="F351" s="3" t="s">
        <v>86</v>
      </c>
      <c r="G351" s="10">
        <v>20.5</v>
      </c>
      <c r="H351" s="3" t="s">
        <v>73</v>
      </c>
      <c r="I351" s="41">
        <v>3.2070000000000001E-2</v>
      </c>
      <c r="J351" s="41">
        <v>3.3700000000000008E-2</v>
      </c>
      <c r="K351" s="10">
        <v>22373.93</v>
      </c>
      <c r="L351" s="10">
        <v>97.47</v>
      </c>
      <c r="M351" s="10">
        <v>21.807870000000001</v>
      </c>
      <c r="N351" s="41">
        <v>2.0591275994898402E-4</v>
      </c>
      <c r="O351" s="41">
        <v>3.4162267910322673E-5</v>
      </c>
    </row>
    <row r="352" spans="2:15" ht="15" x14ac:dyDescent="0.25">
      <c r="B352" s="43" t="s">
        <v>2982</v>
      </c>
      <c r="C352" s="3" t="s">
        <v>2552</v>
      </c>
      <c r="D352" s="3" t="s">
        <v>3006</v>
      </c>
      <c r="E352" s="3" t="s">
        <v>640</v>
      </c>
      <c r="F352" s="3" t="s">
        <v>86</v>
      </c>
      <c r="G352" s="10">
        <v>10.37</v>
      </c>
      <c r="H352" s="3" t="s">
        <v>73</v>
      </c>
      <c r="I352" s="41">
        <v>2.6269999999999998E-2</v>
      </c>
      <c r="J352" s="41">
        <v>2.8399999999999998E-2</v>
      </c>
      <c r="K352" s="10">
        <v>22338.37</v>
      </c>
      <c r="L352" s="10">
        <v>98.14</v>
      </c>
      <c r="M352" s="10">
        <v>21.92287</v>
      </c>
      <c r="N352" s="41">
        <v>2.0699860498539212E-4</v>
      </c>
      <c r="O352" s="41">
        <v>3.4342416673575889E-5</v>
      </c>
    </row>
    <row r="353" spans="2:15" ht="15" x14ac:dyDescent="0.25">
      <c r="B353" s="43" t="s">
        <v>2982</v>
      </c>
      <c r="C353" s="3" t="s">
        <v>2552</v>
      </c>
      <c r="D353" s="3" t="s">
        <v>3007</v>
      </c>
      <c r="E353" s="3" t="s">
        <v>640</v>
      </c>
      <c r="F353" s="3" t="s">
        <v>86</v>
      </c>
      <c r="G353" s="10">
        <v>20.500000000000004</v>
      </c>
      <c r="H353" s="3" t="s">
        <v>73</v>
      </c>
      <c r="I353" s="41">
        <v>3.3439999999999998E-2</v>
      </c>
      <c r="J353" s="41">
        <v>3.3100000000000004E-2</v>
      </c>
      <c r="K353" s="10">
        <v>9634.4499999999989</v>
      </c>
      <c r="L353" s="10">
        <v>101.55</v>
      </c>
      <c r="M353" s="10">
        <v>9.7837800000000001</v>
      </c>
      <c r="N353" s="41">
        <v>9.237973000268576E-5</v>
      </c>
      <c r="O353" s="41">
        <v>1.5326398842970758E-5</v>
      </c>
    </row>
    <row r="354" spans="2:15" ht="15" x14ac:dyDescent="0.25">
      <c r="B354" s="43" t="s">
        <v>2982</v>
      </c>
      <c r="C354" s="3" t="s">
        <v>2552</v>
      </c>
      <c r="D354" s="3" t="s">
        <v>3008</v>
      </c>
      <c r="E354" s="3" t="s">
        <v>640</v>
      </c>
      <c r="F354" s="3" t="s">
        <v>86</v>
      </c>
      <c r="G354" s="10">
        <v>10.389999999999999</v>
      </c>
      <c r="H354" s="3" t="s">
        <v>73</v>
      </c>
      <c r="I354" s="41">
        <v>2.7149999999999997E-2</v>
      </c>
      <c r="J354" s="41">
        <v>2.7200000000000002E-2</v>
      </c>
      <c r="K354" s="10">
        <v>9627.69</v>
      </c>
      <c r="L354" s="10">
        <v>100.25</v>
      </c>
      <c r="M354" s="10">
        <v>9.6517599999999995</v>
      </c>
      <c r="N354" s="41">
        <v>9.1133179900889253E-5</v>
      </c>
      <c r="O354" s="41">
        <v>1.5119588062756055E-5</v>
      </c>
    </row>
    <row r="355" spans="2:15" ht="15" x14ac:dyDescent="0.25">
      <c r="B355" s="43" t="s">
        <v>2982</v>
      </c>
      <c r="C355" s="3" t="s">
        <v>2552</v>
      </c>
      <c r="D355" s="3" t="s">
        <v>3009</v>
      </c>
      <c r="E355" s="3" t="s">
        <v>640</v>
      </c>
      <c r="F355" s="3" t="s">
        <v>86</v>
      </c>
      <c r="G355" s="10">
        <v>20.500000000000004</v>
      </c>
      <c r="H355" s="3" t="s">
        <v>73</v>
      </c>
      <c r="I355" s="41">
        <v>3.4889999999999997E-2</v>
      </c>
      <c r="J355" s="41">
        <v>3.5299999999999998E-2</v>
      </c>
      <c r="K355" s="10">
        <v>15293.56</v>
      </c>
      <c r="L355" s="10">
        <v>100</v>
      </c>
      <c r="M355" s="10">
        <v>15.293559999999999</v>
      </c>
      <c r="N355" s="41">
        <v>1.4440379317399562E-4</v>
      </c>
      <c r="O355" s="41">
        <v>2.395752973686079E-5</v>
      </c>
    </row>
    <row r="356" spans="2:15" ht="15" x14ac:dyDescent="0.25">
      <c r="B356" s="43" t="s">
        <v>2982</v>
      </c>
      <c r="C356" s="3" t="s">
        <v>2552</v>
      </c>
      <c r="D356" s="3" t="s">
        <v>3010</v>
      </c>
      <c r="E356" s="3" t="s">
        <v>640</v>
      </c>
      <c r="F356" s="3" t="s">
        <v>86</v>
      </c>
      <c r="G356" s="10">
        <v>10.3</v>
      </c>
      <c r="H356" s="3" t="s">
        <v>73</v>
      </c>
      <c r="I356" s="41">
        <v>2.8580000000000001E-2</v>
      </c>
      <c r="J356" s="41">
        <v>2.8999999999999995E-2</v>
      </c>
      <c r="K356" s="10">
        <v>15290.93</v>
      </c>
      <c r="L356" s="10">
        <v>99.87</v>
      </c>
      <c r="M356" s="10">
        <v>15.271050000000001</v>
      </c>
      <c r="N356" s="41">
        <v>1.4419125081078217E-4</v>
      </c>
      <c r="O356" s="41">
        <v>2.3922267574592704E-5</v>
      </c>
    </row>
    <row r="357" spans="2:15" ht="15" x14ac:dyDescent="0.25">
      <c r="B357" s="43" t="s">
        <v>3011</v>
      </c>
      <c r="C357" s="3" t="s">
        <v>2602</v>
      </c>
      <c r="D357" s="3" t="s">
        <v>3012</v>
      </c>
      <c r="E357" s="3" t="s">
        <v>640</v>
      </c>
      <c r="F357" s="3" t="s">
        <v>136</v>
      </c>
      <c r="G357" s="10">
        <v>3.2299999999992135</v>
      </c>
      <c r="H357" s="3" t="s">
        <v>73</v>
      </c>
      <c r="I357" s="41">
        <v>5.1699999999999996E-2</v>
      </c>
      <c r="J357" s="41">
        <v>3.5899999999983896E-2</v>
      </c>
      <c r="K357" s="10">
        <v>273984.14947900001</v>
      </c>
      <c r="L357" s="10">
        <v>107.37</v>
      </c>
      <c r="M357" s="10">
        <v>294.17678129500001</v>
      </c>
      <c r="N357" s="41">
        <v>2.7776556330059792E-3</v>
      </c>
      <c r="O357" s="41">
        <v>4.6083115937485818E-4</v>
      </c>
    </row>
    <row r="358" spans="2:15" ht="15" x14ac:dyDescent="0.25">
      <c r="B358" s="43" t="s">
        <v>3013</v>
      </c>
      <c r="C358" s="3" t="s">
        <v>2552</v>
      </c>
      <c r="D358" s="3" t="s">
        <v>3014</v>
      </c>
      <c r="E358" s="3" t="s">
        <v>640</v>
      </c>
      <c r="F358" s="3" t="s">
        <v>136</v>
      </c>
      <c r="G358" s="10">
        <v>0.65</v>
      </c>
      <c r="H358" s="3" t="s">
        <v>73</v>
      </c>
      <c r="I358" s="41">
        <v>3.1E-2</v>
      </c>
      <c r="J358" s="41">
        <v>2.6800000000000001E-2</v>
      </c>
      <c r="K358" s="10">
        <v>71551.509999999995</v>
      </c>
      <c r="L358" s="10">
        <v>100.58</v>
      </c>
      <c r="M358" s="10">
        <v>71.96651</v>
      </c>
      <c r="N358" s="41">
        <v>6.7951719714012219E-4</v>
      </c>
      <c r="O358" s="41">
        <v>1.1273632845348561E-4</v>
      </c>
    </row>
    <row r="359" spans="2:15" ht="15" x14ac:dyDescent="0.25">
      <c r="B359" s="43" t="s">
        <v>3013</v>
      </c>
      <c r="C359" s="3" t="s">
        <v>2552</v>
      </c>
      <c r="D359" s="3" t="s">
        <v>3015</v>
      </c>
      <c r="E359" s="3" t="s">
        <v>640</v>
      </c>
      <c r="F359" s="3" t="s">
        <v>136</v>
      </c>
      <c r="G359" s="10">
        <v>0.71</v>
      </c>
      <c r="H359" s="3" t="s">
        <v>73</v>
      </c>
      <c r="I359" s="41">
        <v>3.1E-2</v>
      </c>
      <c r="J359" s="41">
        <v>2.69E-2</v>
      </c>
      <c r="K359" s="10">
        <v>33333.32</v>
      </c>
      <c r="L359" s="10">
        <v>100.42</v>
      </c>
      <c r="M359" s="10">
        <v>33.473320000000001</v>
      </c>
      <c r="N359" s="41">
        <v>3.160594641226092E-4</v>
      </c>
      <c r="O359" s="41">
        <v>5.2436323478082086E-5</v>
      </c>
    </row>
    <row r="360" spans="2:15" ht="15" x14ac:dyDescent="0.25">
      <c r="B360" s="43" t="s">
        <v>3013</v>
      </c>
      <c r="C360" s="3" t="s">
        <v>2552</v>
      </c>
      <c r="D360" s="3" t="s">
        <v>3016</v>
      </c>
      <c r="E360" s="3" t="s">
        <v>640</v>
      </c>
      <c r="F360" s="3" t="s">
        <v>136</v>
      </c>
      <c r="G360" s="10">
        <v>1.3300000000058017</v>
      </c>
      <c r="H360" s="3" t="s">
        <v>73</v>
      </c>
      <c r="I360" s="41">
        <v>3.4500000000000003E-2</v>
      </c>
      <c r="J360" s="41">
        <v>3.1799999999999586E-2</v>
      </c>
      <c r="K360" s="10">
        <v>122252.152279</v>
      </c>
      <c r="L360" s="10">
        <v>101.67</v>
      </c>
      <c r="M360" s="10">
        <v>124.29376322200001</v>
      </c>
      <c r="N360" s="41">
        <v>1.1735979639225446E-3</v>
      </c>
      <c r="O360" s="41">
        <v>1.9470754543071721E-4</v>
      </c>
    </row>
    <row r="361" spans="2:15" ht="15" x14ac:dyDescent="0.25">
      <c r="B361" s="43" t="s">
        <v>3013</v>
      </c>
      <c r="C361" s="3" t="s">
        <v>2552</v>
      </c>
      <c r="D361" s="3" t="s">
        <v>3017</v>
      </c>
      <c r="E361" s="3" t="s">
        <v>640</v>
      </c>
      <c r="F361" s="3" t="s">
        <v>136</v>
      </c>
      <c r="G361" s="10">
        <v>4.43</v>
      </c>
      <c r="H361" s="3" t="s">
        <v>73</v>
      </c>
      <c r="I361" s="41">
        <v>4.5780000000000001E-2</v>
      </c>
      <c r="J361" s="41">
        <v>3.5799999999999998E-2</v>
      </c>
      <c r="K361" s="10">
        <v>122142.6</v>
      </c>
      <c r="L361" s="10">
        <v>104.74</v>
      </c>
      <c r="M361" s="10">
        <v>127.93216000000001</v>
      </c>
      <c r="N361" s="41">
        <v>1.2079521820258015E-3</v>
      </c>
      <c r="O361" s="41">
        <v>2.0040713395055388E-4</v>
      </c>
    </row>
    <row r="362" spans="2:15" ht="15" x14ac:dyDescent="0.25">
      <c r="B362" s="43" t="s">
        <v>3013</v>
      </c>
      <c r="C362" s="3" t="s">
        <v>2552</v>
      </c>
      <c r="D362" s="3" t="s">
        <v>3018</v>
      </c>
      <c r="E362" s="3" t="s">
        <v>640</v>
      </c>
      <c r="F362" s="3" t="s">
        <v>136</v>
      </c>
      <c r="G362" s="10">
        <v>4.5599999999999996</v>
      </c>
      <c r="H362" s="3" t="s">
        <v>73</v>
      </c>
      <c r="I362" s="41">
        <v>3.3669999999999999E-2</v>
      </c>
      <c r="J362" s="41">
        <v>2.5300000000000003E-2</v>
      </c>
      <c r="K362" s="10">
        <v>305357.40000000002</v>
      </c>
      <c r="L362" s="10">
        <v>104.05</v>
      </c>
      <c r="M362" s="10">
        <v>317.72437000000002</v>
      </c>
      <c r="N362" s="41">
        <v>2.9999950444381859E-3</v>
      </c>
      <c r="O362" s="41">
        <v>4.9771871574704396E-4</v>
      </c>
    </row>
    <row r="363" spans="2:15" ht="15" x14ac:dyDescent="0.25">
      <c r="B363" s="43" t="s">
        <v>3019</v>
      </c>
      <c r="C363" s="3" t="s">
        <v>2552</v>
      </c>
      <c r="D363" s="3" t="s">
        <v>3020</v>
      </c>
      <c r="E363" s="3" t="s">
        <v>640</v>
      </c>
      <c r="F363" s="3" t="s">
        <v>136</v>
      </c>
      <c r="G363" s="10">
        <v>0.91999999999999993</v>
      </c>
      <c r="H363" s="3" t="s">
        <v>73</v>
      </c>
      <c r="I363" s="41">
        <v>3.5000000000000003E-2</v>
      </c>
      <c r="J363" s="41">
        <v>1.2600000000000002E-2</v>
      </c>
      <c r="K363" s="10">
        <v>181069.63</v>
      </c>
      <c r="L363" s="10">
        <v>103.22</v>
      </c>
      <c r="M363" s="10">
        <v>186.90007</v>
      </c>
      <c r="N363" s="41">
        <v>1.764734898381103E-3</v>
      </c>
      <c r="O363" s="41">
        <v>2.9278101271687973E-4</v>
      </c>
    </row>
    <row r="364" spans="2:15" ht="15" x14ac:dyDescent="0.25">
      <c r="B364" s="43" t="s">
        <v>3019</v>
      </c>
      <c r="C364" s="3" t="s">
        <v>2552</v>
      </c>
      <c r="D364" s="3" t="s">
        <v>3021</v>
      </c>
      <c r="E364" s="3" t="s">
        <v>640</v>
      </c>
      <c r="F364" s="3" t="s">
        <v>136</v>
      </c>
      <c r="G364" s="10">
        <v>1.25</v>
      </c>
      <c r="H364" s="3" t="s">
        <v>73</v>
      </c>
      <c r="I364" s="41">
        <v>3.27E-2</v>
      </c>
      <c r="J364" s="41">
        <v>1.4999999999999999E-2</v>
      </c>
      <c r="K364" s="10">
        <v>228608.59</v>
      </c>
      <c r="L364" s="10">
        <v>103.84</v>
      </c>
      <c r="M364" s="10">
        <v>237.38715999999999</v>
      </c>
      <c r="N364" s="41">
        <v>2.2414406034175303E-3</v>
      </c>
      <c r="O364" s="41">
        <v>3.7186959379300374E-4</v>
      </c>
    </row>
    <row r="365" spans="2:15" ht="15" x14ac:dyDescent="0.25">
      <c r="B365" s="43" t="s">
        <v>3019</v>
      </c>
      <c r="C365" s="3" t="s">
        <v>2552</v>
      </c>
      <c r="D365" s="3" t="s">
        <v>3022</v>
      </c>
      <c r="E365" s="3" t="s">
        <v>640</v>
      </c>
      <c r="F365" s="3" t="s">
        <v>136</v>
      </c>
      <c r="G365" s="10">
        <v>1.4799999999999527</v>
      </c>
      <c r="H365" s="3" t="s">
        <v>73</v>
      </c>
      <c r="I365" s="41">
        <v>3.7000000000000005E-2</v>
      </c>
      <c r="J365" s="41">
        <v>1.8499999999991096E-2</v>
      </c>
      <c r="K365" s="10">
        <v>287458.58553799998</v>
      </c>
      <c r="L365" s="10">
        <v>104.59</v>
      </c>
      <c r="M365" s="10">
        <v>300.65293461100003</v>
      </c>
      <c r="N365" s="41">
        <v>2.8388043193816009E-3</v>
      </c>
      <c r="O365" s="41">
        <v>4.7097612468369014E-4</v>
      </c>
    </row>
    <row r="366" spans="2:15" ht="15" x14ac:dyDescent="0.25">
      <c r="B366" s="43" t="s">
        <v>3019</v>
      </c>
      <c r="C366" s="3" t="s">
        <v>2552</v>
      </c>
      <c r="D366" s="3" t="s">
        <v>3023</v>
      </c>
      <c r="E366" s="3" t="s">
        <v>640</v>
      </c>
      <c r="F366" s="3" t="s">
        <v>136</v>
      </c>
      <c r="G366" s="10">
        <v>1.8599999999990289</v>
      </c>
      <c r="H366" s="3" t="s">
        <v>73</v>
      </c>
      <c r="I366" s="41">
        <v>3.4700000000000002E-2</v>
      </c>
      <c r="J366" s="41">
        <v>4.1399999999998195E-2</v>
      </c>
      <c r="K366" s="10">
        <v>341728.32336899999</v>
      </c>
      <c r="L366" s="10">
        <v>100.03</v>
      </c>
      <c r="M366" s="10">
        <v>341.83084186500002</v>
      </c>
      <c r="N366" s="41">
        <v>3.2276115037418538E-3</v>
      </c>
      <c r="O366" s="41">
        <v>5.354817687285953E-4</v>
      </c>
    </row>
    <row r="367" spans="2:15" ht="15" x14ac:dyDescent="0.25">
      <c r="B367" s="43" t="s">
        <v>3024</v>
      </c>
      <c r="C367" s="3" t="s">
        <v>2552</v>
      </c>
      <c r="D367" s="3" t="s">
        <v>3025</v>
      </c>
      <c r="E367" s="3" t="s">
        <v>640</v>
      </c>
      <c r="F367" s="3" t="s">
        <v>136</v>
      </c>
      <c r="G367" s="10">
        <v>0.34999999999549775</v>
      </c>
      <c r="H367" s="3" t="s">
        <v>73</v>
      </c>
      <c r="I367" s="41">
        <v>3.4000000000000002E-2</v>
      </c>
      <c r="J367" s="41">
        <v>2.5000000000141499E-2</v>
      </c>
      <c r="K367" s="10">
        <v>21239.406479999998</v>
      </c>
      <c r="L367" s="10">
        <v>101.67</v>
      </c>
      <c r="M367" s="10">
        <v>21.594104540999997</v>
      </c>
      <c r="N367" s="41">
        <v>2.0389435853497833E-4</v>
      </c>
      <c r="O367" s="41">
        <v>3.3827401970626069E-5</v>
      </c>
    </row>
    <row r="368" spans="2:15" ht="15" x14ac:dyDescent="0.25">
      <c r="B368" s="43" t="s">
        <v>3024</v>
      </c>
      <c r="C368" s="3" t="s">
        <v>2552</v>
      </c>
      <c r="D368" s="3" t="s">
        <v>3026</v>
      </c>
      <c r="E368" s="3" t="s">
        <v>640</v>
      </c>
      <c r="F368" s="3" t="s">
        <v>136</v>
      </c>
      <c r="G368" s="10">
        <v>1.8000000000000216</v>
      </c>
      <c r="H368" s="3" t="s">
        <v>73</v>
      </c>
      <c r="I368" s="41">
        <v>3.7499999999999999E-2</v>
      </c>
      <c r="J368" s="41">
        <v>2.8200000000006085E-2</v>
      </c>
      <c r="K368" s="10">
        <v>227098.87738799999</v>
      </c>
      <c r="L368" s="10">
        <v>102.22</v>
      </c>
      <c r="M368" s="10">
        <v>232.14047246499999</v>
      </c>
      <c r="N368" s="41">
        <v>2.1919006937004518E-3</v>
      </c>
      <c r="O368" s="41">
        <v>3.6365060013555711E-4</v>
      </c>
    </row>
    <row r="369" spans="2:15" ht="15" x14ac:dyDescent="0.25">
      <c r="B369" s="43" t="s">
        <v>3027</v>
      </c>
      <c r="C369" s="3" t="s">
        <v>2552</v>
      </c>
      <c r="D369" s="3" t="s">
        <v>3028</v>
      </c>
      <c r="E369" s="3" t="s">
        <v>640</v>
      </c>
      <c r="F369" s="3" t="s">
        <v>136</v>
      </c>
      <c r="G369" s="10">
        <v>5.669999999999388</v>
      </c>
      <c r="H369" s="3" t="s">
        <v>73</v>
      </c>
      <c r="I369" s="41">
        <v>2.3700000000000002E-2</v>
      </c>
      <c r="J369" s="41">
        <v>3.1400000000006062E-2</v>
      </c>
      <c r="K369" s="10">
        <v>816349.52382700006</v>
      </c>
      <c r="L369" s="10">
        <v>95.07</v>
      </c>
      <c r="M369" s="10">
        <v>776.10349228400003</v>
      </c>
      <c r="N369" s="41">
        <v>7.328070650744133E-3</v>
      </c>
      <c r="O369" s="41">
        <v>1.2157746460127949E-3</v>
      </c>
    </row>
    <row r="370" spans="2:15" ht="15" x14ac:dyDescent="0.25">
      <c r="B370" s="43" t="s">
        <v>3029</v>
      </c>
      <c r="C370" s="3" t="s">
        <v>2552</v>
      </c>
      <c r="D370" s="3" t="s">
        <v>3030</v>
      </c>
      <c r="E370" s="3" t="s">
        <v>640</v>
      </c>
      <c r="F370" s="3" t="s">
        <v>136</v>
      </c>
      <c r="G370" s="10">
        <v>0.46</v>
      </c>
      <c r="H370" s="3" t="s">
        <v>73</v>
      </c>
      <c r="I370" s="41">
        <v>2.8500000000000001E-2</v>
      </c>
      <c r="J370" s="41">
        <v>2.1099999999999997E-2</v>
      </c>
      <c r="K370" s="10">
        <v>7500</v>
      </c>
      <c r="L370" s="10">
        <v>100.45</v>
      </c>
      <c r="M370" s="10">
        <v>7.5337500000000004</v>
      </c>
      <c r="N370" s="41">
        <v>7.1134652548169919E-5</v>
      </c>
      <c r="O370" s="41">
        <v>1.1801702131817249E-5</v>
      </c>
    </row>
    <row r="371" spans="2:15" ht="15" x14ac:dyDescent="0.25">
      <c r="B371" s="43" t="s">
        <v>3029</v>
      </c>
      <c r="C371" s="3" t="s">
        <v>2552</v>
      </c>
      <c r="D371" s="3" t="s">
        <v>3031</v>
      </c>
      <c r="E371" s="3" t="s">
        <v>640</v>
      </c>
      <c r="F371" s="3" t="s">
        <v>136</v>
      </c>
      <c r="G371" s="10">
        <v>0.36</v>
      </c>
      <c r="H371" s="3" t="s">
        <v>73</v>
      </c>
      <c r="I371" s="41">
        <v>3.7499999999999999E-2</v>
      </c>
      <c r="J371" s="41">
        <v>1.6800000000000002E-2</v>
      </c>
      <c r="K371" s="10">
        <v>25000</v>
      </c>
      <c r="L371" s="10">
        <v>102.39</v>
      </c>
      <c r="M371" s="10">
        <v>25.5975</v>
      </c>
      <c r="N371" s="41">
        <v>2.4169494190831649E-4</v>
      </c>
      <c r="O371" s="41">
        <v>4.0098764933690657E-5</v>
      </c>
    </row>
    <row r="372" spans="2:15" ht="15" x14ac:dyDescent="0.25">
      <c r="B372" s="43" t="s">
        <v>3032</v>
      </c>
      <c r="C372" s="3" t="s">
        <v>2552</v>
      </c>
      <c r="D372" s="3" t="s">
        <v>3033</v>
      </c>
      <c r="E372" s="3" t="s">
        <v>640</v>
      </c>
      <c r="F372" s="3" t="s">
        <v>136</v>
      </c>
      <c r="G372" s="10">
        <v>0.44</v>
      </c>
      <c r="H372" s="3" t="s">
        <v>73</v>
      </c>
      <c r="I372" s="41">
        <v>3.1E-2</v>
      </c>
      <c r="J372" s="41">
        <v>2.8300000000000002E-2</v>
      </c>
      <c r="K372" s="10">
        <v>124999.94</v>
      </c>
      <c r="L372" s="10">
        <v>100.31</v>
      </c>
      <c r="M372" s="10">
        <v>125.38744</v>
      </c>
      <c r="N372" s="41">
        <v>1.1839246030601628E-3</v>
      </c>
      <c r="O372" s="41">
        <v>1.9642080211728651E-4</v>
      </c>
    </row>
    <row r="373" spans="2:15" ht="15" x14ac:dyDescent="0.25">
      <c r="B373" s="43" t="s">
        <v>3032</v>
      </c>
      <c r="C373" s="3" t="s">
        <v>2552</v>
      </c>
      <c r="D373" s="3" t="s">
        <v>3034</v>
      </c>
      <c r="E373" s="3" t="s">
        <v>640</v>
      </c>
      <c r="F373" s="3" t="s">
        <v>136</v>
      </c>
      <c r="G373" s="10">
        <v>0.73</v>
      </c>
      <c r="H373" s="3" t="s">
        <v>73</v>
      </c>
      <c r="I373" s="41">
        <v>3.1E-2</v>
      </c>
      <c r="J373" s="41">
        <v>2.69E-2</v>
      </c>
      <c r="K373" s="10">
        <v>48523.32</v>
      </c>
      <c r="L373" s="10">
        <v>100.35</v>
      </c>
      <c r="M373" s="10">
        <v>48.693150000000003</v>
      </c>
      <c r="N373" s="41">
        <v>4.5976708899630596E-4</v>
      </c>
      <c r="O373" s="41">
        <v>7.627835436003279E-5</v>
      </c>
    </row>
    <row r="374" spans="2:15" ht="15" x14ac:dyDescent="0.25">
      <c r="B374" s="43" t="s">
        <v>3032</v>
      </c>
      <c r="C374" s="3" t="s">
        <v>2552</v>
      </c>
      <c r="D374" s="3" t="s">
        <v>3035</v>
      </c>
      <c r="E374" s="3" t="s">
        <v>640</v>
      </c>
      <c r="F374" s="3" t="s">
        <v>136</v>
      </c>
      <c r="G374" s="10">
        <v>0.98</v>
      </c>
      <c r="H374" s="3" t="s">
        <v>73</v>
      </c>
      <c r="I374" s="41">
        <v>3.3500000000000002E-2</v>
      </c>
      <c r="J374" s="41">
        <v>2.6200000000000001E-2</v>
      </c>
      <c r="K374" s="10">
        <v>75000</v>
      </c>
      <c r="L374" s="10">
        <v>100.75</v>
      </c>
      <c r="M374" s="10">
        <v>75.5625</v>
      </c>
      <c r="N374" s="41">
        <v>7.1347100490075854E-4</v>
      </c>
      <c r="O374" s="41">
        <v>1.1836948628975487E-4</v>
      </c>
    </row>
    <row r="375" spans="2:15" ht="15" x14ac:dyDescent="0.25">
      <c r="B375" s="43" t="s">
        <v>3032</v>
      </c>
      <c r="C375" s="3" t="s">
        <v>2552</v>
      </c>
      <c r="D375" s="3" t="s">
        <v>3036</v>
      </c>
      <c r="E375" s="3" t="s">
        <v>640</v>
      </c>
      <c r="F375" s="3" t="s">
        <v>136</v>
      </c>
      <c r="G375" s="10">
        <v>1.2299999999988362</v>
      </c>
      <c r="H375" s="3" t="s">
        <v>73</v>
      </c>
      <c r="I375" s="41">
        <v>3.3500000000000002E-2</v>
      </c>
      <c r="J375" s="41">
        <v>2.640000000001665E-2</v>
      </c>
      <c r="K375" s="10">
        <v>220641.06869000001</v>
      </c>
      <c r="L375" s="10">
        <v>100.9</v>
      </c>
      <c r="M375" s="10">
        <v>222.62683835099998</v>
      </c>
      <c r="N375" s="41">
        <v>2.102071716475324E-3</v>
      </c>
      <c r="O375" s="41">
        <v>3.4874738779050674E-4</v>
      </c>
    </row>
    <row r="376" spans="2:15" ht="15" x14ac:dyDescent="0.25">
      <c r="B376" s="43" t="s">
        <v>3032</v>
      </c>
      <c r="C376" s="3" t="s">
        <v>2552</v>
      </c>
      <c r="D376" s="3" t="s">
        <v>3037</v>
      </c>
      <c r="E376" s="3" t="s">
        <v>640</v>
      </c>
      <c r="F376" s="3" t="s">
        <v>136</v>
      </c>
      <c r="G376" s="10">
        <v>1.3299999999980261</v>
      </c>
      <c r="H376" s="3" t="s">
        <v>73</v>
      </c>
      <c r="I376" s="41">
        <v>3.5000000000000003E-2</v>
      </c>
      <c r="J376" s="41">
        <v>3.2500000000006218E-2</v>
      </c>
      <c r="K376" s="10">
        <v>183361.23715300002</v>
      </c>
      <c r="L376" s="10">
        <v>101.67</v>
      </c>
      <c r="M376" s="10">
        <v>186.42336981400001</v>
      </c>
      <c r="N376" s="41">
        <v>1.7602338328956866E-3</v>
      </c>
      <c r="O376" s="41">
        <v>2.9203425663904947E-4</v>
      </c>
    </row>
    <row r="377" spans="2:15" ht="15" x14ac:dyDescent="0.25">
      <c r="B377" s="43" t="s">
        <v>3032</v>
      </c>
      <c r="C377" s="3" t="s">
        <v>2552</v>
      </c>
      <c r="D377" s="3" t="s">
        <v>3038</v>
      </c>
      <c r="E377" s="3" t="s">
        <v>640</v>
      </c>
      <c r="F377" s="3" t="s">
        <v>136</v>
      </c>
      <c r="G377" s="10">
        <v>1.6899999999977784</v>
      </c>
      <c r="H377" s="3" t="s">
        <v>73</v>
      </c>
      <c r="I377" s="41">
        <v>3.5000000000000003E-2</v>
      </c>
      <c r="J377" s="41">
        <v>3.5099999999968885E-2</v>
      </c>
      <c r="K377" s="10">
        <v>204663.432562</v>
      </c>
      <c r="L377" s="10">
        <v>100.06</v>
      </c>
      <c r="M377" s="10">
        <v>204.786230644</v>
      </c>
      <c r="N377" s="41">
        <v>1.9336183658218453E-3</v>
      </c>
      <c r="O377" s="41">
        <v>3.2079987984179369E-4</v>
      </c>
    </row>
    <row r="378" spans="2:15" ht="15" x14ac:dyDescent="0.25">
      <c r="B378" s="43" t="s">
        <v>3039</v>
      </c>
      <c r="C378" s="3" t="s">
        <v>2552</v>
      </c>
      <c r="D378" s="3" t="s">
        <v>3040</v>
      </c>
      <c r="E378" s="3" t="s">
        <v>640</v>
      </c>
      <c r="F378" s="3" t="s">
        <v>136</v>
      </c>
      <c r="G378" s="10">
        <v>6.69999999999881</v>
      </c>
      <c r="H378" s="3" t="s">
        <v>73</v>
      </c>
      <c r="I378" s="41">
        <v>2.4E-2</v>
      </c>
      <c r="J378" s="41">
        <v>2.2299999999987722E-2</v>
      </c>
      <c r="K378" s="10">
        <v>360321.01518600003</v>
      </c>
      <c r="L378" s="10">
        <v>102.12</v>
      </c>
      <c r="M378" s="10">
        <v>367.95982070799994</v>
      </c>
      <c r="N378" s="41">
        <v>3.4743247383773649E-3</v>
      </c>
      <c r="O378" s="41">
        <v>5.7641310110803981E-4</v>
      </c>
    </row>
    <row r="379" spans="2:15" ht="15" x14ac:dyDescent="0.25">
      <c r="B379" s="43" t="s">
        <v>3041</v>
      </c>
      <c r="C379" s="3" t="s">
        <v>2552</v>
      </c>
      <c r="D379" s="3" t="s">
        <v>3042</v>
      </c>
      <c r="E379" s="3" t="s">
        <v>640</v>
      </c>
      <c r="F379" s="3" t="s">
        <v>136</v>
      </c>
      <c r="G379" s="10">
        <v>1.689999999994553</v>
      </c>
      <c r="H379" s="3" t="s">
        <v>73</v>
      </c>
      <c r="I379" s="41">
        <v>3.7400000000000003E-2</v>
      </c>
      <c r="J379" s="41">
        <v>3.740000000000334E-2</v>
      </c>
      <c r="K379" s="10">
        <v>92099.759104000012</v>
      </c>
      <c r="L379" s="10">
        <v>100.09</v>
      </c>
      <c r="M379" s="10">
        <v>92.182648865999994</v>
      </c>
      <c r="N379" s="41">
        <v>8.7040062360084405E-4</v>
      </c>
      <c r="O379" s="41">
        <v>1.4440513205753216E-4</v>
      </c>
    </row>
    <row r="380" spans="2:15" ht="15" x14ac:dyDescent="0.25">
      <c r="B380" s="43" t="s">
        <v>3043</v>
      </c>
      <c r="C380" s="3" t="s">
        <v>2602</v>
      </c>
      <c r="D380" s="3" t="s">
        <v>3044</v>
      </c>
      <c r="E380" s="3" t="s">
        <v>640</v>
      </c>
      <c r="F380" s="3" t="s">
        <v>86</v>
      </c>
      <c r="G380" s="10">
        <v>2.3617523122148669</v>
      </c>
      <c r="H380" s="3" t="s">
        <v>73</v>
      </c>
      <c r="I380" s="41">
        <v>5.0000000000000001E-3</v>
      </c>
      <c r="J380" s="41">
        <v>-9.3737153167770565E-2</v>
      </c>
      <c r="K380" s="10">
        <v>0</v>
      </c>
      <c r="L380" s="10">
        <v>103.0384</v>
      </c>
      <c r="M380" s="10">
        <v>9.0724699999999672</v>
      </c>
      <c r="N380" s="41">
        <v>8.5663447977925042E-5</v>
      </c>
      <c r="O380" s="41">
        <v>1.4212123914365042E-5</v>
      </c>
    </row>
    <row r="381" spans="2:15" ht="15" x14ac:dyDescent="0.25">
      <c r="B381" s="43" t="s">
        <v>3045</v>
      </c>
      <c r="C381" s="3" t="s">
        <v>2552</v>
      </c>
      <c r="D381" s="3" t="s">
        <v>3046</v>
      </c>
      <c r="E381" s="3" t="s">
        <v>660</v>
      </c>
      <c r="F381" s="3" t="s">
        <v>86</v>
      </c>
      <c r="G381" s="10">
        <v>1.2699999999997929</v>
      </c>
      <c r="H381" s="3" t="s">
        <v>73</v>
      </c>
      <c r="I381" s="41">
        <v>4.0000000000000001E-3</v>
      </c>
      <c r="J381" s="41">
        <v>0.5</v>
      </c>
      <c r="K381" s="10">
        <v>1.8189894035458565E-12</v>
      </c>
      <c r="L381" s="10">
        <v>100.1016</v>
      </c>
      <c r="M381" s="10">
        <v>0.10809999999999853</v>
      </c>
      <c r="N381" s="41">
        <v>1.0206943342236023E-6</v>
      </c>
      <c r="O381" s="41">
        <v>1.6933983745802915E-7</v>
      </c>
    </row>
    <row r="382" spans="2:15" ht="15" x14ac:dyDescent="0.25">
      <c r="B382" s="43" t="s">
        <v>3045</v>
      </c>
      <c r="C382" s="3" t="s">
        <v>2552</v>
      </c>
      <c r="D382" s="3" t="s">
        <v>3047</v>
      </c>
      <c r="E382" s="3" t="s">
        <v>660</v>
      </c>
      <c r="F382" s="3" t="s">
        <v>86</v>
      </c>
      <c r="G382" s="10">
        <v>1.2699999999999929</v>
      </c>
      <c r="H382" s="3" t="s">
        <v>73</v>
      </c>
      <c r="I382" s="41">
        <v>4.0000000000000001E-3</v>
      </c>
      <c r="J382" s="41">
        <v>0.43178441458520189</v>
      </c>
      <c r="K382" s="10">
        <v>-2.9103830456733704E-11</v>
      </c>
      <c r="L382" s="10">
        <v>100.93510000000001</v>
      </c>
      <c r="M382" s="10">
        <v>5.7447299999998904</v>
      </c>
      <c r="N382" s="41">
        <v>5.4242491791344336E-5</v>
      </c>
      <c r="O382" s="41">
        <v>8.9991826497711229E-6</v>
      </c>
    </row>
    <row r="383" spans="2:15" ht="15" x14ac:dyDescent="0.25">
      <c r="B383" s="43" t="s">
        <v>3045</v>
      </c>
      <c r="C383" s="3" t="s">
        <v>2552</v>
      </c>
      <c r="D383" s="3" t="s">
        <v>3048</v>
      </c>
      <c r="E383" s="3" t="s">
        <v>660</v>
      </c>
      <c r="F383" s="3" t="s">
        <v>86</v>
      </c>
      <c r="G383" s="10">
        <v>2.2199999999999998</v>
      </c>
      <c r="H383" s="3" t="s">
        <v>73</v>
      </c>
      <c r="I383" s="41">
        <v>2.2000000000000002E-2</v>
      </c>
      <c r="J383" s="41">
        <v>2.07E-2</v>
      </c>
      <c r="K383" s="10">
        <v>178810.03</v>
      </c>
      <c r="L383" s="10">
        <v>100.38</v>
      </c>
      <c r="M383" s="10">
        <v>179.48951</v>
      </c>
      <c r="N383" s="41">
        <v>1.6947634219201949E-3</v>
      </c>
      <c r="O383" s="41">
        <v>2.8117228907328131E-4</v>
      </c>
    </row>
    <row r="384" spans="2:15" ht="15" x14ac:dyDescent="0.25">
      <c r="B384" s="43" t="s">
        <v>3045</v>
      </c>
      <c r="C384" s="3" t="s">
        <v>2552</v>
      </c>
      <c r="D384" s="3" t="s">
        <v>3049</v>
      </c>
      <c r="E384" s="3" t="s">
        <v>660</v>
      </c>
      <c r="F384" s="3" t="s">
        <v>86</v>
      </c>
      <c r="G384" s="10">
        <v>2.2199999999999998</v>
      </c>
      <c r="H384" s="3" t="s">
        <v>73</v>
      </c>
      <c r="I384" s="41">
        <v>2.2000000000000002E-2</v>
      </c>
      <c r="J384" s="41">
        <v>2.1099999999999997E-2</v>
      </c>
      <c r="K384" s="10">
        <v>64452.31</v>
      </c>
      <c r="L384" s="10">
        <v>100.31</v>
      </c>
      <c r="M384" s="10">
        <v>64.652110000000008</v>
      </c>
      <c r="N384" s="41">
        <v>6.1045367597226639E-4</v>
      </c>
      <c r="O384" s="41">
        <v>1.012782405061866E-4</v>
      </c>
    </row>
    <row r="385" spans="2:15" ht="15" x14ac:dyDescent="0.25">
      <c r="B385" s="43" t="s">
        <v>3045</v>
      </c>
      <c r="C385" s="3" t="s">
        <v>2552</v>
      </c>
      <c r="D385" s="3" t="s">
        <v>3050</v>
      </c>
      <c r="E385" s="3" t="s">
        <v>660</v>
      </c>
      <c r="F385" s="3" t="s">
        <v>86</v>
      </c>
      <c r="G385" s="10">
        <v>2.2200000000000002</v>
      </c>
      <c r="H385" s="3" t="s">
        <v>73</v>
      </c>
      <c r="I385" s="41">
        <v>2.2000000000000002E-2</v>
      </c>
      <c r="J385" s="41">
        <v>2.1299999999999999E-2</v>
      </c>
      <c r="K385" s="10">
        <v>48998.9</v>
      </c>
      <c r="L385" s="10">
        <v>100.25</v>
      </c>
      <c r="M385" s="10">
        <v>49.121389999999998</v>
      </c>
      <c r="N385" s="41">
        <v>4.638105870692747E-4</v>
      </c>
      <c r="O385" s="41">
        <v>7.6949197024168097E-5</v>
      </c>
    </row>
    <row r="386" spans="2:15" ht="15" x14ac:dyDescent="0.25">
      <c r="B386" s="43" t="s">
        <v>3051</v>
      </c>
      <c r="C386" s="3" t="s">
        <v>2552</v>
      </c>
      <c r="D386" s="3" t="s">
        <v>3052</v>
      </c>
      <c r="E386" s="3" t="s">
        <v>660</v>
      </c>
      <c r="F386" s="3" t="s">
        <v>72</v>
      </c>
      <c r="G386" s="10">
        <v>4.5399999999992602</v>
      </c>
      <c r="H386" s="3" t="s">
        <v>73</v>
      </c>
      <c r="I386" s="41">
        <v>4.6890000000000001E-2</v>
      </c>
      <c r="J386" s="41">
        <v>4.8500000000006455E-2</v>
      </c>
      <c r="K386" s="10">
        <v>705536.795713</v>
      </c>
      <c r="L386" s="10">
        <v>99.7</v>
      </c>
      <c r="M386" s="10">
        <v>703.42018532599991</v>
      </c>
      <c r="N386" s="41">
        <v>6.641785363004386E-3</v>
      </c>
      <c r="O386" s="41">
        <v>1.1019154472507232E-3</v>
      </c>
    </row>
    <row r="387" spans="2:15" ht="15" x14ac:dyDescent="0.25">
      <c r="B387" s="43" t="s">
        <v>3053</v>
      </c>
      <c r="C387" s="3" t="s">
        <v>2552</v>
      </c>
      <c r="D387" s="3" t="s">
        <v>3054</v>
      </c>
      <c r="E387" s="3" t="s">
        <v>688</v>
      </c>
      <c r="F387" s="3" t="s">
        <v>136</v>
      </c>
      <c r="G387" s="10">
        <v>1.9600000000000004</v>
      </c>
      <c r="H387" s="3" t="s">
        <v>73</v>
      </c>
      <c r="I387" s="41">
        <v>2.1499999999999998E-2</v>
      </c>
      <c r="J387" s="41">
        <v>7.8299999999999995E-2</v>
      </c>
      <c r="K387" s="10">
        <v>75000</v>
      </c>
      <c r="L387" s="10">
        <v>90.305999999999997</v>
      </c>
      <c r="M387" s="10">
        <v>67.729500000000002</v>
      </c>
      <c r="N387" s="41">
        <v>6.3951079472523964E-4</v>
      </c>
      <c r="O387" s="41">
        <v>1.0609900574573303E-4</v>
      </c>
    </row>
    <row r="388" spans="2:15" ht="15" x14ac:dyDescent="0.25">
      <c r="B388" s="43" t="s">
        <v>3055</v>
      </c>
      <c r="C388" s="3" t="s">
        <v>2552</v>
      </c>
      <c r="D388" s="3" t="s">
        <v>3056</v>
      </c>
      <c r="E388" s="3" t="s">
        <v>88</v>
      </c>
      <c r="F388" s="3" t="s">
        <v>702</v>
      </c>
      <c r="G388" s="10">
        <v>15.801645381190351</v>
      </c>
      <c r="H388" s="3" t="s">
        <v>73</v>
      </c>
      <c r="I388" s="41">
        <v>5.0000000000000001E-3</v>
      </c>
      <c r="J388" s="41">
        <v>0.5</v>
      </c>
      <c r="K388" s="10">
        <v>2.6375346351414919E-11</v>
      </c>
      <c r="L388" s="10">
        <v>100.1079</v>
      </c>
      <c r="M388" s="10">
        <v>1.2405463659999434</v>
      </c>
      <c r="N388" s="41">
        <v>1.1713400990914326E-5</v>
      </c>
      <c r="O388" s="41">
        <v>1.9433295095058467E-6</v>
      </c>
    </row>
    <row r="389" spans="2:15" ht="15" x14ac:dyDescent="0.25">
      <c r="B389" s="43" t="s">
        <v>3055</v>
      </c>
      <c r="C389" s="3" t="s">
        <v>2552</v>
      </c>
      <c r="D389" s="3" t="s">
        <v>3057</v>
      </c>
      <c r="E389" s="3" t="s">
        <v>88</v>
      </c>
      <c r="F389" s="3" t="s">
        <v>702</v>
      </c>
      <c r="G389" s="10">
        <v>6.8280680566518637</v>
      </c>
      <c r="H389" s="3" t="s">
        <v>73</v>
      </c>
      <c r="I389" s="41">
        <v>5.0000000000000001E-3</v>
      </c>
      <c r="J389" s="41">
        <v>0.5</v>
      </c>
      <c r="K389" s="10">
        <v>-5.8207660913467407E-11</v>
      </c>
      <c r="L389" s="10">
        <v>100.2092</v>
      </c>
      <c r="M389" s="10">
        <v>3.9283905160001211</v>
      </c>
      <c r="N389" s="41">
        <v>3.7092376894533869E-5</v>
      </c>
      <c r="O389" s="41">
        <v>6.1538668959401739E-6</v>
      </c>
    </row>
    <row r="390" spans="2:15" ht="15" x14ac:dyDescent="0.25">
      <c r="B390" s="43" t="s">
        <v>3058</v>
      </c>
      <c r="C390" s="3" t="s">
        <v>2552</v>
      </c>
      <c r="D390" s="3" t="s">
        <v>3059</v>
      </c>
      <c r="E390" s="3" t="s">
        <v>88</v>
      </c>
      <c r="F390" s="3" t="s">
        <v>702</v>
      </c>
      <c r="G390" s="10">
        <v>5.5100000000000007</v>
      </c>
      <c r="H390" s="3" t="s">
        <v>48</v>
      </c>
      <c r="I390" s="41">
        <v>6.3E-2</v>
      </c>
      <c r="J390" s="41">
        <v>6.3099999999999989E-2</v>
      </c>
      <c r="K390" s="10">
        <v>1879898</v>
      </c>
      <c r="L390" s="10">
        <v>100.74</v>
      </c>
      <c r="M390" s="10">
        <v>7281.6965499999997</v>
      </c>
      <c r="N390" s="41">
        <v>6.8754730916934806E-2</v>
      </c>
      <c r="O390" s="41">
        <v>1.1406857633632824E-2</v>
      </c>
    </row>
    <row r="391" spans="2:15" ht="15" x14ac:dyDescent="0.25">
      <c r="B391" s="43" t="s">
        <v>3060</v>
      </c>
      <c r="C391" s="3" t="s">
        <v>2552</v>
      </c>
      <c r="D391" s="3" t="s">
        <v>3061</v>
      </c>
      <c r="E391" s="3" t="s">
        <v>88</v>
      </c>
      <c r="F391" s="3" t="s">
        <v>702</v>
      </c>
      <c r="G391" s="10">
        <v>0.14000000000000001</v>
      </c>
      <c r="H391" s="3" t="s">
        <v>73</v>
      </c>
      <c r="I391" s="41">
        <v>3.95E-2</v>
      </c>
      <c r="J391" s="41">
        <v>3.5099999999999999E-2</v>
      </c>
      <c r="K391" s="10">
        <v>15833</v>
      </c>
      <c r="L391" s="10">
        <v>100.64</v>
      </c>
      <c r="M391" s="10">
        <v>15.934329999999999</v>
      </c>
      <c r="N391" s="41">
        <v>1.5045402729555403E-4</v>
      </c>
      <c r="O391" s="41">
        <v>2.496130298059791E-5</v>
      </c>
    </row>
    <row r="392" spans="2:15" ht="15" x14ac:dyDescent="0.25">
      <c r="B392" s="43" t="s">
        <v>3060</v>
      </c>
      <c r="C392" s="3" t="s">
        <v>2552</v>
      </c>
      <c r="D392" s="3" t="s">
        <v>3062</v>
      </c>
      <c r="E392" s="3" t="s">
        <v>88</v>
      </c>
      <c r="F392" s="3" t="s">
        <v>702</v>
      </c>
      <c r="G392" s="10">
        <v>0.13999999999999999</v>
      </c>
      <c r="H392" s="3" t="s">
        <v>73</v>
      </c>
      <c r="I392" s="41">
        <v>3.95E-2</v>
      </c>
      <c r="J392" s="41">
        <v>3.5799999999999998E-2</v>
      </c>
      <c r="K392" s="10">
        <v>28188</v>
      </c>
      <c r="L392" s="10">
        <v>100.35</v>
      </c>
      <c r="M392" s="10">
        <v>28.286660000000001</v>
      </c>
      <c r="N392" s="41">
        <v>2.6708634223968357E-4</v>
      </c>
      <c r="O392" s="41">
        <v>4.4311363613604073E-5</v>
      </c>
    </row>
    <row r="393" spans="2:15" ht="15" x14ac:dyDescent="0.25">
      <c r="B393" s="43" t="s">
        <v>3063</v>
      </c>
      <c r="C393" s="3" t="s">
        <v>2552</v>
      </c>
      <c r="D393" s="3" t="s">
        <v>3064</v>
      </c>
      <c r="E393" s="3" t="s">
        <v>88</v>
      </c>
      <c r="F393" s="3" t="s">
        <v>702</v>
      </c>
      <c r="G393" s="10">
        <v>6.640000000003238</v>
      </c>
      <c r="H393" s="3" t="s">
        <v>73</v>
      </c>
      <c r="I393" s="41">
        <v>2.81E-2</v>
      </c>
      <c r="J393" s="41">
        <v>2.2400000000077986E-2</v>
      </c>
      <c r="K393" s="10">
        <v>111760.535557</v>
      </c>
      <c r="L393" s="10">
        <v>104.48</v>
      </c>
      <c r="M393" s="10">
        <v>116.76740752100001</v>
      </c>
      <c r="N393" s="41">
        <v>1.1025331293123474E-3</v>
      </c>
      <c r="O393" s="41">
        <v>1.8291742654950844E-4</v>
      </c>
    </row>
    <row r="394" spans="2:15" ht="15" x14ac:dyDescent="0.25">
      <c r="B394" s="43" t="s">
        <v>3063</v>
      </c>
      <c r="C394" s="3" t="s">
        <v>2552</v>
      </c>
      <c r="D394" s="3" t="s">
        <v>3065</v>
      </c>
      <c r="E394" s="3" t="s">
        <v>88</v>
      </c>
      <c r="F394" s="3" t="s">
        <v>702</v>
      </c>
      <c r="G394" s="10">
        <v>0.5</v>
      </c>
      <c r="H394" s="3" t="s">
        <v>73</v>
      </c>
      <c r="I394" s="41">
        <v>2.5000000000000001E-3</v>
      </c>
      <c r="J394" s="41">
        <v>0.5</v>
      </c>
      <c r="K394" s="10">
        <v>2.7284841053187847E-11</v>
      </c>
      <c r="L394" s="10">
        <v>100.4383</v>
      </c>
      <c r="M394" s="10">
        <v>1.2443599999999861</v>
      </c>
      <c r="N394" s="41">
        <v>1.1749409821780618E-5</v>
      </c>
      <c r="O394" s="41">
        <v>1.9493036090589611E-6</v>
      </c>
    </row>
    <row r="395" spans="2:15" ht="15" x14ac:dyDescent="0.25">
      <c r="B395" s="43" t="s">
        <v>3063</v>
      </c>
      <c r="C395" s="3" t="s">
        <v>2552</v>
      </c>
      <c r="D395" s="3" t="s">
        <v>3066</v>
      </c>
      <c r="E395" s="3" t="s">
        <v>88</v>
      </c>
      <c r="F395" s="3" t="s">
        <v>702</v>
      </c>
      <c r="G395" s="10">
        <v>6.4900000000501974</v>
      </c>
      <c r="H395" s="3" t="s">
        <v>73</v>
      </c>
      <c r="I395" s="41">
        <v>3.6200000000000003E-2</v>
      </c>
      <c r="J395" s="41">
        <v>2.5200000000348412E-2</v>
      </c>
      <c r="K395" s="10">
        <v>10874.656862</v>
      </c>
      <c r="L395" s="10">
        <v>108</v>
      </c>
      <c r="M395" s="10">
        <v>11.744629388999998</v>
      </c>
      <c r="N395" s="41">
        <v>1.1089432631737713E-4</v>
      </c>
      <c r="O395" s="41">
        <v>1.8398090950398511E-5</v>
      </c>
    </row>
    <row r="396" spans="2:15" ht="15" x14ac:dyDescent="0.25">
      <c r="B396" s="43" t="s">
        <v>3063</v>
      </c>
      <c r="C396" s="3" t="s">
        <v>2552</v>
      </c>
      <c r="D396" s="3" t="s">
        <v>3067</v>
      </c>
      <c r="E396" s="3" t="s">
        <v>88</v>
      </c>
      <c r="F396" s="3" t="s">
        <v>702</v>
      </c>
      <c r="G396" s="10">
        <v>6.4899999999999993</v>
      </c>
      <c r="H396" s="3" t="s">
        <v>73</v>
      </c>
      <c r="I396" s="41">
        <v>3.4700000000000002E-2</v>
      </c>
      <c r="J396" s="41">
        <v>2.64E-2</v>
      </c>
      <c r="K396" s="10">
        <v>10577.529999999999</v>
      </c>
      <c r="L396" s="10">
        <v>106.16</v>
      </c>
      <c r="M396" s="10">
        <v>11.22911</v>
      </c>
      <c r="N396" s="41">
        <v>1.0602672484157031E-4</v>
      </c>
      <c r="O396" s="41">
        <v>1.7590524164647138E-5</v>
      </c>
    </row>
    <row r="397" spans="2:15" ht="15" x14ac:dyDescent="0.25">
      <c r="B397" s="43" t="s">
        <v>3063</v>
      </c>
      <c r="C397" s="3" t="s">
        <v>2552</v>
      </c>
      <c r="D397" s="3" t="s">
        <v>3068</v>
      </c>
      <c r="E397" s="3" t="s">
        <v>88</v>
      </c>
      <c r="F397" s="3" t="s">
        <v>702</v>
      </c>
      <c r="G397" s="10">
        <v>6.5300000000000011</v>
      </c>
      <c r="H397" s="3" t="s">
        <v>73</v>
      </c>
      <c r="I397" s="41">
        <v>3.1400000000000004E-2</v>
      </c>
      <c r="J397" s="41">
        <v>2.7799999999999998E-2</v>
      </c>
      <c r="K397" s="10">
        <v>27841.25</v>
      </c>
      <c r="L397" s="10">
        <v>103.44</v>
      </c>
      <c r="M397" s="10">
        <v>28.79899</v>
      </c>
      <c r="N397" s="41">
        <v>2.7192382908753542E-4</v>
      </c>
      <c r="O397" s="41">
        <v>4.5113934186452113E-5</v>
      </c>
    </row>
    <row r="398" spans="2:15" ht="15" x14ac:dyDescent="0.25">
      <c r="B398" s="43" t="s">
        <v>3063</v>
      </c>
      <c r="C398" s="3" t="s">
        <v>2552</v>
      </c>
      <c r="D398" s="3" t="s">
        <v>3069</v>
      </c>
      <c r="E398" s="3" t="s">
        <v>88</v>
      </c>
      <c r="F398" s="3" t="s">
        <v>702</v>
      </c>
      <c r="G398" s="10">
        <v>6.5200000000000005</v>
      </c>
      <c r="H398" s="3" t="s">
        <v>73</v>
      </c>
      <c r="I398" s="41">
        <v>3.0600000000000002E-2</v>
      </c>
      <c r="J398" s="41">
        <v>2.9600000000000005E-2</v>
      </c>
      <c r="K398" s="10">
        <v>5344.68</v>
      </c>
      <c r="L398" s="10">
        <v>101.34</v>
      </c>
      <c r="M398" s="10">
        <v>5.4163000000000006</v>
      </c>
      <c r="N398" s="41">
        <v>5.1141412788671345E-5</v>
      </c>
      <c r="O398" s="41">
        <v>8.4846934470299332E-6</v>
      </c>
    </row>
    <row r="399" spans="2:15" ht="15" x14ac:dyDescent="0.25">
      <c r="B399" s="43" t="s">
        <v>3063</v>
      </c>
      <c r="C399" s="3" t="s">
        <v>2552</v>
      </c>
      <c r="D399" s="3" t="s">
        <v>3070</v>
      </c>
      <c r="E399" s="3" t="s">
        <v>88</v>
      </c>
      <c r="F399" s="3" t="s">
        <v>702</v>
      </c>
      <c r="G399" s="10">
        <v>6.4800000000000013</v>
      </c>
      <c r="H399" s="3" t="s">
        <v>73</v>
      </c>
      <c r="I399" s="41">
        <v>3.2199999999999999E-2</v>
      </c>
      <c r="J399" s="41">
        <v>3.1099999999999999E-2</v>
      </c>
      <c r="K399" s="10">
        <v>14008.61</v>
      </c>
      <c r="L399" s="10">
        <v>101.43</v>
      </c>
      <c r="M399" s="10">
        <v>14.208939999999998</v>
      </c>
      <c r="N399" s="41">
        <v>1.3416266931843947E-4</v>
      </c>
      <c r="O399" s="41">
        <v>2.2258460592515458E-5</v>
      </c>
    </row>
    <row r="400" spans="2:15" ht="15" x14ac:dyDescent="0.25">
      <c r="B400" s="43" t="s">
        <v>3063</v>
      </c>
      <c r="C400" s="3" t="s">
        <v>2552</v>
      </c>
      <c r="D400" s="3" t="s">
        <v>3071</v>
      </c>
      <c r="E400" s="3" t="s">
        <v>88</v>
      </c>
      <c r="F400" s="3" t="s">
        <v>702</v>
      </c>
      <c r="G400" s="10">
        <v>6.48</v>
      </c>
      <c r="H400" s="3" t="s">
        <v>73</v>
      </c>
      <c r="I400" s="41">
        <v>3.2300000000000002E-2</v>
      </c>
      <c r="J400" s="41">
        <v>3.1000000000000007E-2</v>
      </c>
      <c r="K400" s="10">
        <v>9593.91</v>
      </c>
      <c r="L400" s="10">
        <v>101.54</v>
      </c>
      <c r="M400" s="10">
        <v>9.7416600000000013</v>
      </c>
      <c r="N400" s="41">
        <v>9.1982027455437867E-5</v>
      </c>
      <c r="O400" s="41">
        <v>1.5260417400290536E-5</v>
      </c>
    </row>
    <row r="401" spans="2:15" ht="15" x14ac:dyDescent="0.25">
      <c r="B401" s="43" t="s">
        <v>3072</v>
      </c>
      <c r="C401" s="3" t="s">
        <v>2552</v>
      </c>
      <c r="D401" s="3" t="s">
        <v>3073</v>
      </c>
      <c r="E401" s="3" t="s">
        <v>88</v>
      </c>
      <c r="F401" s="3" t="s">
        <v>702</v>
      </c>
      <c r="G401" s="10">
        <v>2.6300000000007735</v>
      </c>
      <c r="H401" s="3" t="s">
        <v>73</v>
      </c>
      <c r="I401" s="41">
        <v>4.7400000000000005E-2</v>
      </c>
      <c r="J401" s="41">
        <v>2.5400000000007916E-2</v>
      </c>
      <c r="K401" s="10">
        <v>481029.19295599998</v>
      </c>
      <c r="L401" s="10">
        <v>106.26</v>
      </c>
      <c r="M401" s="10">
        <v>511.14162046600001</v>
      </c>
      <c r="N401" s="41">
        <v>4.8262660129095667E-3</v>
      </c>
      <c r="O401" s="41">
        <v>8.0070896325390602E-4</v>
      </c>
    </row>
    <row r="402" spans="2:15" ht="15" x14ac:dyDescent="0.25">
      <c r="B402" s="43" t="s">
        <v>3072</v>
      </c>
      <c r="C402" s="3" t="s">
        <v>2552</v>
      </c>
      <c r="D402" s="3" t="s">
        <v>3074</v>
      </c>
      <c r="E402" s="3" t="s">
        <v>88</v>
      </c>
      <c r="F402" s="3" t="s">
        <v>702</v>
      </c>
      <c r="G402" s="10">
        <v>0.13999999999996135</v>
      </c>
      <c r="H402" s="3" t="s">
        <v>73</v>
      </c>
      <c r="I402" s="41">
        <v>4.0000000000000001E-3</v>
      </c>
      <c r="J402" s="41">
        <v>0.5</v>
      </c>
      <c r="K402" s="10">
        <v>0</v>
      </c>
      <c r="L402" s="10">
        <v>100.10380000000001</v>
      </c>
      <c r="M402" s="10">
        <v>0.12866999999999962</v>
      </c>
      <c r="N402" s="41">
        <v>1.2149189637793922E-6</v>
      </c>
      <c r="O402" s="41">
        <v>2.0156296841558595E-7</v>
      </c>
    </row>
    <row r="403" spans="2:15" ht="15" x14ac:dyDescent="0.25">
      <c r="B403" s="43" t="s">
        <v>3072</v>
      </c>
      <c r="C403" s="3" t="s">
        <v>2552</v>
      </c>
      <c r="D403" s="3" t="s">
        <v>3075</v>
      </c>
      <c r="E403" s="3" t="s">
        <v>88</v>
      </c>
      <c r="F403" s="3" t="s">
        <v>702</v>
      </c>
      <c r="G403" s="10">
        <v>2.6299999999987009</v>
      </c>
      <c r="H403" s="3" t="s">
        <v>73</v>
      </c>
      <c r="I403" s="41">
        <v>4.7100000000000003E-2</v>
      </c>
      <c r="J403" s="41">
        <v>2.510000000012081E-2</v>
      </c>
      <c r="K403" s="10">
        <v>70920.708822999994</v>
      </c>
      <c r="L403" s="10">
        <v>106.25</v>
      </c>
      <c r="M403" s="10">
        <v>75.353253109000008</v>
      </c>
      <c r="N403" s="41">
        <v>7.114952683966179E-4</v>
      </c>
      <c r="O403" s="41">
        <v>1.1804169873646591E-4</v>
      </c>
    </row>
    <row r="404" spans="2:15" ht="15" x14ac:dyDescent="0.25">
      <c r="B404" s="43" t="s">
        <v>3072</v>
      </c>
      <c r="C404" s="3" t="s">
        <v>2552</v>
      </c>
      <c r="D404" s="3" t="s">
        <v>3076</v>
      </c>
      <c r="E404" s="3" t="s">
        <v>88</v>
      </c>
      <c r="F404" s="3" t="s">
        <v>702</v>
      </c>
      <c r="G404" s="10">
        <v>2.6299999999947907</v>
      </c>
      <c r="H404" s="3" t="s">
        <v>73</v>
      </c>
      <c r="I404" s="41">
        <v>4.5700000000000005E-2</v>
      </c>
      <c r="J404" s="41">
        <v>2.6000000000010442E-2</v>
      </c>
      <c r="K404" s="10">
        <v>27314.287711000001</v>
      </c>
      <c r="L404" s="10">
        <v>105.63</v>
      </c>
      <c r="M404" s="10">
        <v>28.852082073000002</v>
      </c>
      <c r="N404" s="41">
        <v>2.7242513138266296E-4</v>
      </c>
      <c r="O404" s="41">
        <v>4.5197103502012985E-5</v>
      </c>
    </row>
    <row r="405" spans="2:15" ht="15" x14ac:dyDescent="0.25">
      <c r="B405" s="43" t="s">
        <v>3072</v>
      </c>
      <c r="C405" s="3" t="s">
        <v>2552</v>
      </c>
      <c r="D405" s="3" t="s">
        <v>3077</v>
      </c>
      <c r="E405" s="3" t="s">
        <v>88</v>
      </c>
      <c r="F405" s="3" t="s">
        <v>702</v>
      </c>
      <c r="G405" s="10">
        <v>2.6299999999806385</v>
      </c>
      <c r="H405" s="3" t="s">
        <v>73</v>
      </c>
      <c r="I405" s="41">
        <v>4.7E-2</v>
      </c>
      <c r="J405" s="41">
        <v>2.569999999992699E-2</v>
      </c>
      <c r="K405" s="10">
        <v>30542.982684999999</v>
      </c>
      <c r="L405" s="10">
        <v>106.07</v>
      </c>
      <c r="M405" s="10">
        <v>32.396941755999997</v>
      </c>
      <c r="N405" s="41">
        <v>3.0589616000482596E-4</v>
      </c>
      <c r="O405" s="41">
        <v>5.075016513504488E-5</v>
      </c>
    </row>
    <row r="406" spans="2:15" ht="15" x14ac:dyDescent="0.25">
      <c r="B406" s="43" t="s">
        <v>3072</v>
      </c>
      <c r="C406" s="3" t="s">
        <v>2552</v>
      </c>
      <c r="D406" s="3" t="s">
        <v>3078</v>
      </c>
      <c r="E406" s="3" t="s">
        <v>88</v>
      </c>
      <c r="F406" s="3" t="s">
        <v>702</v>
      </c>
      <c r="G406" s="10">
        <v>2.6200000000002692</v>
      </c>
      <c r="H406" s="3" t="s">
        <v>73</v>
      </c>
      <c r="I406" s="41">
        <v>4.9000000000000002E-2</v>
      </c>
      <c r="J406" s="41">
        <v>2.7199999999920989E-2</v>
      </c>
      <c r="K406" s="10">
        <v>32515.501367000004</v>
      </c>
      <c r="L406" s="10">
        <v>106.19</v>
      </c>
      <c r="M406" s="10">
        <v>34.528210932999997</v>
      </c>
      <c r="N406" s="41">
        <v>3.2601988224043493E-4</v>
      </c>
      <c r="O406" s="41">
        <v>5.4088821712403735E-5</v>
      </c>
    </row>
    <row r="407" spans="2:15" ht="15" x14ac:dyDescent="0.25">
      <c r="B407" s="43" t="s">
        <v>3072</v>
      </c>
      <c r="C407" s="3" t="s">
        <v>2552</v>
      </c>
      <c r="D407" s="3" t="s">
        <v>3079</v>
      </c>
      <c r="E407" s="3" t="s">
        <v>88</v>
      </c>
      <c r="F407" s="3" t="s">
        <v>702</v>
      </c>
      <c r="G407" s="10">
        <v>0.13999999997663168</v>
      </c>
      <c r="H407" s="3" t="s">
        <v>73</v>
      </c>
      <c r="I407" s="41">
        <v>3.95E-2</v>
      </c>
      <c r="J407" s="41">
        <v>2.0400000000418302E-2</v>
      </c>
      <c r="K407" s="10">
        <v>15540.550870999999</v>
      </c>
      <c r="L407" s="10">
        <v>100.98</v>
      </c>
      <c r="M407" s="10">
        <v>15.692848253000001</v>
      </c>
      <c r="N407" s="41">
        <v>1.4817392506630964E-4</v>
      </c>
      <c r="O407" s="41">
        <v>2.4583019171291147E-5</v>
      </c>
    </row>
    <row r="408" spans="2:15" ht="15" x14ac:dyDescent="0.25">
      <c r="B408" s="43" t="s">
        <v>3072</v>
      </c>
      <c r="C408" s="3" t="s">
        <v>2552</v>
      </c>
      <c r="D408" s="3" t="s">
        <v>3080</v>
      </c>
      <c r="E408" s="3" t="s">
        <v>88</v>
      </c>
      <c r="F408" s="3" t="s">
        <v>702</v>
      </c>
      <c r="G408" s="10">
        <v>0.13999999999303844</v>
      </c>
      <c r="H408" s="3" t="s">
        <v>73</v>
      </c>
      <c r="I408" s="41">
        <v>3.95E-2</v>
      </c>
      <c r="J408" s="41">
        <v>2.1199999999955785E-2</v>
      </c>
      <c r="K408" s="10">
        <v>35022.106740000003</v>
      </c>
      <c r="L408" s="10">
        <v>100.97</v>
      </c>
      <c r="M408" s="10">
        <v>35.361821172999996</v>
      </c>
      <c r="N408" s="41">
        <v>3.3389093912219981E-4</v>
      </c>
      <c r="O408" s="41">
        <v>5.5394681310414381E-5</v>
      </c>
    </row>
    <row r="409" spans="2:15" ht="15" x14ac:dyDescent="0.25">
      <c r="B409" s="43" t="s">
        <v>3072</v>
      </c>
      <c r="C409" s="3" t="s">
        <v>2552</v>
      </c>
      <c r="D409" s="3" t="s">
        <v>3081</v>
      </c>
      <c r="E409" s="3" t="s">
        <v>88</v>
      </c>
      <c r="F409" s="3" t="s">
        <v>702</v>
      </c>
      <c r="G409" s="10">
        <v>0.14000000000712415</v>
      </c>
      <c r="H409" s="3" t="s">
        <v>73</v>
      </c>
      <c r="I409" s="41">
        <v>3.95E-2</v>
      </c>
      <c r="J409" s="41">
        <v>2.1899999999985497E-2</v>
      </c>
      <c r="K409" s="10">
        <v>51389.129734999995</v>
      </c>
      <c r="L409" s="10">
        <v>100.96</v>
      </c>
      <c r="M409" s="10">
        <v>51.882465341</v>
      </c>
      <c r="N409" s="41">
        <v>4.8988102145339349E-4</v>
      </c>
      <c r="O409" s="41">
        <v>8.1274451875734417E-5</v>
      </c>
    </row>
    <row r="410" spans="2:15" ht="15" x14ac:dyDescent="0.25">
      <c r="B410" s="43" t="s">
        <v>3072</v>
      </c>
      <c r="C410" s="3" t="s">
        <v>2552</v>
      </c>
      <c r="D410" s="3" t="s">
        <v>3082</v>
      </c>
      <c r="E410" s="3" t="s">
        <v>88</v>
      </c>
      <c r="F410" s="3" t="s">
        <v>702</v>
      </c>
      <c r="G410" s="10">
        <v>0.13999999999437007</v>
      </c>
      <c r="H410" s="3" t="s">
        <v>73</v>
      </c>
      <c r="I410" s="41">
        <v>3.95E-2</v>
      </c>
      <c r="J410" s="41">
        <v>2.1900000000319456E-2</v>
      </c>
      <c r="K410" s="10">
        <v>25349.013509</v>
      </c>
      <c r="L410" s="10">
        <v>100.96</v>
      </c>
      <c r="M410" s="10">
        <v>25.592364023000002</v>
      </c>
      <c r="N410" s="41">
        <v>2.4164644734194645E-4</v>
      </c>
      <c r="O410" s="41">
        <v>4.0090719369302425E-5</v>
      </c>
    </row>
    <row r="411" spans="2:15" ht="15" x14ac:dyDescent="0.25">
      <c r="B411" s="43" t="s">
        <v>3072</v>
      </c>
      <c r="C411" s="3" t="s">
        <v>2552</v>
      </c>
      <c r="D411" s="3" t="s">
        <v>3083</v>
      </c>
      <c r="E411" s="3" t="s">
        <v>88</v>
      </c>
      <c r="F411" s="3" t="s">
        <v>702</v>
      </c>
      <c r="G411" s="10">
        <v>0.13999999999178189</v>
      </c>
      <c r="H411" s="3" t="s">
        <v>73</v>
      </c>
      <c r="I411" s="41">
        <v>3.95E-2</v>
      </c>
      <c r="J411" s="41">
        <v>2.120000000005863E-2</v>
      </c>
      <c r="K411" s="10">
        <v>33658.642672999995</v>
      </c>
      <c r="L411" s="10">
        <v>100.97</v>
      </c>
      <c r="M411" s="10">
        <v>33.985131530000004</v>
      </c>
      <c r="N411" s="41">
        <v>3.2089205550893044E-4</v>
      </c>
      <c r="O411" s="41">
        <v>5.3238081861979835E-5</v>
      </c>
    </row>
    <row r="412" spans="2:15" ht="15" x14ac:dyDescent="0.25">
      <c r="B412" s="43" t="s">
        <v>3072</v>
      </c>
      <c r="C412" s="3" t="s">
        <v>2552</v>
      </c>
      <c r="D412" s="3" t="s">
        <v>3084</v>
      </c>
      <c r="E412" s="3" t="s">
        <v>88</v>
      </c>
      <c r="F412" s="3" t="s">
        <v>702</v>
      </c>
      <c r="G412" s="10">
        <v>0.14000000000000001</v>
      </c>
      <c r="H412" s="3" t="s">
        <v>73</v>
      </c>
      <c r="I412" s="41">
        <v>3.95E-2</v>
      </c>
      <c r="J412" s="41">
        <v>2.2600000000000002E-2</v>
      </c>
      <c r="K412" s="10">
        <v>49243</v>
      </c>
      <c r="L412" s="10">
        <v>100.95</v>
      </c>
      <c r="M412" s="10">
        <v>49.710809999999995</v>
      </c>
      <c r="N412" s="41">
        <v>4.6937596777674997E-4</v>
      </c>
      <c r="O412" s="41">
        <v>7.7872529928835191E-5</v>
      </c>
    </row>
    <row r="413" spans="2:15" ht="15" x14ac:dyDescent="0.25">
      <c r="B413" s="43" t="s">
        <v>3072</v>
      </c>
      <c r="C413" s="3" t="s">
        <v>2552</v>
      </c>
      <c r="D413" s="3" t="s">
        <v>3085</v>
      </c>
      <c r="E413" s="3" t="s">
        <v>88</v>
      </c>
      <c r="F413" s="3" t="s">
        <v>702</v>
      </c>
      <c r="G413" s="10">
        <v>0.13999999999999999</v>
      </c>
      <c r="H413" s="3" t="s">
        <v>73</v>
      </c>
      <c r="I413" s="41">
        <v>3.95E-2</v>
      </c>
      <c r="J413" s="41">
        <v>-2.5000000000000001E-3</v>
      </c>
      <c r="K413" s="10">
        <v>36490</v>
      </c>
      <c r="L413" s="10">
        <v>101.3</v>
      </c>
      <c r="M413" s="10">
        <v>36.964370000000002</v>
      </c>
      <c r="N413" s="41">
        <v>3.4902241468219624E-4</v>
      </c>
      <c r="O413" s="41">
        <v>5.7905091651605314E-5</v>
      </c>
    </row>
    <row r="414" spans="2:15" ht="15" x14ac:dyDescent="0.25">
      <c r="B414" s="43" t="s">
        <v>3072</v>
      </c>
      <c r="C414" s="3" t="s">
        <v>2552</v>
      </c>
      <c r="D414" s="3" t="s">
        <v>3086</v>
      </c>
      <c r="E414" s="3" t="s">
        <v>88</v>
      </c>
      <c r="F414" s="3" t="s">
        <v>702</v>
      </c>
      <c r="G414" s="10">
        <v>0.14000000000000001</v>
      </c>
      <c r="H414" s="3" t="s">
        <v>73</v>
      </c>
      <c r="I414" s="41">
        <v>3.95E-2</v>
      </c>
      <c r="J414" s="41">
        <v>2.7700000000000006E-2</v>
      </c>
      <c r="K414" s="10">
        <v>27261</v>
      </c>
      <c r="L414" s="10">
        <v>100.88</v>
      </c>
      <c r="M414" s="10">
        <v>27.500900000000001</v>
      </c>
      <c r="N414" s="41">
        <v>2.5966709358048331E-4</v>
      </c>
      <c r="O414" s="41">
        <v>4.3080461942179252E-5</v>
      </c>
    </row>
    <row r="415" spans="2:15" ht="15" x14ac:dyDescent="0.25">
      <c r="B415" s="43" t="s">
        <v>3072</v>
      </c>
      <c r="C415" s="3" t="s">
        <v>2552</v>
      </c>
      <c r="D415" s="3" t="s">
        <v>3087</v>
      </c>
      <c r="E415" s="3" t="s">
        <v>88</v>
      </c>
      <c r="F415" s="3" t="s">
        <v>702</v>
      </c>
      <c r="G415" s="10">
        <v>0.13999999999999999</v>
      </c>
      <c r="H415" s="3" t="s">
        <v>73</v>
      </c>
      <c r="I415" s="41">
        <v>3.95E-2</v>
      </c>
      <c r="J415" s="41">
        <v>2.9899999999999996E-2</v>
      </c>
      <c r="K415" s="10">
        <v>25303</v>
      </c>
      <c r="L415" s="10">
        <v>100.85</v>
      </c>
      <c r="M415" s="10">
        <v>25.518080000000001</v>
      </c>
      <c r="N415" s="41">
        <v>2.4094504788404233E-4</v>
      </c>
      <c r="O415" s="41">
        <v>3.9974352631276996E-5</v>
      </c>
    </row>
    <row r="416" spans="2:15" ht="15" x14ac:dyDescent="0.25">
      <c r="B416" s="43" t="s">
        <v>3072</v>
      </c>
      <c r="C416" s="3" t="s">
        <v>2552</v>
      </c>
      <c r="D416" s="3" t="s">
        <v>3088</v>
      </c>
      <c r="E416" s="3" t="s">
        <v>88</v>
      </c>
      <c r="F416" s="3" t="s">
        <v>702</v>
      </c>
      <c r="G416" s="10">
        <v>0.14000000000000001</v>
      </c>
      <c r="H416" s="3" t="s">
        <v>73</v>
      </c>
      <c r="I416" s="41">
        <v>3.95E-2</v>
      </c>
      <c r="J416" s="41">
        <v>3.0699999999999995E-2</v>
      </c>
      <c r="K416" s="10">
        <v>33148</v>
      </c>
      <c r="L416" s="10">
        <v>100.84</v>
      </c>
      <c r="M416" s="10">
        <v>33.426439999999999</v>
      </c>
      <c r="N416" s="41">
        <v>3.1561681703298473E-4</v>
      </c>
      <c r="O416" s="41">
        <v>5.2362885443114158E-5</v>
      </c>
    </row>
    <row r="417" spans="2:15" ht="15" x14ac:dyDescent="0.25">
      <c r="B417" s="43" t="s">
        <v>3072</v>
      </c>
      <c r="C417" s="3" t="s">
        <v>2552</v>
      </c>
      <c r="D417" s="3" t="s">
        <v>3089</v>
      </c>
      <c r="E417" s="3" t="s">
        <v>88</v>
      </c>
      <c r="F417" s="3" t="s">
        <v>702</v>
      </c>
      <c r="G417" s="10">
        <v>0.14000000000000001</v>
      </c>
      <c r="H417" s="3" t="s">
        <v>73</v>
      </c>
      <c r="I417" s="41">
        <v>3.95E-2</v>
      </c>
      <c r="J417" s="41">
        <v>6.8200000000000011E-2</v>
      </c>
      <c r="K417" s="10">
        <v>44335</v>
      </c>
      <c r="L417" s="10">
        <v>100.34</v>
      </c>
      <c r="M417" s="10">
        <v>44.48574</v>
      </c>
      <c r="N417" s="41">
        <v>4.2004017365166406E-4</v>
      </c>
      <c r="O417" s="41">
        <v>6.9687400377430603E-5</v>
      </c>
    </row>
    <row r="418" spans="2:15" ht="15" x14ac:dyDescent="0.25">
      <c r="B418" s="43" t="s">
        <v>3072</v>
      </c>
      <c r="C418" s="3" t="s">
        <v>2552</v>
      </c>
      <c r="D418" s="3" t="s">
        <v>3090</v>
      </c>
      <c r="E418" s="3" t="s">
        <v>88</v>
      </c>
      <c r="F418" s="3" t="s">
        <v>702</v>
      </c>
      <c r="G418" s="10">
        <v>0.14000000000000001</v>
      </c>
      <c r="H418" s="3" t="s">
        <v>73</v>
      </c>
      <c r="I418" s="41">
        <v>3.95E-2</v>
      </c>
      <c r="J418" s="41">
        <v>6.8199999999999997E-2</v>
      </c>
      <c r="K418" s="10">
        <v>55935</v>
      </c>
      <c r="L418" s="10">
        <v>100.34</v>
      </c>
      <c r="M418" s="10">
        <v>56.12518</v>
      </c>
      <c r="N418" s="41">
        <v>5.2994128800444606E-4</v>
      </c>
      <c r="O418" s="41">
        <v>8.7920710994475099E-5</v>
      </c>
    </row>
    <row r="419" spans="2:15" ht="15" x14ac:dyDescent="0.25">
      <c r="B419" s="43" t="s">
        <v>3072</v>
      </c>
      <c r="C419" s="3" t="s">
        <v>2552</v>
      </c>
      <c r="D419" s="3" t="s">
        <v>3091</v>
      </c>
      <c r="E419" s="3" t="s">
        <v>88</v>
      </c>
      <c r="F419" s="3" t="s">
        <v>702</v>
      </c>
      <c r="G419" s="10">
        <v>0.13999999999999999</v>
      </c>
      <c r="H419" s="3" t="s">
        <v>73</v>
      </c>
      <c r="I419" s="41">
        <v>3.95E-2</v>
      </c>
      <c r="J419" s="41">
        <v>6.5199999999999994E-2</v>
      </c>
      <c r="K419" s="10">
        <v>32238.999999999996</v>
      </c>
      <c r="L419" s="10">
        <v>100.38</v>
      </c>
      <c r="M419" s="10">
        <v>32.361509999999996</v>
      </c>
      <c r="N419" s="41">
        <v>3.0556160873192314E-4</v>
      </c>
      <c r="O419" s="41">
        <v>5.0694660900059749E-5</v>
      </c>
    </row>
    <row r="420" spans="2:15" ht="15" x14ac:dyDescent="0.25">
      <c r="B420" s="43" t="s">
        <v>3092</v>
      </c>
      <c r="C420" s="3" t="s">
        <v>2552</v>
      </c>
      <c r="D420" s="3" t="s">
        <v>3093</v>
      </c>
      <c r="E420" s="3" t="s">
        <v>88</v>
      </c>
      <c r="F420" s="3" t="s">
        <v>702</v>
      </c>
      <c r="G420" s="10">
        <v>11.421981351984577</v>
      </c>
      <c r="H420" s="3" t="s">
        <v>73</v>
      </c>
      <c r="I420" s="41">
        <v>2.5000000000000001E-3</v>
      </c>
      <c r="J420" s="41">
        <v>0.5</v>
      </c>
      <c r="K420" s="10">
        <v>0</v>
      </c>
      <c r="L420" s="10">
        <v>100.0697</v>
      </c>
      <c r="M420" s="10">
        <v>0.25739999999994367</v>
      </c>
      <c r="N420" s="41">
        <v>2.4304044554033421E-6</v>
      </c>
      <c r="O420" s="41">
        <v>4.032199274901735E-7</v>
      </c>
    </row>
    <row r="421" spans="2:15" ht="15" x14ac:dyDescent="0.25">
      <c r="B421" s="43" t="s">
        <v>3092</v>
      </c>
      <c r="C421" s="3" t="s">
        <v>2552</v>
      </c>
      <c r="D421" s="3" t="s">
        <v>3094</v>
      </c>
      <c r="E421" s="3" t="s">
        <v>88</v>
      </c>
      <c r="F421" s="3" t="s">
        <v>702</v>
      </c>
      <c r="G421" s="10">
        <v>0</v>
      </c>
      <c r="H421" s="3" t="s">
        <v>73</v>
      </c>
      <c r="I421" s="41">
        <v>0</v>
      </c>
      <c r="J421" s="41">
        <v>0</v>
      </c>
      <c r="K421" s="10">
        <v>0</v>
      </c>
      <c r="L421" s="10">
        <v>100</v>
      </c>
      <c r="M421" s="10">
        <v>0</v>
      </c>
      <c r="N421" s="41">
        <v>0</v>
      </c>
      <c r="O421" s="41">
        <v>0</v>
      </c>
    </row>
    <row r="422" spans="2:15" ht="15" x14ac:dyDescent="0.25">
      <c r="B422" s="43" t="s">
        <v>3092</v>
      </c>
      <c r="C422" s="3" t="s">
        <v>2552</v>
      </c>
      <c r="D422" s="3" t="s">
        <v>3095</v>
      </c>
      <c r="E422" s="3" t="s">
        <v>88</v>
      </c>
      <c r="F422" s="3" t="s">
        <v>702</v>
      </c>
      <c r="G422" s="10">
        <v>6.4399999999999995</v>
      </c>
      <c r="H422" s="3" t="s">
        <v>73</v>
      </c>
      <c r="I422" s="41">
        <v>3.4300000000000004E-2</v>
      </c>
      <c r="J422" s="41">
        <v>3.3000000000000002E-2</v>
      </c>
      <c r="K422" s="10">
        <v>6880</v>
      </c>
      <c r="L422" s="10">
        <v>101.31</v>
      </c>
      <c r="M422" s="10">
        <v>6.9701300000000002</v>
      </c>
      <c r="N422" s="41">
        <v>6.5812878814080046E-5</v>
      </c>
      <c r="O422" s="41">
        <v>1.0918785210558267E-5</v>
      </c>
    </row>
    <row r="423" spans="2:15" x14ac:dyDescent="0.2">
      <c r="B423" s="44"/>
      <c r="C423" s="45"/>
      <c r="D423" s="45"/>
      <c r="E423" s="45"/>
      <c r="F423" s="45"/>
      <c r="G423" s="14"/>
      <c r="H423" s="45"/>
      <c r="I423" s="14"/>
      <c r="J423" s="14"/>
      <c r="K423" s="14"/>
      <c r="L423" s="14"/>
      <c r="M423" s="14"/>
      <c r="N423" s="14"/>
      <c r="O423" s="14"/>
    </row>
    <row r="424" spans="2:15" ht="15" x14ac:dyDescent="0.25">
      <c r="B424" s="9" t="s">
        <v>3096</v>
      </c>
      <c r="C424" s="37"/>
      <c r="D424" s="37"/>
      <c r="E424" s="37"/>
      <c r="F424" s="37"/>
      <c r="G424" s="10">
        <v>1.1996549337612521</v>
      </c>
      <c r="H424" s="37"/>
      <c r="I424" s="41"/>
      <c r="J424" s="41">
        <v>2.044964437434655E-2</v>
      </c>
      <c r="K424" s="10"/>
      <c r="L424" s="10"/>
      <c r="M424" s="10">
        <v>3277.9314828009992</v>
      </c>
      <c r="N424" s="41">
        <v>3.0950657654654917E-2</v>
      </c>
      <c r="O424" s="41">
        <v>5.1349156752644332E-3</v>
      </c>
    </row>
    <row r="425" spans="2:15" ht="15" x14ac:dyDescent="0.25">
      <c r="B425" s="42" t="s">
        <v>3096</v>
      </c>
      <c r="C425" s="37"/>
      <c r="D425" s="37"/>
      <c r="E425" s="37"/>
      <c r="F425" s="37"/>
      <c r="G425" s="4"/>
      <c r="H425" s="37"/>
      <c r="I425" s="4"/>
      <c r="J425" s="4"/>
      <c r="K425" s="4"/>
      <c r="L425" s="4"/>
      <c r="M425" s="4"/>
      <c r="N425" s="4"/>
      <c r="O425" s="4"/>
    </row>
    <row r="426" spans="2:15" ht="15" x14ac:dyDescent="0.25">
      <c r="B426" s="43" t="s">
        <v>3097</v>
      </c>
      <c r="C426" s="3" t="s">
        <v>2552</v>
      </c>
      <c r="D426" s="3" t="s">
        <v>3098</v>
      </c>
      <c r="E426" s="3" t="s">
        <v>85</v>
      </c>
      <c r="F426" s="3" t="s">
        <v>136</v>
      </c>
      <c r="G426" s="10">
        <v>0.83000000000000007</v>
      </c>
      <c r="H426" s="3" t="s">
        <v>73</v>
      </c>
      <c r="I426" s="41">
        <v>2.1000000000000001E-2</v>
      </c>
      <c r="J426" s="41">
        <v>1.54E-2</v>
      </c>
      <c r="K426" s="10">
        <v>40000</v>
      </c>
      <c r="L426" s="10">
        <v>100.64</v>
      </c>
      <c r="M426" s="10">
        <v>40.256</v>
      </c>
      <c r="N426" s="41">
        <v>3.8010241552734403E-4</v>
      </c>
      <c r="O426" s="41">
        <v>6.3061466204537592E-5</v>
      </c>
    </row>
    <row r="427" spans="2:15" ht="15" x14ac:dyDescent="0.25">
      <c r="B427" s="43" t="s">
        <v>3097</v>
      </c>
      <c r="C427" s="3" t="s">
        <v>2552</v>
      </c>
      <c r="D427" s="3" t="s">
        <v>3099</v>
      </c>
      <c r="E427" s="3" t="s">
        <v>85</v>
      </c>
      <c r="F427" s="3" t="s">
        <v>136</v>
      </c>
      <c r="G427" s="10">
        <v>0.42000000000000004</v>
      </c>
      <c r="H427" s="3" t="s">
        <v>73</v>
      </c>
      <c r="I427" s="41">
        <v>1.38E-2</v>
      </c>
      <c r="J427" s="41">
        <v>1.9200000000000002E-2</v>
      </c>
      <c r="K427" s="10">
        <v>28929.22</v>
      </c>
      <c r="L427" s="10">
        <v>99.89</v>
      </c>
      <c r="M427" s="10">
        <v>28.897400000000001</v>
      </c>
      <c r="N427" s="41">
        <v>2.7285302917477819E-4</v>
      </c>
      <c r="O427" s="41">
        <v>4.5268094532467331E-5</v>
      </c>
    </row>
    <row r="428" spans="2:15" ht="15" x14ac:dyDescent="0.25">
      <c r="B428" s="43" t="s">
        <v>3097</v>
      </c>
      <c r="C428" s="3" t="s">
        <v>2552</v>
      </c>
      <c r="D428" s="3" t="s">
        <v>3100</v>
      </c>
      <c r="E428" s="3" t="s">
        <v>85</v>
      </c>
      <c r="F428" s="3" t="s">
        <v>136</v>
      </c>
      <c r="G428" s="10">
        <v>1.5699999999999998</v>
      </c>
      <c r="H428" s="3" t="s">
        <v>73</v>
      </c>
      <c r="I428" s="41">
        <v>9.300000000000001E-3</v>
      </c>
      <c r="J428" s="41">
        <v>1.37E-2</v>
      </c>
      <c r="K428" s="10">
        <v>145616.48000000001</v>
      </c>
      <c r="L428" s="10">
        <v>99.4</v>
      </c>
      <c r="M428" s="10">
        <v>144.74278000000001</v>
      </c>
      <c r="N428" s="41">
        <v>1.3666802540774777E-3</v>
      </c>
      <c r="O428" s="41">
        <v>2.2674115484203153E-4</v>
      </c>
    </row>
    <row r="429" spans="2:15" ht="15" x14ac:dyDescent="0.25">
      <c r="B429" s="43" t="s">
        <v>3097</v>
      </c>
      <c r="C429" s="3" t="s">
        <v>2552</v>
      </c>
      <c r="D429" s="3" t="s">
        <v>3101</v>
      </c>
      <c r="E429" s="3" t="s">
        <v>85</v>
      </c>
      <c r="F429" s="3" t="s">
        <v>136</v>
      </c>
      <c r="G429" s="10">
        <v>1.4099999999999997</v>
      </c>
      <c r="H429" s="3" t="s">
        <v>73</v>
      </c>
      <c r="I429" s="41">
        <v>8.0000000000000002E-3</v>
      </c>
      <c r="J429" s="41">
        <v>1.5600000000000001E-2</v>
      </c>
      <c r="K429" s="10">
        <v>52500</v>
      </c>
      <c r="L429" s="10">
        <v>99.01</v>
      </c>
      <c r="M429" s="10">
        <v>51.980249999999998</v>
      </c>
      <c r="N429" s="41">
        <v>4.9080431698915006E-4</v>
      </c>
      <c r="O429" s="41">
        <v>8.142763261820388E-5</v>
      </c>
    </row>
    <row r="430" spans="2:15" ht="15" x14ac:dyDescent="0.25">
      <c r="B430" s="43" t="s">
        <v>3097</v>
      </c>
      <c r="C430" s="3" t="s">
        <v>2552</v>
      </c>
      <c r="D430" s="3" t="s">
        <v>3102</v>
      </c>
      <c r="E430" s="3" t="s">
        <v>85</v>
      </c>
      <c r="F430" s="3" t="s">
        <v>136</v>
      </c>
      <c r="G430" s="10">
        <v>0.71</v>
      </c>
      <c r="H430" s="3" t="s">
        <v>73</v>
      </c>
      <c r="I430" s="41">
        <v>8.0000000000000002E-3</v>
      </c>
      <c r="J430" s="41">
        <v>1.8699999999999998E-2</v>
      </c>
      <c r="K430" s="10">
        <v>61617.36</v>
      </c>
      <c r="L430" s="10">
        <v>99.32</v>
      </c>
      <c r="M430" s="10">
        <v>61.198360000000001</v>
      </c>
      <c r="N430" s="41">
        <v>5.7784291688970561E-4</v>
      </c>
      <c r="O430" s="41">
        <v>9.5867903192396804E-5</v>
      </c>
    </row>
    <row r="431" spans="2:15" ht="15" x14ac:dyDescent="0.25">
      <c r="B431" s="43" t="s">
        <v>3097</v>
      </c>
      <c r="C431" s="3" t="s">
        <v>2552</v>
      </c>
      <c r="D431" s="3" t="s">
        <v>3103</v>
      </c>
      <c r="E431" s="3" t="s">
        <v>85</v>
      </c>
      <c r="F431" s="3" t="s">
        <v>136</v>
      </c>
      <c r="G431" s="10">
        <v>1.7800000000000002</v>
      </c>
      <c r="H431" s="3" t="s">
        <v>73</v>
      </c>
      <c r="I431" s="41">
        <v>1.15E-2</v>
      </c>
      <c r="J431" s="41">
        <v>1.5100000000000001E-2</v>
      </c>
      <c r="K431" s="10">
        <v>87850.35</v>
      </c>
      <c r="L431" s="10">
        <v>99.48</v>
      </c>
      <c r="M431" s="10">
        <v>87.393529999999998</v>
      </c>
      <c r="N431" s="41">
        <v>8.2518113708419634E-4</v>
      </c>
      <c r="O431" s="41">
        <v>1.3690292474637924E-4</v>
      </c>
    </row>
    <row r="432" spans="2:15" ht="15" x14ac:dyDescent="0.25">
      <c r="B432" s="43" t="s">
        <v>3097</v>
      </c>
      <c r="C432" s="3" t="s">
        <v>2552</v>
      </c>
      <c r="D432" s="3" t="s">
        <v>3104</v>
      </c>
      <c r="E432" s="3" t="s">
        <v>219</v>
      </c>
      <c r="F432" s="3" t="s">
        <v>136</v>
      </c>
      <c r="G432" s="10">
        <v>1.3899999999987915</v>
      </c>
      <c r="H432" s="3" t="s">
        <v>73</v>
      </c>
      <c r="I432" s="41">
        <v>1.9E-2</v>
      </c>
      <c r="J432" s="41">
        <v>1.830000000002658E-2</v>
      </c>
      <c r="K432" s="10">
        <v>278581.35415999999</v>
      </c>
      <c r="L432" s="10">
        <v>100.27</v>
      </c>
      <c r="M432" s="10">
        <v>279.33352382300001</v>
      </c>
      <c r="N432" s="41">
        <v>2.6375036551790341E-3</v>
      </c>
      <c r="O432" s="41">
        <v>4.375790334945974E-4</v>
      </c>
    </row>
    <row r="433" spans="2:15" ht="15" x14ac:dyDescent="0.25">
      <c r="B433" s="43" t="s">
        <v>3105</v>
      </c>
      <c r="C433" s="3" t="s">
        <v>2552</v>
      </c>
      <c r="D433" s="3" t="s">
        <v>3106</v>
      </c>
      <c r="E433" s="3" t="s">
        <v>219</v>
      </c>
      <c r="F433" s="3" t="s">
        <v>136</v>
      </c>
      <c r="G433" s="10">
        <v>0.31999999998723944</v>
      </c>
      <c r="H433" s="3" t="s">
        <v>73</v>
      </c>
      <c r="I433" s="41">
        <v>4.5199999999999997E-2</v>
      </c>
      <c r="J433" s="41">
        <v>9.9000000001781465E-3</v>
      </c>
      <c r="K433" s="10">
        <v>32100.715956</v>
      </c>
      <c r="L433" s="10">
        <v>101.95</v>
      </c>
      <c r="M433" s="10">
        <v>32.726679939000007</v>
      </c>
      <c r="N433" s="41">
        <v>3.0900959104243278E-4</v>
      </c>
      <c r="O433" s="41">
        <v>5.1266703620825904E-5</v>
      </c>
    </row>
    <row r="434" spans="2:15" ht="15" x14ac:dyDescent="0.25">
      <c r="B434" s="43" t="s">
        <v>3105</v>
      </c>
      <c r="C434" s="3" t="s">
        <v>2552</v>
      </c>
      <c r="D434" s="3" t="s">
        <v>3107</v>
      </c>
      <c r="E434" s="3" t="s">
        <v>219</v>
      </c>
      <c r="F434" s="3" t="s">
        <v>136</v>
      </c>
      <c r="G434" s="10">
        <v>0.47999999998217213</v>
      </c>
      <c r="H434" s="3" t="s">
        <v>73</v>
      </c>
      <c r="I434" s="41">
        <v>4.7199999999999999E-2</v>
      </c>
      <c r="J434" s="41">
        <v>9.7000000000381607E-3</v>
      </c>
      <c r="K434" s="10">
        <v>16420.303441</v>
      </c>
      <c r="L434" s="10">
        <v>101.9</v>
      </c>
      <c r="M434" s="10">
        <v>16.732289234000003</v>
      </c>
      <c r="N434" s="41">
        <v>1.5798846271724895E-4</v>
      </c>
      <c r="O434" s="41">
        <v>2.6211314886090012E-5</v>
      </c>
    </row>
    <row r="435" spans="2:15" ht="15" x14ac:dyDescent="0.25">
      <c r="B435" s="43" t="s">
        <v>3105</v>
      </c>
      <c r="C435" s="3" t="s">
        <v>2552</v>
      </c>
      <c r="D435" s="3" t="s">
        <v>3108</v>
      </c>
      <c r="E435" s="3" t="s">
        <v>219</v>
      </c>
      <c r="F435" s="3" t="s">
        <v>136</v>
      </c>
      <c r="G435" s="10">
        <v>0.4400000000405439</v>
      </c>
      <c r="H435" s="3" t="s">
        <v>73</v>
      </c>
      <c r="I435" s="41">
        <v>4.8399999999999999E-2</v>
      </c>
      <c r="J435" s="41">
        <v>1.0799999999778752E-2</v>
      </c>
      <c r="K435" s="10">
        <v>8744.3515299999999</v>
      </c>
      <c r="L435" s="10">
        <v>102.56</v>
      </c>
      <c r="M435" s="10">
        <v>8.9682069450000004</v>
      </c>
      <c r="N435" s="41">
        <v>8.4678982580077569E-5</v>
      </c>
      <c r="O435" s="41">
        <v>1.4048794693397676E-5</v>
      </c>
    </row>
    <row r="436" spans="2:15" ht="15" x14ac:dyDescent="0.25">
      <c r="B436" s="43" t="s">
        <v>3105</v>
      </c>
      <c r="C436" s="3" t="s">
        <v>2552</v>
      </c>
      <c r="D436" s="3" t="s">
        <v>3109</v>
      </c>
      <c r="E436" s="3" t="s">
        <v>219</v>
      </c>
      <c r="F436" s="3" t="s">
        <v>136</v>
      </c>
      <c r="G436" s="10">
        <v>0.32000000004377505</v>
      </c>
      <c r="H436" s="3" t="s">
        <v>73</v>
      </c>
      <c r="I436" s="41">
        <v>4.6500000000000007E-2</v>
      </c>
      <c r="J436" s="41">
        <v>1.199999999992849E-2</v>
      </c>
      <c r="K436" s="10">
        <v>15745.966091</v>
      </c>
      <c r="L436" s="10">
        <v>101.95</v>
      </c>
      <c r="M436" s="10">
        <v>16.053012438</v>
      </c>
      <c r="N436" s="41">
        <v>1.5157464239304197E-4</v>
      </c>
      <c r="O436" s="41">
        <v>2.5147220323429021E-5</v>
      </c>
    </row>
    <row r="437" spans="2:15" ht="15" x14ac:dyDescent="0.25">
      <c r="B437" s="43" t="s">
        <v>3105</v>
      </c>
      <c r="C437" s="3" t="s">
        <v>2552</v>
      </c>
      <c r="D437" s="3" t="s">
        <v>3110</v>
      </c>
      <c r="E437" s="3" t="s">
        <v>219</v>
      </c>
      <c r="F437" s="3" t="s">
        <v>136</v>
      </c>
      <c r="G437" s="10">
        <v>1.2799999999994656</v>
      </c>
      <c r="H437" s="3" t="s">
        <v>73</v>
      </c>
      <c r="I437" s="41">
        <v>4.4999999999999998E-2</v>
      </c>
      <c r="J437" s="41">
        <v>1.5700000000029406E-2</v>
      </c>
      <c r="K437" s="10">
        <v>121150.23356600001</v>
      </c>
      <c r="L437" s="10">
        <v>104.01</v>
      </c>
      <c r="M437" s="10">
        <v>126.008357898</v>
      </c>
      <c r="N437" s="41">
        <v>1.1897873910389476E-3</v>
      </c>
      <c r="O437" s="41">
        <v>1.9739347682516906E-4</v>
      </c>
    </row>
    <row r="438" spans="2:15" ht="15" x14ac:dyDescent="0.25">
      <c r="B438" s="43" t="s">
        <v>3105</v>
      </c>
      <c r="C438" s="3" t="s">
        <v>2552</v>
      </c>
      <c r="D438" s="3" t="s">
        <v>3111</v>
      </c>
      <c r="E438" s="3" t="s">
        <v>219</v>
      </c>
      <c r="F438" s="3" t="s">
        <v>136</v>
      </c>
      <c r="G438" s="10">
        <v>1.3299999999989882</v>
      </c>
      <c r="H438" s="3" t="s">
        <v>73</v>
      </c>
      <c r="I438" s="41">
        <v>4.4000000000000004E-2</v>
      </c>
      <c r="J438" s="41">
        <v>1.619999999999534E-2</v>
      </c>
      <c r="K438" s="10">
        <v>94439.052169000002</v>
      </c>
      <c r="L438" s="10">
        <v>103.9</v>
      </c>
      <c r="M438" s="10">
        <v>98.122175213999995</v>
      </c>
      <c r="N438" s="41">
        <v>9.2648240797989581E-4</v>
      </c>
      <c r="O438" s="41">
        <v>1.5370946532624645E-4</v>
      </c>
    </row>
    <row r="439" spans="2:15" ht="15" x14ac:dyDescent="0.25">
      <c r="B439" s="43" t="s">
        <v>3105</v>
      </c>
      <c r="C439" s="3" t="s">
        <v>2552</v>
      </c>
      <c r="D439" s="3" t="s">
        <v>3112</v>
      </c>
      <c r="E439" s="3" t="s">
        <v>219</v>
      </c>
      <c r="F439" s="3" t="s">
        <v>136</v>
      </c>
      <c r="G439" s="10">
        <v>1.5399999999985192</v>
      </c>
      <c r="H439" s="3" t="s">
        <v>73</v>
      </c>
      <c r="I439" s="41">
        <v>4.7E-2</v>
      </c>
      <c r="J439" s="41">
        <v>2.030000000004711E-2</v>
      </c>
      <c r="K439" s="10">
        <v>104626.681769</v>
      </c>
      <c r="L439" s="10">
        <v>104.32</v>
      </c>
      <c r="M439" s="10">
        <v>109.14655444499999</v>
      </c>
      <c r="N439" s="41">
        <v>1.0305760381317385E-3</v>
      </c>
      <c r="O439" s="41">
        <v>1.7097927649232635E-4</v>
      </c>
    </row>
    <row r="440" spans="2:15" ht="15" x14ac:dyDescent="0.25">
      <c r="B440" s="43" t="s">
        <v>3113</v>
      </c>
      <c r="C440" s="3" t="s">
        <v>2552</v>
      </c>
      <c r="D440" s="3" t="s">
        <v>3114</v>
      </c>
      <c r="E440" s="3" t="s">
        <v>219</v>
      </c>
      <c r="F440" s="3" t="s">
        <v>136</v>
      </c>
      <c r="G440" s="10">
        <v>0.03</v>
      </c>
      <c r="H440" s="3" t="s">
        <v>73</v>
      </c>
      <c r="I440" s="41">
        <v>3.0899999999999997E-2</v>
      </c>
      <c r="J440" s="41">
        <v>1.01E-2</v>
      </c>
      <c r="K440" s="10">
        <v>4356.93</v>
      </c>
      <c r="L440" s="10">
        <v>100.23</v>
      </c>
      <c r="M440" s="10">
        <v>4.3669500000000001</v>
      </c>
      <c r="N440" s="41">
        <v>4.1233312884716193E-5</v>
      </c>
      <c r="O440" s="41">
        <v>6.8408751451188759E-6</v>
      </c>
    </row>
    <row r="441" spans="2:15" ht="15" x14ac:dyDescent="0.25">
      <c r="B441" s="43" t="s">
        <v>3113</v>
      </c>
      <c r="C441" s="3" t="s">
        <v>2552</v>
      </c>
      <c r="D441" s="3" t="s">
        <v>3115</v>
      </c>
      <c r="E441" s="3" t="s">
        <v>219</v>
      </c>
      <c r="F441" s="3" t="s">
        <v>136</v>
      </c>
      <c r="G441" s="10">
        <v>0.18000000000000002</v>
      </c>
      <c r="H441" s="3" t="s">
        <v>73</v>
      </c>
      <c r="I441" s="41">
        <v>1.34E-2</v>
      </c>
      <c r="J441" s="41">
        <v>2.0499999999999997E-2</v>
      </c>
      <c r="K441" s="10">
        <v>53912.05</v>
      </c>
      <c r="L441" s="10">
        <v>99.96</v>
      </c>
      <c r="M441" s="10">
        <v>53.89049</v>
      </c>
      <c r="N441" s="41">
        <v>5.0884105283565621E-4</v>
      </c>
      <c r="O441" s="41">
        <v>8.4420044561828574E-5</v>
      </c>
    </row>
    <row r="442" spans="2:15" ht="15" x14ac:dyDescent="0.25">
      <c r="B442" s="43" t="s">
        <v>3113</v>
      </c>
      <c r="C442" s="3" t="s">
        <v>2552</v>
      </c>
      <c r="D442" s="3" t="s">
        <v>3116</v>
      </c>
      <c r="E442" s="3" t="s">
        <v>219</v>
      </c>
      <c r="F442" s="3" t="s">
        <v>136</v>
      </c>
      <c r="G442" s="10">
        <v>0.60999999999999988</v>
      </c>
      <c r="H442" s="3" t="s">
        <v>73</v>
      </c>
      <c r="I442" s="41">
        <v>5.8999999999999999E-3</v>
      </c>
      <c r="J442" s="41">
        <v>1.7199999999999997E-2</v>
      </c>
      <c r="K442" s="10">
        <v>167527.34</v>
      </c>
      <c r="L442" s="10">
        <v>99.76</v>
      </c>
      <c r="M442" s="10">
        <v>167.12527</v>
      </c>
      <c r="N442" s="41">
        <v>1.5780186511988167E-3</v>
      </c>
      <c r="O442" s="41">
        <v>2.6180357129444606E-4</v>
      </c>
    </row>
    <row r="443" spans="2:15" ht="15" x14ac:dyDescent="0.25">
      <c r="B443" s="43" t="s">
        <v>3113</v>
      </c>
      <c r="C443" s="3" t="s">
        <v>2552</v>
      </c>
      <c r="D443" s="3" t="s">
        <v>3117</v>
      </c>
      <c r="E443" s="3" t="s">
        <v>219</v>
      </c>
      <c r="F443" s="3" t="s">
        <v>136</v>
      </c>
      <c r="G443" s="10">
        <v>1.1399999999999999</v>
      </c>
      <c r="H443" s="3" t="s">
        <v>73</v>
      </c>
      <c r="I443" s="41">
        <v>1.41E-2</v>
      </c>
      <c r="J443" s="41">
        <v>1.7499999999999998E-2</v>
      </c>
      <c r="K443" s="10">
        <v>281310.08000000002</v>
      </c>
      <c r="L443" s="10">
        <v>100.32</v>
      </c>
      <c r="M443" s="10">
        <v>282.21027000000004</v>
      </c>
      <c r="N443" s="41">
        <v>2.6646662687207861E-3</v>
      </c>
      <c r="O443" s="41">
        <v>4.4208548798137996E-4</v>
      </c>
    </row>
    <row r="444" spans="2:15" ht="15" x14ac:dyDescent="0.25">
      <c r="B444" s="43" t="s">
        <v>3113</v>
      </c>
      <c r="C444" s="3" t="s">
        <v>2552</v>
      </c>
      <c r="D444" s="3" t="s">
        <v>3118</v>
      </c>
      <c r="E444" s="3" t="s">
        <v>219</v>
      </c>
      <c r="F444" s="3" t="s">
        <v>136</v>
      </c>
      <c r="G444" s="10">
        <v>1.18</v>
      </c>
      <c r="H444" s="3" t="s">
        <v>73</v>
      </c>
      <c r="I444" s="41">
        <v>1.9699999999999999E-2</v>
      </c>
      <c r="J444" s="41">
        <v>1.8100000000000002E-2</v>
      </c>
      <c r="K444" s="10">
        <v>285578.7</v>
      </c>
      <c r="L444" s="10">
        <v>100.32</v>
      </c>
      <c r="M444" s="10">
        <v>286.49254999999999</v>
      </c>
      <c r="N444" s="41">
        <v>2.7051001163947829E-3</v>
      </c>
      <c r="O444" s="41">
        <v>4.4879372664141486E-4</v>
      </c>
    </row>
    <row r="445" spans="2:15" ht="15" x14ac:dyDescent="0.25">
      <c r="B445" s="43" t="s">
        <v>3113</v>
      </c>
      <c r="C445" s="3" t="s">
        <v>2552</v>
      </c>
      <c r="D445" s="3" t="s">
        <v>3119</v>
      </c>
      <c r="E445" s="3" t="s">
        <v>219</v>
      </c>
      <c r="F445" s="3" t="s">
        <v>136</v>
      </c>
      <c r="G445" s="10">
        <v>1.3499999999993701</v>
      </c>
      <c r="H445" s="3" t="s">
        <v>73</v>
      </c>
      <c r="I445" s="41">
        <v>1.9799999999999998E-2</v>
      </c>
      <c r="J445" s="41">
        <v>2.0300000000002528E-2</v>
      </c>
      <c r="K445" s="10">
        <v>530470.56147200009</v>
      </c>
      <c r="L445" s="10">
        <v>100.07</v>
      </c>
      <c r="M445" s="10">
        <v>530.8418908729999</v>
      </c>
      <c r="N445" s="41">
        <v>5.0122785419298996E-3</v>
      </c>
      <c r="O445" s="41">
        <v>8.3156965325021162E-4</v>
      </c>
    </row>
    <row r="446" spans="2:15" ht="15" x14ac:dyDescent="0.25">
      <c r="B446" s="43" t="s">
        <v>3113</v>
      </c>
      <c r="C446" s="3" t="s">
        <v>2552</v>
      </c>
      <c r="D446" s="3" t="s">
        <v>3120</v>
      </c>
      <c r="E446" s="3" t="s">
        <v>219</v>
      </c>
      <c r="F446" s="3" t="s">
        <v>136</v>
      </c>
      <c r="G446" s="10">
        <v>1.3500000000001375</v>
      </c>
      <c r="H446" s="3" t="s">
        <v>73</v>
      </c>
      <c r="I446" s="41">
        <v>2.0299999999999999E-2</v>
      </c>
      <c r="J446" s="41">
        <v>2.0200000000028837E-2</v>
      </c>
      <c r="K446" s="10">
        <v>312060.59575000004</v>
      </c>
      <c r="L446" s="10">
        <v>100.15</v>
      </c>
      <c r="M446" s="10">
        <v>312.52868666799998</v>
      </c>
      <c r="N446" s="41">
        <v>2.9509367230747029E-3</v>
      </c>
      <c r="O446" s="41">
        <v>4.8957962073386825E-4</v>
      </c>
    </row>
    <row r="447" spans="2:15" ht="15" x14ac:dyDescent="0.25">
      <c r="B447" s="43" t="s">
        <v>3121</v>
      </c>
      <c r="C447" s="3" t="s">
        <v>2552</v>
      </c>
      <c r="D447" s="3" t="s">
        <v>3122</v>
      </c>
      <c r="E447" s="3" t="s">
        <v>228</v>
      </c>
      <c r="F447" s="3" t="s">
        <v>136</v>
      </c>
      <c r="G447" s="10">
        <v>7.9999999963953974E-2</v>
      </c>
      <c r="H447" s="3" t="s">
        <v>73</v>
      </c>
      <c r="I447" s="41">
        <v>0.04</v>
      </c>
      <c r="J447" s="41">
        <v>2.7500000000806827E-2</v>
      </c>
      <c r="K447" s="10">
        <v>6894.80159</v>
      </c>
      <c r="L447" s="10">
        <v>100.28</v>
      </c>
      <c r="M447" s="10">
        <v>6.9141070660000006</v>
      </c>
      <c r="N447" s="41">
        <v>6.5283902946176411E-5</v>
      </c>
      <c r="O447" s="41">
        <v>1.0831024669045947E-5</v>
      </c>
    </row>
    <row r="448" spans="2:15" ht="15" x14ac:dyDescent="0.25">
      <c r="B448" s="43" t="s">
        <v>3121</v>
      </c>
      <c r="C448" s="3" t="s">
        <v>2552</v>
      </c>
      <c r="D448" s="3" t="s">
        <v>3123</v>
      </c>
      <c r="E448" s="3" t="s">
        <v>228</v>
      </c>
      <c r="F448" s="3" t="s">
        <v>136</v>
      </c>
      <c r="G448" s="10">
        <v>7.9999999987206E-2</v>
      </c>
      <c r="H448" s="3" t="s">
        <v>73</v>
      </c>
      <c r="I448" s="41">
        <v>0.04</v>
      </c>
      <c r="J448" s="41">
        <v>2.8800000000329454E-2</v>
      </c>
      <c r="K448" s="10">
        <v>10103.841210999999</v>
      </c>
      <c r="L448" s="10">
        <v>100.27</v>
      </c>
      <c r="M448" s="10">
        <v>10.131121552</v>
      </c>
      <c r="N448" s="41">
        <v>9.5659374352055214E-5</v>
      </c>
      <c r="O448" s="41">
        <v>1.5870513199659939E-5</v>
      </c>
    </row>
    <row r="449" spans="2:15" ht="15" x14ac:dyDescent="0.25">
      <c r="B449" s="43" t="s">
        <v>3121</v>
      </c>
      <c r="C449" s="3" t="s">
        <v>2552</v>
      </c>
      <c r="D449" s="3" t="s">
        <v>3124</v>
      </c>
      <c r="E449" s="3" t="s">
        <v>228</v>
      </c>
      <c r="F449" s="3" t="s">
        <v>136</v>
      </c>
      <c r="G449" s="10">
        <v>0.24000000001708402</v>
      </c>
      <c r="H449" s="3" t="s">
        <v>73</v>
      </c>
      <c r="I449" s="41">
        <v>4.6500000000000007E-2</v>
      </c>
      <c r="J449" s="41">
        <v>2.419999999996952E-2</v>
      </c>
      <c r="K449" s="10">
        <v>18396.759339</v>
      </c>
      <c r="L449" s="10">
        <v>100.77</v>
      </c>
      <c r="M449" s="10">
        <v>18.538414411000002</v>
      </c>
      <c r="N449" s="41">
        <v>1.750421327918329E-4</v>
      </c>
      <c r="O449" s="41">
        <v>2.9040629815803592E-5</v>
      </c>
    </row>
    <row r="450" spans="2:15" ht="15" x14ac:dyDescent="0.25">
      <c r="B450" s="43" t="s">
        <v>3121</v>
      </c>
      <c r="C450" s="3" t="s">
        <v>2552</v>
      </c>
      <c r="D450" s="3" t="s">
        <v>3125</v>
      </c>
      <c r="E450" s="3" t="s">
        <v>228</v>
      </c>
      <c r="F450" s="3" t="s">
        <v>136</v>
      </c>
      <c r="G450" s="10">
        <v>0.24000000000427099</v>
      </c>
      <c r="H450" s="3" t="s">
        <v>73</v>
      </c>
      <c r="I450" s="41">
        <v>4.7500000000000001E-2</v>
      </c>
      <c r="J450" s="41">
        <v>2.460000000009312E-2</v>
      </c>
      <c r="K450" s="10">
        <v>21590.184864000003</v>
      </c>
      <c r="L450" s="10">
        <v>100.79</v>
      </c>
      <c r="M450" s="10">
        <v>21.760747345999999</v>
      </c>
      <c r="N450" s="41">
        <v>2.054678216885642E-4</v>
      </c>
      <c r="O450" s="41">
        <v>3.4088449755198236E-5</v>
      </c>
    </row>
    <row r="451" spans="2:15" ht="15" x14ac:dyDescent="0.25">
      <c r="B451" s="43" t="s">
        <v>3121</v>
      </c>
      <c r="C451" s="3" t="s">
        <v>2552</v>
      </c>
      <c r="D451" s="3" t="s">
        <v>3126</v>
      </c>
      <c r="E451" s="3" t="s">
        <v>228</v>
      </c>
      <c r="F451" s="3" t="s">
        <v>136</v>
      </c>
      <c r="G451" s="10">
        <v>0.29000000000742343</v>
      </c>
      <c r="H451" s="3" t="s">
        <v>73</v>
      </c>
      <c r="I451" s="41">
        <v>4.6500000000000007E-2</v>
      </c>
      <c r="J451" s="41">
        <v>2.4700000000242101E-2</v>
      </c>
      <c r="K451" s="10">
        <v>17526.752364</v>
      </c>
      <c r="L451" s="10">
        <v>100.85</v>
      </c>
      <c r="M451" s="10">
        <v>17.675729737000001</v>
      </c>
      <c r="N451" s="41">
        <v>1.6689655130271776E-4</v>
      </c>
      <c r="O451" s="41">
        <v>2.7689224797554793E-5</v>
      </c>
    </row>
    <row r="452" spans="2:15" ht="15" x14ac:dyDescent="0.25">
      <c r="B452" s="43" t="s">
        <v>3121</v>
      </c>
      <c r="C452" s="3" t="s">
        <v>2552</v>
      </c>
      <c r="D452" s="3" t="s">
        <v>3127</v>
      </c>
      <c r="E452" s="3" t="s">
        <v>228</v>
      </c>
      <c r="F452" s="3" t="s">
        <v>136</v>
      </c>
      <c r="G452" s="10">
        <v>0.37000000000523986</v>
      </c>
      <c r="H452" s="3" t="s">
        <v>73</v>
      </c>
      <c r="I452" s="41">
        <v>4.4999999999999998E-2</v>
      </c>
      <c r="J452" s="41">
        <v>2.6100000000112835E-2</v>
      </c>
      <c r="K452" s="10">
        <v>28158.765649000001</v>
      </c>
      <c r="L452" s="10">
        <v>100.92</v>
      </c>
      <c r="M452" s="10">
        <v>28.417826286</v>
      </c>
      <c r="N452" s="41">
        <v>2.6832483146226781E-4</v>
      </c>
      <c r="O452" s="41">
        <v>4.4516837041459886E-5</v>
      </c>
    </row>
    <row r="453" spans="2:15" ht="15" x14ac:dyDescent="0.25">
      <c r="B453" s="43" t="s">
        <v>3121</v>
      </c>
      <c r="C453" s="3" t="s">
        <v>2552</v>
      </c>
      <c r="D453" s="3" t="s">
        <v>3128</v>
      </c>
      <c r="E453" s="3" t="s">
        <v>228</v>
      </c>
      <c r="F453" s="3" t="s">
        <v>136</v>
      </c>
      <c r="G453" s="10">
        <v>0.36999999996836641</v>
      </c>
      <c r="H453" s="3" t="s">
        <v>73</v>
      </c>
      <c r="I453" s="41">
        <v>4.4999999999999998E-2</v>
      </c>
      <c r="J453" s="41">
        <v>2.6400000000022222E-2</v>
      </c>
      <c r="K453" s="10">
        <v>14453.171753999999</v>
      </c>
      <c r="L453" s="10">
        <v>100.91</v>
      </c>
      <c r="M453" s="10">
        <v>14.584695614999999</v>
      </c>
      <c r="N453" s="41">
        <v>1.3771060296583273E-4</v>
      </c>
      <c r="O453" s="41">
        <v>2.2847085891017243E-5</v>
      </c>
    </row>
    <row r="454" spans="2:15" ht="15" x14ac:dyDescent="0.25">
      <c r="B454" s="43" t="s">
        <v>3121</v>
      </c>
      <c r="C454" s="3" t="s">
        <v>2552</v>
      </c>
      <c r="D454" s="3" t="s">
        <v>3129</v>
      </c>
      <c r="E454" s="3" t="s">
        <v>228</v>
      </c>
      <c r="F454" s="3" t="s">
        <v>136</v>
      </c>
      <c r="G454" s="10">
        <v>0.41000000003710541</v>
      </c>
      <c r="H454" s="3" t="s">
        <v>73</v>
      </c>
      <c r="I454" s="41">
        <v>4.4999999999999998E-2</v>
      </c>
      <c r="J454" s="41">
        <v>2.5899999999968098E-2</v>
      </c>
      <c r="K454" s="10">
        <v>15752.864969</v>
      </c>
      <c r="L454" s="10">
        <v>101.01</v>
      </c>
      <c r="M454" s="10">
        <v>15.911968881</v>
      </c>
      <c r="N454" s="41">
        <v>1.5024289068620901E-4</v>
      </c>
      <c r="O454" s="41">
        <v>2.4926274042051755E-5</v>
      </c>
    </row>
    <row r="455" spans="2:15" ht="15" x14ac:dyDescent="0.25">
      <c r="B455" s="43" t="s">
        <v>3121</v>
      </c>
      <c r="C455" s="3" t="s">
        <v>2552</v>
      </c>
      <c r="D455" s="3" t="s">
        <v>3130</v>
      </c>
      <c r="E455" s="3" t="s">
        <v>228</v>
      </c>
      <c r="F455" s="3" t="s">
        <v>136</v>
      </c>
      <c r="G455" s="10">
        <v>1.3100000000004839</v>
      </c>
      <c r="H455" s="3" t="s">
        <v>73</v>
      </c>
      <c r="I455" s="41">
        <v>3.7499999999999999E-2</v>
      </c>
      <c r="J455" s="41">
        <v>3.6000000000004237E-2</v>
      </c>
      <c r="K455" s="10">
        <v>235005.09279900001</v>
      </c>
      <c r="L455" s="10">
        <v>100.45</v>
      </c>
      <c r="M455" s="10">
        <v>236.06261571499999</v>
      </c>
      <c r="N455" s="41">
        <v>2.2289340830925742E-3</v>
      </c>
      <c r="O455" s="41">
        <v>3.6979468062068308E-4</v>
      </c>
    </row>
    <row r="456" spans="2:15" ht="15" x14ac:dyDescent="0.25">
      <c r="B456" s="43" t="s">
        <v>3121</v>
      </c>
      <c r="C456" s="3" t="s">
        <v>2552</v>
      </c>
      <c r="D456" s="3" t="s">
        <v>3131</v>
      </c>
      <c r="E456" s="3" t="s">
        <v>228</v>
      </c>
      <c r="F456" s="3" t="s">
        <v>136</v>
      </c>
      <c r="G456" s="10">
        <v>1.3100000000040806</v>
      </c>
      <c r="H456" s="3" t="s">
        <v>73</v>
      </c>
      <c r="I456" s="41">
        <v>3.7499999999999999E-2</v>
      </c>
      <c r="J456" s="41">
        <v>3.6599999999968845E-2</v>
      </c>
      <c r="K456" s="10">
        <v>145132.344063</v>
      </c>
      <c r="L456" s="10">
        <v>100.37</v>
      </c>
      <c r="M456" s="10">
        <v>145.66933371000002</v>
      </c>
      <c r="N456" s="41">
        <v>1.3754288953554692E-3</v>
      </c>
      <c r="O456" s="41">
        <v>2.281926114067636E-4</v>
      </c>
    </row>
    <row r="457" spans="2:15" ht="15" x14ac:dyDescent="0.25">
      <c r="B457" s="43" t="s">
        <v>3132</v>
      </c>
      <c r="C457" s="3" t="s">
        <v>2552</v>
      </c>
      <c r="D457" s="3" t="s">
        <v>3133</v>
      </c>
      <c r="E457" s="3" t="s">
        <v>228</v>
      </c>
      <c r="F457" s="3" t="s">
        <v>136</v>
      </c>
      <c r="G457" s="10">
        <v>2.700000000038429</v>
      </c>
      <c r="H457" s="3" t="s">
        <v>73</v>
      </c>
      <c r="I457" s="41">
        <v>3.6000000000000004E-2</v>
      </c>
      <c r="J457" s="41">
        <v>1.8099999999945385E-2</v>
      </c>
      <c r="K457" s="10">
        <v>22102.571565999999</v>
      </c>
      <c r="L457" s="10">
        <v>105.19</v>
      </c>
      <c r="M457" s="10">
        <v>23.249695005</v>
      </c>
      <c r="N457" s="41">
        <v>2.1952666016679563E-4</v>
      </c>
      <c r="O457" s="41">
        <v>3.6420902618829838E-5</v>
      </c>
    </row>
    <row r="458" spans="2:15" x14ac:dyDescent="0.2">
      <c r="B458" s="44"/>
      <c r="C458" s="45"/>
      <c r="D458" s="45"/>
      <c r="E458" s="45"/>
      <c r="F458" s="45"/>
      <c r="G458" s="14"/>
      <c r="H458" s="45"/>
      <c r="I458" s="14"/>
      <c r="J458" s="14"/>
      <c r="K458" s="14"/>
      <c r="L458" s="14"/>
      <c r="M458" s="14"/>
      <c r="N458" s="14"/>
      <c r="O458" s="14"/>
    </row>
    <row r="459" spans="2:15" ht="15" x14ac:dyDescent="0.25">
      <c r="B459" s="9" t="s">
        <v>3134</v>
      </c>
      <c r="C459" s="37"/>
      <c r="D459" s="37"/>
      <c r="E459" s="37"/>
      <c r="F459" s="37"/>
      <c r="G459" s="10">
        <v>0</v>
      </c>
      <c r="H459" s="37"/>
      <c r="I459" s="41"/>
      <c r="J459" s="41">
        <v>0</v>
      </c>
      <c r="K459" s="10"/>
      <c r="L459" s="10"/>
      <c r="M459" s="10">
        <v>0</v>
      </c>
      <c r="N459" s="41">
        <v>0</v>
      </c>
      <c r="O459" s="41">
        <v>0</v>
      </c>
    </row>
    <row r="460" spans="2:15" ht="15" x14ac:dyDescent="0.25">
      <c r="B460" s="42" t="s">
        <v>3135</v>
      </c>
      <c r="C460" s="37"/>
      <c r="D460" s="37"/>
      <c r="E460" s="37"/>
      <c r="F460" s="37"/>
      <c r="G460" s="4"/>
      <c r="H460" s="37"/>
      <c r="I460" s="4"/>
      <c r="J460" s="4"/>
      <c r="K460" s="4"/>
      <c r="L460" s="4"/>
      <c r="M460" s="4"/>
      <c r="N460" s="4"/>
      <c r="O460" s="4"/>
    </row>
    <row r="461" spans="2:15" ht="15" x14ac:dyDescent="0.25">
      <c r="B461" s="43"/>
      <c r="C461" s="3" t="s">
        <v>87</v>
      </c>
      <c r="D461" s="3"/>
      <c r="E461" s="3"/>
      <c r="F461" s="3"/>
      <c r="G461" s="10">
        <v>0</v>
      </c>
      <c r="H461" s="3" t="s">
        <v>87</v>
      </c>
      <c r="I461" s="41">
        <v>0</v>
      </c>
      <c r="J461" s="41">
        <v>0</v>
      </c>
      <c r="K461" s="10">
        <v>0</v>
      </c>
      <c r="L461" s="10">
        <v>0</v>
      </c>
      <c r="M461" s="10">
        <v>0</v>
      </c>
      <c r="N461" s="41">
        <v>0</v>
      </c>
      <c r="O461" s="41">
        <v>0</v>
      </c>
    </row>
    <row r="462" spans="2:15" ht="15" x14ac:dyDescent="0.25">
      <c r="B462" s="42" t="s">
        <v>3136</v>
      </c>
      <c r="C462" s="37"/>
      <c r="D462" s="37"/>
      <c r="E462" s="37"/>
      <c r="F462" s="37"/>
      <c r="G462" s="4"/>
      <c r="H462" s="37"/>
      <c r="I462" s="4"/>
      <c r="J462" s="4"/>
      <c r="K462" s="4"/>
      <c r="L462" s="4"/>
      <c r="M462" s="4"/>
      <c r="N462" s="4"/>
      <c r="O462" s="4"/>
    </row>
    <row r="463" spans="2:15" ht="15" x14ac:dyDescent="0.25">
      <c r="B463" s="43"/>
      <c r="C463" s="3" t="s">
        <v>87</v>
      </c>
      <c r="D463" s="3"/>
      <c r="E463" s="3"/>
      <c r="F463" s="3"/>
      <c r="G463" s="10">
        <v>0</v>
      </c>
      <c r="H463" s="3" t="s">
        <v>87</v>
      </c>
      <c r="I463" s="41">
        <v>0</v>
      </c>
      <c r="J463" s="41">
        <v>0</v>
      </c>
      <c r="K463" s="10">
        <v>0</v>
      </c>
      <c r="L463" s="10">
        <v>0</v>
      </c>
      <c r="M463" s="10">
        <v>0</v>
      </c>
      <c r="N463" s="41">
        <v>0</v>
      </c>
      <c r="O463" s="41">
        <v>0</v>
      </c>
    </row>
    <row r="464" spans="2:15" x14ac:dyDescent="0.2">
      <c r="B464" s="44"/>
      <c r="C464" s="45"/>
      <c r="D464" s="45"/>
      <c r="E464" s="45"/>
      <c r="F464" s="45"/>
      <c r="G464" s="14"/>
      <c r="H464" s="45"/>
      <c r="I464" s="14"/>
      <c r="J464" s="14"/>
      <c r="K464" s="14"/>
      <c r="L464" s="14"/>
      <c r="M464" s="14"/>
      <c r="N464" s="14"/>
      <c r="O464" s="14"/>
    </row>
    <row r="465" spans="2:15" ht="15" x14ac:dyDescent="0.25">
      <c r="B465" s="9" t="s">
        <v>3137</v>
      </c>
      <c r="C465" s="37"/>
      <c r="D465" s="37"/>
      <c r="E465" s="37"/>
      <c r="F465" s="37"/>
      <c r="G465" s="10">
        <v>0</v>
      </c>
      <c r="H465" s="37"/>
      <c r="I465" s="41"/>
      <c r="J465" s="41">
        <v>0</v>
      </c>
      <c r="K465" s="10"/>
      <c r="L465" s="10"/>
      <c r="M465" s="10">
        <v>0</v>
      </c>
      <c r="N465" s="41">
        <v>0</v>
      </c>
      <c r="O465" s="41">
        <v>0</v>
      </c>
    </row>
    <row r="466" spans="2:15" ht="15" x14ac:dyDescent="0.25">
      <c r="B466" s="42" t="s">
        <v>3137</v>
      </c>
      <c r="C466" s="37"/>
      <c r="D466" s="37"/>
      <c r="E466" s="37"/>
      <c r="F466" s="37"/>
      <c r="G466" s="4"/>
      <c r="H466" s="37"/>
      <c r="I466" s="4"/>
      <c r="J466" s="4"/>
      <c r="K466" s="4"/>
      <c r="L466" s="4"/>
      <c r="M466" s="4"/>
      <c r="N466" s="4"/>
      <c r="O466" s="4"/>
    </row>
    <row r="467" spans="2:15" ht="15" x14ac:dyDescent="0.25">
      <c r="B467" s="43"/>
      <c r="C467" s="3" t="s">
        <v>87</v>
      </c>
      <c r="D467" s="3"/>
      <c r="E467" s="3"/>
      <c r="F467" s="3"/>
      <c r="G467" s="10">
        <v>0</v>
      </c>
      <c r="H467" s="3" t="s">
        <v>87</v>
      </c>
      <c r="I467" s="41">
        <v>0</v>
      </c>
      <c r="J467" s="41">
        <v>0</v>
      </c>
      <c r="K467" s="10">
        <v>0</v>
      </c>
      <c r="L467" s="10">
        <v>0</v>
      </c>
      <c r="M467" s="10">
        <v>0</v>
      </c>
      <c r="N467" s="41">
        <v>0</v>
      </c>
      <c r="O467" s="41">
        <v>0</v>
      </c>
    </row>
    <row r="468" spans="2:15" x14ac:dyDescent="0.2">
      <c r="B468" s="44"/>
      <c r="C468" s="45"/>
      <c r="D468" s="45"/>
      <c r="E468" s="45"/>
      <c r="F468" s="45"/>
      <c r="G468" s="14"/>
      <c r="H468" s="45"/>
      <c r="I468" s="14"/>
      <c r="J468" s="14"/>
      <c r="K468" s="14"/>
      <c r="L468" s="14"/>
      <c r="M468" s="14"/>
      <c r="N468" s="14"/>
      <c r="O468" s="14"/>
    </row>
    <row r="469" spans="2:15" ht="15" x14ac:dyDescent="0.25">
      <c r="B469" s="9" t="s">
        <v>3138</v>
      </c>
      <c r="C469" s="37"/>
      <c r="D469" s="37"/>
      <c r="E469" s="37"/>
      <c r="F469" s="37"/>
      <c r="G469" s="10">
        <v>0</v>
      </c>
      <c r="H469" s="37"/>
      <c r="I469" s="41"/>
      <c r="J469" s="41">
        <v>0</v>
      </c>
      <c r="K469" s="10"/>
      <c r="L469" s="10"/>
      <c r="M469" s="10">
        <v>0</v>
      </c>
      <c r="N469" s="41">
        <v>0</v>
      </c>
      <c r="O469" s="41">
        <v>0</v>
      </c>
    </row>
    <row r="470" spans="2:15" ht="15" x14ac:dyDescent="0.25">
      <c r="B470" s="42" t="s">
        <v>3138</v>
      </c>
      <c r="C470" s="37"/>
      <c r="D470" s="37"/>
      <c r="E470" s="37"/>
      <c r="F470" s="37"/>
      <c r="G470" s="4"/>
      <c r="H470" s="37"/>
      <c r="I470" s="4"/>
      <c r="J470" s="4"/>
      <c r="K470" s="4"/>
      <c r="L470" s="4"/>
      <c r="M470" s="4"/>
      <c r="N470" s="4"/>
      <c r="O470" s="4"/>
    </row>
    <row r="471" spans="2:15" ht="15" x14ac:dyDescent="0.25">
      <c r="B471" s="43"/>
      <c r="C471" s="3" t="s">
        <v>87</v>
      </c>
      <c r="D471" s="3"/>
      <c r="E471" s="3"/>
      <c r="F471" s="3"/>
      <c r="G471" s="10">
        <v>0</v>
      </c>
      <c r="H471" s="3" t="s">
        <v>87</v>
      </c>
      <c r="I471" s="41">
        <v>0</v>
      </c>
      <c r="J471" s="41">
        <v>0</v>
      </c>
      <c r="K471" s="10">
        <v>0</v>
      </c>
      <c r="L471" s="10">
        <v>0</v>
      </c>
      <c r="M471" s="10">
        <v>0</v>
      </c>
      <c r="N471" s="41">
        <v>0</v>
      </c>
      <c r="O471" s="41">
        <v>0</v>
      </c>
    </row>
    <row r="472" spans="2:15" x14ac:dyDescent="0.2">
      <c r="B472" s="44"/>
      <c r="C472" s="45"/>
      <c r="D472" s="45"/>
      <c r="E472" s="45"/>
      <c r="F472" s="45"/>
      <c r="G472" s="14"/>
      <c r="H472" s="45"/>
      <c r="I472" s="14"/>
      <c r="J472" s="14"/>
      <c r="K472" s="14"/>
      <c r="L472" s="14"/>
      <c r="M472" s="14"/>
      <c r="N472" s="14"/>
      <c r="O472" s="14"/>
    </row>
    <row r="473" spans="2:15" ht="15" x14ac:dyDescent="0.25">
      <c r="B473" s="15" t="s">
        <v>3139</v>
      </c>
      <c r="C473" s="37"/>
      <c r="D473" s="37"/>
      <c r="E473" s="37"/>
      <c r="F473" s="37"/>
      <c r="G473" s="10">
        <v>0.61389465482704308</v>
      </c>
      <c r="H473" s="37"/>
      <c r="I473" s="41"/>
      <c r="J473" s="41">
        <v>2.9188561463518309E-2</v>
      </c>
      <c r="K473" s="10"/>
      <c r="L473" s="10"/>
      <c r="M473" s="10">
        <v>3905.23902</v>
      </c>
      <c r="N473" s="41">
        <v>3.6873777442210799E-2</v>
      </c>
      <c r="O473" s="41">
        <v>6.1175998231411842E-3</v>
      </c>
    </row>
    <row r="474" spans="2:15" ht="15" x14ac:dyDescent="0.25">
      <c r="B474" s="9" t="s">
        <v>2572</v>
      </c>
      <c r="C474" s="37"/>
      <c r="D474" s="37"/>
      <c r="E474" s="37"/>
      <c r="F474" s="37"/>
      <c r="G474" s="10">
        <v>0</v>
      </c>
      <c r="H474" s="37"/>
      <c r="I474" s="41"/>
      <c r="J474" s="41">
        <v>0</v>
      </c>
      <c r="K474" s="10"/>
      <c r="L474" s="10"/>
      <c r="M474" s="10">
        <v>0</v>
      </c>
      <c r="N474" s="41">
        <v>0</v>
      </c>
      <c r="O474" s="41">
        <v>0</v>
      </c>
    </row>
    <row r="475" spans="2:15" ht="15" x14ac:dyDescent="0.25">
      <c r="B475" s="42" t="s">
        <v>2572</v>
      </c>
      <c r="C475" s="37"/>
      <c r="D475" s="37"/>
      <c r="E475" s="37"/>
      <c r="F475" s="37"/>
      <c r="G475" s="4"/>
      <c r="H475" s="37"/>
      <c r="I475" s="4"/>
      <c r="J475" s="4"/>
      <c r="K475" s="4"/>
      <c r="L475" s="4"/>
      <c r="M475" s="4"/>
      <c r="N475" s="4"/>
      <c r="O475" s="4"/>
    </row>
    <row r="476" spans="2:15" ht="15" x14ac:dyDescent="0.25">
      <c r="B476" s="43"/>
      <c r="C476" s="3" t="s">
        <v>87</v>
      </c>
      <c r="D476" s="3"/>
      <c r="E476" s="3"/>
      <c r="F476" s="3"/>
      <c r="G476" s="10">
        <v>0</v>
      </c>
      <c r="H476" s="3" t="s">
        <v>87</v>
      </c>
      <c r="I476" s="41">
        <v>0</v>
      </c>
      <c r="J476" s="41">
        <v>0</v>
      </c>
      <c r="K476" s="10">
        <v>0</v>
      </c>
      <c r="L476" s="10">
        <v>0</v>
      </c>
      <c r="M476" s="10">
        <v>0</v>
      </c>
      <c r="N476" s="41">
        <v>0</v>
      </c>
      <c r="O476" s="41">
        <v>0</v>
      </c>
    </row>
    <row r="477" spans="2:15" x14ac:dyDescent="0.2">
      <c r="B477" s="44"/>
      <c r="C477" s="45"/>
      <c r="D477" s="45"/>
      <c r="E477" s="45"/>
      <c r="F477" s="45"/>
      <c r="G477" s="14"/>
      <c r="H477" s="45"/>
      <c r="I477" s="14"/>
      <c r="J477" s="14"/>
      <c r="K477" s="14"/>
      <c r="L477" s="14"/>
      <c r="M477" s="14"/>
      <c r="N477" s="14"/>
      <c r="O477" s="14"/>
    </row>
    <row r="478" spans="2:15" ht="15" x14ac:dyDescent="0.25">
      <c r="B478" s="9" t="s">
        <v>2587</v>
      </c>
      <c r="C478" s="37"/>
      <c r="D478" s="37"/>
      <c r="E478" s="37"/>
      <c r="F478" s="37"/>
      <c r="G478" s="10">
        <v>0</v>
      </c>
      <c r="H478" s="37"/>
      <c r="I478" s="41"/>
      <c r="J478" s="41">
        <v>0</v>
      </c>
      <c r="K478" s="10"/>
      <c r="L478" s="10"/>
      <c r="M478" s="10">
        <v>0</v>
      </c>
      <c r="N478" s="41">
        <v>0</v>
      </c>
      <c r="O478" s="41">
        <v>0</v>
      </c>
    </row>
    <row r="479" spans="2:15" ht="15" x14ac:dyDescent="0.25">
      <c r="B479" s="42" t="s">
        <v>2587</v>
      </c>
      <c r="C479" s="37"/>
      <c r="D479" s="37"/>
      <c r="E479" s="37"/>
      <c r="F479" s="37"/>
      <c r="G479" s="4"/>
      <c r="H479" s="37"/>
      <c r="I479" s="4"/>
      <c r="J479" s="4"/>
      <c r="K479" s="4"/>
      <c r="L479" s="4"/>
      <c r="M479" s="4"/>
      <c r="N479" s="4"/>
      <c r="O479" s="4"/>
    </row>
    <row r="480" spans="2:15" ht="15" x14ac:dyDescent="0.25">
      <c r="B480" s="43"/>
      <c r="C480" s="3" t="s">
        <v>87</v>
      </c>
      <c r="D480" s="3"/>
      <c r="E480" s="3"/>
      <c r="F480" s="3"/>
      <c r="G480" s="10">
        <v>0</v>
      </c>
      <c r="H480" s="3" t="s">
        <v>87</v>
      </c>
      <c r="I480" s="41">
        <v>0</v>
      </c>
      <c r="J480" s="41">
        <v>0</v>
      </c>
      <c r="K480" s="10">
        <v>0</v>
      </c>
      <c r="L480" s="10">
        <v>0</v>
      </c>
      <c r="M480" s="10">
        <v>0</v>
      </c>
      <c r="N480" s="41">
        <v>0</v>
      </c>
      <c r="O480" s="41">
        <v>0</v>
      </c>
    </row>
    <row r="481" spans="2:15" x14ac:dyDescent="0.2">
      <c r="B481" s="44"/>
      <c r="C481" s="45"/>
      <c r="D481" s="45"/>
      <c r="E481" s="45"/>
      <c r="F481" s="45"/>
      <c r="G481" s="14"/>
      <c r="H481" s="45"/>
      <c r="I481" s="14"/>
      <c r="J481" s="14"/>
      <c r="K481" s="14"/>
      <c r="L481" s="14"/>
      <c r="M481" s="14"/>
      <c r="N481" s="14"/>
      <c r="O481" s="14"/>
    </row>
    <row r="482" spans="2:15" ht="15" x14ac:dyDescent="0.25">
      <c r="B482" s="9" t="s">
        <v>2588</v>
      </c>
      <c r="C482" s="37"/>
      <c r="D482" s="37"/>
      <c r="E482" s="37"/>
      <c r="F482" s="37"/>
      <c r="G482" s="10">
        <v>0.61389465482704308</v>
      </c>
      <c r="H482" s="37"/>
      <c r="I482" s="41"/>
      <c r="J482" s="41">
        <v>2.9188561463518309E-2</v>
      </c>
      <c r="K482" s="10"/>
      <c r="L482" s="10"/>
      <c r="M482" s="10">
        <v>3905.23902</v>
      </c>
      <c r="N482" s="41">
        <v>3.6873777442210799E-2</v>
      </c>
      <c r="O482" s="41">
        <v>6.1175998231411842E-3</v>
      </c>
    </row>
    <row r="483" spans="2:15" ht="15" x14ac:dyDescent="0.25">
      <c r="B483" s="42" t="s">
        <v>2588</v>
      </c>
      <c r="C483" s="37"/>
      <c r="D483" s="37"/>
      <c r="E483" s="37"/>
      <c r="F483" s="37"/>
      <c r="G483" s="4"/>
      <c r="H483" s="37"/>
      <c r="I483" s="4"/>
      <c r="J483" s="4"/>
      <c r="K483" s="4"/>
      <c r="L483" s="4"/>
      <c r="M483" s="4"/>
      <c r="N483" s="4"/>
      <c r="O483" s="4"/>
    </row>
    <row r="484" spans="2:15" ht="15" x14ac:dyDescent="0.25">
      <c r="B484" s="43" t="s">
        <v>3140</v>
      </c>
      <c r="C484" s="3" t="s">
        <v>2602</v>
      </c>
      <c r="D484" s="3" t="s">
        <v>3141</v>
      </c>
      <c r="E484" s="3" t="s">
        <v>529</v>
      </c>
      <c r="F484" s="3" t="s">
        <v>136</v>
      </c>
      <c r="G484" s="10">
        <v>0</v>
      </c>
      <c r="H484" s="3" t="s">
        <v>53</v>
      </c>
      <c r="I484" s="41">
        <v>2.9409000000000001E-2</v>
      </c>
      <c r="J484" s="41">
        <v>0</v>
      </c>
      <c r="K484" s="10">
        <v>164340</v>
      </c>
      <c r="L484" s="10">
        <v>100.23</v>
      </c>
      <c r="M484" s="10">
        <v>778.32541000000003</v>
      </c>
      <c r="N484" s="41">
        <v>7.349050288337401E-3</v>
      </c>
      <c r="O484" s="41">
        <v>1.2192553045222542E-3</v>
      </c>
    </row>
    <row r="485" spans="2:15" ht="15" x14ac:dyDescent="0.25">
      <c r="B485" s="43" t="s">
        <v>3142</v>
      </c>
      <c r="C485" s="3" t="s">
        <v>2602</v>
      </c>
      <c r="D485" s="3" t="s">
        <v>3143</v>
      </c>
      <c r="E485" s="3" t="s">
        <v>529</v>
      </c>
      <c r="F485" s="3" t="s">
        <v>136</v>
      </c>
      <c r="G485" s="10">
        <v>0</v>
      </c>
      <c r="H485" s="3" t="s">
        <v>53</v>
      </c>
      <c r="I485" s="41">
        <v>2.9013000000000001E-2</v>
      </c>
      <c r="J485" s="41">
        <v>0</v>
      </c>
      <c r="K485" s="10">
        <v>330575</v>
      </c>
      <c r="L485" s="10">
        <v>102.3</v>
      </c>
      <c r="M485" s="10">
        <v>1597.95975</v>
      </c>
      <c r="N485" s="41">
        <v>1.5088144894934191E-2</v>
      </c>
      <c r="O485" s="41">
        <v>2.5032215016602827E-3</v>
      </c>
    </row>
    <row r="486" spans="2:15" ht="15" x14ac:dyDescent="0.25">
      <c r="B486" s="43" t="s">
        <v>3144</v>
      </c>
      <c r="C486" s="3" t="s">
        <v>2602</v>
      </c>
      <c r="D486" s="3" t="s">
        <v>3145</v>
      </c>
      <c r="E486" s="3" t="s">
        <v>660</v>
      </c>
      <c r="F486" s="3" t="s">
        <v>136</v>
      </c>
      <c r="G486" s="10">
        <v>6.2700000000000005</v>
      </c>
      <c r="H486" s="3" t="s">
        <v>48</v>
      </c>
      <c r="I486" s="41">
        <v>4.9000000000000002E-2</v>
      </c>
      <c r="J486" s="41">
        <v>4.7299999999999995E-2</v>
      </c>
      <c r="K486" s="10">
        <v>58485.99</v>
      </c>
      <c r="L486" s="10">
        <v>102.5</v>
      </c>
      <c r="M486" s="10">
        <v>230.50060000000002</v>
      </c>
      <c r="N486" s="41">
        <v>2.1764168034703428E-3</v>
      </c>
      <c r="O486" s="41">
        <v>3.6108172190544614E-4</v>
      </c>
    </row>
    <row r="487" spans="2:15" ht="15" x14ac:dyDescent="0.25">
      <c r="B487" s="43" t="s">
        <v>3146</v>
      </c>
      <c r="C487" s="3" t="s">
        <v>2602</v>
      </c>
      <c r="D487" s="3" t="s">
        <v>3147</v>
      </c>
      <c r="E487" s="3" t="s">
        <v>88</v>
      </c>
      <c r="F487" s="3" t="s">
        <v>702</v>
      </c>
      <c r="G487" s="10">
        <v>0</v>
      </c>
      <c r="H487" s="3" t="s">
        <v>48</v>
      </c>
      <c r="I487" s="41">
        <v>2.5000000000000001E-3</v>
      </c>
      <c r="J487" s="41">
        <v>0</v>
      </c>
      <c r="K487" s="10">
        <v>0</v>
      </c>
      <c r="L487" s="10">
        <v>100.01739999999999</v>
      </c>
      <c r="M487" s="10">
        <v>9.8690000000033251E-2</v>
      </c>
      <c r="N487" s="41">
        <v>9.3184388385349323E-7</v>
      </c>
      <c r="O487" s="41">
        <v>1.5459896909101532E-7</v>
      </c>
    </row>
    <row r="488" spans="2:15" ht="15" x14ac:dyDescent="0.25">
      <c r="B488" s="43" t="s">
        <v>3146</v>
      </c>
      <c r="C488" s="3" t="s">
        <v>2602</v>
      </c>
      <c r="D488" s="3" t="s">
        <v>3148</v>
      </c>
      <c r="E488" s="3" t="s">
        <v>88</v>
      </c>
      <c r="F488" s="3" t="s">
        <v>702</v>
      </c>
      <c r="G488" s="10">
        <v>0</v>
      </c>
      <c r="H488" s="3" t="s">
        <v>48</v>
      </c>
      <c r="I488" s="41">
        <v>3.4723000000000004E-2</v>
      </c>
      <c r="J488" s="41">
        <v>0</v>
      </c>
      <c r="K488" s="10">
        <v>29660.31</v>
      </c>
      <c r="L488" s="10">
        <v>101.51</v>
      </c>
      <c r="M488" s="10">
        <v>115.76595</v>
      </c>
      <c r="N488" s="41">
        <v>1.0930772364571178E-3</v>
      </c>
      <c r="O488" s="41">
        <v>1.8134863234204067E-4</v>
      </c>
    </row>
    <row r="489" spans="2:15" ht="15" x14ac:dyDescent="0.25">
      <c r="B489" s="43" t="s">
        <v>3146</v>
      </c>
      <c r="C489" s="3" t="s">
        <v>2602</v>
      </c>
      <c r="D489" s="3" t="s">
        <v>3149</v>
      </c>
      <c r="E489" s="3" t="s">
        <v>88</v>
      </c>
      <c r="F489" s="3" t="s">
        <v>702</v>
      </c>
      <c r="G489" s="10">
        <v>0</v>
      </c>
      <c r="H489" s="3" t="s">
        <v>48</v>
      </c>
      <c r="I489" s="41">
        <v>3.4723000000000004E-2</v>
      </c>
      <c r="J489" s="41">
        <v>0</v>
      </c>
      <c r="K489" s="10">
        <v>21987.69</v>
      </c>
      <c r="L489" s="10">
        <v>101.61</v>
      </c>
      <c r="M489" s="10">
        <v>85.903809999999993</v>
      </c>
      <c r="N489" s="41">
        <v>8.1111500606125821E-4</v>
      </c>
      <c r="O489" s="41">
        <v>1.3456926200208709E-4</v>
      </c>
    </row>
    <row r="490" spans="2:15" ht="15" x14ac:dyDescent="0.25">
      <c r="B490" s="43" t="s">
        <v>3146</v>
      </c>
      <c r="C490" s="3" t="s">
        <v>2602</v>
      </c>
      <c r="D490" s="3" t="s">
        <v>3150</v>
      </c>
      <c r="E490" s="3" t="s">
        <v>88</v>
      </c>
      <c r="F490" s="3" t="s">
        <v>702</v>
      </c>
      <c r="G490" s="10">
        <v>0</v>
      </c>
      <c r="H490" s="3" t="s">
        <v>48</v>
      </c>
      <c r="I490" s="41">
        <v>3.4723000000000004E-2</v>
      </c>
      <c r="J490" s="41">
        <v>0</v>
      </c>
      <c r="K490" s="10">
        <v>1969</v>
      </c>
      <c r="L490" s="10">
        <v>100.71</v>
      </c>
      <c r="M490" s="10">
        <v>7.6245600000000007</v>
      </c>
      <c r="N490" s="41">
        <v>7.1992092441702267E-5</v>
      </c>
      <c r="O490" s="41">
        <v>1.1943956994347904E-5</v>
      </c>
    </row>
    <row r="491" spans="2:15" ht="15" x14ac:dyDescent="0.25">
      <c r="B491" s="43" t="s">
        <v>3146</v>
      </c>
      <c r="C491" s="3" t="s">
        <v>2602</v>
      </c>
      <c r="D491" s="3" t="s">
        <v>3151</v>
      </c>
      <c r="E491" s="3" t="s">
        <v>88</v>
      </c>
      <c r="F491" s="3" t="s">
        <v>702</v>
      </c>
      <c r="G491" s="10">
        <v>0</v>
      </c>
      <c r="H491" s="3" t="s">
        <v>48</v>
      </c>
      <c r="I491" s="41">
        <v>3.4723000000000004E-2</v>
      </c>
      <c r="J491" s="41">
        <v>0</v>
      </c>
      <c r="K491" s="10">
        <v>756</v>
      </c>
      <c r="L491" s="10">
        <v>100.75</v>
      </c>
      <c r="M491" s="10">
        <v>2.92862</v>
      </c>
      <c r="N491" s="41">
        <v>2.7652412961091273E-5</v>
      </c>
      <c r="O491" s="41">
        <v>4.5877154003361705E-6</v>
      </c>
    </row>
    <row r="492" spans="2:15" ht="15" x14ac:dyDescent="0.25">
      <c r="B492" s="43" t="s">
        <v>3146</v>
      </c>
      <c r="C492" s="3" t="s">
        <v>2602</v>
      </c>
      <c r="D492" s="3" t="s">
        <v>3152</v>
      </c>
      <c r="E492" s="3" t="s">
        <v>88</v>
      </c>
      <c r="F492" s="3" t="s">
        <v>702</v>
      </c>
      <c r="G492" s="10">
        <v>0</v>
      </c>
      <c r="H492" s="3" t="s">
        <v>48</v>
      </c>
      <c r="I492" s="41">
        <v>3.4723000000000004E-2</v>
      </c>
      <c r="J492" s="41">
        <v>0</v>
      </c>
      <c r="K492" s="10">
        <v>82</v>
      </c>
      <c r="L492" s="10">
        <v>100.73</v>
      </c>
      <c r="M492" s="10">
        <v>0.31758999999999998</v>
      </c>
      <c r="N492" s="41">
        <v>2.9987263053291233E-6</v>
      </c>
      <c r="O492" s="41">
        <v>4.9750822366601488E-7</v>
      </c>
    </row>
    <row r="493" spans="2:15" ht="15" x14ac:dyDescent="0.25">
      <c r="B493" s="43" t="s">
        <v>3146</v>
      </c>
      <c r="C493" s="3" t="s">
        <v>2602</v>
      </c>
      <c r="D493" s="3" t="s">
        <v>3153</v>
      </c>
      <c r="E493" s="3" t="s">
        <v>88</v>
      </c>
      <c r="F493" s="3" t="s">
        <v>702</v>
      </c>
      <c r="G493" s="10">
        <v>0</v>
      </c>
      <c r="H493" s="3" t="s">
        <v>48</v>
      </c>
      <c r="I493" s="41">
        <v>3.4723000000000004E-2</v>
      </c>
      <c r="J493" s="41">
        <v>0</v>
      </c>
      <c r="K493" s="10">
        <v>96</v>
      </c>
      <c r="L493" s="10">
        <v>100.77</v>
      </c>
      <c r="M493" s="10">
        <v>0.37195999999999996</v>
      </c>
      <c r="N493" s="41">
        <v>3.5120949542813711E-6</v>
      </c>
      <c r="O493" s="41">
        <v>5.8267942591016999E-7</v>
      </c>
    </row>
    <row r="494" spans="2:15" ht="15" x14ac:dyDescent="0.25">
      <c r="B494" s="43" t="s">
        <v>3146</v>
      </c>
      <c r="C494" s="3" t="s">
        <v>2602</v>
      </c>
      <c r="D494" s="3" t="s">
        <v>3154</v>
      </c>
      <c r="E494" s="3" t="s">
        <v>88</v>
      </c>
      <c r="F494" s="3" t="s">
        <v>702</v>
      </c>
      <c r="G494" s="10">
        <v>0</v>
      </c>
      <c r="H494" s="3" t="s">
        <v>48</v>
      </c>
      <c r="I494" s="41">
        <v>3.4723000000000004E-2</v>
      </c>
      <c r="J494" s="41">
        <v>0</v>
      </c>
      <c r="K494" s="10">
        <v>4726</v>
      </c>
      <c r="L494" s="10">
        <v>100.58</v>
      </c>
      <c r="M494" s="10">
        <v>18.276859999999999</v>
      </c>
      <c r="N494" s="41">
        <v>1.7257250184457207E-4</v>
      </c>
      <c r="O494" s="41">
        <v>2.8630901957846409E-5</v>
      </c>
    </row>
    <row r="495" spans="2:15" ht="15" x14ac:dyDescent="0.25">
      <c r="B495" s="43" t="s">
        <v>3146</v>
      </c>
      <c r="C495" s="3" t="s">
        <v>2602</v>
      </c>
      <c r="D495" s="3" t="s">
        <v>3155</v>
      </c>
      <c r="E495" s="3" t="s">
        <v>88</v>
      </c>
      <c r="F495" s="3" t="s">
        <v>702</v>
      </c>
      <c r="G495" s="10">
        <v>0</v>
      </c>
      <c r="H495" s="3" t="s">
        <v>48</v>
      </c>
      <c r="I495" s="41">
        <v>3.4723000000000004E-2</v>
      </c>
      <c r="J495" s="41">
        <v>0</v>
      </c>
      <c r="K495" s="10">
        <v>1074</v>
      </c>
      <c r="L495" s="10">
        <v>100.62</v>
      </c>
      <c r="M495" s="10">
        <v>4.1551299999999998</v>
      </c>
      <c r="N495" s="41">
        <v>3.9233280748959977E-5</v>
      </c>
      <c r="O495" s="41">
        <v>6.5090567883162834E-6</v>
      </c>
    </row>
    <row r="496" spans="2:15" ht="15" x14ac:dyDescent="0.25">
      <c r="B496" s="43" t="s">
        <v>3146</v>
      </c>
      <c r="C496" s="3" t="s">
        <v>2602</v>
      </c>
      <c r="D496" s="3" t="s">
        <v>3156</v>
      </c>
      <c r="E496" s="3" t="s">
        <v>88</v>
      </c>
      <c r="F496" s="3" t="s">
        <v>702</v>
      </c>
      <c r="G496" s="10">
        <v>0</v>
      </c>
      <c r="H496" s="3" t="s">
        <v>48</v>
      </c>
      <c r="I496" s="41">
        <v>3.4723000000000004E-2</v>
      </c>
      <c r="J496" s="41">
        <v>0</v>
      </c>
      <c r="K496" s="10">
        <v>90</v>
      </c>
      <c r="L496" s="10">
        <v>100.61</v>
      </c>
      <c r="M496" s="10">
        <v>0.34816000000000003</v>
      </c>
      <c r="N496" s="41">
        <v>3.2873722423986514E-6</v>
      </c>
      <c r="O496" s="41">
        <v>5.4539646447167653E-7</v>
      </c>
    </row>
    <row r="497" spans="2:15" ht="15" x14ac:dyDescent="0.25">
      <c r="B497" s="43" t="s">
        <v>3146</v>
      </c>
      <c r="C497" s="3" t="s">
        <v>2602</v>
      </c>
      <c r="D497" s="3" t="s">
        <v>3157</v>
      </c>
      <c r="E497" s="3" t="s">
        <v>88</v>
      </c>
      <c r="F497" s="3" t="s">
        <v>702</v>
      </c>
      <c r="G497" s="10">
        <v>0</v>
      </c>
      <c r="H497" s="3" t="s">
        <v>48</v>
      </c>
      <c r="I497" s="41">
        <v>3.4723000000000004E-2</v>
      </c>
      <c r="J497" s="41">
        <v>0</v>
      </c>
      <c r="K497" s="10">
        <v>100</v>
      </c>
      <c r="L497" s="10">
        <v>100.65</v>
      </c>
      <c r="M497" s="10">
        <v>0.38700000000000001</v>
      </c>
      <c r="N497" s="41">
        <v>3.6541046007820486E-6</v>
      </c>
      <c r="O497" s="41">
        <v>6.0623975112172224E-7</v>
      </c>
    </row>
    <row r="498" spans="2:15" ht="15" x14ac:dyDescent="0.25">
      <c r="B498" s="43" t="s">
        <v>3146</v>
      </c>
      <c r="C498" s="3" t="s">
        <v>2602</v>
      </c>
      <c r="D498" s="3" t="s">
        <v>3158</v>
      </c>
      <c r="E498" s="3" t="s">
        <v>88</v>
      </c>
      <c r="F498" s="3" t="s">
        <v>702</v>
      </c>
      <c r="G498" s="10">
        <v>0</v>
      </c>
      <c r="H498" s="3" t="s">
        <v>48</v>
      </c>
      <c r="I498" s="41">
        <v>3.4618000000000003E-2</v>
      </c>
      <c r="J498" s="41">
        <v>0</v>
      </c>
      <c r="K498" s="10">
        <v>101</v>
      </c>
      <c r="L498" s="10">
        <v>100.46</v>
      </c>
      <c r="M498" s="10">
        <v>0.39012999999999998</v>
      </c>
      <c r="N498" s="41">
        <v>3.6836584700338511E-6</v>
      </c>
      <c r="O498" s="41">
        <v>6.1114293050417957E-7</v>
      </c>
    </row>
    <row r="499" spans="2:15" ht="15" x14ac:dyDescent="0.25">
      <c r="B499" s="43" t="s">
        <v>3146</v>
      </c>
      <c r="C499" s="3" t="s">
        <v>2602</v>
      </c>
      <c r="D499" s="3" t="s">
        <v>3159</v>
      </c>
      <c r="E499" s="3" t="s">
        <v>88</v>
      </c>
      <c r="F499" s="3" t="s">
        <v>702</v>
      </c>
      <c r="G499" s="10">
        <v>0</v>
      </c>
      <c r="H499" s="3" t="s">
        <v>48</v>
      </c>
      <c r="I499" s="41">
        <v>3.4618000000000003E-2</v>
      </c>
      <c r="J499" s="41">
        <v>0</v>
      </c>
      <c r="K499" s="10">
        <v>100</v>
      </c>
      <c r="L499" s="10">
        <v>100.46</v>
      </c>
      <c r="M499" s="10">
        <v>0.38627</v>
      </c>
      <c r="N499" s="41">
        <v>3.6472118453335447E-6</v>
      </c>
      <c r="O499" s="41">
        <v>6.0509619810281043E-7</v>
      </c>
    </row>
    <row r="500" spans="2:15" ht="15" x14ac:dyDescent="0.25">
      <c r="B500" s="43" t="s">
        <v>3146</v>
      </c>
      <c r="C500" s="3" t="s">
        <v>2602</v>
      </c>
      <c r="D500" s="3" t="s">
        <v>3160</v>
      </c>
      <c r="E500" s="3" t="s">
        <v>88</v>
      </c>
      <c r="F500" s="3" t="s">
        <v>702</v>
      </c>
      <c r="G500" s="10">
        <v>0</v>
      </c>
      <c r="H500" s="3" t="s">
        <v>48</v>
      </c>
      <c r="I500" s="41">
        <v>3.5002999999999999E-2</v>
      </c>
      <c r="J500" s="41">
        <v>0</v>
      </c>
      <c r="K500" s="10">
        <v>11547</v>
      </c>
      <c r="L500" s="10">
        <v>100.22</v>
      </c>
      <c r="M500" s="10">
        <v>44.495890000000003</v>
      </c>
      <c r="N500" s="41">
        <v>4.2013601127879055E-4</v>
      </c>
      <c r="O500" s="41">
        <v>6.9703300463926437E-5</v>
      </c>
    </row>
    <row r="501" spans="2:15" ht="15" x14ac:dyDescent="0.25">
      <c r="B501" s="43" t="s">
        <v>3146</v>
      </c>
      <c r="C501" s="3" t="s">
        <v>2602</v>
      </c>
      <c r="D501" s="3" t="s">
        <v>3161</v>
      </c>
      <c r="E501" s="3" t="s">
        <v>88</v>
      </c>
      <c r="F501" s="3" t="s">
        <v>702</v>
      </c>
      <c r="G501" s="10">
        <v>0</v>
      </c>
      <c r="H501" s="3" t="s">
        <v>48</v>
      </c>
      <c r="I501" s="41">
        <v>3.5002999999999999E-2</v>
      </c>
      <c r="J501" s="41">
        <v>0</v>
      </c>
      <c r="K501" s="10">
        <v>905</v>
      </c>
      <c r="L501" s="10">
        <v>100.21</v>
      </c>
      <c r="M501" s="10">
        <v>3.4870300000000003</v>
      </c>
      <c r="N501" s="41">
        <v>3.2924993193966481E-5</v>
      </c>
      <c r="O501" s="41">
        <v>5.4624707993642871E-6</v>
      </c>
    </row>
    <row r="502" spans="2:15" ht="15" x14ac:dyDescent="0.25">
      <c r="B502" s="43" t="s">
        <v>3162</v>
      </c>
      <c r="C502" s="3" t="s">
        <v>2552</v>
      </c>
      <c r="D502" s="3" t="s">
        <v>3163</v>
      </c>
      <c r="E502" s="3" t="s">
        <v>88</v>
      </c>
      <c r="F502" s="3" t="s">
        <v>702</v>
      </c>
      <c r="G502" s="10">
        <v>0.11</v>
      </c>
      <c r="H502" s="3" t="s">
        <v>48</v>
      </c>
      <c r="I502" s="41">
        <v>0.102284</v>
      </c>
      <c r="J502" s="41">
        <v>0.10940000000000001</v>
      </c>
      <c r="K502" s="10">
        <v>62973.57</v>
      </c>
      <c r="L502" s="10">
        <v>100.68</v>
      </c>
      <c r="M502" s="10">
        <v>243.77987999999999</v>
      </c>
      <c r="N502" s="41">
        <v>2.3018015015144589E-3</v>
      </c>
      <c r="O502" s="41">
        <v>3.8188385989582248E-4</v>
      </c>
    </row>
    <row r="503" spans="2:15" ht="15" x14ac:dyDescent="0.25">
      <c r="B503" s="43" t="s">
        <v>3162</v>
      </c>
      <c r="C503" s="3" t="s">
        <v>2552</v>
      </c>
      <c r="D503" s="3" t="s">
        <v>3164</v>
      </c>
      <c r="E503" s="3" t="s">
        <v>88</v>
      </c>
      <c r="F503" s="3" t="s">
        <v>702</v>
      </c>
      <c r="G503" s="10">
        <v>0.1100000000000015</v>
      </c>
      <c r="H503" s="3" t="s">
        <v>48</v>
      </c>
      <c r="I503" s="41">
        <v>5.2283999999999997E-2</v>
      </c>
      <c r="J503" s="41">
        <v>0.5</v>
      </c>
      <c r="K503" s="10">
        <v>0</v>
      </c>
      <c r="L503" s="10">
        <v>100.3486</v>
      </c>
      <c r="M503" s="10">
        <v>0.75587000000001581</v>
      </c>
      <c r="N503" s="41">
        <v>7.1370233710418212E-6</v>
      </c>
      <c r="O503" s="41">
        <v>1.1840786580888522E-6</v>
      </c>
    </row>
    <row r="504" spans="2:15" ht="15" x14ac:dyDescent="0.25">
      <c r="B504" s="43" t="s">
        <v>3165</v>
      </c>
      <c r="C504" s="3" t="s">
        <v>2602</v>
      </c>
      <c r="D504" s="3" t="s">
        <v>3166</v>
      </c>
      <c r="E504" s="3" t="s">
        <v>88</v>
      </c>
      <c r="F504" s="3" t="s">
        <v>702</v>
      </c>
      <c r="G504" s="10">
        <v>0</v>
      </c>
      <c r="H504" s="3" t="s">
        <v>48</v>
      </c>
      <c r="I504" s="41">
        <v>4.4999999999999998E-2</v>
      </c>
      <c r="J504" s="41">
        <v>0</v>
      </c>
      <c r="K504" s="10">
        <v>26344.7</v>
      </c>
      <c r="L504" s="10">
        <v>101.41</v>
      </c>
      <c r="M504" s="10">
        <v>102.72364</v>
      </c>
      <c r="N504" s="41">
        <v>9.699300401371547E-4</v>
      </c>
      <c r="O504" s="41">
        <v>1.6091771045973486E-4</v>
      </c>
    </row>
    <row r="505" spans="2:15" ht="15" x14ac:dyDescent="0.25">
      <c r="B505" s="43" t="s">
        <v>3165</v>
      </c>
      <c r="C505" s="3" t="s">
        <v>2602</v>
      </c>
      <c r="D505" s="3" t="s">
        <v>3167</v>
      </c>
      <c r="E505" s="3" t="s">
        <v>88</v>
      </c>
      <c r="F505" s="3" t="s">
        <v>702</v>
      </c>
      <c r="G505" s="10">
        <v>0</v>
      </c>
      <c r="H505" s="3" t="s">
        <v>48</v>
      </c>
      <c r="I505" s="41">
        <v>4.4999999999999998E-2</v>
      </c>
      <c r="J505" s="41">
        <v>0</v>
      </c>
      <c r="K505" s="10">
        <v>15370.3</v>
      </c>
      <c r="L505" s="10">
        <v>101.09</v>
      </c>
      <c r="M505" s="10">
        <v>59.742980000000003</v>
      </c>
      <c r="N505" s="41">
        <v>5.6410102863676983E-4</v>
      </c>
      <c r="O505" s="41">
        <v>9.3588034435323068E-5</v>
      </c>
    </row>
    <row r="506" spans="2:15" ht="15" x14ac:dyDescent="0.25">
      <c r="B506" s="43" t="s">
        <v>3165</v>
      </c>
      <c r="C506" s="3" t="s">
        <v>2602</v>
      </c>
      <c r="D506" s="3" t="s">
        <v>3168</v>
      </c>
      <c r="E506" s="3" t="s">
        <v>88</v>
      </c>
      <c r="F506" s="3" t="s">
        <v>702</v>
      </c>
      <c r="G506" s="10">
        <v>0</v>
      </c>
      <c r="H506" s="3" t="s">
        <v>48</v>
      </c>
      <c r="I506" s="41">
        <v>4.4999999999999998E-2</v>
      </c>
      <c r="J506" s="41">
        <v>0</v>
      </c>
      <c r="K506" s="10">
        <v>12379.7</v>
      </c>
      <c r="L506" s="10">
        <v>100.96</v>
      </c>
      <c r="M506" s="10">
        <v>48.056910000000002</v>
      </c>
      <c r="N506" s="41">
        <v>4.5375962772705125E-4</v>
      </c>
      <c r="O506" s="41">
        <v>7.5281677411056854E-5</v>
      </c>
    </row>
    <row r="507" spans="2:15" ht="15" x14ac:dyDescent="0.25">
      <c r="B507" s="43" t="s">
        <v>3165</v>
      </c>
      <c r="C507" s="3" t="s">
        <v>2602</v>
      </c>
      <c r="D507" s="3" t="s">
        <v>3169</v>
      </c>
      <c r="E507" s="3" t="s">
        <v>88</v>
      </c>
      <c r="F507" s="3" t="s">
        <v>702</v>
      </c>
      <c r="G507" s="10">
        <v>0</v>
      </c>
      <c r="H507" s="3" t="s">
        <v>48</v>
      </c>
      <c r="I507" s="41">
        <v>4.4999999999999998E-2</v>
      </c>
      <c r="J507" s="41">
        <v>0</v>
      </c>
      <c r="K507" s="10">
        <v>1680</v>
      </c>
      <c r="L507" s="10">
        <v>100.33</v>
      </c>
      <c r="M507" s="10">
        <v>6.4809200000000002</v>
      </c>
      <c r="N507" s="41">
        <v>6.1193694029199991E-5</v>
      </c>
      <c r="O507" s="41">
        <v>1.0152432371679049E-5</v>
      </c>
    </row>
    <row r="508" spans="2:15" ht="15" x14ac:dyDescent="0.25">
      <c r="B508" s="43" t="s">
        <v>3165</v>
      </c>
      <c r="C508" s="3" t="s">
        <v>2602</v>
      </c>
      <c r="D508" s="3" t="s">
        <v>3170</v>
      </c>
      <c r="E508" s="3" t="s">
        <v>88</v>
      </c>
      <c r="F508" s="3" t="s">
        <v>702</v>
      </c>
      <c r="G508" s="10">
        <v>0</v>
      </c>
      <c r="H508" s="3" t="s">
        <v>48</v>
      </c>
      <c r="I508" s="41">
        <v>4.4999999999999998E-2</v>
      </c>
      <c r="J508" s="41">
        <v>0</v>
      </c>
      <c r="K508" s="10">
        <v>675</v>
      </c>
      <c r="L508" s="10">
        <v>100.33</v>
      </c>
      <c r="M508" s="10">
        <v>2.6039400000000001</v>
      </c>
      <c r="N508" s="41">
        <v>2.4586741948734904E-5</v>
      </c>
      <c r="O508" s="41">
        <v>4.0791006137878491E-6</v>
      </c>
    </row>
    <row r="509" spans="2:15" ht="15" x14ac:dyDescent="0.25">
      <c r="B509" s="43" t="s">
        <v>3165</v>
      </c>
      <c r="C509" s="3" t="s">
        <v>2602</v>
      </c>
      <c r="D509" s="3" t="s">
        <v>3171</v>
      </c>
      <c r="E509" s="3" t="s">
        <v>88</v>
      </c>
      <c r="F509" s="3" t="s">
        <v>702</v>
      </c>
      <c r="G509" s="10">
        <v>0</v>
      </c>
      <c r="H509" s="3" t="s">
        <v>48</v>
      </c>
      <c r="I509" s="41">
        <v>4.4999999999999998E-2</v>
      </c>
      <c r="J509" s="41">
        <v>0</v>
      </c>
      <c r="K509" s="10">
        <v>223</v>
      </c>
      <c r="L509" s="10">
        <v>100.44</v>
      </c>
      <c r="M509" s="10">
        <v>0.86121000000000003</v>
      </c>
      <c r="N509" s="41">
        <v>8.1316574243914937E-6</v>
      </c>
      <c r="O509" s="41">
        <v>1.3490949252287815E-6</v>
      </c>
    </row>
    <row r="510" spans="2:15" ht="15" x14ac:dyDescent="0.25">
      <c r="B510" s="43" t="s">
        <v>3165</v>
      </c>
      <c r="C510" s="3" t="s">
        <v>2602</v>
      </c>
      <c r="D510" s="3" t="s">
        <v>3172</v>
      </c>
      <c r="E510" s="3" t="s">
        <v>88</v>
      </c>
      <c r="F510" s="3" t="s">
        <v>702</v>
      </c>
      <c r="G510" s="10">
        <v>0</v>
      </c>
      <c r="H510" s="3" t="s">
        <v>48</v>
      </c>
      <c r="I510" s="41">
        <v>4.4999999999999998E-2</v>
      </c>
      <c r="J510" s="41">
        <v>0</v>
      </c>
      <c r="K510" s="10">
        <v>1462</v>
      </c>
      <c r="L510" s="10">
        <v>100.53</v>
      </c>
      <c r="M510" s="10">
        <v>5.6511800000000001</v>
      </c>
      <c r="N510" s="41">
        <v>5.3359180459554257E-5</v>
      </c>
      <c r="O510" s="41">
        <v>8.8526355471422584E-6</v>
      </c>
    </row>
    <row r="511" spans="2:15" ht="15" x14ac:dyDescent="0.25">
      <c r="B511" s="43" t="s">
        <v>3165</v>
      </c>
      <c r="C511" s="3" t="s">
        <v>2602</v>
      </c>
      <c r="D511" s="3" t="s">
        <v>3173</v>
      </c>
      <c r="E511" s="3" t="s">
        <v>88</v>
      </c>
      <c r="F511" s="3" t="s">
        <v>702</v>
      </c>
      <c r="G511" s="10">
        <v>0</v>
      </c>
      <c r="H511" s="3" t="s">
        <v>48</v>
      </c>
      <c r="I511" s="41">
        <v>4.4999999999999998E-2</v>
      </c>
      <c r="J511" s="41">
        <v>0</v>
      </c>
      <c r="K511" s="10">
        <v>518</v>
      </c>
      <c r="L511" s="10">
        <v>100.54</v>
      </c>
      <c r="M511" s="10">
        <v>2.0024700000000002</v>
      </c>
      <c r="N511" s="41">
        <v>1.8907583565705501E-5</v>
      </c>
      <c r="O511" s="41">
        <v>3.1368912517537862E-6</v>
      </c>
    </row>
    <row r="512" spans="2:15" ht="15" x14ac:dyDescent="0.25">
      <c r="B512" s="43" t="s">
        <v>3165</v>
      </c>
      <c r="C512" s="3" t="s">
        <v>2602</v>
      </c>
      <c r="D512" s="3" t="s">
        <v>3174</v>
      </c>
      <c r="E512" s="3" t="s">
        <v>88</v>
      </c>
      <c r="F512" s="3" t="s">
        <v>702</v>
      </c>
      <c r="G512" s="10">
        <v>0</v>
      </c>
      <c r="H512" s="3" t="s">
        <v>48</v>
      </c>
      <c r="I512" s="41">
        <v>4.4999999999999998E-2</v>
      </c>
      <c r="J512" s="41">
        <v>0</v>
      </c>
      <c r="K512" s="10">
        <v>662</v>
      </c>
      <c r="L512" s="10">
        <v>100.54</v>
      </c>
      <c r="M512" s="10">
        <v>2.5591399999999997</v>
      </c>
      <c r="N512" s="41">
        <v>2.4163734491073308E-5</v>
      </c>
      <c r="O512" s="41">
        <v>4.0089209216683308E-6</v>
      </c>
    </row>
    <row r="513" spans="2:15" ht="15" x14ac:dyDescent="0.25">
      <c r="B513" s="43" t="s">
        <v>3165</v>
      </c>
      <c r="C513" s="3" t="s">
        <v>2602</v>
      </c>
      <c r="D513" s="3" t="s">
        <v>3175</v>
      </c>
      <c r="E513" s="3" t="s">
        <v>88</v>
      </c>
      <c r="F513" s="3" t="s">
        <v>702</v>
      </c>
      <c r="G513" s="10">
        <v>0</v>
      </c>
      <c r="H513" s="3" t="s">
        <v>48</v>
      </c>
      <c r="I513" s="41">
        <v>4.4999999999999998E-2</v>
      </c>
      <c r="J513" s="41">
        <v>0</v>
      </c>
      <c r="K513" s="10">
        <v>933</v>
      </c>
      <c r="L513" s="10">
        <v>100.53</v>
      </c>
      <c r="M513" s="10">
        <v>3.6064000000000003</v>
      </c>
      <c r="N513" s="41">
        <v>3.4052100341758088E-5</v>
      </c>
      <c r="O513" s="41">
        <v>5.6494652156211348E-6</v>
      </c>
    </row>
    <row r="514" spans="2:15" ht="15" x14ac:dyDescent="0.25">
      <c r="B514" s="43" t="s">
        <v>3165</v>
      </c>
      <c r="C514" s="3" t="s">
        <v>2602</v>
      </c>
      <c r="D514" s="3" t="s">
        <v>3176</v>
      </c>
      <c r="E514" s="3" t="s">
        <v>88</v>
      </c>
      <c r="F514" s="3" t="s">
        <v>702</v>
      </c>
      <c r="G514" s="10">
        <v>0</v>
      </c>
      <c r="H514" s="3" t="s">
        <v>48</v>
      </c>
      <c r="I514" s="41">
        <v>4.4999999999999998E-2</v>
      </c>
      <c r="J514" s="41">
        <v>0</v>
      </c>
      <c r="K514" s="10">
        <v>659</v>
      </c>
      <c r="L514" s="10">
        <v>100.53</v>
      </c>
      <c r="M514" s="10">
        <v>2.5472800000000002</v>
      </c>
      <c r="N514" s="41">
        <v>2.4051750820362006E-5</v>
      </c>
      <c r="O514" s="41">
        <v>3.9903421013884771E-6</v>
      </c>
    </row>
    <row r="515" spans="2:15" ht="15" x14ac:dyDescent="0.25">
      <c r="B515" s="43" t="s">
        <v>3165</v>
      </c>
      <c r="C515" s="3" t="s">
        <v>2602</v>
      </c>
      <c r="D515" s="3" t="s">
        <v>3177</v>
      </c>
      <c r="E515" s="3" t="s">
        <v>88</v>
      </c>
      <c r="F515" s="3" t="s">
        <v>702</v>
      </c>
      <c r="G515" s="10">
        <v>0</v>
      </c>
      <c r="H515" s="3" t="s">
        <v>48</v>
      </c>
      <c r="I515" s="41">
        <v>4.4999999999999998E-2</v>
      </c>
      <c r="J515" s="41">
        <v>0</v>
      </c>
      <c r="K515" s="10">
        <v>900</v>
      </c>
      <c r="L515" s="10">
        <v>100.45</v>
      </c>
      <c r="M515" s="10">
        <v>3.47607</v>
      </c>
      <c r="N515" s="41">
        <v>3.2821507440931407E-5</v>
      </c>
      <c r="O515" s="41">
        <v>5.4453018389707619E-6</v>
      </c>
    </row>
    <row r="516" spans="2:15" ht="15" x14ac:dyDescent="0.25">
      <c r="B516" s="43" t="s">
        <v>3165</v>
      </c>
      <c r="C516" s="3" t="s">
        <v>2602</v>
      </c>
      <c r="D516" s="3" t="s">
        <v>3178</v>
      </c>
      <c r="E516" s="3" t="s">
        <v>88</v>
      </c>
      <c r="F516" s="3" t="s">
        <v>702</v>
      </c>
      <c r="G516" s="10">
        <v>0</v>
      </c>
      <c r="H516" s="3" t="s">
        <v>48</v>
      </c>
      <c r="I516" s="41">
        <v>4.4999999999999998E-2</v>
      </c>
      <c r="J516" s="41">
        <v>0</v>
      </c>
      <c r="K516" s="10">
        <v>546</v>
      </c>
      <c r="L516" s="10">
        <v>100.45</v>
      </c>
      <c r="M516" s="10">
        <v>2.1088200000000001</v>
      </c>
      <c r="N516" s="41">
        <v>1.991175417111421E-5</v>
      </c>
      <c r="O516" s="41">
        <v>3.3034896949883988E-6</v>
      </c>
    </row>
    <row r="517" spans="2:15" ht="15" x14ac:dyDescent="0.25">
      <c r="B517" s="43" t="s">
        <v>3165</v>
      </c>
      <c r="C517" s="3" t="s">
        <v>2602</v>
      </c>
      <c r="D517" s="3" t="s">
        <v>3179</v>
      </c>
      <c r="E517" s="3" t="s">
        <v>88</v>
      </c>
      <c r="F517" s="3" t="s">
        <v>702</v>
      </c>
      <c r="G517" s="10">
        <v>0</v>
      </c>
      <c r="H517" s="3" t="s">
        <v>48</v>
      </c>
      <c r="I517" s="41">
        <v>4.4999999999999998E-2</v>
      </c>
      <c r="J517" s="41">
        <v>0</v>
      </c>
      <c r="K517" s="10">
        <v>149</v>
      </c>
      <c r="L517" s="10">
        <v>100.18</v>
      </c>
      <c r="M517" s="10">
        <v>0.57394000000000001</v>
      </c>
      <c r="N517" s="41">
        <v>5.4192165234440541E-6</v>
      </c>
      <c r="O517" s="41">
        <v>8.9908331462222546E-7</v>
      </c>
    </row>
    <row r="518" spans="2:15" ht="15" x14ac:dyDescent="0.25">
      <c r="B518" s="43" t="s">
        <v>3165</v>
      </c>
      <c r="C518" s="3" t="s">
        <v>2552</v>
      </c>
      <c r="D518" s="3" t="s">
        <v>3180</v>
      </c>
      <c r="E518" s="3" t="s">
        <v>88</v>
      </c>
      <c r="F518" s="3" t="s">
        <v>702</v>
      </c>
      <c r="G518" s="10">
        <v>0</v>
      </c>
      <c r="H518" s="3" t="s">
        <v>48</v>
      </c>
      <c r="I518" s="41">
        <v>0</v>
      </c>
      <c r="J518" s="41">
        <v>0</v>
      </c>
      <c r="K518" s="10">
        <v>0</v>
      </c>
      <c r="L518" s="10">
        <v>100</v>
      </c>
      <c r="M518" s="10">
        <v>0</v>
      </c>
      <c r="N518" s="41">
        <v>0</v>
      </c>
      <c r="O518" s="41">
        <v>0</v>
      </c>
    </row>
    <row r="519" spans="2:15" ht="15" x14ac:dyDescent="0.25">
      <c r="B519" s="43" t="s">
        <v>3181</v>
      </c>
      <c r="C519" s="3" t="s">
        <v>2552</v>
      </c>
      <c r="D519" s="3" t="s">
        <v>3182</v>
      </c>
      <c r="E519" s="3" t="s">
        <v>88</v>
      </c>
      <c r="F519" s="3" t="s">
        <v>702</v>
      </c>
      <c r="G519" s="10">
        <v>2.66</v>
      </c>
      <c r="H519" s="3" t="s">
        <v>48</v>
      </c>
      <c r="I519" s="41">
        <v>9.7500000000000003E-2</v>
      </c>
      <c r="J519" s="41">
        <v>9.9100000000000021E-2</v>
      </c>
      <c r="K519" s="10">
        <v>1870.88</v>
      </c>
      <c r="L519" s="10">
        <v>101.53</v>
      </c>
      <c r="M519" s="10">
        <v>7.3035899999999998</v>
      </c>
      <c r="N519" s="41">
        <v>6.8961451734433489E-5</v>
      </c>
      <c r="O519" s="41">
        <v>1.1441153963553228E-5</v>
      </c>
    </row>
    <row r="520" spans="2:15" ht="15" x14ac:dyDescent="0.25">
      <c r="B520" s="43" t="s">
        <v>3183</v>
      </c>
      <c r="C520" s="3" t="s">
        <v>2552</v>
      </c>
      <c r="D520" s="3" t="s">
        <v>3184</v>
      </c>
      <c r="E520" s="3" t="s">
        <v>88</v>
      </c>
      <c r="F520" s="3" t="s">
        <v>702</v>
      </c>
      <c r="G520" s="10">
        <v>3.2500000000000009</v>
      </c>
      <c r="H520" s="3" t="s">
        <v>48</v>
      </c>
      <c r="I520" s="41">
        <v>0.14731900000000001</v>
      </c>
      <c r="J520" s="41">
        <v>0.14600000000000002</v>
      </c>
      <c r="K520" s="10">
        <v>5159.4799999999996</v>
      </c>
      <c r="L520" s="10">
        <v>105.13</v>
      </c>
      <c r="M520" s="10">
        <v>20.855900000000002</v>
      </c>
      <c r="N520" s="41">
        <v>1.9692413473759775E-4</v>
      </c>
      <c r="O520" s="41">
        <v>3.2670996448112476E-5</v>
      </c>
    </row>
    <row r="521" spans="2:15" ht="15" x14ac:dyDescent="0.25">
      <c r="B521" s="43" t="s">
        <v>3183</v>
      </c>
      <c r="C521" s="3" t="s">
        <v>2552</v>
      </c>
      <c r="D521" s="3" t="s">
        <v>3185</v>
      </c>
      <c r="E521" s="3" t="s">
        <v>88</v>
      </c>
      <c r="F521" s="3" t="s">
        <v>702</v>
      </c>
      <c r="G521" s="10">
        <v>3.29</v>
      </c>
      <c r="H521" s="3" t="s">
        <v>48</v>
      </c>
      <c r="I521" s="41">
        <v>0.14731900000000001</v>
      </c>
      <c r="J521" s="41">
        <v>0.1484</v>
      </c>
      <c r="K521" s="10">
        <v>3264.24</v>
      </c>
      <c r="L521" s="10">
        <v>104.48</v>
      </c>
      <c r="M521" s="10">
        <v>13.113290000000001</v>
      </c>
      <c r="N521" s="41">
        <v>1.2381739876069568E-4</v>
      </c>
      <c r="O521" s="41">
        <v>2.0542112832007674E-5</v>
      </c>
    </row>
    <row r="522" spans="2:15" ht="15" x14ac:dyDescent="0.25">
      <c r="B522" s="43" t="s">
        <v>3183</v>
      </c>
      <c r="C522" s="3" t="s">
        <v>2552</v>
      </c>
      <c r="D522" s="3" t="s">
        <v>3186</v>
      </c>
      <c r="E522" s="3" t="s">
        <v>88</v>
      </c>
      <c r="F522" s="3" t="s">
        <v>702</v>
      </c>
      <c r="G522" s="10">
        <v>3.23</v>
      </c>
      <c r="H522" s="3" t="s">
        <v>48</v>
      </c>
      <c r="I522" s="41">
        <v>0.147284</v>
      </c>
      <c r="J522" s="41">
        <v>0.15229999999999999</v>
      </c>
      <c r="K522" s="10">
        <v>60.43</v>
      </c>
      <c r="L522" s="10">
        <v>103.31</v>
      </c>
      <c r="M522" s="10">
        <v>0.24004</v>
      </c>
      <c r="N522" s="41">
        <v>2.2664890655600076E-6</v>
      </c>
      <c r="O522" s="41">
        <v>3.7602529679394886E-7</v>
      </c>
    </row>
    <row r="523" spans="2:15" ht="15" x14ac:dyDescent="0.25">
      <c r="B523" s="43" t="s">
        <v>3187</v>
      </c>
      <c r="C523" s="3" t="s">
        <v>2552</v>
      </c>
      <c r="D523" s="3" t="s">
        <v>3188</v>
      </c>
      <c r="E523" s="3" t="s">
        <v>88</v>
      </c>
      <c r="F523" s="3" t="s">
        <v>702</v>
      </c>
      <c r="G523" s="10">
        <v>2.09</v>
      </c>
      <c r="H523" s="3" t="s">
        <v>48</v>
      </c>
      <c r="I523" s="41">
        <v>0.13138</v>
      </c>
      <c r="J523" s="41">
        <v>0.14409999999999998</v>
      </c>
      <c r="K523" s="10">
        <v>63935.69</v>
      </c>
      <c r="L523" s="10">
        <v>101.99</v>
      </c>
      <c r="M523" s="10">
        <v>250.72479999999999</v>
      </c>
      <c r="N523" s="41">
        <v>2.3673763442122967E-3</v>
      </c>
      <c r="O523" s="41">
        <v>3.927631533644537E-4</v>
      </c>
    </row>
    <row r="524" spans="2:15" ht="15" x14ac:dyDescent="0.25">
      <c r="B524" s="43" t="s">
        <v>3187</v>
      </c>
      <c r="C524" s="3" t="s">
        <v>2552</v>
      </c>
      <c r="D524" s="3" t="s">
        <v>3189</v>
      </c>
      <c r="E524" s="3" t="s">
        <v>88</v>
      </c>
      <c r="F524" s="3" t="s">
        <v>702</v>
      </c>
      <c r="G524" s="10">
        <v>2.1200000000000006</v>
      </c>
      <c r="H524" s="3" t="s">
        <v>48</v>
      </c>
      <c r="I524" s="41">
        <v>0.13231899999999999</v>
      </c>
      <c r="J524" s="41">
        <v>0.12990000000000002</v>
      </c>
      <c r="K524" s="10">
        <v>587.57000000000005</v>
      </c>
      <c r="L524" s="10">
        <v>103.38</v>
      </c>
      <c r="M524" s="10">
        <v>2.3355700000000001</v>
      </c>
      <c r="N524" s="41">
        <v>2.2052757318988446E-5</v>
      </c>
      <c r="O524" s="41">
        <v>3.658696060794214E-6</v>
      </c>
    </row>
    <row r="525" spans="2:15" ht="15" x14ac:dyDescent="0.25">
      <c r="B525" s="43" t="s">
        <v>3187</v>
      </c>
      <c r="C525" s="3" t="s">
        <v>2552</v>
      </c>
      <c r="D525" s="3" t="s">
        <v>3190</v>
      </c>
      <c r="E525" s="3" t="s">
        <v>88</v>
      </c>
      <c r="F525" s="3" t="s">
        <v>702</v>
      </c>
      <c r="G525" s="10">
        <v>2.12</v>
      </c>
      <c r="H525" s="3" t="s">
        <v>48</v>
      </c>
      <c r="I525" s="41">
        <v>0.13231899999999999</v>
      </c>
      <c r="J525" s="41">
        <v>0.1305</v>
      </c>
      <c r="K525" s="10">
        <v>6897.59</v>
      </c>
      <c r="L525" s="10">
        <v>103.25</v>
      </c>
      <c r="M525" s="10">
        <v>27.38317</v>
      </c>
      <c r="N525" s="41">
        <v>2.5855547152712393E-4</v>
      </c>
      <c r="O525" s="41">
        <v>4.2896036603937496E-5</v>
      </c>
    </row>
    <row r="526" spans="2:15" ht="15" x14ac:dyDescent="0.25">
      <c r="B526" s="43" t="s">
        <v>3187</v>
      </c>
      <c r="C526" s="3" t="s">
        <v>2552</v>
      </c>
      <c r="D526" s="3" t="s">
        <v>3191</v>
      </c>
      <c r="E526" s="3" t="s">
        <v>88</v>
      </c>
      <c r="F526" s="3" t="s">
        <v>702</v>
      </c>
      <c r="G526" s="10">
        <v>2.1199999999999997</v>
      </c>
      <c r="H526" s="3" t="s">
        <v>48</v>
      </c>
      <c r="I526" s="41">
        <v>0.13228400000000001</v>
      </c>
      <c r="J526" s="41">
        <v>0.13679999999999998</v>
      </c>
      <c r="K526" s="10">
        <v>703.65</v>
      </c>
      <c r="L526" s="10">
        <v>102.08</v>
      </c>
      <c r="M526" s="10">
        <v>2.7618100000000001</v>
      </c>
      <c r="N526" s="41">
        <v>2.6077371130454444E-5</v>
      </c>
      <c r="O526" s="41">
        <v>4.3264057029599064E-6</v>
      </c>
    </row>
    <row r="527" spans="2:15" ht="15" x14ac:dyDescent="0.25">
      <c r="B527" s="43" t="s">
        <v>3192</v>
      </c>
      <c r="C527" s="3" t="s">
        <v>2552</v>
      </c>
      <c r="D527" s="3" t="s">
        <v>3193</v>
      </c>
      <c r="E527" s="3" t="s">
        <v>88</v>
      </c>
      <c r="F527" s="3" t="s">
        <v>702</v>
      </c>
      <c r="G527" s="10">
        <v>1</v>
      </c>
      <c r="H527" s="3" t="s">
        <v>48</v>
      </c>
      <c r="I527" s="41">
        <v>0.127223</v>
      </c>
      <c r="J527" s="41">
        <v>9.1200000000000003E-2</v>
      </c>
      <c r="K527" s="10">
        <v>49752.94</v>
      </c>
      <c r="L527" s="10">
        <v>105.21</v>
      </c>
      <c r="M527" s="10">
        <v>201.26679000000001</v>
      </c>
      <c r="N527" s="41">
        <v>1.9003873470894946E-3</v>
      </c>
      <c r="O527" s="41">
        <v>3.1528663741257868E-4</v>
      </c>
    </row>
    <row r="528" spans="2:15" x14ac:dyDescent="0.2">
      <c r="B528" s="44"/>
      <c r="C528" s="45"/>
      <c r="D528" s="45"/>
      <c r="E528" s="45"/>
      <c r="F528" s="45"/>
      <c r="G528" s="14"/>
      <c r="H528" s="45"/>
      <c r="I528" s="14"/>
      <c r="J528" s="14"/>
      <c r="K528" s="14"/>
      <c r="L528" s="14"/>
      <c r="M528" s="14"/>
      <c r="N528" s="14"/>
      <c r="O528" s="14"/>
    </row>
    <row r="529" spans="2:15" ht="15" x14ac:dyDescent="0.25">
      <c r="B529" s="9" t="s">
        <v>3138</v>
      </c>
      <c r="C529" s="37"/>
      <c r="D529" s="37"/>
      <c r="E529" s="37"/>
      <c r="F529" s="37"/>
      <c r="G529" s="10">
        <v>0</v>
      </c>
      <c r="H529" s="37"/>
      <c r="I529" s="41"/>
      <c r="J529" s="41">
        <v>0</v>
      </c>
      <c r="K529" s="10"/>
      <c r="L529" s="10"/>
      <c r="M529" s="10">
        <v>0</v>
      </c>
      <c r="N529" s="41">
        <v>0</v>
      </c>
      <c r="O529" s="41">
        <v>0</v>
      </c>
    </row>
    <row r="530" spans="2:15" ht="15" x14ac:dyDescent="0.25">
      <c r="B530" s="42" t="s">
        <v>3138</v>
      </c>
      <c r="C530" s="37"/>
      <c r="D530" s="37"/>
      <c r="E530" s="37"/>
      <c r="F530" s="37"/>
      <c r="G530" s="4"/>
      <c r="H530" s="37"/>
      <c r="I530" s="4"/>
      <c r="J530" s="4"/>
      <c r="K530" s="4"/>
      <c r="L530" s="4"/>
      <c r="M530" s="4"/>
      <c r="N530" s="4"/>
      <c r="O530" s="4"/>
    </row>
    <row r="531" spans="2:15" ht="15" x14ac:dyDescent="0.25">
      <c r="B531" s="43"/>
      <c r="C531" s="3" t="s">
        <v>87</v>
      </c>
      <c r="D531" s="3"/>
      <c r="E531" s="3"/>
      <c r="F531" s="3"/>
      <c r="G531" s="10">
        <v>0</v>
      </c>
      <c r="H531" s="3" t="s">
        <v>87</v>
      </c>
      <c r="I531" s="41">
        <v>0</v>
      </c>
      <c r="J531" s="41">
        <v>0</v>
      </c>
      <c r="K531" s="10">
        <v>0</v>
      </c>
      <c r="L531" s="10">
        <v>0</v>
      </c>
      <c r="M531" s="10">
        <v>0</v>
      </c>
      <c r="N531" s="41">
        <v>0</v>
      </c>
      <c r="O531" s="41">
        <v>0</v>
      </c>
    </row>
    <row r="532" spans="2:15" x14ac:dyDescent="0.2">
      <c r="B532" s="44"/>
      <c r="C532" s="45"/>
      <c r="D532" s="45"/>
      <c r="E532" s="45"/>
      <c r="F532" s="45"/>
      <c r="G532" s="14"/>
      <c r="H532" s="45"/>
      <c r="I532" s="14"/>
      <c r="J532" s="14"/>
      <c r="K532" s="14"/>
      <c r="L532" s="14"/>
      <c r="M532" s="14"/>
      <c r="N532" s="14"/>
      <c r="O532" s="14"/>
    </row>
    <row r="533" spans="2:15" x14ac:dyDescent="0.2">
      <c r="B533" s="33"/>
      <c r="C533" s="48"/>
      <c r="D533" s="48"/>
      <c r="E533" s="48"/>
      <c r="F533" s="48"/>
      <c r="G533" s="49"/>
      <c r="H533" s="48"/>
      <c r="I533" s="49"/>
      <c r="J533" s="49"/>
      <c r="K533" s="49"/>
      <c r="L533" s="49"/>
      <c r="M533" s="49"/>
      <c r="N533" s="49"/>
      <c r="O533" s="49"/>
    </row>
    <row r="535" spans="2:15" x14ac:dyDescent="0.2">
      <c r="B535" s="35" t="s">
        <v>58</v>
      </c>
    </row>
    <row r="537" spans="2:15" x14ac:dyDescent="0.2">
      <c r="B537" s="36" t="s">
        <v>59</v>
      </c>
    </row>
  </sheetData>
  <hyperlinks>
    <hyperlink ref="B537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3223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30" x14ac:dyDescent="0.2">
      <c r="B7" s="50" t="s">
        <v>1934</v>
      </c>
      <c r="C7" s="27" t="s">
        <v>60</v>
      </c>
      <c r="D7" s="27" t="s">
        <v>61</v>
      </c>
      <c r="E7" s="27" t="s">
        <v>112</v>
      </c>
      <c r="F7" s="27" t="s">
        <v>62</v>
      </c>
      <c r="G7" s="27" t="s">
        <v>232</v>
      </c>
      <c r="H7" s="27" t="s">
        <v>63</v>
      </c>
      <c r="I7" s="27" t="s">
        <v>3224</v>
      </c>
      <c r="J7" s="27" t="s">
        <v>114</v>
      </c>
      <c r="K7" s="27" t="s">
        <v>127</v>
      </c>
      <c r="L7" s="27" t="s">
        <v>128</v>
      </c>
      <c r="M7" s="27" t="s">
        <v>0</v>
      </c>
      <c r="N7" s="27" t="s">
        <v>115</v>
      </c>
      <c r="O7" s="27" t="s">
        <v>116</v>
      </c>
    </row>
    <row r="8" spans="2:15" ht="15" x14ac:dyDescent="0.2">
      <c r="B8" s="50"/>
      <c r="C8" s="53"/>
      <c r="D8" s="53"/>
      <c r="E8" s="53"/>
      <c r="F8" s="53"/>
      <c r="G8" s="53" t="s">
        <v>234</v>
      </c>
      <c r="H8" s="53"/>
      <c r="I8" s="53" t="s">
        <v>41</v>
      </c>
      <c r="J8" s="53" t="s">
        <v>41</v>
      </c>
      <c r="K8" s="53" t="s">
        <v>235</v>
      </c>
      <c r="L8" s="53" t="s">
        <v>236</v>
      </c>
      <c r="M8" s="53" t="s">
        <v>40</v>
      </c>
      <c r="N8" s="53" t="s">
        <v>41</v>
      </c>
      <c r="O8" s="53" t="s">
        <v>41</v>
      </c>
    </row>
    <row r="9" spans="2:15" x14ac:dyDescent="0.2">
      <c r="B9" s="52"/>
      <c r="C9" s="53" t="s">
        <v>42</v>
      </c>
      <c r="D9" s="53" t="s">
        <v>43</v>
      </c>
      <c r="E9" s="53" t="s">
        <v>117</v>
      </c>
      <c r="F9" s="53" t="s">
        <v>118</v>
      </c>
      <c r="G9" s="53" t="s">
        <v>119</v>
      </c>
      <c r="H9" s="53" t="s">
        <v>120</v>
      </c>
      <c r="I9" s="53" t="s">
        <v>121</v>
      </c>
      <c r="J9" s="53" t="s">
        <v>122</v>
      </c>
      <c r="K9" s="53" t="s">
        <v>123</v>
      </c>
      <c r="L9" s="53" t="s">
        <v>124</v>
      </c>
      <c r="M9" s="53" t="s">
        <v>237</v>
      </c>
      <c r="N9" s="53" t="s">
        <v>238</v>
      </c>
      <c r="O9" s="53" t="s">
        <v>239</v>
      </c>
    </row>
    <row r="10" spans="2:15" ht="15" x14ac:dyDescent="0.25">
      <c r="B10" s="16" t="s">
        <v>3222</v>
      </c>
      <c r="C10" s="46"/>
      <c r="D10" s="46"/>
      <c r="E10" s="46"/>
      <c r="F10" s="46"/>
      <c r="G10" s="17">
        <v>2.204783361781629</v>
      </c>
      <c r="H10" s="46"/>
      <c r="I10" s="47"/>
      <c r="J10" s="47">
        <v>9.9084615723307613E-3</v>
      </c>
      <c r="K10" s="17"/>
      <c r="L10" s="17"/>
      <c r="M10" s="17">
        <v>2792.7421125010005</v>
      </c>
      <c r="N10" s="47">
        <v>1</v>
      </c>
      <c r="O10" s="47">
        <v>4.3748611969761219E-3</v>
      </c>
    </row>
    <row r="11" spans="2:15" ht="15" x14ac:dyDescent="0.25">
      <c r="B11" s="6" t="s">
        <v>65</v>
      </c>
      <c r="C11" s="38"/>
      <c r="D11" s="38"/>
      <c r="E11" s="38"/>
      <c r="F11" s="38"/>
      <c r="G11" s="40">
        <v>2.204783361781629</v>
      </c>
      <c r="H11" s="38"/>
      <c r="I11" s="39"/>
      <c r="J11" s="39">
        <v>9.9084615723307613E-3</v>
      </c>
      <c r="K11" s="40"/>
      <c r="L11" s="40"/>
      <c r="M11" s="40">
        <v>2792.7421125010005</v>
      </c>
      <c r="N11" s="39">
        <v>1</v>
      </c>
      <c r="O11" s="39">
        <v>4.3748611969761219E-3</v>
      </c>
    </row>
    <row r="12" spans="2:15" ht="15" x14ac:dyDescent="0.25">
      <c r="B12" s="9" t="s">
        <v>3197</v>
      </c>
      <c r="C12" s="37"/>
      <c r="D12" s="37"/>
      <c r="E12" s="37"/>
      <c r="F12" s="37"/>
      <c r="G12" s="10">
        <v>2.526027468165108</v>
      </c>
      <c r="H12" s="37"/>
      <c r="I12" s="41"/>
      <c r="J12" s="41">
        <v>9.3176718872078693E-3</v>
      </c>
      <c r="K12" s="10"/>
      <c r="L12" s="10"/>
      <c r="M12" s="10">
        <v>2257.4573625010003</v>
      </c>
      <c r="N12" s="41">
        <v>0.80833004680097953</v>
      </c>
      <c r="O12" s="41">
        <v>3.5363317560994983E-3</v>
      </c>
    </row>
    <row r="13" spans="2:15" ht="15" x14ac:dyDescent="0.25">
      <c r="B13" s="11" t="s">
        <v>3198</v>
      </c>
      <c r="C13" s="3" t="s">
        <v>3199</v>
      </c>
      <c r="D13" s="3" t="s">
        <v>70</v>
      </c>
      <c r="E13" s="3" t="s">
        <v>71</v>
      </c>
      <c r="F13" s="3" t="s">
        <v>72</v>
      </c>
      <c r="G13" s="10">
        <v>0</v>
      </c>
      <c r="H13" s="3" t="s">
        <v>73</v>
      </c>
      <c r="I13" s="41">
        <v>5.2999999999999999E-2</v>
      </c>
      <c r="J13" s="41">
        <v>0</v>
      </c>
      <c r="K13" s="10">
        <v>41626.814476</v>
      </c>
      <c r="L13" s="10">
        <v>162.91</v>
      </c>
      <c r="M13" s="10">
        <v>67.814243496000003</v>
      </c>
      <c r="N13" s="41">
        <v>2.4282314930707986E-2</v>
      </c>
      <c r="O13" s="41">
        <v>1.062317573631083E-4</v>
      </c>
    </row>
    <row r="14" spans="2:15" ht="15" x14ac:dyDescent="0.25">
      <c r="B14" s="11" t="s">
        <v>3200</v>
      </c>
      <c r="C14" s="3" t="s">
        <v>3201</v>
      </c>
      <c r="D14" s="3" t="s">
        <v>70</v>
      </c>
      <c r="E14" s="3" t="s">
        <v>71</v>
      </c>
      <c r="F14" s="3" t="s">
        <v>72</v>
      </c>
      <c r="G14" s="10">
        <v>8.0199999999917431</v>
      </c>
      <c r="H14" s="3" t="s">
        <v>73</v>
      </c>
      <c r="I14" s="41">
        <v>5.2999999999999999E-2</v>
      </c>
      <c r="J14" s="41">
        <v>1.4700000000076445E-2</v>
      </c>
      <c r="K14" s="10">
        <v>20813.406545000002</v>
      </c>
      <c r="L14" s="10">
        <v>162.88</v>
      </c>
      <c r="M14" s="10">
        <v>33.900876581000006</v>
      </c>
      <c r="N14" s="41">
        <v>1.2138921252073847E-2</v>
      </c>
      <c r="O14" s="41">
        <v>5.310609555884668E-5</v>
      </c>
    </row>
    <row r="15" spans="2:15" ht="15" x14ac:dyDescent="0.25">
      <c r="B15" s="11" t="s">
        <v>3202</v>
      </c>
      <c r="C15" s="3" t="s">
        <v>3203</v>
      </c>
      <c r="D15" s="3" t="s">
        <v>77</v>
      </c>
      <c r="E15" s="3" t="s">
        <v>71</v>
      </c>
      <c r="F15" s="3" t="s">
        <v>72</v>
      </c>
      <c r="G15" s="10">
        <v>3.000000000000135</v>
      </c>
      <c r="H15" s="3" t="s">
        <v>73</v>
      </c>
      <c r="I15" s="41">
        <v>9.7000000000000003E-3</v>
      </c>
      <c r="J15" s="41">
        <v>7.2999999999910636E-3</v>
      </c>
      <c r="K15" s="10">
        <v>707304.85094800009</v>
      </c>
      <c r="L15" s="10">
        <v>100.72</v>
      </c>
      <c r="M15" s="10">
        <v>712.39744584200002</v>
      </c>
      <c r="N15" s="41">
        <v>0.25508887578739686</v>
      </c>
      <c r="O15" s="41">
        <v>1.1159784244625444E-3</v>
      </c>
    </row>
    <row r="16" spans="2:15" ht="15" x14ac:dyDescent="0.25">
      <c r="B16" s="11" t="s">
        <v>3204</v>
      </c>
      <c r="C16" s="3" t="s">
        <v>3205</v>
      </c>
      <c r="D16" s="3" t="s">
        <v>70</v>
      </c>
      <c r="E16" s="3" t="s">
        <v>71</v>
      </c>
      <c r="F16" s="3" t="s">
        <v>72</v>
      </c>
      <c r="G16" s="10">
        <v>8.0100000000077749</v>
      </c>
      <c r="H16" s="3" t="s">
        <v>73</v>
      </c>
      <c r="I16" s="41">
        <v>5.2999999999999999E-2</v>
      </c>
      <c r="J16" s="41">
        <v>1.4699999999750926E-2</v>
      </c>
      <c r="K16" s="10">
        <v>12488.043705</v>
      </c>
      <c r="L16" s="10">
        <v>162.86000000000001</v>
      </c>
      <c r="M16" s="10">
        <v>20.338027978999996</v>
      </c>
      <c r="N16" s="41">
        <v>7.2824583007367492E-3</v>
      </c>
      <c r="O16" s="41">
        <v>3.1859744238489875E-5</v>
      </c>
    </row>
    <row r="17" spans="2:15" ht="15" x14ac:dyDescent="0.25">
      <c r="B17" s="11" t="s">
        <v>3206</v>
      </c>
      <c r="C17" s="3" t="s">
        <v>3207</v>
      </c>
      <c r="D17" s="3" t="s">
        <v>70</v>
      </c>
      <c r="E17" s="3" t="s">
        <v>71</v>
      </c>
      <c r="F17" s="3" t="s">
        <v>72</v>
      </c>
      <c r="G17" s="10">
        <v>1.6899999999995803</v>
      </c>
      <c r="H17" s="3" t="s">
        <v>73</v>
      </c>
      <c r="I17" s="41">
        <v>6.7000000000000002E-3</v>
      </c>
      <c r="J17" s="41">
        <v>9.8000000000014933E-3</v>
      </c>
      <c r="K17" s="10">
        <v>528868.67439299996</v>
      </c>
      <c r="L17" s="10">
        <v>99.68</v>
      </c>
      <c r="M17" s="10">
        <v>527.17629463499998</v>
      </c>
      <c r="N17" s="41">
        <v>0.18876655036468609</v>
      </c>
      <c r="O17" s="41">
        <v>8.2582745647750413E-4</v>
      </c>
    </row>
    <row r="18" spans="2:15" ht="15" x14ac:dyDescent="0.25">
      <c r="B18" s="11" t="s">
        <v>3208</v>
      </c>
      <c r="C18" s="3" t="s">
        <v>3209</v>
      </c>
      <c r="D18" s="3" t="s">
        <v>70</v>
      </c>
      <c r="E18" s="3" t="s">
        <v>71</v>
      </c>
      <c r="F18" s="3" t="s">
        <v>72</v>
      </c>
      <c r="G18" s="10">
        <v>0.23000000012295799</v>
      </c>
      <c r="H18" s="3" t="s">
        <v>73</v>
      </c>
      <c r="I18" s="41">
        <v>5.3499999999999999E-2</v>
      </c>
      <c r="J18" s="41">
        <v>1.0999999997601786E-2</v>
      </c>
      <c r="K18" s="10">
        <v>2168.51496</v>
      </c>
      <c r="L18" s="10">
        <v>133.19999999999999</v>
      </c>
      <c r="M18" s="10">
        <v>2.8884619509999996</v>
      </c>
      <c r="N18" s="41">
        <v>1.0342744996290683E-3</v>
      </c>
      <c r="O18" s="41">
        <v>4.5248073754491058E-6</v>
      </c>
    </row>
    <row r="19" spans="2:15" ht="15" x14ac:dyDescent="0.25">
      <c r="B19" s="11" t="s">
        <v>3210</v>
      </c>
      <c r="C19" s="3" t="s">
        <v>3211</v>
      </c>
      <c r="D19" s="3" t="s">
        <v>77</v>
      </c>
      <c r="E19" s="3" t="s">
        <v>71</v>
      </c>
      <c r="F19" s="3" t="s">
        <v>72</v>
      </c>
      <c r="G19" s="10">
        <v>3.0200000000007678</v>
      </c>
      <c r="H19" s="3" t="s">
        <v>73</v>
      </c>
      <c r="I19" s="41">
        <v>9.7000000000000003E-3</v>
      </c>
      <c r="J19" s="41">
        <v>8.1000000000020587E-3</v>
      </c>
      <c r="K19" s="10">
        <v>350245.75995099999</v>
      </c>
      <c r="L19" s="10">
        <v>101.43</v>
      </c>
      <c r="M19" s="10">
        <v>355.25427430000002</v>
      </c>
      <c r="N19" s="41">
        <v>0.12720625821832762</v>
      </c>
      <c r="O19" s="41">
        <v>5.5650972309188645E-4</v>
      </c>
    </row>
    <row r="20" spans="2:15" ht="15" x14ac:dyDescent="0.25">
      <c r="B20" s="11" t="s">
        <v>3212</v>
      </c>
      <c r="C20" s="3" t="s">
        <v>3213</v>
      </c>
      <c r="D20" s="3" t="s">
        <v>77</v>
      </c>
      <c r="E20" s="3" t="s">
        <v>71</v>
      </c>
      <c r="F20" s="3" t="s">
        <v>72</v>
      </c>
      <c r="G20" s="10">
        <v>2.319999999999943</v>
      </c>
      <c r="H20" s="3" t="s">
        <v>73</v>
      </c>
      <c r="I20" s="41">
        <v>1.5E-3</v>
      </c>
      <c r="J20" s="41">
        <v>9.2999999999990486E-3</v>
      </c>
      <c r="K20" s="10">
        <v>486376.62604900001</v>
      </c>
      <c r="L20" s="10">
        <v>98.41</v>
      </c>
      <c r="M20" s="10">
        <v>478.64323771699998</v>
      </c>
      <c r="N20" s="41">
        <v>0.17138826946264574</v>
      </c>
      <c r="O20" s="41">
        <v>7.4979988968901646E-4</v>
      </c>
    </row>
    <row r="21" spans="2:15" ht="15" x14ac:dyDescent="0.25">
      <c r="B21" s="11" t="s">
        <v>3214</v>
      </c>
      <c r="C21" s="3" t="s">
        <v>3215</v>
      </c>
      <c r="D21" s="3" t="s">
        <v>3216</v>
      </c>
      <c r="E21" s="3" t="s">
        <v>85</v>
      </c>
      <c r="F21" s="3" t="s">
        <v>72</v>
      </c>
      <c r="G21" s="10">
        <v>0.94</v>
      </c>
      <c r="H21" s="3" t="s">
        <v>73</v>
      </c>
      <c r="I21" s="41">
        <v>5.3499999999999999E-2</v>
      </c>
      <c r="J21" s="41">
        <v>4.2499999999999989E-2</v>
      </c>
      <c r="K21" s="10">
        <v>45000</v>
      </c>
      <c r="L21" s="10">
        <v>131.21</v>
      </c>
      <c r="M21" s="10">
        <v>59.044499999999999</v>
      </c>
      <c r="N21" s="41">
        <v>2.11421239847755E-2</v>
      </c>
      <c r="O21" s="41">
        <v>9.2493857842652528E-5</v>
      </c>
    </row>
    <row r="22" spans="2:15" x14ac:dyDescent="0.2">
      <c r="B22" s="44"/>
      <c r="C22" s="45"/>
      <c r="D22" s="45"/>
      <c r="E22" s="45"/>
      <c r="F22" s="45"/>
      <c r="G22" s="14"/>
      <c r="H22" s="45"/>
      <c r="I22" s="14"/>
      <c r="J22" s="14"/>
      <c r="K22" s="14"/>
      <c r="L22" s="14"/>
      <c r="M22" s="14"/>
      <c r="N22" s="14"/>
      <c r="O22" s="14"/>
    </row>
    <row r="23" spans="2:15" ht="15" x14ac:dyDescent="0.25">
      <c r="B23" s="9" t="s">
        <v>1998</v>
      </c>
      <c r="C23" s="37"/>
      <c r="D23" s="37"/>
      <c r="E23" s="37"/>
      <c r="F23" s="37"/>
      <c r="G23" s="10">
        <v>0.85</v>
      </c>
      <c r="H23" s="37"/>
      <c r="I23" s="41"/>
      <c r="J23" s="41">
        <v>1.24E-2</v>
      </c>
      <c r="K23" s="10"/>
      <c r="L23" s="10"/>
      <c r="M23" s="10">
        <v>535.28475000000003</v>
      </c>
      <c r="N23" s="41">
        <v>0.19166995319902036</v>
      </c>
      <c r="O23" s="41">
        <v>8.3852944087662359E-4</v>
      </c>
    </row>
    <row r="24" spans="2:15" ht="15" x14ac:dyDescent="0.25">
      <c r="B24" s="11" t="s">
        <v>3217</v>
      </c>
      <c r="C24" s="3" t="s">
        <v>3218</v>
      </c>
      <c r="D24" s="3" t="s">
        <v>77</v>
      </c>
      <c r="E24" s="3" t="s">
        <v>71</v>
      </c>
      <c r="F24" s="3" t="s">
        <v>72</v>
      </c>
      <c r="G24" s="10">
        <v>0.85</v>
      </c>
      <c r="H24" s="3" t="s">
        <v>73</v>
      </c>
      <c r="I24" s="41">
        <v>1.2E-2</v>
      </c>
      <c r="J24" s="41">
        <v>1.24E-2</v>
      </c>
      <c r="K24" s="10">
        <v>531300</v>
      </c>
      <c r="L24" s="10">
        <v>100.75</v>
      </c>
      <c r="M24" s="10">
        <v>535.28475000000003</v>
      </c>
      <c r="N24" s="41">
        <v>0.19166995319902036</v>
      </c>
      <c r="O24" s="41">
        <v>8.3852944087662359E-4</v>
      </c>
    </row>
    <row r="25" spans="2:15" x14ac:dyDescent="0.2">
      <c r="B25" s="44"/>
      <c r="C25" s="45"/>
      <c r="D25" s="45"/>
      <c r="E25" s="45"/>
      <c r="F25" s="45"/>
      <c r="G25" s="14"/>
      <c r="H25" s="45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3219</v>
      </c>
      <c r="C26" s="37"/>
      <c r="D26" s="37"/>
      <c r="E26" s="37"/>
      <c r="F26" s="37"/>
      <c r="G26" s="10">
        <v>0</v>
      </c>
      <c r="H26" s="37"/>
      <c r="I26" s="41"/>
      <c r="J26" s="41">
        <v>0</v>
      </c>
      <c r="K26" s="10"/>
      <c r="L26" s="10"/>
      <c r="M26" s="10">
        <v>0</v>
      </c>
      <c r="N26" s="41">
        <v>0</v>
      </c>
      <c r="O26" s="41">
        <v>0</v>
      </c>
    </row>
    <row r="27" spans="2:15" ht="15" x14ac:dyDescent="0.25">
      <c r="B27" s="11"/>
      <c r="C27" s="3"/>
      <c r="D27" s="3" t="s">
        <v>87</v>
      </c>
      <c r="E27" s="3"/>
      <c r="F27" s="3"/>
      <c r="G27" s="10">
        <v>0</v>
      </c>
      <c r="H27" s="3" t="s">
        <v>87</v>
      </c>
      <c r="I27" s="41">
        <v>0</v>
      </c>
      <c r="J27" s="41">
        <v>0</v>
      </c>
      <c r="K27" s="10">
        <v>0</v>
      </c>
      <c r="L27" s="10">
        <v>0</v>
      </c>
      <c r="M27" s="10">
        <v>0</v>
      </c>
      <c r="N27" s="41">
        <v>0</v>
      </c>
      <c r="O27" s="41">
        <v>0</v>
      </c>
    </row>
    <row r="28" spans="2:15" x14ac:dyDescent="0.2">
      <c r="B28" s="44"/>
      <c r="C28" s="45"/>
      <c r="D28" s="45"/>
      <c r="E28" s="45"/>
      <c r="F28" s="45"/>
      <c r="G28" s="14"/>
      <c r="H28" s="45"/>
      <c r="I28" s="14"/>
      <c r="J28" s="14"/>
      <c r="K28" s="14"/>
      <c r="L28" s="14"/>
      <c r="M28" s="14"/>
      <c r="N28" s="14"/>
      <c r="O28" s="14"/>
    </row>
    <row r="29" spans="2:15" ht="15" x14ac:dyDescent="0.25">
      <c r="B29" s="9" t="s">
        <v>3220</v>
      </c>
      <c r="C29" s="37"/>
      <c r="D29" s="37"/>
      <c r="E29" s="37"/>
      <c r="F29" s="37"/>
      <c r="G29" s="10">
        <v>0</v>
      </c>
      <c r="H29" s="37"/>
      <c r="I29" s="41"/>
      <c r="J29" s="41">
        <v>0</v>
      </c>
      <c r="K29" s="10"/>
      <c r="L29" s="10"/>
      <c r="M29" s="10">
        <v>0</v>
      </c>
      <c r="N29" s="41">
        <v>0</v>
      </c>
      <c r="O29" s="41">
        <v>0</v>
      </c>
    </row>
    <row r="30" spans="2:15" ht="15" x14ac:dyDescent="0.25">
      <c r="B30" s="11"/>
      <c r="C30" s="3"/>
      <c r="D30" s="3" t="s">
        <v>87</v>
      </c>
      <c r="E30" s="3"/>
      <c r="F30" s="3"/>
      <c r="G30" s="10">
        <v>0</v>
      </c>
      <c r="H30" s="3" t="s">
        <v>87</v>
      </c>
      <c r="I30" s="41">
        <v>0</v>
      </c>
      <c r="J30" s="41">
        <v>0</v>
      </c>
      <c r="K30" s="10">
        <v>0</v>
      </c>
      <c r="L30" s="10">
        <v>0</v>
      </c>
      <c r="M30" s="10">
        <v>0</v>
      </c>
      <c r="N30" s="41">
        <v>0</v>
      </c>
      <c r="O30" s="41">
        <v>0</v>
      </c>
    </row>
    <row r="31" spans="2:15" x14ac:dyDescent="0.2">
      <c r="B31" s="44"/>
      <c r="C31" s="45"/>
      <c r="D31" s="45"/>
      <c r="E31" s="45"/>
      <c r="F31" s="45"/>
      <c r="G31" s="14"/>
      <c r="H31" s="45"/>
      <c r="I31" s="14"/>
      <c r="J31" s="14"/>
      <c r="K31" s="14"/>
      <c r="L31" s="14"/>
      <c r="M31" s="14"/>
      <c r="N31" s="14"/>
      <c r="O31" s="14"/>
    </row>
    <row r="32" spans="2:15" ht="15" x14ac:dyDescent="0.25">
      <c r="B32" s="9" t="s">
        <v>1775</v>
      </c>
      <c r="C32" s="37"/>
      <c r="D32" s="37"/>
      <c r="E32" s="37"/>
      <c r="F32" s="37"/>
      <c r="G32" s="10">
        <v>0</v>
      </c>
      <c r="H32" s="37"/>
      <c r="I32" s="41"/>
      <c r="J32" s="41">
        <v>0</v>
      </c>
      <c r="K32" s="10"/>
      <c r="L32" s="10"/>
      <c r="M32" s="10">
        <v>0</v>
      </c>
      <c r="N32" s="41">
        <v>0</v>
      </c>
      <c r="O32" s="41">
        <v>0</v>
      </c>
    </row>
    <row r="33" spans="2:15" ht="15" x14ac:dyDescent="0.25">
      <c r="B33" s="11"/>
      <c r="C33" s="3"/>
      <c r="D33" s="3" t="s">
        <v>87</v>
      </c>
      <c r="E33" s="3"/>
      <c r="F33" s="3"/>
      <c r="G33" s="10">
        <v>0</v>
      </c>
      <c r="H33" s="3" t="s">
        <v>87</v>
      </c>
      <c r="I33" s="41">
        <v>0</v>
      </c>
      <c r="J33" s="41">
        <v>0</v>
      </c>
      <c r="K33" s="10">
        <v>0</v>
      </c>
      <c r="L33" s="10">
        <v>0</v>
      </c>
      <c r="M33" s="10">
        <v>0</v>
      </c>
      <c r="N33" s="41">
        <v>0</v>
      </c>
      <c r="O33" s="41">
        <v>0</v>
      </c>
    </row>
    <row r="34" spans="2:15" x14ac:dyDescent="0.2">
      <c r="B34" s="44"/>
      <c r="C34" s="45"/>
      <c r="D34" s="45"/>
      <c r="E34" s="45"/>
      <c r="F34" s="45"/>
      <c r="G34" s="14"/>
      <c r="H34" s="45"/>
      <c r="I34" s="14"/>
      <c r="J34" s="14"/>
      <c r="K34" s="14"/>
      <c r="L34" s="14"/>
      <c r="M34" s="14"/>
      <c r="N34" s="14"/>
      <c r="O34" s="14"/>
    </row>
    <row r="35" spans="2:15" ht="15" x14ac:dyDescent="0.25">
      <c r="B35" s="15" t="s">
        <v>108</v>
      </c>
      <c r="C35" s="37"/>
      <c r="D35" s="37"/>
      <c r="E35" s="37"/>
      <c r="F35" s="37"/>
      <c r="G35" s="10">
        <v>0</v>
      </c>
      <c r="H35" s="37"/>
      <c r="I35" s="41"/>
      <c r="J35" s="41">
        <v>0</v>
      </c>
      <c r="K35" s="10"/>
      <c r="L35" s="10"/>
      <c r="M35" s="10">
        <v>0</v>
      </c>
      <c r="N35" s="41">
        <v>0</v>
      </c>
      <c r="O35" s="41">
        <v>0</v>
      </c>
    </row>
    <row r="36" spans="2:15" ht="15" x14ac:dyDescent="0.25">
      <c r="B36" s="9" t="s">
        <v>3221</v>
      </c>
      <c r="C36" s="37"/>
      <c r="D36" s="37"/>
      <c r="E36" s="37"/>
      <c r="F36" s="37"/>
      <c r="G36" s="10">
        <v>0</v>
      </c>
      <c r="H36" s="37"/>
      <c r="I36" s="41"/>
      <c r="J36" s="41">
        <v>0</v>
      </c>
      <c r="K36" s="10"/>
      <c r="L36" s="10"/>
      <c r="M36" s="10">
        <v>0</v>
      </c>
      <c r="N36" s="41">
        <v>0</v>
      </c>
      <c r="O36" s="41">
        <v>0</v>
      </c>
    </row>
    <row r="37" spans="2:15" ht="15" x14ac:dyDescent="0.25">
      <c r="B37" s="11"/>
      <c r="C37" s="3"/>
      <c r="D37" s="3" t="s">
        <v>87</v>
      </c>
      <c r="E37" s="3"/>
      <c r="F37" s="3"/>
      <c r="G37" s="10">
        <v>0</v>
      </c>
      <c r="H37" s="3" t="s">
        <v>87</v>
      </c>
      <c r="I37" s="41">
        <v>0</v>
      </c>
      <c r="J37" s="41">
        <v>0</v>
      </c>
      <c r="K37" s="10">
        <v>0</v>
      </c>
      <c r="L37" s="10">
        <v>0</v>
      </c>
      <c r="M37" s="10">
        <v>0</v>
      </c>
      <c r="N37" s="41">
        <v>0</v>
      </c>
      <c r="O37" s="41">
        <v>0</v>
      </c>
    </row>
    <row r="38" spans="2:15" x14ac:dyDescent="0.2">
      <c r="B38" s="44"/>
      <c r="C38" s="45"/>
      <c r="D38" s="45"/>
      <c r="E38" s="45"/>
      <c r="F38" s="45"/>
      <c r="G38" s="14"/>
      <c r="H38" s="45"/>
      <c r="I38" s="14"/>
      <c r="J38" s="14"/>
      <c r="K38" s="14"/>
      <c r="L38" s="14"/>
      <c r="M38" s="14"/>
      <c r="N38" s="14"/>
      <c r="O38" s="14"/>
    </row>
    <row r="39" spans="2:15" x14ac:dyDescent="0.2">
      <c r="B39" s="33"/>
      <c r="C39" s="48"/>
      <c r="D39" s="48"/>
      <c r="E39" s="48"/>
      <c r="F39" s="48"/>
      <c r="G39" s="49"/>
      <c r="H39" s="48"/>
      <c r="I39" s="49"/>
      <c r="J39" s="49"/>
      <c r="K39" s="49"/>
      <c r="L39" s="49"/>
      <c r="M39" s="49"/>
      <c r="N39" s="49"/>
      <c r="O39" s="49"/>
    </row>
    <row r="41" spans="2:15" x14ac:dyDescent="0.2">
      <c r="B41" s="35" t="s">
        <v>58</v>
      </c>
    </row>
    <row r="43" spans="2:15" x14ac:dyDescent="0.2">
      <c r="B43" s="36" t="s">
        <v>59</v>
      </c>
    </row>
  </sheetData>
  <hyperlinks>
    <hyperlink ref="B43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0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16.25" customWidth="1"/>
    <col min="6" max="6" width="22.75" bestFit="1" customWidth="1"/>
    <col min="7" max="9" width="16.25" customWidth="1"/>
  </cols>
  <sheetData>
    <row r="1" spans="2: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</row>
    <row r="2" spans="2: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</row>
    <row r="3" spans="2: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</row>
    <row r="4" spans="2:9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</row>
    <row r="5" spans="2:9" ht="20.25" x14ac:dyDescent="0.55000000000000004">
      <c r="B5" s="26"/>
      <c r="C5" s="26"/>
      <c r="D5" s="26"/>
      <c r="E5" s="26"/>
      <c r="G5" s="26"/>
      <c r="H5" s="26"/>
      <c r="I5" s="26"/>
    </row>
    <row r="6" spans="2:9" ht="15" x14ac:dyDescent="0.2">
      <c r="B6" s="50" t="s">
        <v>3241</v>
      </c>
      <c r="C6" s="25"/>
      <c r="D6" s="25"/>
      <c r="E6" s="25"/>
      <c r="F6" s="25"/>
      <c r="G6" s="25"/>
      <c r="H6" s="25"/>
      <c r="I6" s="25"/>
    </row>
    <row r="7" spans="2:9" ht="30" x14ac:dyDescent="0.2">
      <c r="B7" s="50" t="s">
        <v>1934</v>
      </c>
      <c r="C7" s="27" t="s">
        <v>3225</v>
      </c>
      <c r="D7" s="27" t="s">
        <v>3226</v>
      </c>
      <c r="E7" s="27" t="s">
        <v>3227</v>
      </c>
      <c r="F7" s="27" t="s">
        <v>63</v>
      </c>
      <c r="G7" s="27" t="s">
        <v>3242</v>
      </c>
      <c r="H7" s="27" t="s">
        <v>115</v>
      </c>
      <c r="I7" s="27" t="s">
        <v>116</v>
      </c>
    </row>
    <row r="8" spans="2:9" ht="15" x14ac:dyDescent="0.2">
      <c r="B8" s="50"/>
      <c r="C8" s="53" t="s">
        <v>233</v>
      </c>
      <c r="D8" s="53"/>
      <c r="E8" s="53" t="s">
        <v>41</v>
      </c>
      <c r="F8" s="53"/>
      <c r="G8" s="53" t="s">
        <v>3243</v>
      </c>
      <c r="H8" s="53" t="s">
        <v>41</v>
      </c>
      <c r="I8" s="53" t="s">
        <v>41</v>
      </c>
    </row>
    <row r="9" spans="2:9" x14ac:dyDescent="0.2">
      <c r="B9" s="52"/>
      <c r="C9" s="53" t="s">
        <v>42</v>
      </c>
      <c r="D9" s="53" t="s">
        <v>43</v>
      </c>
      <c r="E9" s="53" t="s">
        <v>117</v>
      </c>
      <c r="F9" s="53" t="s">
        <v>118</v>
      </c>
      <c r="G9" s="53" t="s">
        <v>119</v>
      </c>
      <c r="H9" s="53" t="s">
        <v>120</v>
      </c>
      <c r="I9" s="53" t="s">
        <v>121</v>
      </c>
    </row>
    <row r="10" spans="2:9" ht="15" x14ac:dyDescent="0.25">
      <c r="B10" s="16" t="s">
        <v>3240</v>
      </c>
      <c r="C10" s="46"/>
      <c r="D10" s="46"/>
      <c r="E10" s="18">
        <v>4.3488836315514541E-2</v>
      </c>
      <c r="F10" s="46"/>
      <c r="G10" s="17">
        <v>3910.5219299999999</v>
      </c>
      <c r="H10" s="47">
        <v>1</v>
      </c>
      <c r="I10" s="47">
        <v>6.1258755596879507E-3</v>
      </c>
    </row>
    <row r="11" spans="2:9" ht="15" x14ac:dyDescent="0.25">
      <c r="B11" s="6" t="s">
        <v>3228</v>
      </c>
      <c r="C11" s="38"/>
      <c r="D11" s="38"/>
      <c r="E11" s="8">
        <v>4.3229169848249913E-2</v>
      </c>
      <c r="F11" s="38"/>
      <c r="G11" s="40">
        <v>2396.8281699999998</v>
      </c>
      <c r="H11" s="39">
        <v>0.61291771607581802</v>
      </c>
      <c r="I11" s="39">
        <v>3.7546576570086118E-3</v>
      </c>
    </row>
    <row r="12" spans="2:9" ht="15" x14ac:dyDescent="0.25">
      <c r="B12" s="9" t="s">
        <v>3229</v>
      </c>
      <c r="C12" s="37"/>
      <c r="D12" s="37"/>
      <c r="E12" s="5">
        <v>6.4339329139792095E-2</v>
      </c>
      <c r="F12" s="37"/>
      <c r="G12" s="10">
        <v>1610.413</v>
      </c>
      <c r="H12" s="41">
        <v>0.41181536092293441</v>
      </c>
      <c r="I12" s="41">
        <v>2.5227296545818761E-3</v>
      </c>
    </row>
    <row r="13" spans="2:9" ht="15" x14ac:dyDescent="0.25">
      <c r="B13" s="11" t="s">
        <v>3230</v>
      </c>
      <c r="C13" s="3" t="s">
        <v>3231</v>
      </c>
      <c r="D13" s="3" t="s">
        <v>3232</v>
      </c>
      <c r="E13" s="5">
        <v>6.7799999999999999E-2</v>
      </c>
      <c r="F13" s="3" t="s">
        <v>73</v>
      </c>
      <c r="G13" s="10">
        <v>1178.3890200000001</v>
      </c>
      <c r="H13" s="41">
        <v>0.30133804159487226</v>
      </c>
      <c r="I13" s="41">
        <v>1.8459593442102589E-3</v>
      </c>
    </row>
    <row r="14" spans="2:9" ht="15" x14ac:dyDescent="0.25">
      <c r="B14" s="11" t="s">
        <v>3233</v>
      </c>
      <c r="C14" s="3" t="s">
        <v>3234</v>
      </c>
      <c r="D14" s="3" t="s">
        <v>3232</v>
      </c>
      <c r="E14" s="5">
        <v>5.4900000000000004E-2</v>
      </c>
      <c r="F14" s="3" t="s">
        <v>73</v>
      </c>
      <c r="G14" s="10">
        <v>432.02397999999999</v>
      </c>
      <c r="H14" s="41">
        <v>0.11047731932806218</v>
      </c>
      <c r="I14" s="41">
        <v>6.7677031037161734E-4</v>
      </c>
    </row>
    <row r="15" spans="2:9" x14ac:dyDescent="0.2">
      <c r="B15" s="44"/>
      <c r="C15" s="45"/>
      <c r="D15" s="45"/>
      <c r="E15" s="13"/>
      <c r="F15" s="45"/>
      <c r="G15" s="14"/>
      <c r="H15" s="14"/>
      <c r="I15" s="14"/>
    </row>
    <row r="16" spans="2:9" ht="15" x14ac:dyDescent="0.25">
      <c r="B16" s="9" t="s">
        <v>3235</v>
      </c>
      <c r="C16" s="37"/>
      <c r="D16" s="37"/>
      <c r="E16" s="5">
        <v>0</v>
      </c>
      <c r="F16" s="37"/>
      <c r="G16" s="10">
        <v>786.41516999999999</v>
      </c>
      <c r="H16" s="41">
        <v>0.20110235515288366</v>
      </c>
      <c r="I16" s="41">
        <v>1.2319280024267361E-3</v>
      </c>
    </row>
    <row r="17" spans="2:9" ht="15" x14ac:dyDescent="0.25">
      <c r="B17" s="11" t="s">
        <v>3236</v>
      </c>
      <c r="C17" s="3" t="s">
        <v>33</v>
      </c>
      <c r="D17" s="3" t="s">
        <v>3237</v>
      </c>
      <c r="E17" s="5">
        <v>0</v>
      </c>
      <c r="F17" s="3" t="s">
        <v>73</v>
      </c>
      <c r="G17" s="10">
        <v>786.41516999999999</v>
      </c>
      <c r="H17" s="41">
        <v>0.20110235515288366</v>
      </c>
      <c r="I17" s="41">
        <v>1.2319280024267361E-3</v>
      </c>
    </row>
    <row r="18" spans="2:9" x14ac:dyDescent="0.2">
      <c r="B18" s="44"/>
      <c r="C18" s="45"/>
      <c r="D18" s="45"/>
      <c r="E18" s="13"/>
      <c r="F18" s="45"/>
      <c r="G18" s="14"/>
      <c r="H18" s="14"/>
      <c r="I18" s="14"/>
    </row>
    <row r="19" spans="2:9" ht="15" x14ac:dyDescent="0.25">
      <c r="B19" s="15" t="s">
        <v>3238</v>
      </c>
      <c r="C19" s="37"/>
      <c r="D19" s="37"/>
      <c r="E19" s="5">
        <v>4.3900000000000002E-2</v>
      </c>
      <c r="F19" s="37"/>
      <c r="G19" s="10">
        <v>1513.6937600000001</v>
      </c>
      <c r="H19" s="41">
        <v>0.38708228392418198</v>
      </c>
      <c r="I19" s="41">
        <v>2.3712179026793385E-3</v>
      </c>
    </row>
    <row r="20" spans="2:9" ht="15" x14ac:dyDescent="0.25">
      <c r="B20" s="9" t="s">
        <v>3229</v>
      </c>
      <c r="C20" s="37"/>
      <c r="D20" s="37"/>
      <c r="E20" s="5">
        <v>4.3900000000000002E-2</v>
      </c>
      <c r="F20" s="37"/>
      <c r="G20" s="10">
        <v>1513.6937600000001</v>
      </c>
      <c r="H20" s="41">
        <v>0.38708228392418198</v>
      </c>
      <c r="I20" s="41">
        <v>2.3712179026793385E-3</v>
      </c>
    </row>
    <row r="21" spans="2:9" ht="15" x14ac:dyDescent="0.25">
      <c r="B21" s="11" t="s">
        <v>3239</v>
      </c>
      <c r="C21" s="3" t="s">
        <v>33</v>
      </c>
      <c r="D21" s="3" t="s">
        <v>3232</v>
      </c>
      <c r="E21" s="5">
        <v>4.3900000000000002E-2</v>
      </c>
      <c r="F21" s="3" t="s">
        <v>53</v>
      </c>
      <c r="G21" s="10">
        <v>1513.6937600000001</v>
      </c>
      <c r="H21" s="41">
        <v>0.38708228392418198</v>
      </c>
      <c r="I21" s="41">
        <v>2.3712179026793385E-3</v>
      </c>
    </row>
    <row r="22" spans="2:9" x14ac:dyDescent="0.2">
      <c r="B22" s="44"/>
      <c r="C22" s="45"/>
      <c r="D22" s="45"/>
      <c r="E22" s="13"/>
      <c r="F22" s="45"/>
      <c r="G22" s="14"/>
      <c r="H22" s="14"/>
      <c r="I22" s="14"/>
    </row>
    <row r="23" spans="2:9" ht="15" x14ac:dyDescent="0.25">
      <c r="B23" s="9" t="s">
        <v>3235</v>
      </c>
      <c r="C23" s="37"/>
      <c r="D23" s="37"/>
      <c r="E23" s="5">
        <v>0</v>
      </c>
      <c r="F23" s="37"/>
      <c r="G23" s="10">
        <v>0</v>
      </c>
      <c r="H23" s="41">
        <v>0</v>
      </c>
      <c r="I23" s="41">
        <v>0</v>
      </c>
    </row>
    <row r="24" spans="2:9" ht="15" x14ac:dyDescent="0.25">
      <c r="B24" s="11"/>
      <c r="C24" s="3" t="s">
        <v>87</v>
      </c>
      <c r="D24" s="3" t="s">
        <v>87</v>
      </c>
      <c r="E24" s="5">
        <v>0</v>
      </c>
      <c r="F24" s="3" t="s">
        <v>87</v>
      </c>
      <c r="G24" s="10">
        <v>0</v>
      </c>
      <c r="H24" s="41">
        <v>0</v>
      </c>
      <c r="I24" s="41">
        <v>0</v>
      </c>
    </row>
    <row r="25" spans="2:9" x14ac:dyDescent="0.2">
      <c r="B25" s="44"/>
      <c r="C25" s="45"/>
      <c r="D25" s="45"/>
      <c r="E25" s="13"/>
      <c r="F25" s="45"/>
      <c r="G25" s="14"/>
      <c r="H25" s="14"/>
      <c r="I25" s="14"/>
    </row>
    <row r="26" spans="2:9" x14ac:dyDescent="0.2">
      <c r="B26" s="33"/>
      <c r="C26" s="48"/>
      <c r="D26" s="48"/>
      <c r="E26" s="57"/>
      <c r="F26" s="48"/>
      <c r="G26" s="49"/>
      <c r="H26" s="49"/>
      <c r="I26" s="49"/>
    </row>
    <row r="28" spans="2:9" x14ac:dyDescent="0.2">
      <c r="B28" s="35" t="s">
        <v>58</v>
      </c>
    </row>
    <row r="30" spans="2:9" x14ac:dyDescent="0.2">
      <c r="B30" s="36" t="s">
        <v>59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1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F5" s="26"/>
      <c r="H5" s="26"/>
      <c r="I5" s="26"/>
      <c r="J5" s="26"/>
      <c r="K5" s="26"/>
    </row>
    <row r="6" spans="2:11" ht="15" x14ac:dyDescent="0.2">
      <c r="B6" s="50" t="s">
        <v>3245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30" x14ac:dyDescent="0.2">
      <c r="B7" s="50" t="s">
        <v>1934</v>
      </c>
      <c r="C7" s="27" t="s">
        <v>61</v>
      </c>
      <c r="D7" s="27" t="s">
        <v>112</v>
      </c>
      <c r="E7" s="27" t="s">
        <v>3246</v>
      </c>
      <c r="F7" s="27" t="s">
        <v>3247</v>
      </c>
      <c r="G7" s="27" t="s">
        <v>63</v>
      </c>
      <c r="H7" s="27" t="s">
        <v>3248</v>
      </c>
      <c r="I7" s="27" t="s">
        <v>0</v>
      </c>
      <c r="J7" s="27" t="s">
        <v>115</v>
      </c>
      <c r="K7" s="27" t="s">
        <v>116</v>
      </c>
    </row>
    <row r="8" spans="2:11" ht="15" x14ac:dyDescent="0.2">
      <c r="B8" s="50"/>
      <c r="C8" s="53"/>
      <c r="D8" s="53"/>
      <c r="E8" s="53"/>
      <c r="F8" s="53" t="s">
        <v>41</v>
      </c>
      <c r="G8" s="53"/>
      <c r="H8" s="53" t="s">
        <v>41</v>
      </c>
      <c r="I8" s="53" t="s">
        <v>40</v>
      </c>
      <c r="J8" s="53" t="s">
        <v>41</v>
      </c>
      <c r="K8" s="53" t="s">
        <v>41</v>
      </c>
    </row>
    <row r="9" spans="2:11" x14ac:dyDescent="0.2">
      <c r="B9" s="52"/>
      <c r="C9" s="53" t="s">
        <v>42</v>
      </c>
      <c r="D9" s="53" t="s">
        <v>43</v>
      </c>
      <c r="E9" s="53" t="s">
        <v>117</v>
      </c>
      <c r="F9" s="53" t="s">
        <v>118</v>
      </c>
      <c r="G9" s="53" t="s">
        <v>119</v>
      </c>
      <c r="H9" s="53" t="s">
        <v>120</v>
      </c>
      <c r="I9" s="53" t="s">
        <v>121</v>
      </c>
      <c r="J9" s="53" t="s">
        <v>122</v>
      </c>
      <c r="K9" s="53" t="s">
        <v>122</v>
      </c>
    </row>
    <row r="10" spans="2:11" ht="15" x14ac:dyDescent="0.25">
      <c r="B10" s="16" t="s">
        <v>3244</v>
      </c>
      <c r="C10" s="46"/>
      <c r="D10" s="46"/>
      <c r="E10" s="46"/>
      <c r="F10" s="47"/>
      <c r="G10" s="46"/>
      <c r="H10" s="47">
        <v>0</v>
      </c>
      <c r="I10" s="17">
        <v>0</v>
      </c>
      <c r="J10" s="47">
        <v>0</v>
      </c>
      <c r="K10" s="47">
        <v>0</v>
      </c>
    </row>
    <row r="11" spans="2:11" ht="15" x14ac:dyDescent="0.25">
      <c r="B11" s="6" t="s">
        <v>65</v>
      </c>
      <c r="C11" s="38"/>
      <c r="D11" s="38"/>
      <c r="E11" s="38"/>
      <c r="F11" s="39"/>
      <c r="G11" s="38"/>
      <c r="H11" s="39">
        <v>0</v>
      </c>
      <c r="I11" s="40">
        <v>0</v>
      </c>
      <c r="J11" s="39">
        <v>0</v>
      </c>
      <c r="K11" s="39">
        <v>0</v>
      </c>
    </row>
    <row r="12" spans="2:11" ht="15" x14ac:dyDescent="0.25">
      <c r="B12" s="44"/>
      <c r="C12" s="3" t="s">
        <v>87</v>
      </c>
      <c r="D12" s="3"/>
      <c r="E12" s="3"/>
      <c r="F12" s="41">
        <v>0</v>
      </c>
      <c r="G12" s="3" t="s">
        <v>87</v>
      </c>
      <c r="H12" s="41">
        <v>0</v>
      </c>
      <c r="I12" s="10">
        <v>0</v>
      </c>
      <c r="J12" s="41">
        <v>0</v>
      </c>
      <c r="K12" s="41">
        <v>0</v>
      </c>
    </row>
    <row r="13" spans="2:11" x14ac:dyDescent="0.2">
      <c r="B13" s="55"/>
      <c r="C13" s="45"/>
      <c r="D13" s="45"/>
      <c r="E13" s="45"/>
      <c r="F13" s="14"/>
      <c r="G13" s="45"/>
      <c r="H13" s="14"/>
      <c r="I13" s="12"/>
      <c r="J13" s="14"/>
      <c r="K13" s="14"/>
    </row>
    <row r="14" spans="2:11" ht="15" x14ac:dyDescent="0.25">
      <c r="B14" s="15" t="s">
        <v>108</v>
      </c>
      <c r="C14" s="37"/>
      <c r="D14" s="37"/>
      <c r="E14" s="37"/>
      <c r="F14" s="41"/>
      <c r="G14" s="37"/>
      <c r="H14" s="41">
        <v>0</v>
      </c>
      <c r="I14" s="10">
        <v>0</v>
      </c>
      <c r="J14" s="41">
        <v>0</v>
      </c>
      <c r="K14" s="41">
        <v>0</v>
      </c>
    </row>
    <row r="15" spans="2:11" ht="15" x14ac:dyDescent="0.25">
      <c r="B15" s="44"/>
      <c r="C15" s="3" t="s">
        <v>87</v>
      </c>
      <c r="D15" s="3"/>
      <c r="E15" s="3"/>
      <c r="F15" s="41">
        <v>0</v>
      </c>
      <c r="G15" s="3" t="s">
        <v>87</v>
      </c>
      <c r="H15" s="41">
        <v>0</v>
      </c>
      <c r="I15" s="10">
        <v>0</v>
      </c>
      <c r="J15" s="41">
        <v>0</v>
      </c>
      <c r="K15" s="41">
        <v>0</v>
      </c>
    </row>
    <row r="16" spans="2:11" x14ac:dyDescent="0.2">
      <c r="B16" s="55"/>
      <c r="C16" s="45"/>
      <c r="D16" s="45"/>
      <c r="E16" s="45"/>
      <c r="F16" s="14"/>
      <c r="G16" s="45"/>
      <c r="H16" s="14"/>
      <c r="I16" s="12"/>
      <c r="J16" s="14"/>
      <c r="K16" s="14"/>
    </row>
    <row r="17" spans="2:11" x14ac:dyDescent="0.2">
      <c r="B17" s="33"/>
      <c r="C17" s="48"/>
      <c r="D17" s="48"/>
      <c r="E17" s="48"/>
      <c r="F17" s="49"/>
      <c r="G17" s="48"/>
      <c r="H17" s="49"/>
      <c r="I17" s="34"/>
      <c r="J17" s="49"/>
      <c r="K17" s="49"/>
    </row>
    <row r="19" spans="2:11" x14ac:dyDescent="0.2">
      <c r="B19" s="35" t="s">
        <v>58</v>
      </c>
    </row>
    <row r="21" spans="2:11" x14ac:dyDescent="0.2">
      <c r="B21" s="36" t="s">
        <v>59</v>
      </c>
    </row>
  </sheetData>
  <hyperlinks>
    <hyperlink ref="B21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49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F5" s="26"/>
      <c r="G5" s="26"/>
      <c r="H5" s="26"/>
      <c r="I5" s="26"/>
      <c r="J5" s="26"/>
      <c r="K5" s="26"/>
    </row>
    <row r="6" spans="2:11" ht="15" x14ac:dyDescent="0.2">
      <c r="B6" s="50" t="s">
        <v>3320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30" x14ac:dyDescent="0.2">
      <c r="B7" s="50" t="s">
        <v>1934</v>
      </c>
      <c r="C7" s="27" t="s">
        <v>3321</v>
      </c>
      <c r="D7" s="27" t="s">
        <v>112</v>
      </c>
      <c r="E7" s="27" t="s">
        <v>3246</v>
      </c>
      <c r="F7" s="27" t="s">
        <v>3247</v>
      </c>
      <c r="G7" s="27" t="s">
        <v>63</v>
      </c>
      <c r="H7" s="27" t="s">
        <v>3248</v>
      </c>
      <c r="I7" s="27" t="s">
        <v>0</v>
      </c>
      <c r="J7" s="27" t="s">
        <v>115</v>
      </c>
      <c r="K7" s="27" t="s">
        <v>116</v>
      </c>
    </row>
    <row r="8" spans="2:11" ht="15" x14ac:dyDescent="0.2">
      <c r="B8" s="50"/>
      <c r="C8" s="53"/>
      <c r="D8" s="53"/>
      <c r="E8" s="53"/>
      <c r="F8" s="53" t="s">
        <v>41</v>
      </c>
      <c r="G8" s="53"/>
      <c r="H8" s="53" t="s">
        <v>41</v>
      </c>
      <c r="I8" s="53" t="s">
        <v>40</v>
      </c>
      <c r="J8" s="53" t="s">
        <v>41</v>
      </c>
      <c r="K8" s="53" t="s">
        <v>41</v>
      </c>
    </row>
    <row r="9" spans="2:11" x14ac:dyDescent="0.2">
      <c r="B9" s="52"/>
      <c r="C9" s="53" t="s">
        <v>42</v>
      </c>
      <c r="D9" s="53" t="s">
        <v>43</v>
      </c>
      <c r="E9" s="53" t="s">
        <v>117</v>
      </c>
      <c r="F9" s="53" t="s">
        <v>118</v>
      </c>
      <c r="G9" s="53" t="s">
        <v>119</v>
      </c>
      <c r="H9" s="53" t="s">
        <v>120</v>
      </c>
      <c r="I9" s="53" t="s">
        <v>121</v>
      </c>
      <c r="J9" s="53" t="s">
        <v>122</v>
      </c>
      <c r="K9" s="53" t="s">
        <v>123</v>
      </c>
    </row>
    <row r="10" spans="2:11" ht="15" x14ac:dyDescent="0.25">
      <c r="B10" s="16" t="s">
        <v>3244</v>
      </c>
      <c r="C10" s="46"/>
      <c r="D10" s="46"/>
      <c r="E10" s="46"/>
      <c r="F10" s="47"/>
      <c r="G10" s="46"/>
      <c r="H10" s="47">
        <v>0</v>
      </c>
      <c r="I10" s="17">
        <v>5270.0974554159993</v>
      </c>
      <c r="J10" s="47">
        <v>1</v>
      </c>
      <c r="K10" s="47">
        <v>8.2556655549318268E-3</v>
      </c>
    </row>
    <row r="11" spans="2:11" ht="15" x14ac:dyDescent="0.25">
      <c r="B11" s="6" t="s">
        <v>65</v>
      </c>
      <c r="C11" s="38"/>
      <c r="D11" s="38"/>
      <c r="E11" s="38"/>
      <c r="F11" s="39"/>
      <c r="G11" s="38"/>
      <c r="H11" s="39">
        <v>0</v>
      </c>
      <c r="I11" s="40">
        <v>5183.4556800979999</v>
      </c>
      <c r="J11" s="39">
        <v>0.98355973944486375</v>
      </c>
      <c r="K11" s="39">
        <v>8.1199402621526841E-3</v>
      </c>
    </row>
    <row r="12" spans="2:11" ht="15" x14ac:dyDescent="0.25">
      <c r="B12" s="44" t="s">
        <v>3249</v>
      </c>
      <c r="C12" s="3" t="s">
        <v>3250</v>
      </c>
      <c r="D12" s="3" t="s">
        <v>71</v>
      </c>
      <c r="E12" s="3" t="s">
        <v>136</v>
      </c>
      <c r="F12" s="41">
        <v>0</v>
      </c>
      <c r="G12" s="3" t="s">
        <v>48</v>
      </c>
      <c r="H12" s="41">
        <v>0</v>
      </c>
      <c r="I12" s="10">
        <v>2099.941595408</v>
      </c>
      <c r="J12" s="41">
        <v>0.39846352238703325</v>
      </c>
      <c r="K12" s="41">
        <v>3.2895815766674371E-3</v>
      </c>
    </row>
    <row r="13" spans="2:11" ht="15" x14ac:dyDescent="0.25">
      <c r="B13" s="44" t="s">
        <v>3251</v>
      </c>
      <c r="C13" s="3" t="s">
        <v>3252</v>
      </c>
      <c r="D13" s="3" t="s">
        <v>71</v>
      </c>
      <c r="E13" s="3" t="s">
        <v>72</v>
      </c>
      <c r="F13" s="41">
        <v>0</v>
      </c>
      <c r="G13" s="3" t="s">
        <v>48</v>
      </c>
      <c r="H13" s="41">
        <v>0</v>
      </c>
      <c r="I13" s="10">
        <v>-80.14585457299998</v>
      </c>
      <c r="J13" s="41">
        <v>-1.5207660816715126E-2</v>
      </c>
      <c r="K13" s="41">
        <v>-1.2554936157564147E-4</v>
      </c>
    </row>
    <row r="14" spans="2:11" ht="15" x14ac:dyDescent="0.25">
      <c r="B14" s="44" t="s">
        <v>3253</v>
      </c>
      <c r="C14" s="3" t="s">
        <v>3254</v>
      </c>
      <c r="D14" s="3" t="s">
        <v>71</v>
      </c>
      <c r="E14" s="3" t="s">
        <v>72</v>
      </c>
      <c r="F14" s="41">
        <v>0</v>
      </c>
      <c r="G14" s="3" t="s">
        <v>73</v>
      </c>
      <c r="H14" s="41">
        <v>0</v>
      </c>
      <c r="I14" s="10">
        <v>613.40046827399999</v>
      </c>
      <c r="J14" s="41">
        <v>0.11639262337428269</v>
      </c>
      <c r="K14" s="41">
        <v>9.6089857163921867E-4</v>
      </c>
    </row>
    <row r="15" spans="2:11" ht="15" x14ac:dyDescent="0.25">
      <c r="B15" s="44" t="s">
        <v>3255</v>
      </c>
      <c r="C15" s="3" t="s">
        <v>3256</v>
      </c>
      <c r="D15" s="3" t="s">
        <v>71</v>
      </c>
      <c r="E15" s="3" t="s">
        <v>72</v>
      </c>
      <c r="F15" s="41">
        <v>0</v>
      </c>
      <c r="G15" s="3" t="s">
        <v>73</v>
      </c>
      <c r="H15" s="41">
        <v>0</v>
      </c>
      <c r="I15" s="10">
        <v>1401.239573075</v>
      </c>
      <c r="J15" s="41">
        <v>0.2658849451891952</v>
      </c>
      <c r="K15" s="41">
        <v>2.1950571835733755E-3</v>
      </c>
    </row>
    <row r="16" spans="2:11" ht="15" x14ac:dyDescent="0.25">
      <c r="B16" s="44" t="s">
        <v>254</v>
      </c>
      <c r="C16" s="3" t="s">
        <v>255</v>
      </c>
      <c r="D16" s="3" t="s">
        <v>71</v>
      </c>
      <c r="E16" s="3" t="s">
        <v>86</v>
      </c>
      <c r="F16" s="41">
        <v>5.8999999999999999E-3</v>
      </c>
      <c r="G16" s="3" t="s">
        <v>73</v>
      </c>
      <c r="H16" s="41">
        <v>0</v>
      </c>
      <c r="I16" s="10">
        <v>0.45227505499999998</v>
      </c>
      <c r="J16" s="41">
        <v>8.5819106539520207E-5</v>
      </c>
      <c r="K16" s="41">
        <v>7.0849384181334165E-7</v>
      </c>
    </row>
    <row r="17" spans="2:11" ht="15" x14ac:dyDescent="0.25">
      <c r="B17" s="44" t="s">
        <v>3257</v>
      </c>
      <c r="C17" s="3" t="s">
        <v>3258</v>
      </c>
      <c r="D17" s="3" t="s">
        <v>71</v>
      </c>
      <c r="E17" s="3" t="s">
        <v>72</v>
      </c>
      <c r="F17" s="41">
        <v>8.0000000000000004E-4</v>
      </c>
      <c r="G17" s="3" t="s">
        <v>73</v>
      </c>
      <c r="H17" s="41">
        <v>0</v>
      </c>
      <c r="I17" s="10">
        <v>899.26101213800007</v>
      </c>
      <c r="J17" s="41">
        <v>0.17063460775546818</v>
      </c>
      <c r="K17" s="41">
        <v>1.4087022537261219E-3</v>
      </c>
    </row>
    <row r="18" spans="2:11" ht="15" x14ac:dyDescent="0.25">
      <c r="B18" s="44" t="s">
        <v>299</v>
      </c>
      <c r="C18" s="3" t="s">
        <v>300</v>
      </c>
      <c r="D18" s="3" t="s">
        <v>80</v>
      </c>
      <c r="E18" s="3" t="s">
        <v>72</v>
      </c>
      <c r="F18" s="41">
        <v>1.6399999999999998E-2</v>
      </c>
      <c r="G18" s="3" t="s">
        <v>73</v>
      </c>
      <c r="H18" s="41">
        <v>0</v>
      </c>
      <c r="I18" s="10">
        <v>4.0618588229999997</v>
      </c>
      <c r="J18" s="41">
        <v>7.7073694696588369E-4</v>
      </c>
      <c r="K18" s="41">
        <v>6.3629464649795645E-6</v>
      </c>
    </row>
    <row r="19" spans="2:11" ht="15" x14ac:dyDescent="0.25">
      <c r="B19" s="44" t="s">
        <v>749</v>
      </c>
      <c r="C19" s="3" t="s">
        <v>750</v>
      </c>
      <c r="D19" s="3" t="s">
        <v>312</v>
      </c>
      <c r="E19" s="3" t="s">
        <v>72</v>
      </c>
      <c r="F19" s="41">
        <v>3.2500000000000001E-2</v>
      </c>
      <c r="G19" s="3" t="s">
        <v>73</v>
      </c>
      <c r="H19" s="41">
        <v>0</v>
      </c>
      <c r="I19" s="10">
        <v>2.0090214359999998</v>
      </c>
      <c r="J19" s="41">
        <v>3.8121143925628147E-4</v>
      </c>
      <c r="K19" s="41">
        <v>3.1471541482140696E-6</v>
      </c>
    </row>
    <row r="20" spans="2:11" ht="15" x14ac:dyDescent="0.25">
      <c r="B20" s="44" t="s">
        <v>353</v>
      </c>
      <c r="C20" s="3" t="s">
        <v>354</v>
      </c>
      <c r="D20" s="3" t="s">
        <v>312</v>
      </c>
      <c r="E20" s="3" t="s">
        <v>72</v>
      </c>
      <c r="F20" s="41">
        <v>6.5000000000000002E-2</v>
      </c>
      <c r="G20" s="3" t="s">
        <v>73</v>
      </c>
      <c r="H20" s="41">
        <v>0</v>
      </c>
      <c r="I20" s="10">
        <v>10.776184512000002</v>
      </c>
      <c r="J20" s="41">
        <v>2.0447789823934814E-3</v>
      </c>
      <c r="K20" s="41">
        <v>1.6881011412394416E-5</v>
      </c>
    </row>
    <row r="21" spans="2:11" ht="15" x14ac:dyDescent="0.25">
      <c r="B21" s="44" t="s">
        <v>758</v>
      </c>
      <c r="C21" s="3" t="s">
        <v>759</v>
      </c>
      <c r="D21" s="3" t="s">
        <v>85</v>
      </c>
      <c r="E21" s="3" t="s">
        <v>86</v>
      </c>
      <c r="F21" s="41">
        <v>3.39E-2</v>
      </c>
      <c r="G21" s="3" t="s">
        <v>73</v>
      </c>
      <c r="H21" s="41">
        <v>0</v>
      </c>
      <c r="I21" s="10">
        <v>0.15888919399999998</v>
      </c>
      <c r="J21" s="41">
        <v>3.0149194648518683E-5</v>
      </c>
      <c r="K21" s="41">
        <v>2.4890166776871069E-7</v>
      </c>
    </row>
    <row r="22" spans="2:11" ht="15" x14ac:dyDescent="0.25">
      <c r="B22" s="44" t="s">
        <v>388</v>
      </c>
      <c r="C22" s="3" t="s">
        <v>389</v>
      </c>
      <c r="D22" s="3" t="s">
        <v>85</v>
      </c>
      <c r="E22" s="3" t="s">
        <v>86</v>
      </c>
      <c r="F22" s="41">
        <v>4.9500000000000002E-2</v>
      </c>
      <c r="G22" s="3" t="s">
        <v>73</v>
      </c>
      <c r="H22" s="41">
        <v>0</v>
      </c>
      <c r="I22" s="10">
        <v>4.1961901169999996</v>
      </c>
      <c r="J22" s="41">
        <v>7.9622628471275015E-4</v>
      </c>
      <c r="K22" s="41">
        <v>6.5733779126343929E-6</v>
      </c>
    </row>
    <row r="23" spans="2:11" ht="15" x14ac:dyDescent="0.25">
      <c r="B23" s="44" t="s">
        <v>391</v>
      </c>
      <c r="C23" s="3" t="s">
        <v>392</v>
      </c>
      <c r="D23" s="3" t="s">
        <v>85</v>
      </c>
      <c r="E23" s="3" t="s">
        <v>86</v>
      </c>
      <c r="F23" s="41">
        <v>5.2999999999999999E-2</v>
      </c>
      <c r="G23" s="3" t="s">
        <v>73</v>
      </c>
      <c r="H23" s="41">
        <v>0</v>
      </c>
      <c r="I23" s="10">
        <v>5.2473639089999997</v>
      </c>
      <c r="J23" s="41">
        <v>9.956863138474532E-4</v>
      </c>
      <c r="K23" s="41">
        <v>8.2200532047474612E-6</v>
      </c>
    </row>
    <row r="24" spans="2:11" ht="15" x14ac:dyDescent="0.25">
      <c r="B24" s="44" t="s">
        <v>395</v>
      </c>
      <c r="C24" s="3" t="s">
        <v>396</v>
      </c>
      <c r="D24" s="3" t="s">
        <v>85</v>
      </c>
      <c r="E24" s="3" t="s">
        <v>86</v>
      </c>
      <c r="F24" s="41">
        <v>0.04</v>
      </c>
      <c r="G24" s="3" t="s">
        <v>73</v>
      </c>
      <c r="H24" s="41">
        <v>0</v>
      </c>
      <c r="I24" s="10">
        <v>23.005771667999998</v>
      </c>
      <c r="J24" s="41">
        <v>4.3653408428637906E-3</v>
      </c>
      <c r="K24" s="41">
        <v>3.6038794031967669E-5</v>
      </c>
    </row>
    <row r="25" spans="2:11" ht="15" x14ac:dyDescent="0.25">
      <c r="B25" s="44" t="s">
        <v>764</v>
      </c>
      <c r="C25" s="3" t="s">
        <v>765</v>
      </c>
      <c r="D25" s="3" t="s">
        <v>85</v>
      </c>
      <c r="E25" s="3" t="s">
        <v>72</v>
      </c>
      <c r="F25" s="41">
        <v>1.0586E-2</v>
      </c>
      <c r="G25" s="3" t="s">
        <v>73</v>
      </c>
      <c r="H25" s="41">
        <v>0</v>
      </c>
      <c r="I25" s="10">
        <v>0.49323832999999995</v>
      </c>
      <c r="J25" s="41">
        <v>9.3591880258894712E-5</v>
      </c>
      <c r="K25" s="41">
        <v>7.7266326207466115E-7</v>
      </c>
    </row>
    <row r="26" spans="2:11" ht="15" x14ac:dyDescent="0.25">
      <c r="B26" s="44" t="s">
        <v>408</v>
      </c>
      <c r="C26" s="3" t="s">
        <v>409</v>
      </c>
      <c r="D26" s="3" t="s">
        <v>85</v>
      </c>
      <c r="E26" s="3" t="s">
        <v>72</v>
      </c>
      <c r="F26" s="41">
        <v>2.3199999999999998E-2</v>
      </c>
      <c r="G26" s="3" t="s">
        <v>73</v>
      </c>
      <c r="H26" s="41">
        <v>0</v>
      </c>
      <c r="I26" s="10">
        <v>0.82488992100000003</v>
      </c>
      <c r="J26" s="41">
        <v>1.5652270721336911E-4</v>
      </c>
      <c r="K26" s="41">
        <v>1.2921991225060908E-6</v>
      </c>
    </row>
    <row r="27" spans="2:11" ht="15" x14ac:dyDescent="0.25">
      <c r="B27" s="44" t="s">
        <v>415</v>
      </c>
      <c r="C27" s="3" t="s">
        <v>416</v>
      </c>
      <c r="D27" s="3" t="s">
        <v>85</v>
      </c>
      <c r="E27" s="3" t="s">
        <v>72</v>
      </c>
      <c r="F27" s="41">
        <v>2.29E-2</v>
      </c>
      <c r="G27" s="3" t="s">
        <v>73</v>
      </c>
      <c r="H27" s="41">
        <v>0</v>
      </c>
      <c r="I27" s="10">
        <v>2.17804456</v>
      </c>
      <c r="J27" s="41">
        <v>4.1328354521445455E-4</v>
      </c>
      <c r="K27" s="41">
        <v>3.4119307286470827E-6</v>
      </c>
    </row>
    <row r="28" spans="2:11" ht="15" x14ac:dyDescent="0.25">
      <c r="B28" s="44" t="s">
        <v>417</v>
      </c>
      <c r="C28" s="3" t="s">
        <v>418</v>
      </c>
      <c r="D28" s="3" t="s">
        <v>85</v>
      </c>
      <c r="E28" s="3" t="s">
        <v>72</v>
      </c>
      <c r="F28" s="41">
        <v>5.0999999999999997E-2</v>
      </c>
      <c r="G28" s="3" t="s">
        <v>73</v>
      </c>
      <c r="H28" s="41">
        <v>0</v>
      </c>
      <c r="I28" s="10">
        <v>5.184696507</v>
      </c>
      <c r="J28" s="41">
        <v>9.8379518611591628E-4</v>
      </c>
      <c r="K28" s="41">
        <v>8.1218840311249157E-6</v>
      </c>
    </row>
    <row r="29" spans="2:11" ht="15" x14ac:dyDescent="0.25">
      <c r="B29" s="44" t="s">
        <v>421</v>
      </c>
      <c r="C29" s="3" t="s">
        <v>422</v>
      </c>
      <c r="D29" s="3" t="s">
        <v>85</v>
      </c>
      <c r="E29" s="3" t="s">
        <v>72</v>
      </c>
      <c r="F29" s="41">
        <v>2.5499999999999998E-2</v>
      </c>
      <c r="G29" s="3" t="s">
        <v>73</v>
      </c>
      <c r="H29" s="41">
        <v>0</v>
      </c>
      <c r="I29" s="10">
        <v>3.8553052860000006</v>
      </c>
      <c r="J29" s="41">
        <v>7.3154345220655483E-4</v>
      </c>
      <c r="K29" s="41">
        <v>6.0393780803175724E-6</v>
      </c>
    </row>
    <row r="30" spans="2:11" ht="15" x14ac:dyDescent="0.25">
      <c r="B30" s="44" t="s">
        <v>423</v>
      </c>
      <c r="C30" s="3" t="s">
        <v>424</v>
      </c>
      <c r="D30" s="3" t="s">
        <v>85</v>
      </c>
      <c r="E30" s="3" t="s">
        <v>72</v>
      </c>
      <c r="F30" s="41">
        <v>1.7600000000000001E-2</v>
      </c>
      <c r="G30" s="3" t="s">
        <v>73</v>
      </c>
      <c r="H30" s="41">
        <v>0</v>
      </c>
      <c r="I30" s="10">
        <v>1.4500289670000002</v>
      </c>
      <c r="J30" s="41">
        <v>2.7514272350121866E-4</v>
      </c>
      <c r="K30" s="41">
        <v>2.2714863050991422E-6</v>
      </c>
    </row>
    <row r="31" spans="2:11" ht="15" x14ac:dyDescent="0.25">
      <c r="B31" s="44" t="s">
        <v>425</v>
      </c>
      <c r="C31" s="3" t="s">
        <v>426</v>
      </c>
      <c r="D31" s="3" t="s">
        <v>85</v>
      </c>
      <c r="E31" s="3" t="s">
        <v>72</v>
      </c>
      <c r="F31" s="41">
        <v>2.3E-2</v>
      </c>
      <c r="G31" s="3" t="s">
        <v>73</v>
      </c>
      <c r="H31" s="41">
        <v>0</v>
      </c>
      <c r="I31" s="10">
        <v>6.6017870160000012</v>
      </c>
      <c r="J31" s="41">
        <v>1.2526878434127333E-3</v>
      </c>
      <c r="K31" s="41">
        <v>1.0341771879944335E-5</v>
      </c>
    </row>
    <row r="32" spans="2:11" ht="15" x14ac:dyDescent="0.25">
      <c r="B32" s="44" t="s">
        <v>774</v>
      </c>
      <c r="C32" s="3" t="s">
        <v>775</v>
      </c>
      <c r="D32" s="3" t="s">
        <v>85</v>
      </c>
      <c r="E32" s="3" t="s">
        <v>86</v>
      </c>
      <c r="F32" s="41">
        <v>4.0999999999999995E-2</v>
      </c>
      <c r="G32" s="3" t="s">
        <v>73</v>
      </c>
      <c r="H32" s="41">
        <v>0</v>
      </c>
      <c r="I32" s="10">
        <v>7.8481750919999991</v>
      </c>
      <c r="J32" s="41">
        <v>1.4891897461847786E-3</v>
      </c>
      <c r="K32" s="41">
        <v>1.2294252492335346E-5</v>
      </c>
    </row>
    <row r="33" spans="2:11" ht="15" x14ac:dyDescent="0.25">
      <c r="B33" s="44" t="s">
        <v>782</v>
      </c>
      <c r="C33" s="3" t="s">
        <v>783</v>
      </c>
      <c r="D33" s="3" t="s">
        <v>219</v>
      </c>
      <c r="E33" s="3" t="s">
        <v>86</v>
      </c>
      <c r="F33" s="41">
        <v>3.7499999999999999E-2</v>
      </c>
      <c r="G33" s="3" t="s">
        <v>73</v>
      </c>
      <c r="H33" s="41">
        <v>0</v>
      </c>
      <c r="I33" s="10">
        <v>2.4828065189999999</v>
      </c>
      <c r="J33" s="41">
        <v>4.7111206955925591E-4</v>
      </c>
      <c r="K33" s="41">
        <v>3.8893436851729956E-6</v>
      </c>
    </row>
    <row r="34" spans="2:11" ht="15" x14ac:dyDescent="0.25">
      <c r="B34" s="44" t="s">
        <v>480</v>
      </c>
      <c r="C34" s="3" t="s">
        <v>481</v>
      </c>
      <c r="D34" s="3" t="s">
        <v>219</v>
      </c>
      <c r="E34" s="3" t="s">
        <v>86</v>
      </c>
      <c r="F34" s="41">
        <v>3.7699999999999997E-2</v>
      </c>
      <c r="G34" s="3" t="s">
        <v>73</v>
      </c>
      <c r="H34" s="41">
        <v>0</v>
      </c>
      <c r="I34" s="10">
        <v>5.8625676419999992</v>
      </c>
      <c r="J34" s="41">
        <v>1.1124211063640061E-3</v>
      </c>
      <c r="K34" s="41">
        <v>9.1837766103884787E-6</v>
      </c>
    </row>
    <row r="35" spans="2:11" ht="15" x14ac:dyDescent="0.25">
      <c r="B35" s="44" t="s">
        <v>790</v>
      </c>
      <c r="C35" s="3" t="s">
        <v>791</v>
      </c>
      <c r="D35" s="3" t="s">
        <v>219</v>
      </c>
      <c r="E35" s="3" t="s">
        <v>86</v>
      </c>
      <c r="F35" s="41">
        <v>3.2000000000000001E-2</v>
      </c>
      <c r="G35" s="3" t="s">
        <v>73</v>
      </c>
      <c r="H35" s="41">
        <v>0</v>
      </c>
      <c r="I35" s="10">
        <v>0.43651019200000002</v>
      </c>
      <c r="J35" s="41">
        <v>8.2827726753213095E-5</v>
      </c>
      <c r="K35" s="41">
        <v>6.837980107498067E-7</v>
      </c>
    </row>
    <row r="36" spans="2:11" ht="15" x14ac:dyDescent="0.25">
      <c r="B36" s="44" t="s">
        <v>492</v>
      </c>
      <c r="C36" s="3" t="s">
        <v>493</v>
      </c>
      <c r="D36" s="3" t="s">
        <v>219</v>
      </c>
      <c r="E36" s="3" t="s">
        <v>72</v>
      </c>
      <c r="F36" s="41">
        <v>0.02</v>
      </c>
      <c r="G36" s="3" t="s">
        <v>73</v>
      </c>
      <c r="H36" s="41">
        <v>0</v>
      </c>
      <c r="I36" s="10">
        <v>6.3883125349999998</v>
      </c>
      <c r="J36" s="41">
        <v>1.2121811008323628E-3</v>
      </c>
      <c r="K36" s="41">
        <v>1.0007361760481081E-5</v>
      </c>
    </row>
    <row r="37" spans="2:11" ht="15" x14ac:dyDescent="0.25">
      <c r="B37" s="44" t="s">
        <v>800</v>
      </c>
      <c r="C37" s="3" t="s">
        <v>801</v>
      </c>
      <c r="D37" s="3" t="s">
        <v>219</v>
      </c>
      <c r="E37" s="3" t="s">
        <v>72</v>
      </c>
      <c r="F37" s="41">
        <v>2.9500000000000002E-2</v>
      </c>
      <c r="G37" s="3" t="s">
        <v>73</v>
      </c>
      <c r="H37" s="41">
        <v>0</v>
      </c>
      <c r="I37" s="10">
        <v>1.6917186189999998</v>
      </c>
      <c r="J37" s="41">
        <v>3.2100328946696162E-4</v>
      </c>
      <c r="K37" s="41">
        <v>2.6500957998722054E-6</v>
      </c>
    </row>
    <row r="38" spans="2:11" ht="15" x14ac:dyDescent="0.25">
      <c r="B38" s="44" t="s">
        <v>803</v>
      </c>
      <c r="C38" s="3" t="s">
        <v>804</v>
      </c>
      <c r="D38" s="3" t="s">
        <v>219</v>
      </c>
      <c r="E38" s="3" t="s">
        <v>86</v>
      </c>
      <c r="F38" s="41">
        <v>8.4580000000000002E-3</v>
      </c>
      <c r="G38" s="3" t="s">
        <v>73</v>
      </c>
      <c r="H38" s="41">
        <v>0</v>
      </c>
      <c r="I38" s="10">
        <v>2.7723408999999997E-2</v>
      </c>
      <c r="J38" s="41">
        <v>5.2605116384534921E-6</v>
      </c>
      <c r="K38" s="41">
        <v>4.3429024734898483E-8</v>
      </c>
    </row>
    <row r="39" spans="2:11" ht="15" x14ac:dyDescent="0.25">
      <c r="B39" s="44" t="s">
        <v>806</v>
      </c>
      <c r="C39" s="3" t="s">
        <v>807</v>
      </c>
      <c r="D39" s="3" t="s">
        <v>219</v>
      </c>
      <c r="E39" s="3" t="s">
        <v>86</v>
      </c>
      <c r="F39" s="41">
        <v>7.0499999999999993E-2</v>
      </c>
      <c r="G39" s="3" t="s">
        <v>73</v>
      </c>
      <c r="H39" s="41">
        <v>0</v>
      </c>
      <c r="I39" s="10">
        <v>3.1854319310000005</v>
      </c>
      <c r="J39" s="41">
        <v>6.0443510920777765E-4</v>
      </c>
      <c r="K39" s="41">
        <v>4.9900141112781069E-6</v>
      </c>
    </row>
    <row r="40" spans="2:11" ht="15" x14ac:dyDescent="0.25">
      <c r="B40" s="44" t="s">
        <v>503</v>
      </c>
      <c r="C40" s="3" t="s">
        <v>504</v>
      </c>
      <c r="D40" s="3" t="s">
        <v>219</v>
      </c>
      <c r="E40" s="3" t="s">
        <v>86</v>
      </c>
      <c r="F40" s="41">
        <v>2.8500000000000001E-2</v>
      </c>
      <c r="G40" s="3" t="s">
        <v>73</v>
      </c>
      <c r="H40" s="41">
        <v>0</v>
      </c>
      <c r="I40" s="10">
        <v>0.66766285299999995</v>
      </c>
      <c r="J40" s="41">
        <v>1.2668890066043332E-4</v>
      </c>
      <c r="K40" s="41">
        <v>1.0459011933745192E-6</v>
      </c>
    </row>
    <row r="41" spans="2:11" ht="15" x14ac:dyDescent="0.25">
      <c r="B41" s="44" t="s">
        <v>808</v>
      </c>
      <c r="C41" s="3" t="s">
        <v>809</v>
      </c>
      <c r="D41" s="3" t="s">
        <v>219</v>
      </c>
      <c r="E41" s="3" t="s">
        <v>86</v>
      </c>
      <c r="F41" s="41">
        <v>3.95E-2</v>
      </c>
      <c r="G41" s="3" t="s">
        <v>73</v>
      </c>
      <c r="H41" s="41">
        <v>0</v>
      </c>
      <c r="I41" s="10">
        <v>1.905607327</v>
      </c>
      <c r="J41" s="41">
        <v>3.615886315425982E-4</v>
      </c>
      <c r="K41" s="41">
        <v>2.9851548104811638E-6</v>
      </c>
    </row>
    <row r="42" spans="2:11" ht="15" x14ac:dyDescent="0.25">
      <c r="B42" s="44" t="s">
        <v>516</v>
      </c>
      <c r="C42" s="3" t="s">
        <v>517</v>
      </c>
      <c r="D42" s="3" t="s">
        <v>219</v>
      </c>
      <c r="E42" s="3" t="s">
        <v>72</v>
      </c>
      <c r="F42" s="41">
        <v>1.9799999999999998E-2</v>
      </c>
      <c r="G42" s="3" t="s">
        <v>73</v>
      </c>
      <c r="H42" s="41">
        <v>0</v>
      </c>
      <c r="I42" s="10">
        <v>0.90700099700000003</v>
      </c>
      <c r="J42" s="41">
        <v>1.7210326842587869E-4</v>
      </c>
      <c r="K42" s="41">
        <v>1.420827025034713E-6</v>
      </c>
    </row>
    <row r="43" spans="2:11" ht="15" x14ac:dyDescent="0.25">
      <c r="B43" s="44" t="s">
        <v>812</v>
      </c>
      <c r="C43" s="3" t="s">
        <v>813</v>
      </c>
      <c r="D43" s="3" t="s">
        <v>219</v>
      </c>
      <c r="E43" s="3" t="s">
        <v>72</v>
      </c>
      <c r="F43" s="41">
        <v>4.1399999999999999E-2</v>
      </c>
      <c r="G43" s="3" t="s">
        <v>73</v>
      </c>
      <c r="H43" s="41">
        <v>0</v>
      </c>
      <c r="I43" s="10">
        <v>0.28266775199999999</v>
      </c>
      <c r="J43" s="41">
        <v>5.3636152726076563E-5</v>
      </c>
      <c r="K43" s="41">
        <v>4.4280213855973308E-7</v>
      </c>
    </row>
    <row r="44" spans="2:11" ht="15" x14ac:dyDescent="0.25">
      <c r="B44" s="44" t="s">
        <v>814</v>
      </c>
      <c r="C44" s="3" t="s">
        <v>815</v>
      </c>
      <c r="D44" s="3" t="s">
        <v>219</v>
      </c>
      <c r="E44" s="3" t="s">
        <v>72</v>
      </c>
      <c r="F44" s="41">
        <v>6.9900000000000004E-2</v>
      </c>
      <c r="G44" s="3" t="s">
        <v>73</v>
      </c>
      <c r="H44" s="41">
        <v>0</v>
      </c>
      <c r="I44" s="10">
        <v>0.84251453100000007</v>
      </c>
      <c r="J44" s="41">
        <v>1.5986697364280439E-4</v>
      </c>
      <c r="K44" s="41">
        <v>1.3198082676740945E-6</v>
      </c>
    </row>
    <row r="45" spans="2:11" ht="15" x14ac:dyDescent="0.25">
      <c r="B45" s="44" t="s">
        <v>816</v>
      </c>
      <c r="C45" s="3" t="s">
        <v>817</v>
      </c>
      <c r="D45" s="3" t="s">
        <v>219</v>
      </c>
      <c r="E45" s="3" t="s">
        <v>72</v>
      </c>
      <c r="F45" s="41">
        <v>2.7999999999999997E-2</v>
      </c>
      <c r="G45" s="3" t="s">
        <v>73</v>
      </c>
      <c r="H45" s="41">
        <v>0</v>
      </c>
      <c r="I45" s="10">
        <v>2.3613222890000003</v>
      </c>
      <c r="J45" s="41">
        <v>4.4806045978776067E-4</v>
      </c>
      <c r="K45" s="41">
        <v>3.6990373043967327E-6</v>
      </c>
    </row>
    <row r="46" spans="2:11" ht="15" x14ac:dyDescent="0.25">
      <c r="B46" s="44" t="s">
        <v>833</v>
      </c>
      <c r="C46" s="3" t="s">
        <v>834</v>
      </c>
      <c r="D46" s="3" t="s">
        <v>529</v>
      </c>
      <c r="E46" s="3" t="s">
        <v>72</v>
      </c>
      <c r="F46" s="41">
        <v>4.7500000000000001E-2</v>
      </c>
      <c r="G46" s="3" t="s">
        <v>73</v>
      </c>
      <c r="H46" s="41">
        <v>0</v>
      </c>
      <c r="I46" s="10">
        <v>3.9318542729999999</v>
      </c>
      <c r="J46" s="41">
        <v>7.4606860807845078E-4</v>
      </c>
      <c r="K46" s="41">
        <v>6.1592929093291986E-6</v>
      </c>
    </row>
    <row r="47" spans="2:11" ht="15" x14ac:dyDescent="0.25">
      <c r="B47" s="44" t="s">
        <v>526</v>
      </c>
      <c r="C47" s="3" t="s">
        <v>527</v>
      </c>
      <c r="D47" s="3" t="s">
        <v>529</v>
      </c>
      <c r="E47" s="3" t="s">
        <v>86</v>
      </c>
      <c r="F47" s="41">
        <v>5.3499999999999999E-2</v>
      </c>
      <c r="G47" s="3" t="s">
        <v>73</v>
      </c>
      <c r="H47" s="41">
        <v>0</v>
      </c>
      <c r="I47" s="10">
        <v>2.9013766489999999</v>
      </c>
      <c r="J47" s="41">
        <v>5.5053567292542177E-4</v>
      </c>
      <c r="K47" s="41">
        <v>4.5450383917316185E-6</v>
      </c>
    </row>
    <row r="48" spans="2:11" ht="15" x14ac:dyDescent="0.25">
      <c r="B48" s="44" t="s">
        <v>836</v>
      </c>
      <c r="C48" s="3" t="s">
        <v>837</v>
      </c>
      <c r="D48" s="3" t="s">
        <v>529</v>
      </c>
      <c r="E48" s="3" t="s">
        <v>86</v>
      </c>
      <c r="F48" s="41">
        <v>4.6500000000000007E-2</v>
      </c>
      <c r="G48" s="3" t="s">
        <v>73</v>
      </c>
      <c r="H48" s="41">
        <v>0</v>
      </c>
      <c r="I48" s="10">
        <v>3.0605727659999999</v>
      </c>
      <c r="J48" s="41">
        <v>5.8074310615540813E-4</v>
      </c>
      <c r="K48" s="41">
        <v>4.7944208577513199E-6</v>
      </c>
    </row>
    <row r="49" spans="2:11" ht="15" x14ac:dyDescent="0.25">
      <c r="B49" s="44" t="s">
        <v>535</v>
      </c>
      <c r="C49" s="3" t="s">
        <v>536</v>
      </c>
      <c r="D49" s="3" t="s">
        <v>529</v>
      </c>
      <c r="E49" s="3" t="s">
        <v>86</v>
      </c>
      <c r="F49" s="41">
        <v>4.8000000000000001E-2</v>
      </c>
      <c r="G49" s="3" t="s">
        <v>73</v>
      </c>
      <c r="H49" s="41">
        <v>0</v>
      </c>
      <c r="I49" s="10">
        <v>3.0104025619999999</v>
      </c>
      <c r="J49" s="41">
        <v>5.7122331939160912E-4</v>
      </c>
      <c r="K49" s="41">
        <v>4.7158286820751287E-6</v>
      </c>
    </row>
    <row r="50" spans="2:11" ht="15" x14ac:dyDescent="0.25">
      <c r="B50" s="44" t="s">
        <v>840</v>
      </c>
      <c r="C50" s="3" t="s">
        <v>841</v>
      </c>
      <c r="D50" s="3" t="s">
        <v>529</v>
      </c>
      <c r="E50" s="3" t="s">
        <v>86</v>
      </c>
      <c r="F50" s="41">
        <v>0.06</v>
      </c>
      <c r="G50" s="3" t="s">
        <v>73</v>
      </c>
      <c r="H50" s="41">
        <v>0</v>
      </c>
      <c r="I50" s="10">
        <v>6.0719716009999996</v>
      </c>
      <c r="J50" s="41">
        <v>1.1521554681612057E-3</v>
      </c>
      <c r="K50" s="41">
        <v>9.5118102124248195E-6</v>
      </c>
    </row>
    <row r="51" spans="2:11" ht="15" x14ac:dyDescent="0.25">
      <c r="B51" s="44" t="s">
        <v>538</v>
      </c>
      <c r="C51" s="3" t="s">
        <v>539</v>
      </c>
      <c r="D51" s="3" t="s">
        <v>529</v>
      </c>
      <c r="E51" s="3" t="s">
        <v>72</v>
      </c>
      <c r="F51" s="41">
        <v>4.2500000000000003E-2</v>
      </c>
      <c r="G51" s="3" t="s">
        <v>73</v>
      </c>
      <c r="H51" s="41">
        <v>0</v>
      </c>
      <c r="I51" s="10">
        <v>7.8464245269999999</v>
      </c>
      <c r="J51" s="41">
        <v>1.4888575768055956E-3</v>
      </c>
      <c r="K51" s="41">
        <v>1.2291510213033223E-5</v>
      </c>
    </row>
    <row r="52" spans="2:11" ht="15" x14ac:dyDescent="0.25">
      <c r="B52" s="44" t="s">
        <v>852</v>
      </c>
      <c r="C52" s="3" t="s">
        <v>853</v>
      </c>
      <c r="D52" s="3" t="s">
        <v>529</v>
      </c>
      <c r="E52" s="3" t="s">
        <v>86</v>
      </c>
      <c r="F52" s="41">
        <v>5.45E-2</v>
      </c>
      <c r="G52" s="3" t="s">
        <v>73</v>
      </c>
      <c r="H52" s="41">
        <v>0</v>
      </c>
      <c r="I52" s="10">
        <v>2.862457284</v>
      </c>
      <c r="J52" s="41">
        <v>5.431507307437543E-4</v>
      </c>
      <c r="K52" s="41">
        <v>4.4840707789372636E-6</v>
      </c>
    </row>
    <row r="53" spans="2:11" ht="15" x14ac:dyDescent="0.25">
      <c r="B53" s="44" t="s">
        <v>855</v>
      </c>
      <c r="C53" s="3" t="s">
        <v>856</v>
      </c>
      <c r="D53" s="3" t="s">
        <v>529</v>
      </c>
      <c r="E53" s="3" t="s">
        <v>86</v>
      </c>
      <c r="F53" s="41">
        <v>3.5000000000000003E-2</v>
      </c>
      <c r="G53" s="3" t="s">
        <v>73</v>
      </c>
      <c r="H53" s="41">
        <v>0</v>
      </c>
      <c r="I53" s="10">
        <v>0.93095131199999992</v>
      </c>
      <c r="J53" s="41">
        <v>1.7664783618816677E-4</v>
      </c>
      <c r="K53" s="41">
        <v>1.4583454565718883E-6</v>
      </c>
    </row>
    <row r="54" spans="2:11" ht="15" x14ac:dyDescent="0.25">
      <c r="B54" s="44" t="s">
        <v>546</v>
      </c>
      <c r="C54" s="3" t="s">
        <v>547</v>
      </c>
      <c r="D54" s="3" t="s">
        <v>529</v>
      </c>
      <c r="E54" s="3" t="s">
        <v>72</v>
      </c>
      <c r="F54" s="41">
        <v>4.8499999999999995E-2</v>
      </c>
      <c r="G54" s="3" t="s">
        <v>73</v>
      </c>
      <c r="H54" s="41">
        <v>0</v>
      </c>
      <c r="I54" s="10">
        <v>1.3050495999999998E-2</v>
      </c>
      <c r="J54" s="41">
        <v>2.4763291590724191E-6</v>
      </c>
      <c r="K54" s="41">
        <v>2.044374534122747E-8</v>
      </c>
    </row>
    <row r="55" spans="2:11" ht="15" x14ac:dyDescent="0.25">
      <c r="B55" s="44" t="s">
        <v>862</v>
      </c>
      <c r="C55" s="3" t="s">
        <v>863</v>
      </c>
      <c r="D55" s="3" t="s">
        <v>529</v>
      </c>
      <c r="E55" s="3" t="s">
        <v>72</v>
      </c>
      <c r="F55" s="41">
        <v>0.06</v>
      </c>
      <c r="G55" s="3" t="s">
        <v>73</v>
      </c>
      <c r="H55" s="41">
        <v>0</v>
      </c>
      <c r="I55" s="10">
        <v>0.79260899500000026</v>
      </c>
      <c r="J55" s="41">
        <v>1.5039740758217819E-4</v>
      </c>
      <c r="K55" s="41">
        <v>1.2416306973272312E-6</v>
      </c>
    </row>
    <row r="56" spans="2:11" ht="15" x14ac:dyDescent="0.25">
      <c r="B56" s="44" t="s">
        <v>554</v>
      </c>
      <c r="C56" s="3" t="s">
        <v>555</v>
      </c>
      <c r="D56" s="3" t="s">
        <v>529</v>
      </c>
      <c r="E56" s="3" t="s">
        <v>72</v>
      </c>
      <c r="F56" s="41">
        <v>5.4000000000000006E-2</v>
      </c>
      <c r="G56" s="3" t="s">
        <v>73</v>
      </c>
      <c r="H56" s="41">
        <v>0</v>
      </c>
      <c r="I56" s="10">
        <v>5.2992337100000002</v>
      </c>
      <c r="J56" s="41">
        <v>1.0055285988220309E-3</v>
      </c>
      <c r="K56" s="41">
        <v>8.301307817793904E-6</v>
      </c>
    </row>
    <row r="57" spans="2:11" ht="15" x14ac:dyDescent="0.25">
      <c r="B57" s="44" t="s">
        <v>560</v>
      </c>
      <c r="C57" s="3" t="s">
        <v>561</v>
      </c>
      <c r="D57" s="3" t="s">
        <v>529</v>
      </c>
      <c r="E57" s="3" t="s">
        <v>72</v>
      </c>
      <c r="F57" s="41">
        <v>4.4000000000000004E-2</v>
      </c>
      <c r="G57" s="3" t="s">
        <v>73</v>
      </c>
      <c r="H57" s="41">
        <v>0</v>
      </c>
      <c r="I57" s="10">
        <v>1.4917712489999999</v>
      </c>
      <c r="J57" s="41">
        <v>2.830633136521848E-4</v>
      </c>
      <c r="K57" s="41">
        <v>2.3368760483832057E-6</v>
      </c>
    </row>
    <row r="58" spans="2:11" ht="15" x14ac:dyDescent="0.25">
      <c r="B58" s="44" t="s">
        <v>562</v>
      </c>
      <c r="C58" s="3" t="s">
        <v>563</v>
      </c>
      <c r="D58" s="3" t="s">
        <v>529</v>
      </c>
      <c r="E58" s="3" t="s">
        <v>72</v>
      </c>
      <c r="F58" s="41">
        <v>2.0499999999999997E-2</v>
      </c>
      <c r="G58" s="3" t="s">
        <v>73</v>
      </c>
      <c r="H58" s="41">
        <v>0</v>
      </c>
      <c r="I58" s="10">
        <v>2.4822046750000002</v>
      </c>
      <c r="J58" s="41">
        <v>4.7099786977356103E-4</v>
      </c>
      <c r="K58" s="41">
        <v>3.8884008899358537E-6</v>
      </c>
    </row>
    <row r="59" spans="2:11" ht="15" x14ac:dyDescent="0.25">
      <c r="B59" s="44" t="s">
        <v>867</v>
      </c>
      <c r="C59" s="3" t="s">
        <v>868</v>
      </c>
      <c r="D59" s="3" t="s">
        <v>529</v>
      </c>
      <c r="E59" s="3" t="s">
        <v>72</v>
      </c>
      <c r="F59" s="41">
        <v>4.4999999999999998E-2</v>
      </c>
      <c r="G59" s="3" t="s">
        <v>73</v>
      </c>
      <c r="H59" s="41">
        <v>0</v>
      </c>
      <c r="I59" s="10">
        <v>0.67500000000000004</v>
      </c>
      <c r="J59" s="41">
        <v>1.2808112292236887E-4</v>
      </c>
      <c r="K59" s="41">
        <v>1.05739491474719E-6</v>
      </c>
    </row>
    <row r="60" spans="2:11" ht="15" x14ac:dyDescent="0.25">
      <c r="B60" s="44" t="s">
        <v>1337</v>
      </c>
      <c r="C60" s="3" t="s">
        <v>1338</v>
      </c>
      <c r="D60" s="3" t="s">
        <v>529</v>
      </c>
      <c r="E60" s="3" t="s">
        <v>72</v>
      </c>
      <c r="F60" s="41">
        <v>0</v>
      </c>
      <c r="G60" s="3" t="s">
        <v>73</v>
      </c>
      <c r="H60" s="41">
        <v>0</v>
      </c>
      <c r="I60" s="10">
        <v>8.9759264569999999</v>
      </c>
      <c r="J60" s="41">
        <v>1.7031803553794961E-3</v>
      </c>
      <c r="K60" s="41">
        <v>1.4060887393743054E-5</v>
      </c>
    </row>
    <row r="61" spans="2:11" ht="15" x14ac:dyDescent="0.25">
      <c r="B61" s="44" t="s">
        <v>570</v>
      </c>
      <c r="C61" s="3" t="s">
        <v>571</v>
      </c>
      <c r="D61" s="3" t="s">
        <v>529</v>
      </c>
      <c r="E61" s="3" t="s">
        <v>72</v>
      </c>
      <c r="F61" s="41">
        <v>4.9500000000000002E-2</v>
      </c>
      <c r="G61" s="3" t="s">
        <v>73</v>
      </c>
      <c r="H61" s="41">
        <v>0</v>
      </c>
      <c r="I61" s="10">
        <v>22.676331942000001</v>
      </c>
      <c r="J61" s="41">
        <v>4.3028297168766546E-3</v>
      </c>
      <c r="K61" s="41">
        <v>3.5522723082355659E-5</v>
      </c>
    </row>
    <row r="62" spans="2:11" ht="15" x14ac:dyDescent="0.25">
      <c r="B62" s="44" t="s">
        <v>581</v>
      </c>
      <c r="C62" s="3" t="s">
        <v>582</v>
      </c>
      <c r="D62" s="3" t="s">
        <v>529</v>
      </c>
      <c r="E62" s="3" t="s">
        <v>86</v>
      </c>
      <c r="F62" s="41">
        <v>4.8499999999999995E-2</v>
      </c>
      <c r="G62" s="3" t="s">
        <v>73</v>
      </c>
      <c r="H62" s="41">
        <v>0</v>
      </c>
      <c r="I62" s="10">
        <v>13.049073676999997</v>
      </c>
      <c r="J62" s="41">
        <v>2.4760592735509402E-3</v>
      </c>
      <c r="K62" s="41">
        <v>2.0441517256624017E-5</v>
      </c>
    </row>
    <row r="63" spans="2:11" ht="15" x14ac:dyDescent="0.25">
      <c r="B63" s="44" t="s">
        <v>593</v>
      </c>
      <c r="C63" s="3" t="s">
        <v>594</v>
      </c>
      <c r="D63" s="3" t="s">
        <v>529</v>
      </c>
      <c r="E63" s="3" t="s">
        <v>72</v>
      </c>
      <c r="F63" s="41">
        <v>2.3E-2</v>
      </c>
      <c r="G63" s="3" t="s">
        <v>73</v>
      </c>
      <c r="H63" s="41">
        <v>0</v>
      </c>
      <c r="I63" s="10">
        <v>0.28159795199999998</v>
      </c>
      <c r="J63" s="41">
        <v>5.3433158377480484E-5</v>
      </c>
      <c r="K63" s="41">
        <v>4.4112628510818263E-7</v>
      </c>
    </row>
    <row r="64" spans="2:11" ht="15" x14ac:dyDescent="0.25">
      <c r="B64" s="44" t="s">
        <v>876</v>
      </c>
      <c r="C64" s="3" t="s">
        <v>877</v>
      </c>
      <c r="D64" s="3" t="s">
        <v>529</v>
      </c>
      <c r="E64" s="3" t="s">
        <v>72</v>
      </c>
      <c r="F64" s="41">
        <v>5.4000000000000006E-2</v>
      </c>
      <c r="G64" s="3" t="s">
        <v>73</v>
      </c>
      <c r="H64" s="41">
        <v>0</v>
      </c>
      <c r="I64" s="10">
        <v>0.36236507700000004</v>
      </c>
      <c r="J64" s="41">
        <v>6.8758705140756544E-5</v>
      </c>
      <c r="K64" s="41">
        <v>5.676488736322577E-7</v>
      </c>
    </row>
    <row r="65" spans="2:11" ht="15" x14ac:dyDescent="0.25">
      <c r="B65" s="44" t="s">
        <v>602</v>
      </c>
      <c r="C65" s="3" t="s">
        <v>603</v>
      </c>
      <c r="D65" s="3" t="s">
        <v>228</v>
      </c>
      <c r="E65" s="3" t="s">
        <v>86</v>
      </c>
      <c r="F65" s="41">
        <v>5.5999999999999994E-2</v>
      </c>
      <c r="G65" s="3" t="s">
        <v>73</v>
      </c>
      <c r="H65" s="41">
        <v>0</v>
      </c>
      <c r="I65" s="10">
        <v>4.9544161669999998</v>
      </c>
      <c r="J65" s="41">
        <v>9.4009953495422015E-4</v>
      </c>
      <c r="K65" s="41">
        <v>7.7611473489289846E-6</v>
      </c>
    </row>
    <row r="66" spans="2:11" ht="15" x14ac:dyDescent="0.25">
      <c r="B66" s="44" t="s">
        <v>604</v>
      </c>
      <c r="C66" s="3" t="s">
        <v>605</v>
      </c>
      <c r="D66" s="3" t="s">
        <v>228</v>
      </c>
      <c r="E66" s="3" t="s">
        <v>86</v>
      </c>
      <c r="F66" s="41">
        <v>4.6500000000000007E-2</v>
      </c>
      <c r="G66" s="3" t="s">
        <v>73</v>
      </c>
      <c r="H66" s="41">
        <v>0</v>
      </c>
      <c r="I66" s="10">
        <v>8.4177102369999997</v>
      </c>
      <c r="J66" s="41">
        <v>1.597258932726044E-3</v>
      </c>
      <c r="K66" s="41">
        <v>1.3186435553213574E-5</v>
      </c>
    </row>
    <row r="67" spans="2:11" ht="15" x14ac:dyDescent="0.25">
      <c r="B67" s="44" t="s">
        <v>606</v>
      </c>
      <c r="C67" s="3" t="s">
        <v>607</v>
      </c>
      <c r="D67" s="3" t="s">
        <v>228</v>
      </c>
      <c r="E67" s="3" t="s">
        <v>72</v>
      </c>
      <c r="F67" s="41">
        <v>5.5E-2</v>
      </c>
      <c r="G67" s="3" t="s">
        <v>73</v>
      </c>
      <c r="H67" s="41">
        <v>0</v>
      </c>
      <c r="I67" s="10">
        <v>1.9664697629999999</v>
      </c>
      <c r="J67" s="41">
        <v>3.7313726731544382E-4</v>
      </c>
      <c r="K67" s="41">
        <v>3.0804964850374988E-6</v>
      </c>
    </row>
    <row r="68" spans="2:11" ht="15" x14ac:dyDescent="0.25">
      <c r="B68" s="44" t="s">
        <v>878</v>
      </c>
      <c r="C68" s="3" t="s">
        <v>879</v>
      </c>
      <c r="D68" s="3" t="s">
        <v>228</v>
      </c>
      <c r="E68" s="3" t="s">
        <v>72</v>
      </c>
      <c r="F68" s="41">
        <v>4.5999999999999999E-2</v>
      </c>
      <c r="G68" s="3" t="s">
        <v>73</v>
      </c>
      <c r="H68" s="41">
        <v>0</v>
      </c>
      <c r="I68" s="10">
        <v>4.7610247679999995</v>
      </c>
      <c r="J68" s="41">
        <v>9.0340355340244539E-4</v>
      </c>
      <c r="K68" s="41">
        <v>7.4581975980275836E-6</v>
      </c>
    </row>
    <row r="69" spans="2:11" ht="15" x14ac:dyDescent="0.25">
      <c r="B69" s="44" t="s">
        <v>608</v>
      </c>
      <c r="C69" s="3" t="s">
        <v>609</v>
      </c>
      <c r="D69" s="3" t="s">
        <v>228</v>
      </c>
      <c r="E69" s="3" t="s">
        <v>86</v>
      </c>
      <c r="F69" s="41">
        <v>3.9106999999999996E-2</v>
      </c>
      <c r="G69" s="3" t="s">
        <v>73</v>
      </c>
      <c r="H69" s="41">
        <v>0</v>
      </c>
      <c r="I69" s="10">
        <v>6.4944066539999996</v>
      </c>
      <c r="J69" s="41">
        <v>1.2323124399389988E-3</v>
      </c>
      <c r="K69" s="41">
        <v>1.0173559363318389E-5</v>
      </c>
    </row>
    <row r="70" spans="2:11" ht="15" x14ac:dyDescent="0.25">
      <c r="B70" s="44" t="s">
        <v>611</v>
      </c>
      <c r="C70" s="3" t="s">
        <v>612</v>
      </c>
      <c r="D70" s="3" t="s">
        <v>228</v>
      </c>
      <c r="E70" s="3" t="s">
        <v>86</v>
      </c>
      <c r="F70" s="41">
        <v>4.8000000000000001E-2</v>
      </c>
      <c r="G70" s="3" t="s">
        <v>73</v>
      </c>
      <c r="H70" s="41">
        <v>0</v>
      </c>
      <c r="I70" s="10">
        <v>5.139982798000001</v>
      </c>
      <c r="J70" s="41">
        <v>9.7531076825111058E-4</v>
      </c>
      <c r="K70" s="41">
        <v>8.0518395148047903E-6</v>
      </c>
    </row>
    <row r="71" spans="2:11" ht="15" x14ac:dyDescent="0.25">
      <c r="B71" s="44" t="s">
        <v>882</v>
      </c>
      <c r="C71" s="3" t="s">
        <v>883</v>
      </c>
      <c r="D71" s="3" t="s">
        <v>228</v>
      </c>
      <c r="E71" s="3" t="s">
        <v>86</v>
      </c>
      <c r="F71" s="41">
        <v>4.2000000000000003E-2</v>
      </c>
      <c r="G71" s="3" t="s">
        <v>73</v>
      </c>
      <c r="H71" s="41">
        <v>0</v>
      </c>
      <c r="I71" s="10">
        <v>2.8335867449999999</v>
      </c>
      <c r="J71" s="41">
        <v>5.3767255140376303E-4</v>
      </c>
      <c r="K71" s="41">
        <v>4.4388447624563586E-6</v>
      </c>
    </row>
    <row r="72" spans="2:11" ht="15" x14ac:dyDescent="0.25">
      <c r="B72" s="44" t="s">
        <v>884</v>
      </c>
      <c r="C72" s="3" t="s">
        <v>885</v>
      </c>
      <c r="D72" s="3" t="s">
        <v>228</v>
      </c>
      <c r="E72" s="3" t="s">
        <v>86</v>
      </c>
      <c r="F72" s="41">
        <v>4.5199999999999997E-2</v>
      </c>
      <c r="G72" s="3" t="s">
        <v>73</v>
      </c>
      <c r="H72" s="41">
        <v>0</v>
      </c>
      <c r="I72" s="10">
        <v>3.0697189750000002</v>
      </c>
      <c r="J72" s="41">
        <v>5.8247859759126401E-4</v>
      </c>
      <c r="K72" s="41">
        <v>4.8087484946191948E-6</v>
      </c>
    </row>
    <row r="73" spans="2:11" ht="15" x14ac:dyDescent="0.25">
      <c r="B73" s="44" t="s">
        <v>621</v>
      </c>
      <c r="C73" s="3" t="s">
        <v>622</v>
      </c>
      <c r="D73" s="3" t="s">
        <v>228</v>
      </c>
      <c r="E73" s="3" t="s">
        <v>72</v>
      </c>
      <c r="F73" s="41">
        <v>2.7999999999999997E-2</v>
      </c>
      <c r="G73" s="3" t="s">
        <v>73</v>
      </c>
      <c r="H73" s="41">
        <v>0</v>
      </c>
      <c r="I73" s="10">
        <v>1.47670949</v>
      </c>
      <c r="J73" s="41">
        <v>2.8020534771750909E-4</v>
      </c>
      <c r="K73" s="41">
        <v>2.3132816374591352E-6</v>
      </c>
    </row>
    <row r="74" spans="2:11" ht="15" x14ac:dyDescent="0.25">
      <c r="B74" s="44" t="s">
        <v>629</v>
      </c>
      <c r="C74" s="3" t="s">
        <v>630</v>
      </c>
      <c r="D74" s="3" t="s">
        <v>228</v>
      </c>
      <c r="E74" s="3" t="s">
        <v>72</v>
      </c>
      <c r="F74" s="41">
        <v>5.0499999999999996E-2</v>
      </c>
      <c r="G74" s="3" t="s">
        <v>73</v>
      </c>
      <c r="H74" s="41">
        <v>0</v>
      </c>
      <c r="I74" s="10">
        <v>5.7840224580000008</v>
      </c>
      <c r="J74" s="41">
        <v>1.0975171724871707E-3</v>
      </c>
      <c r="K74" s="41">
        <v>9.0607347168485073E-6</v>
      </c>
    </row>
    <row r="75" spans="2:11" ht="15" x14ac:dyDescent="0.25">
      <c r="B75" s="44" t="s">
        <v>892</v>
      </c>
      <c r="C75" s="3" t="s">
        <v>893</v>
      </c>
      <c r="D75" s="3" t="s">
        <v>228</v>
      </c>
      <c r="E75" s="3" t="s">
        <v>72</v>
      </c>
      <c r="F75" s="41">
        <v>6.1669000000000002E-2</v>
      </c>
      <c r="G75" s="3" t="s">
        <v>73</v>
      </c>
      <c r="H75" s="41">
        <v>0</v>
      </c>
      <c r="I75" s="10">
        <v>2.1589232360000006</v>
      </c>
      <c r="J75" s="41">
        <v>4.096552775852955E-4</v>
      </c>
      <c r="K75" s="41">
        <v>3.38197696455696E-6</v>
      </c>
    </row>
    <row r="76" spans="2:11" ht="15" x14ac:dyDescent="0.25">
      <c r="B76" s="44" t="s">
        <v>631</v>
      </c>
      <c r="C76" s="3" t="s">
        <v>632</v>
      </c>
      <c r="D76" s="3" t="s">
        <v>228</v>
      </c>
      <c r="E76" s="3" t="s">
        <v>72</v>
      </c>
      <c r="F76" s="41">
        <v>4.2115E-2</v>
      </c>
      <c r="G76" s="3" t="s">
        <v>73</v>
      </c>
      <c r="H76" s="41">
        <v>0</v>
      </c>
      <c r="I76" s="10">
        <v>1.7215601620000001</v>
      </c>
      <c r="J76" s="41">
        <v>3.2666571663314857E-4</v>
      </c>
      <c r="K76" s="41">
        <v>2.6968429047854053E-6</v>
      </c>
    </row>
    <row r="77" spans="2:11" ht="15" x14ac:dyDescent="0.25">
      <c r="B77" s="44" t="s">
        <v>637</v>
      </c>
      <c r="C77" s="3" t="s">
        <v>638</v>
      </c>
      <c r="D77" s="3" t="s">
        <v>640</v>
      </c>
      <c r="E77" s="3" t="s">
        <v>72</v>
      </c>
      <c r="F77" s="41">
        <v>4.8000000000000001E-2</v>
      </c>
      <c r="G77" s="3" t="s">
        <v>73</v>
      </c>
      <c r="H77" s="41">
        <v>0</v>
      </c>
      <c r="I77" s="10">
        <v>2.6866239169999999</v>
      </c>
      <c r="J77" s="41">
        <v>5.0978638245844905E-4</v>
      </c>
      <c r="K77" s="41">
        <v>4.2086258780355202E-6</v>
      </c>
    </row>
    <row r="78" spans="2:11" ht="15" x14ac:dyDescent="0.25">
      <c r="B78" s="44" t="s">
        <v>902</v>
      </c>
      <c r="C78" s="3" t="s">
        <v>903</v>
      </c>
      <c r="D78" s="3" t="s">
        <v>640</v>
      </c>
      <c r="E78" s="3" t="s">
        <v>72</v>
      </c>
      <c r="F78" s="41">
        <v>0.06</v>
      </c>
      <c r="G78" s="3" t="s">
        <v>73</v>
      </c>
      <c r="H78" s="41">
        <v>0</v>
      </c>
      <c r="I78" s="10">
        <v>2.7190187639999999</v>
      </c>
      <c r="J78" s="41">
        <v>5.1593329857794286E-4</v>
      </c>
      <c r="K78" s="41">
        <v>4.259372761712281E-6</v>
      </c>
    </row>
    <row r="79" spans="2:11" ht="15" x14ac:dyDescent="0.25">
      <c r="B79" s="44" t="s">
        <v>648</v>
      </c>
      <c r="C79" s="3" t="s">
        <v>649</v>
      </c>
      <c r="D79" s="3" t="s">
        <v>640</v>
      </c>
      <c r="E79" s="3" t="s">
        <v>72</v>
      </c>
      <c r="F79" s="41">
        <v>5.2999999999999999E-2</v>
      </c>
      <c r="G79" s="3" t="s">
        <v>73</v>
      </c>
      <c r="H79" s="41">
        <v>0</v>
      </c>
      <c r="I79" s="10">
        <v>1.71386938</v>
      </c>
      <c r="J79" s="41">
        <v>3.2520639219653944E-4</v>
      </c>
      <c r="K79" s="41">
        <v>2.6847952103006212E-6</v>
      </c>
    </row>
    <row r="80" spans="2:11" ht="15" x14ac:dyDescent="0.25">
      <c r="B80" s="44" t="s">
        <v>653</v>
      </c>
      <c r="C80" s="3" t="s">
        <v>654</v>
      </c>
      <c r="D80" s="3" t="s">
        <v>640</v>
      </c>
      <c r="E80" s="3" t="s">
        <v>86</v>
      </c>
      <c r="F80" s="41">
        <v>5.3499999999999999E-2</v>
      </c>
      <c r="G80" s="3" t="s">
        <v>73</v>
      </c>
      <c r="H80" s="41">
        <v>0</v>
      </c>
      <c r="I80" s="10">
        <v>10.499037086</v>
      </c>
      <c r="J80" s="41">
        <v>1.9921903104866303E-3</v>
      </c>
      <c r="K80" s="41">
        <v>1.6446856925153413E-5</v>
      </c>
    </row>
    <row r="81" spans="2:11" ht="15" x14ac:dyDescent="0.25">
      <c r="B81" s="44" t="s">
        <v>665</v>
      </c>
      <c r="C81" s="3" t="s">
        <v>666</v>
      </c>
      <c r="D81" s="3" t="s">
        <v>664</v>
      </c>
      <c r="E81" s="3" t="s">
        <v>72</v>
      </c>
      <c r="F81" s="41">
        <v>4.9500000000000002E-2</v>
      </c>
      <c r="G81" s="3" t="s">
        <v>73</v>
      </c>
      <c r="H81" s="41">
        <v>0</v>
      </c>
      <c r="I81" s="10">
        <v>27.877409465999996</v>
      </c>
      <c r="J81" s="41">
        <v>5.2897331978843777E-3</v>
      </c>
      <c r="K81" s="41">
        <v>4.3670268156553441E-5</v>
      </c>
    </row>
    <row r="82" spans="2:11" ht="15" x14ac:dyDescent="0.25">
      <c r="B82" s="44" t="s">
        <v>918</v>
      </c>
      <c r="C82" s="3" t="s">
        <v>919</v>
      </c>
      <c r="D82" s="3" t="s">
        <v>664</v>
      </c>
      <c r="E82" s="3" t="s">
        <v>72</v>
      </c>
      <c r="F82" s="41">
        <v>6.7000000000000004E-2</v>
      </c>
      <c r="G82" s="3" t="s">
        <v>73</v>
      </c>
      <c r="H82" s="41">
        <v>0</v>
      </c>
      <c r="I82" s="10">
        <v>31.590222956000002</v>
      </c>
      <c r="J82" s="41">
        <v>5.994238858625889E-3</v>
      </c>
      <c r="K82" s="41">
        <v>4.9486431273191618E-5</v>
      </c>
    </row>
    <row r="83" spans="2:11" ht="15" x14ac:dyDescent="0.25">
      <c r="B83" s="44" t="s">
        <v>682</v>
      </c>
      <c r="C83" s="3" t="s">
        <v>683</v>
      </c>
      <c r="D83" s="3" t="s">
        <v>679</v>
      </c>
      <c r="E83" s="3" t="s">
        <v>72</v>
      </c>
      <c r="F83" s="41">
        <v>0.06</v>
      </c>
      <c r="G83" s="3" t="s">
        <v>73</v>
      </c>
      <c r="H83" s="41">
        <v>0</v>
      </c>
      <c r="I83" s="10">
        <v>0.185440877</v>
      </c>
      <c r="J83" s="41">
        <v>3.5187371499065018E-5</v>
      </c>
      <c r="K83" s="41">
        <v>2.9049517085342097E-7</v>
      </c>
    </row>
    <row r="84" spans="2:11" ht="15" x14ac:dyDescent="0.25">
      <c r="B84" s="44" t="s">
        <v>2149</v>
      </c>
      <c r="C84" s="3" t="s">
        <v>2150</v>
      </c>
      <c r="D84" s="3" t="s">
        <v>696</v>
      </c>
      <c r="E84" s="3" t="s">
        <v>72</v>
      </c>
      <c r="F84" s="41">
        <v>1.3047E-2</v>
      </c>
      <c r="G84" s="3" t="s">
        <v>73</v>
      </c>
      <c r="H84" s="41">
        <v>0</v>
      </c>
      <c r="I84" s="10">
        <v>1.4065099999999997</v>
      </c>
      <c r="J84" s="41">
        <v>2.6688500770598669E-4</v>
      </c>
      <c r="K84" s="41">
        <v>2.2033133652460294E-6</v>
      </c>
    </row>
    <row r="85" spans="2:11" ht="15" x14ac:dyDescent="0.25">
      <c r="B85" s="44" t="s">
        <v>3259</v>
      </c>
      <c r="C85" s="3" t="s">
        <v>3260</v>
      </c>
      <c r="D85" s="3" t="s">
        <v>88</v>
      </c>
      <c r="E85" s="3" t="s">
        <v>702</v>
      </c>
      <c r="F85" s="41">
        <v>0</v>
      </c>
      <c r="G85" s="3" t="s">
        <v>73</v>
      </c>
      <c r="H85" s="41">
        <v>0</v>
      </c>
      <c r="I85" s="10">
        <v>-0.6</v>
      </c>
      <c r="J85" s="41">
        <v>-1.1384988704210566E-4</v>
      </c>
      <c r="K85" s="41">
        <v>-9.3990659088639104E-7</v>
      </c>
    </row>
    <row r="86" spans="2:11" ht="15" x14ac:dyDescent="0.25">
      <c r="B86" s="44" t="s">
        <v>3261</v>
      </c>
      <c r="C86" s="3">
        <v>17900540</v>
      </c>
      <c r="D86" s="3" t="s">
        <v>88</v>
      </c>
      <c r="E86" s="3" t="s">
        <v>702</v>
      </c>
      <c r="F86" s="41">
        <v>5.7000000000000002E-2</v>
      </c>
      <c r="G86" s="3" t="s">
        <v>73</v>
      </c>
      <c r="H86" s="41">
        <v>0</v>
      </c>
      <c r="I86" s="10">
        <v>0.47686000000000001</v>
      </c>
      <c r="J86" s="41">
        <v>9.0484095224830838E-5</v>
      </c>
      <c r="K86" s="41">
        <v>7.4700642821680743E-7</v>
      </c>
    </row>
    <row r="87" spans="2:11" ht="15" x14ac:dyDescent="0.25">
      <c r="B87" s="44" t="s">
        <v>3262</v>
      </c>
      <c r="C87" s="3">
        <v>17900620</v>
      </c>
      <c r="D87" s="3" t="s">
        <v>88</v>
      </c>
      <c r="E87" s="3" t="s">
        <v>702</v>
      </c>
      <c r="F87" s="41">
        <v>5.9000000000000004E-2</v>
      </c>
      <c r="G87" s="3" t="s">
        <v>73</v>
      </c>
      <c r="H87" s="41">
        <v>0</v>
      </c>
      <c r="I87" s="10">
        <v>1.9056899999999999</v>
      </c>
      <c r="J87" s="41">
        <v>3.6160431872878389E-4</v>
      </c>
      <c r="K87" s="41">
        <v>2.9852843186438108E-6</v>
      </c>
    </row>
    <row r="88" spans="2:11" ht="15" x14ac:dyDescent="0.25">
      <c r="B88" s="44" t="s">
        <v>706</v>
      </c>
      <c r="C88" s="3" t="s">
        <v>707</v>
      </c>
      <c r="D88" s="3" t="s">
        <v>88</v>
      </c>
      <c r="E88" s="3" t="s">
        <v>702</v>
      </c>
      <c r="F88" s="41">
        <v>0.06</v>
      </c>
      <c r="G88" s="3" t="s">
        <v>73</v>
      </c>
      <c r="H88" s="41">
        <v>0</v>
      </c>
      <c r="I88" s="10">
        <v>0.70326779899999992</v>
      </c>
      <c r="J88" s="41">
        <v>1.3344493246083376E-4</v>
      </c>
      <c r="K88" s="41">
        <v>1.1016767323971094E-6</v>
      </c>
    </row>
    <row r="89" spans="2:11" ht="15" x14ac:dyDescent="0.25">
      <c r="B89" s="44" t="s">
        <v>1254</v>
      </c>
      <c r="C89" s="3" t="s">
        <v>1255</v>
      </c>
      <c r="D89" s="3" t="s">
        <v>88</v>
      </c>
      <c r="E89" s="3" t="s">
        <v>702</v>
      </c>
      <c r="F89" s="41">
        <v>0</v>
      </c>
      <c r="G89" s="3" t="s">
        <v>73</v>
      </c>
      <c r="H89" s="41">
        <v>0</v>
      </c>
      <c r="I89" s="10">
        <v>4.8102563329999999</v>
      </c>
      <c r="J89" s="41">
        <v>9.1274523359270569E-4</v>
      </c>
      <c r="K89" s="41">
        <v>7.5353193853995039E-6</v>
      </c>
    </row>
    <row r="90" spans="2:11" ht="15" x14ac:dyDescent="0.25">
      <c r="B90" s="44" t="s">
        <v>1471</v>
      </c>
      <c r="C90" s="3" t="s">
        <v>1472</v>
      </c>
      <c r="D90" s="3" t="s">
        <v>88</v>
      </c>
      <c r="E90" s="3" t="s">
        <v>702</v>
      </c>
      <c r="F90" s="41">
        <v>0</v>
      </c>
      <c r="G90" s="3" t="s">
        <v>73</v>
      </c>
      <c r="H90" s="41">
        <v>0</v>
      </c>
      <c r="I90" s="10">
        <v>3.8704428240000004</v>
      </c>
      <c r="J90" s="41">
        <v>7.3441579719221413E-4</v>
      </c>
      <c r="K90" s="41">
        <v>6.0630911998775604E-6</v>
      </c>
    </row>
    <row r="91" spans="2:11" ht="15" x14ac:dyDescent="0.25">
      <c r="B91" s="44" t="s">
        <v>3263</v>
      </c>
      <c r="C91" s="3">
        <v>11256240</v>
      </c>
      <c r="D91" s="3" t="s">
        <v>88</v>
      </c>
      <c r="E91" s="3" t="s">
        <v>702</v>
      </c>
      <c r="F91" s="41">
        <v>4.0270000000000002E-3</v>
      </c>
      <c r="G91" s="3" t="s">
        <v>73</v>
      </c>
      <c r="H91" s="41">
        <v>0</v>
      </c>
      <c r="I91" s="10">
        <v>0</v>
      </c>
      <c r="J91" s="41">
        <v>0</v>
      </c>
      <c r="K91" s="41">
        <v>0</v>
      </c>
    </row>
    <row r="92" spans="2:11" ht="15" x14ac:dyDescent="0.25">
      <c r="B92" s="44" t="s">
        <v>3264</v>
      </c>
      <c r="C92" s="3">
        <v>11311840</v>
      </c>
      <c r="D92" s="3" t="s">
        <v>88</v>
      </c>
      <c r="E92" s="3" t="s">
        <v>702</v>
      </c>
      <c r="F92" s="41">
        <v>8.1860000000000006E-3</v>
      </c>
      <c r="G92" s="3" t="s">
        <v>73</v>
      </c>
      <c r="H92" s="41">
        <v>0</v>
      </c>
      <c r="I92" s="10">
        <v>0</v>
      </c>
      <c r="J92" s="41">
        <v>0</v>
      </c>
      <c r="K92" s="41">
        <v>0</v>
      </c>
    </row>
    <row r="93" spans="2:11" ht="15" x14ac:dyDescent="0.25">
      <c r="B93" s="44" t="s">
        <v>3265</v>
      </c>
      <c r="C93" s="3">
        <v>11276790</v>
      </c>
      <c r="D93" s="3" t="s">
        <v>88</v>
      </c>
      <c r="E93" s="3" t="s">
        <v>702</v>
      </c>
      <c r="F93" s="41">
        <v>6.6000000000000003E-2</v>
      </c>
      <c r="G93" s="3" t="s">
        <v>73</v>
      </c>
      <c r="H93" s="41">
        <v>0</v>
      </c>
      <c r="I93" s="10">
        <v>0</v>
      </c>
      <c r="J93" s="41">
        <v>0</v>
      </c>
      <c r="K93" s="41">
        <v>0</v>
      </c>
    </row>
    <row r="94" spans="2:11" ht="15" x14ac:dyDescent="0.25">
      <c r="B94" s="44" t="s">
        <v>3266</v>
      </c>
      <c r="C94" s="3">
        <v>11008330</v>
      </c>
      <c r="D94" s="3" t="s">
        <v>88</v>
      </c>
      <c r="E94" s="3" t="s">
        <v>702</v>
      </c>
      <c r="F94" s="41">
        <v>0</v>
      </c>
      <c r="G94" s="3" t="s">
        <v>73</v>
      </c>
      <c r="H94" s="41">
        <v>0</v>
      </c>
      <c r="I94" s="10">
        <v>0</v>
      </c>
      <c r="J94" s="41">
        <v>0</v>
      </c>
      <c r="K94" s="41">
        <v>0</v>
      </c>
    </row>
    <row r="95" spans="2:11" ht="15" x14ac:dyDescent="0.25">
      <c r="B95" s="44" t="s">
        <v>3267</v>
      </c>
      <c r="C95" s="3">
        <v>11343940</v>
      </c>
      <c r="D95" s="3" t="s">
        <v>88</v>
      </c>
      <c r="E95" s="3" t="s">
        <v>702</v>
      </c>
      <c r="F95" s="41">
        <v>6.6000000000000003E-2</v>
      </c>
      <c r="G95" s="3" t="s">
        <v>73</v>
      </c>
      <c r="H95" s="41">
        <v>0</v>
      </c>
      <c r="I95" s="10">
        <v>0</v>
      </c>
      <c r="J95" s="41">
        <v>0</v>
      </c>
      <c r="K95" s="41">
        <v>0</v>
      </c>
    </row>
    <row r="96" spans="2:11" ht="15" x14ac:dyDescent="0.25">
      <c r="B96" s="44" t="s">
        <v>1584</v>
      </c>
      <c r="C96" s="3" t="s">
        <v>1585</v>
      </c>
      <c r="D96" s="3" t="s">
        <v>88</v>
      </c>
      <c r="E96" s="3" t="s">
        <v>702</v>
      </c>
      <c r="F96" s="41">
        <v>0</v>
      </c>
      <c r="G96" s="3" t="s">
        <v>73</v>
      </c>
      <c r="H96" s="41">
        <v>0</v>
      </c>
      <c r="I96" s="10">
        <v>1.0137203699999999</v>
      </c>
      <c r="J96" s="41">
        <v>1.9235324936130258E-4</v>
      </c>
      <c r="K96" s="41">
        <v>1.5880040951313181E-6</v>
      </c>
    </row>
    <row r="97" spans="2:11" ht="15" x14ac:dyDescent="0.25">
      <c r="B97" s="44" t="s">
        <v>3268</v>
      </c>
      <c r="C97" s="3" t="s">
        <v>3269</v>
      </c>
      <c r="D97" s="3" t="s">
        <v>88</v>
      </c>
      <c r="E97" s="3" t="s">
        <v>702</v>
      </c>
      <c r="F97" s="41">
        <v>0</v>
      </c>
      <c r="G97" s="3" t="s">
        <v>48</v>
      </c>
      <c r="H97" s="41">
        <v>0</v>
      </c>
      <c r="I97" s="10">
        <v>4.2932594169999998</v>
      </c>
      <c r="J97" s="41">
        <v>8.1464516611317727E-4</v>
      </c>
      <c r="K97" s="41">
        <v>6.7254380373722742E-6</v>
      </c>
    </row>
    <row r="98" spans="2:11" ht="15" x14ac:dyDescent="0.25">
      <c r="B98" s="44" t="s">
        <v>3270</v>
      </c>
      <c r="C98" s="3">
        <v>108511710</v>
      </c>
      <c r="D98" s="3" t="s">
        <v>88</v>
      </c>
      <c r="E98" s="3" t="s">
        <v>702</v>
      </c>
      <c r="F98" s="41">
        <v>6.5000000000000002E-2</v>
      </c>
      <c r="G98" s="3" t="s">
        <v>73</v>
      </c>
      <c r="H98" s="41">
        <v>0</v>
      </c>
      <c r="I98" s="10">
        <v>0</v>
      </c>
      <c r="J98" s="41">
        <v>0</v>
      </c>
      <c r="K98" s="41">
        <v>0</v>
      </c>
    </row>
    <row r="99" spans="2:11" ht="15" x14ac:dyDescent="0.25">
      <c r="B99" s="44" t="s">
        <v>3271</v>
      </c>
      <c r="C99" s="3">
        <v>108781600</v>
      </c>
      <c r="D99" s="3" t="s">
        <v>88</v>
      </c>
      <c r="E99" s="3" t="s">
        <v>702</v>
      </c>
      <c r="F99" s="41">
        <v>0</v>
      </c>
      <c r="G99" s="3" t="s">
        <v>73</v>
      </c>
      <c r="H99" s="41">
        <v>0</v>
      </c>
      <c r="I99" s="10">
        <v>0</v>
      </c>
      <c r="J99" s="41">
        <v>0</v>
      </c>
      <c r="K99" s="41">
        <v>0</v>
      </c>
    </row>
    <row r="100" spans="2:11" ht="15" x14ac:dyDescent="0.25">
      <c r="B100" s="44" t="s">
        <v>3272</v>
      </c>
      <c r="C100" s="3">
        <v>37200340</v>
      </c>
      <c r="D100" s="3" t="s">
        <v>88</v>
      </c>
      <c r="E100" s="3" t="s">
        <v>702</v>
      </c>
      <c r="F100" s="41">
        <v>0.04</v>
      </c>
      <c r="G100" s="3" t="s">
        <v>73</v>
      </c>
      <c r="H100" s="41">
        <v>0</v>
      </c>
      <c r="I100" s="10">
        <v>1.2249999999999999E-2</v>
      </c>
      <c r="J100" s="41">
        <v>2.3244351937763237E-6</v>
      </c>
      <c r="K100" s="41">
        <v>1.9189759563930483E-8</v>
      </c>
    </row>
    <row r="101" spans="2:11" ht="15" x14ac:dyDescent="0.25">
      <c r="B101" s="44" t="s">
        <v>3273</v>
      </c>
      <c r="C101" s="3">
        <v>37200750</v>
      </c>
      <c r="D101" s="3" t="s">
        <v>88</v>
      </c>
      <c r="E101" s="3" t="s">
        <v>702</v>
      </c>
      <c r="F101" s="41">
        <v>4.9000000000000002E-2</v>
      </c>
      <c r="G101" s="3" t="s">
        <v>73</v>
      </c>
      <c r="H101" s="41">
        <v>0</v>
      </c>
      <c r="I101" s="10">
        <v>6.139E-2</v>
      </c>
      <c r="J101" s="41">
        <v>1.1648740942524777E-5</v>
      </c>
      <c r="K101" s="41">
        <v>9.6168109357525913E-8</v>
      </c>
    </row>
    <row r="102" spans="2:11" ht="15" x14ac:dyDescent="0.25">
      <c r="B102" s="44" t="s">
        <v>3274</v>
      </c>
      <c r="C102" s="3">
        <v>37201170</v>
      </c>
      <c r="D102" s="3" t="s">
        <v>88</v>
      </c>
      <c r="E102" s="3" t="s">
        <v>702</v>
      </c>
      <c r="F102" s="41">
        <v>5.1500000000000004E-2</v>
      </c>
      <c r="G102" s="3" t="s">
        <v>73</v>
      </c>
      <c r="H102" s="41">
        <v>0</v>
      </c>
      <c r="I102" s="10">
        <v>0.14135999999999999</v>
      </c>
      <c r="J102" s="41">
        <v>2.6823033387120092E-5</v>
      </c>
      <c r="K102" s="41">
        <v>2.214419928128337E-7</v>
      </c>
    </row>
    <row r="103" spans="2:11" ht="15" x14ac:dyDescent="0.25">
      <c r="B103" s="44" t="s">
        <v>1299</v>
      </c>
      <c r="C103" s="3" t="s">
        <v>1300</v>
      </c>
      <c r="D103" s="3" t="s">
        <v>88</v>
      </c>
      <c r="E103" s="3" t="s">
        <v>702</v>
      </c>
      <c r="F103" s="41">
        <v>0</v>
      </c>
      <c r="G103" s="3" t="s">
        <v>73</v>
      </c>
      <c r="H103" s="41">
        <v>0</v>
      </c>
      <c r="I103" s="10">
        <v>14.457690618999997</v>
      </c>
      <c r="J103" s="41">
        <v>2.7433440731047675E-3</v>
      </c>
      <c r="K103" s="41">
        <v>2.2648131169657408E-5</v>
      </c>
    </row>
    <row r="104" spans="2:11" ht="15" x14ac:dyDescent="0.25">
      <c r="B104" s="44" t="s">
        <v>3275</v>
      </c>
      <c r="C104" s="3" t="s">
        <v>3276</v>
      </c>
      <c r="D104" s="3" t="s">
        <v>88</v>
      </c>
      <c r="E104" s="3" t="s">
        <v>702</v>
      </c>
      <c r="F104" s="41">
        <v>0</v>
      </c>
      <c r="G104" s="3" t="s">
        <v>73</v>
      </c>
      <c r="H104" s="41">
        <v>0</v>
      </c>
      <c r="I104" s="10">
        <v>-2.3460000000000001</v>
      </c>
      <c r="J104" s="41">
        <v>-4.4515305833463313E-4</v>
      </c>
      <c r="K104" s="41">
        <v>-3.6750347703657892E-6</v>
      </c>
    </row>
    <row r="105" spans="2:11" ht="15" x14ac:dyDescent="0.25">
      <c r="B105" s="44" t="s">
        <v>3277</v>
      </c>
      <c r="C105" s="3" t="s">
        <v>3278</v>
      </c>
      <c r="D105" s="3" t="s">
        <v>88</v>
      </c>
      <c r="E105" s="3" t="s">
        <v>702</v>
      </c>
      <c r="F105" s="41">
        <v>0</v>
      </c>
      <c r="G105" s="3" t="s">
        <v>73</v>
      </c>
      <c r="H105" s="41">
        <v>0</v>
      </c>
      <c r="I105" s="10">
        <v>9.8999999999999999E-4</v>
      </c>
      <c r="J105" s="41">
        <v>1.8785231361947435E-7</v>
      </c>
      <c r="K105" s="41">
        <v>1.5508458749625453E-9</v>
      </c>
    </row>
    <row r="106" spans="2:11" ht="15" x14ac:dyDescent="0.25">
      <c r="B106" s="44" t="s">
        <v>3279</v>
      </c>
      <c r="C106" s="3" t="s">
        <v>3280</v>
      </c>
      <c r="D106" s="3" t="s">
        <v>88</v>
      </c>
      <c r="E106" s="3" t="s">
        <v>702</v>
      </c>
      <c r="F106" s="41">
        <v>0</v>
      </c>
      <c r="G106" s="3" t="s">
        <v>73</v>
      </c>
      <c r="H106" s="41">
        <v>0</v>
      </c>
      <c r="I106" s="10">
        <v>-161.73477</v>
      </c>
      <c r="J106" s="41">
        <v>-3.0689142158801565E-2</v>
      </c>
      <c r="K106" s="41">
        <v>-2.5335929383082424E-4</v>
      </c>
    </row>
    <row r="107" spans="2:11" ht="15" x14ac:dyDescent="0.25">
      <c r="B107" s="44" t="s">
        <v>3281</v>
      </c>
      <c r="C107" s="3" t="s">
        <v>3282</v>
      </c>
      <c r="D107" s="3" t="s">
        <v>88</v>
      </c>
      <c r="E107" s="3" t="s">
        <v>702</v>
      </c>
      <c r="F107" s="41">
        <v>0</v>
      </c>
      <c r="G107" s="3" t="s">
        <v>73</v>
      </c>
      <c r="H107" s="41">
        <v>0</v>
      </c>
      <c r="I107" s="10">
        <v>-45.959159650999993</v>
      </c>
      <c r="J107" s="41">
        <v>-8.7207418913607497E-3</v>
      </c>
      <c r="K107" s="41">
        <v>-7.1995528445957963E-5</v>
      </c>
    </row>
    <row r="108" spans="2:11" ht="15" x14ac:dyDescent="0.25">
      <c r="B108" s="44" t="s">
        <v>3283</v>
      </c>
      <c r="C108" s="3">
        <v>41500900</v>
      </c>
      <c r="D108" s="3" t="s">
        <v>88</v>
      </c>
      <c r="E108" s="3" t="s">
        <v>702</v>
      </c>
      <c r="F108" s="41">
        <v>5.5E-2</v>
      </c>
      <c r="G108" s="3" t="s">
        <v>73</v>
      </c>
      <c r="H108" s="41">
        <v>0</v>
      </c>
      <c r="I108" s="10">
        <v>0</v>
      </c>
      <c r="J108" s="41">
        <v>0</v>
      </c>
      <c r="K108" s="41">
        <v>0</v>
      </c>
    </row>
    <row r="109" spans="2:11" ht="15" x14ac:dyDescent="0.25">
      <c r="B109" s="44" t="s">
        <v>3284</v>
      </c>
      <c r="C109" s="3" t="s">
        <v>3285</v>
      </c>
      <c r="D109" s="3" t="s">
        <v>88</v>
      </c>
      <c r="E109" s="3" t="s">
        <v>702</v>
      </c>
      <c r="F109" s="41">
        <v>0</v>
      </c>
      <c r="G109" s="3" t="s">
        <v>73</v>
      </c>
      <c r="H109" s="41">
        <v>0</v>
      </c>
      <c r="I109" s="10">
        <v>28.22973</v>
      </c>
      <c r="J109" s="41">
        <v>5.3565859528819024E-3</v>
      </c>
      <c r="K109" s="41">
        <v>4.4222182143238796E-5</v>
      </c>
    </row>
    <row r="110" spans="2:11" ht="15" x14ac:dyDescent="0.25">
      <c r="B110" s="44" t="s">
        <v>3286</v>
      </c>
      <c r="C110" s="3" t="s">
        <v>3287</v>
      </c>
      <c r="D110" s="3" t="s">
        <v>88</v>
      </c>
      <c r="E110" s="3" t="s">
        <v>702</v>
      </c>
      <c r="F110" s="41">
        <v>0</v>
      </c>
      <c r="G110" s="3" t="s">
        <v>73</v>
      </c>
      <c r="H110" s="41">
        <v>0</v>
      </c>
      <c r="I110" s="10">
        <v>-4.5724593159999998</v>
      </c>
      <c r="J110" s="41">
        <v>-8.6762329438537283E-4</v>
      </c>
      <c r="K110" s="41">
        <v>-7.1628077461137991E-6</v>
      </c>
    </row>
    <row r="111" spans="2:11" ht="15" x14ac:dyDescent="0.25">
      <c r="B111" s="44" t="s">
        <v>3288</v>
      </c>
      <c r="C111" s="3" t="s">
        <v>3289</v>
      </c>
      <c r="D111" s="3" t="s">
        <v>88</v>
      </c>
      <c r="E111" s="3" t="s">
        <v>702</v>
      </c>
      <c r="F111" s="41">
        <v>0</v>
      </c>
      <c r="G111" s="3" t="s">
        <v>73</v>
      </c>
      <c r="H111" s="41">
        <v>0</v>
      </c>
      <c r="I111" s="10">
        <v>-25.075769999999991</v>
      </c>
      <c r="J111" s="41">
        <v>-4.7581226366563683E-3</v>
      </c>
      <c r="K111" s="41">
        <v>-3.9281469157585386E-5</v>
      </c>
    </row>
    <row r="112" spans="2:11" ht="15" x14ac:dyDescent="0.25">
      <c r="B112" s="44" t="s">
        <v>3290</v>
      </c>
      <c r="C112" s="3">
        <v>11135620</v>
      </c>
      <c r="D112" s="3" t="s">
        <v>88</v>
      </c>
      <c r="E112" s="3" t="s">
        <v>702</v>
      </c>
      <c r="F112" s="41">
        <v>0.06</v>
      </c>
      <c r="G112" s="3" t="s">
        <v>73</v>
      </c>
      <c r="H112" s="41">
        <v>0</v>
      </c>
      <c r="I112" s="10">
        <v>0.33328999999999998</v>
      </c>
      <c r="J112" s="41">
        <v>6.3241714753772322E-5</v>
      </c>
      <c r="K112" s="41">
        <v>5.2210244612754212E-7</v>
      </c>
    </row>
    <row r="113" spans="2:11" ht="15" x14ac:dyDescent="0.25">
      <c r="B113" s="44" t="s">
        <v>3291</v>
      </c>
      <c r="C113" s="3">
        <v>10959420</v>
      </c>
      <c r="D113" s="3" t="s">
        <v>88</v>
      </c>
      <c r="E113" s="3" t="s">
        <v>702</v>
      </c>
      <c r="F113" s="41">
        <v>0.06</v>
      </c>
      <c r="G113" s="3" t="s">
        <v>73</v>
      </c>
      <c r="H113" s="41">
        <v>0</v>
      </c>
      <c r="I113" s="10">
        <v>1.9994900000000002</v>
      </c>
      <c r="J113" s="41">
        <v>3.7940285106969978E-4</v>
      </c>
      <c r="K113" s="41">
        <v>3.1322230490190505E-6</v>
      </c>
    </row>
    <row r="114" spans="2:11" ht="15" x14ac:dyDescent="0.25">
      <c r="B114" s="44" t="s">
        <v>1183</v>
      </c>
      <c r="C114" s="3" t="s">
        <v>1184</v>
      </c>
      <c r="D114" s="3" t="s">
        <v>88</v>
      </c>
      <c r="E114" s="3" t="s">
        <v>702</v>
      </c>
      <c r="F114" s="41">
        <v>0</v>
      </c>
      <c r="G114" s="3" t="s">
        <v>73</v>
      </c>
      <c r="H114" s="41">
        <v>0</v>
      </c>
      <c r="I114" s="10">
        <v>19.054644565</v>
      </c>
      <c r="J114" s="41">
        <v>3.6156152189212045E-3</v>
      </c>
      <c r="K114" s="41">
        <v>2.9849310022735082E-5</v>
      </c>
    </row>
    <row r="115" spans="2:11" ht="15" x14ac:dyDescent="0.25">
      <c r="B115" s="44" t="s">
        <v>2573</v>
      </c>
      <c r="C115" s="3" t="s">
        <v>3292</v>
      </c>
      <c r="D115" s="3" t="s">
        <v>88</v>
      </c>
      <c r="E115" s="3" t="s">
        <v>702</v>
      </c>
      <c r="F115" s="41">
        <v>0</v>
      </c>
      <c r="G115" s="3" t="s">
        <v>73</v>
      </c>
      <c r="H115" s="41">
        <v>0</v>
      </c>
      <c r="I115" s="10">
        <v>4.7679560999999995E-2</v>
      </c>
      <c r="J115" s="41">
        <v>9.0471877234453106E-6</v>
      </c>
      <c r="K115" s="41">
        <v>7.4690556057449541E-8</v>
      </c>
    </row>
    <row r="116" spans="2:11" ht="15" x14ac:dyDescent="0.25">
      <c r="B116" s="44" t="s">
        <v>2573</v>
      </c>
      <c r="C116" s="3" t="s">
        <v>3293</v>
      </c>
      <c r="D116" s="3" t="s">
        <v>88</v>
      </c>
      <c r="E116" s="3" t="s">
        <v>702</v>
      </c>
      <c r="F116" s="41">
        <v>0</v>
      </c>
      <c r="G116" s="3" t="s">
        <v>73</v>
      </c>
      <c r="H116" s="41">
        <v>0</v>
      </c>
      <c r="I116" s="10">
        <v>2.2554726000000001E-2</v>
      </c>
      <c r="J116" s="41">
        <v>4.2797550122760725E-6</v>
      </c>
      <c r="K116" s="41">
        <v>3.533222603839441E-8</v>
      </c>
    </row>
    <row r="117" spans="2:11" ht="15" x14ac:dyDescent="0.25">
      <c r="B117" s="44" t="s">
        <v>2573</v>
      </c>
      <c r="C117" s="3" t="s">
        <v>3294</v>
      </c>
      <c r="D117" s="3" t="s">
        <v>88</v>
      </c>
      <c r="E117" s="3" t="s">
        <v>702</v>
      </c>
      <c r="F117" s="41">
        <v>0</v>
      </c>
      <c r="G117" s="3" t="s">
        <v>73</v>
      </c>
      <c r="H117" s="41">
        <v>0</v>
      </c>
      <c r="I117" s="10">
        <v>0.22309633000000004</v>
      </c>
      <c r="J117" s="41">
        <v>4.2332486616680552E-5</v>
      </c>
      <c r="K117" s="41">
        <v>3.4948285161594218E-7</v>
      </c>
    </row>
    <row r="118" spans="2:11" ht="15" x14ac:dyDescent="0.25">
      <c r="B118" s="44" t="s">
        <v>2573</v>
      </c>
      <c r="C118" s="3" t="s">
        <v>3295</v>
      </c>
      <c r="D118" s="3" t="s">
        <v>88</v>
      </c>
      <c r="E118" s="3" t="s">
        <v>702</v>
      </c>
      <c r="F118" s="41">
        <v>0</v>
      </c>
      <c r="G118" s="3" t="s">
        <v>73</v>
      </c>
      <c r="H118" s="41">
        <v>0</v>
      </c>
      <c r="I118" s="10">
        <v>5.7324366000000002E-2</v>
      </c>
      <c r="J118" s="41">
        <v>1.0877287656433871E-5</v>
      </c>
      <c r="K118" s="41">
        <v>8.979924903630624E-8</v>
      </c>
    </row>
    <row r="119" spans="2:11" ht="15" x14ac:dyDescent="0.25">
      <c r="B119" s="44" t="s">
        <v>2573</v>
      </c>
      <c r="C119" s="3" t="s">
        <v>3296</v>
      </c>
      <c r="D119" s="3" t="s">
        <v>88</v>
      </c>
      <c r="E119" s="3" t="s">
        <v>702</v>
      </c>
      <c r="F119" s="41">
        <v>0</v>
      </c>
      <c r="G119" s="3" t="s">
        <v>73</v>
      </c>
      <c r="H119" s="41">
        <v>0</v>
      </c>
      <c r="I119" s="10">
        <v>1.596185E-2</v>
      </c>
      <c r="J119" s="41">
        <v>3.0287580324717236E-6</v>
      </c>
      <c r="K119" s="41">
        <v>2.50044133628999E-8</v>
      </c>
    </row>
    <row r="120" spans="2:11" ht="15" x14ac:dyDescent="0.25">
      <c r="B120" s="44" t="s">
        <v>2582</v>
      </c>
      <c r="C120" s="3" t="s">
        <v>3297</v>
      </c>
      <c r="D120" s="3" t="s">
        <v>88</v>
      </c>
      <c r="E120" s="3" t="s">
        <v>702</v>
      </c>
      <c r="F120" s="41">
        <v>0</v>
      </c>
      <c r="G120" s="3" t="s">
        <v>73</v>
      </c>
      <c r="H120" s="41">
        <v>0</v>
      </c>
      <c r="I120" s="10">
        <v>5.5487918999999997E-2</v>
      </c>
      <c r="J120" s="41">
        <v>1.0528822183919181E-5</v>
      </c>
      <c r="K120" s="41">
        <v>8.6922434637783663E-8</v>
      </c>
    </row>
    <row r="121" spans="2:11" ht="15" x14ac:dyDescent="0.25">
      <c r="B121" s="44" t="s">
        <v>2582</v>
      </c>
      <c r="C121" s="3" t="s">
        <v>3298</v>
      </c>
      <c r="D121" s="3" t="s">
        <v>88</v>
      </c>
      <c r="E121" s="3" t="s">
        <v>702</v>
      </c>
      <c r="F121" s="41">
        <v>0</v>
      </c>
      <c r="G121" s="3" t="s">
        <v>73</v>
      </c>
      <c r="H121" s="41">
        <v>0</v>
      </c>
      <c r="I121" s="10">
        <v>4.5877521000000004E-2</v>
      </c>
      <c r="J121" s="41">
        <v>8.7052509727030508E-6</v>
      </c>
      <c r="K121" s="41">
        <v>7.186764060238136E-8</v>
      </c>
    </row>
    <row r="122" spans="2:11" ht="15" x14ac:dyDescent="0.25">
      <c r="B122" s="44" t="s">
        <v>2582</v>
      </c>
      <c r="C122" s="3" t="s">
        <v>3299</v>
      </c>
      <c r="D122" s="3" t="s">
        <v>88</v>
      </c>
      <c r="E122" s="3" t="s">
        <v>702</v>
      </c>
      <c r="F122" s="41">
        <v>0</v>
      </c>
      <c r="G122" s="3" t="s">
        <v>73</v>
      </c>
      <c r="H122" s="41">
        <v>0</v>
      </c>
      <c r="I122" s="10">
        <v>3.5850973999999994E-2</v>
      </c>
      <c r="J122" s="41">
        <v>6.8027155670824438E-6</v>
      </c>
      <c r="K122" s="41">
        <v>5.616094458716106E-8</v>
      </c>
    </row>
    <row r="123" spans="2:11" ht="15" x14ac:dyDescent="0.25">
      <c r="B123" s="44" t="s">
        <v>2582</v>
      </c>
      <c r="C123" s="3" t="s">
        <v>3300</v>
      </c>
      <c r="D123" s="3" t="s">
        <v>88</v>
      </c>
      <c r="E123" s="3" t="s">
        <v>702</v>
      </c>
      <c r="F123" s="41">
        <v>0</v>
      </c>
      <c r="G123" s="3" t="s">
        <v>73</v>
      </c>
      <c r="H123" s="41">
        <v>0</v>
      </c>
      <c r="I123" s="10">
        <v>3.1848682000000003E-2</v>
      </c>
      <c r="J123" s="41">
        <v>6.043281413566574E-6</v>
      </c>
      <c r="K123" s="41">
        <v>4.9891310204741283E-8</v>
      </c>
    </row>
    <row r="124" spans="2:11" ht="15" x14ac:dyDescent="0.25">
      <c r="B124" s="44" t="s">
        <v>3301</v>
      </c>
      <c r="C124" s="3" t="s">
        <v>3302</v>
      </c>
      <c r="D124" s="3" t="s">
        <v>88</v>
      </c>
      <c r="E124" s="3" t="s">
        <v>702</v>
      </c>
      <c r="F124" s="41">
        <v>3.9E-2</v>
      </c>
      <c r="G124" s="3" t="s">
        <v>73</v>
      </c>
      <c r="H124" s="41">
        <v>0</v>
      </c>
      <c r="I124" s="10">
        <v>2.9243500000000004</v>
      </c>
      <c r="J124" s="41">
        <v>5.5489486195263622E-4</v>
      </c>
      <c r="K124" s="41">
        <v>4.5810263984310298E-6</v>
      </c>
    </row>
    <row r="125" spans="2:11" ht="15" x14ac:dyDescent="0.25">
      <c r="B125" s="44" t="s">
        <v>3303</v>
      </c>
      <c r="C125" s="3" t="s">
        <v>3304</v>
      </c>
      <c r="D125" s="3" t="s">
        <v>88</v>
      </c>
      <c r="E125" s="3" t="s">
        <v>702</v>
      </c>
      <c r="F125" s="41">
        <v>8.6500000000000007E-2</v>
      </c>
      <c r="G125" s="3" t="s">
        <v>73</v>
      </c>
      <c r="H125" s="41">
        <v>0</v>
      </c>
      <c r="I125" s="10">
        <v>7.7450000000002461E-2</v>
      </c>
      <c r="J125" s="41">
        <v>1.469612291901894E-5</v>
      </c>
      <c r="K125" s="41">
        <v>1.2132627577358884E-7</v>
      </c>
    </row>
    <row r="126" spans="2:11" ht="15" x14ac:dyDescent="0.25">
      <c r="B126" s="44" t="s">
        <v>3305</v>
      </c>
      <c r="C126" s="3" t="s">
        <v>3306</v>
      </c>
      <c r="D126" s="3" t="s">
        <v>88</v>
      </c>
      <c r="E126" s="3" t="s">
        <v>702</v>
      </c>
      <c r="F126" s="41">
        <v>0.25</v>
      </c>
      <c r="G126" s="3" t="s">
        <v>73</v>
      </c>
      <c r="H126" s="41">
        <v>0</v>
      </c>
      <c r="I126" s="10">
        <v>2.1490000000000009E-2</v>
      </c>
      <c r="J126" s="41">
        <v>4.0777234542247531E-6</v>
      </c>
      <c r="K126" s="41">
        <v>3.3664321063580923E-8</v>
      </c>
    </row>
    <row r="127" spans="2:11" ht="15" x14ac:dyDescent="0.25">
      <c r="B127" s="44" t="s">
        <v>3307</v>
      </c>
      <c r="C127" s="3" t="s">
        <v>3308</v>
      </c>
      <c r="D127" s="3" t="s">
        <v>88</v>
      </c>
      <c r="E127" s="3" t="s">
        <v>702</v>
      </c>
      <c r="F127" s="41">
        <v>4.0999999999999996</v>
      </c>
      <c r="G127" s="3" t="s">
        <v>73</v>
      </c>
      <c r="H127" s="41">
        <v>0</v>
      </c>
      <c r="I127" s="10">
        <v>0.3069341209999995</v>
      </c>
      <c r="J127" s="41">
        <v>5.8240691675363223E-5</v>
      </c>
      <c r="K127" s="41">
        <v>4.8081567215970098E-7</v>
      </c>
    </row>
    <row r="128" spans="2:11" ht="15" x14ac:dyDescent="0.25">
      <c r="B128" s="44" t="s">
        <v>1167</v>
      </c>
      <c r="C128" s="3" t="s">
        <v>1168</v>
      </c>
      <c r="D128" s="3" t="s">
        <v>88</v>
      </c>
      <c r="E128" s="3" t="s">
        <v>702</v>
      </c>
      <c r="F128" s="41">
        <v>0</v>
      </c>
      <c r="G128" s="3" t="s">
        <v>73</v>
      </c>
      <c r="H128" s="41">
        <v>0</v>
      </c>
      <c r="I128" s="10">
        <v>85.156145969000008</v>
      </c>
      <c r="J128" s="41">
        <v>1.6158362665852855E-2</v>
      </c>
      <c r="K128" s="41">
        <v>1.3339803808457782E-4</v>
      </c>
    </row>
    <row r="129" spans="2:11" ht="15" x14ac:dyDescent="0.25">
      <c r="B129" s="44" t="s">
        <v>3309</v>
      </c>
      <c r="C129" s="3" t="s">
        <v>3310</v>
      </c>
      <c r="D129" s="3" t="s">
        <v>88</v>
      </c>
      <c r="E129" s="3" t="s">
        <v>702</v>
      </c>
      <c r="F129" s="41">
        <v>0</v>
      </c>
      <c r="G129" s="3" t="s">
        <v>73</v>
      </c>
      <c r="H129" s="41">
        <v>0</v>
      </c>
      <c r="I129" s="10">
        <v>1.6247049999999999E-3</v>
      </c>
      <c r="J129" s="41">
        <v>3.0828746787790713E-7</v>
      </c>
      <c r="K129" s="41">
        <v>2.5451182295767898E-9</v>
      </c>
    </row>
    <row r="130" spans="2:11" ht="15" x14ac:dyDescent="0.25">
      <c r="B130" s="44" t="s">
        <v>1543</v>
      </c>
      <c r="C130" s="3" t="s">
        <v>3311</v>
      </c>
      <c r="D130" s="3" t="s">
        <v>88</v>
      </c>
      <c r="E130" s="3" t="s">
        <v>702</v>
      </c>
      <c r="F130" s="41">
        <v>0</v>
      </c>
      <c r="G130" s="3" t="s">
        <v>73</v>
      </c>
      <c r="H130" s="41">
        <v>0</v>
      </c>
      <c r="I130" s="10">
        <v>0.11413</v>
      </c>
      <c r="J130" s="41">
        <v>2.1656146013525866E-5</v>
      </c>
      <c r="K130" s="41">
        <v>1.7878589869643967E-7</v>
      </c>
    </row>
    <row r="131" spans="2:11" ht="15" x14ac:dyDescent="0.25">
      <c r="B131" s="44" t="s">
        <v>3312</v>
      </c>
      <c r="C131" s="3" t="s">
        <v>3313</v>
      </c>
      <c r="D131" s="3" t="s">
        <v>88</v>
      </c>
      <c r="E131" s="3" t="s">
        <v>702</v>
      </c>
      <c r="F131" s="41">
        <v>0</v>
      </c>
      <c r="G131" s="3" t="s">
        <v>73</v>
      </c>
      <c r="H131" s="41">
        <v>0</v>
      </c>
      <c r="I131" s="10">
        <v>-1.2500000000000001E-2</v>
      </c>
      <c r="J131" s="41">
        <v>-2.3718726467105346E-6</v>
      </c>
      <c r="K131" s="41">
        <v>-1.9581387310133149E-8</v>
      </c>
    </row>
    <row r="132" spans="2:11" x14ac:dyDescent="0.2">
      <c r="B132" s="55"/>
      <c r="C132" s="45"/>
      <c r="D132" s="45"/>
      <c r="E132" s="45"/>
      <c r="F132" s="14"/>
      <c r="G132" s="45"/>
      <c r="H132" s="14"/>
      <c r="I132" s="12"/>
      <c r="J132" s="14"/>
      <c r="K132" s="14"/>
    </row>
    <row r="133" spans="2:11" ht="15" x14ac:dyDescent="0.25">
      <c r="B133" s="15" t="s">
        <v>108</v>
      </c>
      <c r="C133" s="37"/>
      <c r="D133" s="37"/>
      <c r="E133" s="37"/>
      <c r="F133" s="41"/>
      <c r="G133" s="37"/>
      <c r="H133" s="41">
        <v>0</v>
      </c>
      <c r="I133" s="10">
        <v>86.641775317999986</v>
      </c>
      <c r="J133" s="41">
        <v>1.6440260555136327E-2</v>
      </c>
      <c r="K133" s="41">
        <v>1.3572529277914338E-4</v>
      </c>
    </row>
    <row r="134" spans="2:11" ht="15" x14ac:dyDescent="0.25">
      <c r="B134" s="44" t="s">
        <v>1703</v>
      </c>
      <c r="C134" s="3" t="s">
        <v>1704</v>
      </c>
      <c r="D134" s="3" t="s">
        <v>88</v>
      </c>
      <c r="E134" s="3" t="s">
        <v>702</v>
      </c>
      <c r="F134" s="41">
        <v>0</v>
      </c>
      <c r="G134" s="3" t="s">
        <v>46</v>
      </c>
      <c r="H134" s="41">
        <v>0</v>
      </c>
      <c r="I134" s="10">
        <v>3.5033075349999994</v>
      </c>
      <c r="J134" s="41">
        <v>6.6475194522251256E-4</v>
      </c>
      <c r="K134" s="41">
        <v>5.4879697367474254E-6</v>
      </c>
    </row>
    <row r="135" spans="2:11" ht="15" x14ac:dyDescent="0.25">
      <c r="B135" s="44" t="s">
        <v>1796</v>
      </c>
      <c r="C135" s="3" t="s">
        <v>1797</v>
      </c>
      <c r="D135" s="3" t="s">
        <v>88</v>
      </c>
      <c r="E135" s="3" t="s">
        <v>702</v>
      </c>
      <c r="F135" s="41">
        <v>0</v>
      </c>
      <c r="G135" s="3" t="s">
        <v>48</v>
      </c>
      <c r="H135" s="41">
        <v>0</v>
      </c>
      <c r="I135" s="10">
        <v>0.8749054329999999</v>
      </c>
      <c r="J135" s="41">
        <v>1.6601314119929088E-4</v>
      </c>
      <c r="K135" s="41">
        <v>1.3705489714650195E-6</v>
      </c>
    </row>
    <row r="136" spans="2:11" ht="15" x14ac:dyDescent="0.25">
      <c r="B136" s="44" t="s">
        <v>1618</v>
      </c>
      <c r="C136" s="3" t="s">
        <v>1619</v>
      </c>
      <c r="D136" s="3" t="s">
        <v>88</v>
      </c>
      <c r="E136" s="3" t="s">
        <v>702</v>
      </c>
      <c r="F136" s="41">
        <v>0</v>
      </c>
      <c r="G136" s="3" t="s">
        <v>48</v>
      </c>
      <c r="H136" s="41">
        <v>0</v>
      </c>
      <c r="I136" s="10">
        <v>2.973204489</v>
      </c>
      <c r="J136" s="41">
        <v>5.641649920428858E-4</v>
      </c>
      <c r="K136" s="41">
        <v>4.657557492106841E-6</v>
      </c>
    </row>
    <row r="137" spans="2:11" ht="15" x14ac:dyDescent="0.25">
      <c r="B137" s="44" t="s">
        <v>1642</v>
      </c>
      <c r="C137" s="3" t="s">
        <v>1643</v>
      </c>
      <c r="D137" s="3" t="s">
        <v>88</v>
      </c>
      <c r="E137" s="3" t="s">
        <v>702</v>
      </c>
      <c r="F137" s="41">
        <v>0</v>
      </c>
      <c r="G137" s="3" t="s">
        <v>48</v>
      </c>
      <c r="H137" s="41">
        <v>0</v>
      </c>
      <c r="I137" s="10">
        <v>1.213674074</v>
      </c>
      <c r="J137" s="41">
        <v>2.3029442705138698E-4</v>
      </c>
      <c r="K137" s="41">
        <v>1.901233768900896E-6</v>
      </c>
    </row>
    <row r="138" spans="2:11" ht="15" x14ac:dyDescent="0.25">
      <c r="B138" s="44" t="s">
        <v>1812</v>
      </c>
      <c r="C138" s="3" t="s">
        <v>1813</v>
      </c>
      <c r="D138" s="3" t="s">
        <v>88</v>
      </c>
      <c r="E138" s="3" t="s">
        <v>702</v>
      </c>
      <c r="F138" s="41">
        <v>0</v>
      </c>
      <c r="G138" s="3" t="s">
        <v>48</v>
      </c>
      <c r="H138" s="41">
        <v>0</v>
      </c>
      <c r="I138" s="10">
        <v>2.3346658999999999E-2</v>
      </c>
      <c r="J138" s="41">
        <v>4.4300241499342657E-6</v>
      </c>
      <c r="K138" s="41">
        <v>3.6572797782128463E-8</v>
      </c>
    </row>
    <row r="139" spans="2:11" ht="15" x14ac:dyDescent="0.25">
      <c r="B139" s="44" t="s">
        <v>1818</v>
      </c>
      <c r="C139" s="3" t="s">
        <v>1819</v>
      </c>
      <c r="D139" s="3" t="s">
        <v>88</v>
      </c>
      <c r="E139" s="3" t="s">
        <v>702</v>
      </c>
      <c r="F139" s="41">
        <v>0</v>
      </c>
      <c r="G139" s="3" t="s">
        <v>48</v>
      </c>
      <c r="H139" s="41">
        <v>0</v>
      </c>
      <c r="I139" s="10">
        <v>1.1113267599999999</v>
      </c>
      <c r="J139" s="41">
        <v>2.1087404348811543E-4</v>
      </c>
      <c r="K139" s="41">
        <v>1.7409055772540306E-6</v>
      </c>
    </row>
    <row r="140" spans="2:11" ht="15" x14ac:dyDescent="0.25">
      <c r="B140" s="44" t="s">
        <v>1845</v>
      </c>
      <c r="C140" s="3" t="s">
        <v>1846</v>
      </c>
      <c r="D140" s="3" t="s">
        <v>88</v>
      </c>
      <c r="E140" s="3" t="s">
        <v>702</v>
      </c>
      <c r="F140" s="41">
        <v>0</v>
      </c>
      <c r="G140" s="3" t="s">
        <v>48</v>
      </c>
      <c r="H140" s="41">
        <v>0</v>
      </c>
      <c r="I140" s="10">
        <v>1.4908003680000002</v>
      </c>
      <c r="J140" s="41">
        <v>2.8287908916521594E-4</v>
      </c>
      <c r="K140" s="41">
        <v>2.3353551526317621E-6</v>
      </c>
    </row>
    <row r="141" spans="2:11" ht="15" x14ac:dyDescent="0.25">
      <c r="B141" s="44" t="s">
        <v>3314</v>
      </c>
      <c r="C141" s="3" t="s">
        <v>3315</v>
      </c>
      <c r="D141" s="3" t="s">
        <v>88</v>
      </c>
      <c r="E141" s="3" t="s">
        <v>702</v>
      </c>
      <c r="F141" s="41">
        <v>0</v>
      </c>
      <c r="G141" s="3" t="s">
        <v>53</v>
      </c>
      <c r="H141" s="41">
        <v>0</v>
      </c>
      <c r="I141" s="10">
        <v>50.225139999999996</v>
      </c>
      <c r="J141" s="41">
        <v>9.5302108594565709E-3</v>
      </c>
      <c r="K141" s="41">
        <v>7.8678233523652856E-5</v>
      </c>
    </row>
    <row r="142" spans="2:11" ht="15" x14ac:dyDescent="0.25">
      <c r="B142" s="44" t="s">
        <v>3316</v>
      </c>
      <c r="C142" s="3" t="s">
        <v>3317</v>
      </c>
      <c r="D142" s="3" t="s">
        <v>88</v>
      </c>
      <c r="E142" s="3" t="s">
        <v>702</v>
      </c>
      <c r="F142" s="41">
        <v>0</v>
      </c>
      <c r="G142" s="3" t="s">
        <v>48</v>
      </c>
      <c r="H142" s="41">
        <v>0</v>
      </c>
      <c r="I142" s="10">
        <v>-1.1999999999999999E-4</v>
      </c>
      <c r="J142" s="41">
        <v>-2.276997740842113E-8</v>
      </c>
      <c r="K142" s="41">
        <v>-1.879813181772782E-10</v>
      </c>
    </row>
    <row r="143" spans="2:11" ht="15" x14ac:dyDescent="0.25">
      <c r="B143" s="44" t="s">
        <v>3318</v>
      </c>
      <c r="C143" s="3" t="s">
        <v>3319</v>
      </c>
      <c r="D143" s="3" t="s">
        <v>88</v>
      </c>
      <c r="E143" s="3" t="s">
        <v>702</v>
      </c>
      <c r="F143" s="41">
        <v>0</v>
      </c>
      <c r="G143" s="3" t="s">
        <v>46</v>
      </c>
      <c r="H143" s="41">
        <v>0</v>
      </c>
      <c r="I143" s="10">
        <v>25.226189999999999</v>
      </c>
      <c r="J143" s="41">
        <v>4.7866648033378255E-3</v>
      </c>
      <c r="K143" s="41">
        <v>3.9517103739920613E-5</v>
      </c>
    </row>
    <row r="144" spans="2:11" x14ac:dyDescent="0.2">
      <c r="B144" s="55"/>
      <c r="C144" s="45"/>
      <c r="D144" s="45"/>
      <c r="E144" s="45"/>
      <c r="F144" s="14"/>
      <c r="G144" s="45"/>
      <c r="H144" s="14"/>
      <c r="I144" s="12"/>
      <c r="J144" s="14"/>
      <c r="K144" s="14"/>
    </row>
    <row r="145" spans="2:11" x14ac:dyDescent="0.2">
      <c r="B145" s="33"/>
      <c r="C145" s="48"/>
      <c r="D145" s="48"/>
      <c r="E145" s="48"/>
      <c r="F145" s="49"/>
      <c r="G145" s="48"/>
      <c r="H145" s="49"/>
      <c r="I145" s="34"/>
      <c r="J145" s="49"/>
      <c r="K145" s="49"/>
    </row>
    <row r="147" spans="2:11" x14ac:dyDescent="0.2">
      <c r="B147" s="35" t="s">
        <v>58</v>
      </c>
    </row>
    <row r="149" spans="2:11" x14ac:dyDescent="0.2">
      <c r="B149" s="36" t="s">
        <v>59</v>
      </c>
    </row>
  </sheetData>
  <hyperlinks>
    <hyperlink ref="B149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67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72.875" customWidth="1"/>
    <col min="3" max="4" width="16.25" customWidth="1"/>
  </cols>
  <sheetData>
    <row r="1" spans="2:4" ht="18" x14ac:dyDescent="0.25">
      <c r="B1" s="22" t="s">
        <v>32</v>
      </c>
      <c r="C1" s="22" t="s">
        <v>33</v>
      </c>
      <c r="D1" s="23"/>
    </row>
    <row r="2" spans="2:4" ht="18" x14ac:dyDescent="0.25">
      <c r="B2" s="22" t="s">
        <v>34</v>
      </c>
      <c r="C2" s="22" t="s">
        <v>35</v>
      </c>
      <c r="D2" s="23"/>
    </row>
    <row r="3" spans="2:4" ht="18" x14ac:dyDescent="0.25">
      <c r="B3" s="22" t="s">
        <v>36</v>
      </c>
      <c r="C3" s="22" t="s">
        <v>37</v>
      </c>
      <c r="D3" s="23"/>
    </row>
    <row r="4" spans="2:4" ht="18" x14ac:dyDescent="0.25">
      <c r="B4" s="22" t="s">
        <v>38</v>
      </c>
      <c r="C4" s="22">
        <v>662</v>
      </c>
      <c r="D4" s="23"/>
    </row>
    <row r="5" spans="2:4" ht="20.25" x14ac:dyDescent="0.55000000000000004">
      <c r="B5" s="26"/>
      <c r="C5" s="26"/>
      <c r="D5" s="26"/>
    </row>
    <row r="6" spans="2:4" ht="15" x14ac:dyDescent="0.2">
      <c r="B6" s="50" t="s">
        <v>3363</v>
      </c>
      <c r="C6" s="25"/>
      <c r="D6" s="25"/>
    </row>
    <row r="7" spans="2:4" ht="30" x14ac:dyDescent="0.2">
      <c r="B7" s="50" t="s">
        <v>1934</v>
      </c>
      <c r="C7" s="27" t="s">
        <v>3322</v>
      </c>
      <c r="D7" s="27" t="s">
        <v>3364</v>
      </c>
    </row>
    <row r="8" spans="2:4" ht="15" x14ac:dyDescent="0.2">
      <c r="B8" s="50"/>
      <c r="C8" s="53" t="s">
        <v>40</v>
      </c>
      <c r="D8" s="53" t="s">
        <v>233</v>
      </c>
    </row>
    <row r="9" spans="2:4" x14ac:dyDescent="0.2">
      <c r="B9" s="52"/>
      <c r="C9" s="53" t="s">
        <v>42</v>
      </c>
      <c r="D9" s="53" t="s">
        <v>43</v>
      </c>
    </row>
    <row r="10" spans="2:4" ht="15" x14ac:dyDescent="0.25">
      <c r="B10" s="16" t="s">
        <v>3362</v>
      </c>
      <c r="C10" s="17">
        <v>21118.371999999996</v>
      </c>
      <c r="D10" s="46"/>
    </row>
    <row r="11" spans="2:4" ht="15" x14ac:dyDescent="0.25">
      <c r="B11" s="6" t="s">
        <v>65</v>
      </c>
      <c r="C11" s="40">
        <v>7636.3939999999993</v>
      </c>
      <c r="D11" s="38"/>
    </row>
    <row r="12" spans="2:4" x14ac:dyDescent="0.2">
      <c r="B12" s="44" t="s">
        <v>2269</v>
      </c>
      <c r="C12" s="12">
        <v>84.986999999999995</v>
      </c>
      <c r="D12" s="32" t="s">
        <v>3323</v>
      </c>
    </row>
    <row r="13" spans="2:4" x14ac:dyDescent="0.2">
      <c r="B13" s="44" t="s">
        <v>2271</v>
      </c>
      <c r="C13" s="12">
        <v>740.64499999999998</v>
      </c>
      <c r="D13" s="32" t="s">
        <v>3324</v>
      </c>
    </row>
    <row r="14" spans="2:4" x14ac:dyDescent="0.2">
      <c r="B14" s="44" t="s">
        <v>3325</v>
      </c>
      <c r="C14" s="12">
        <v>1221.941</v>
      </c>
      <c r="D14" s="32" t="s">
        <v>3326</v>
      </c>
    </row>
    <row r="15" spans="2:4" x14ac:dyDescent="0.2">
      <c r="B15" s="44" t="s">
        <v>2273</v>
      </c>
      <c r="C15" s="12">
        <v>18.983000000000001</v>
      </c>
      <c r="D15" s="32" t="s">
        <v>3327</v>
      </c>
    </row>
    <row r="16" spans="2:4" x14ac:dyDescent="0.2">
      <c r="B16" s="44" t="s">
        <v>2275</v>
      </c>
      <c r="C16" s="12">
        <v>24.992000000000001</v>
      </c>
      <c r="D16" s="32" t="s">
        <v>3328</v>
      </c>
    </row>
    <row r="17" spans="2:4" x14ac:dyDescent="0.2">
      <c r="B17" s="44" t="s">
        <v>2277</v>
      </c>
      <c r="C17" s="12">
        <v>2191.2890000000002</v>
      </c>
      <c r="D17" s="32"/>
    </row>
    <row r="18" spans="2:4" x14ac:dyDescent="0.2">
      <c r="B18" s="44" t="s">
        <v>2279</v>
      </c>
      <c r="C18" s="12">
        <v>350.024</v>
      </c>
      <c r="D18" s="32" t="s">
        <v>3329</v>
      </c>
    </row>
    <row r="19" spans="2:4" x14ac:dyDescent="0.2">
      <c r="B19" s="44" t="s">
        <v>2260</v>
      </c>
      <c r="C19" s="12">
        <v>23.07</v>
      </c>
      <c r="D19" s="32" t="s">
        <v>3330</v>
      </c>
    </row>
    <row r="20" spans="2:4" x14ac:dyDescent="0.2">
      <c r="B20" s="44" t="s">
        <v>2262</v>
      </c>
      <c r="C20" s="12">
        <v>236.852</v>
      </c>
      <c r="D20" s="32" t="s">
        <v>3331</v>
      </c>
    </row>
    <row r="21" spans="2:4" x14ac:dyDescent="0.2">
      <c r="B21" s="44" t="s">
        <v>3332</v>
      </c>
      <c r="C21" s="12">
        <v>1153.3340000000001</v>
      </c>
      <c r="D21" s="32" t="s">
        <v>3333</v>
      </c>
    </row>
    <row r="22" spans="2:4" x14ac:dyDescent="0.2">
      <c r="B22" s="44" t="s">
        <v>2281</v>
      </c>
      <c r="C22" s="12">
        <v>278.21699999999998</v>
      </c>
      <c r="D22" s="32" t="s">
        <v>3334</v>
      </c>
    </row>
    <row r="23" spans="2:4" x14ac:dyDescent="0.2">
      <c r="B23" s="44" t="s">
        <v>2283</v>
      </c>
      <c r="C23" s="12">
        <v>7.7530000000000001</v>
      </c>
      <c r="D23" s="32"/>
    </row>
    <row r="24" spans="2:4" x14ac:dyDescent="0.2">
      <c r="B24" s="44" t="s">
        <v>3335</v>
      </c>
      <c r="C24" s="12">
        <v>444.88799999999998</v>
      </c>
      <c r="D24" s="32"/>
    </row>
    <row r="25" spans="2:4" x14ac:dyDescent="0.2">
      <c r="B25" s="44" t="s">
        <v>2289</v>
      </c>
      <c r="C25" s="12">
        <v>133.21199999999999</v>
      </c>
      <c r="D25" s="32" t="s">
        <v>3336</v>
      </c>
    </row>
    <row r="26" spans="2:4" x14ac:dyDescent="0.2">
      <c r="B26" s="44" t="s">
        <v>2291</v>
      </c>
      <c r="C26" s="12">
        <v>141.44999999999999</v>
      </c>
      <c r="D26" s="32" t="s">
        <v>3336</v>
      </c>
    </row>
    <row r="27" spans="2:4" x14ac:dyDescent="0.2">
      <c r="B27" s="44" t="s">
        <v>2293</v>
      </c>
      <c r="C27" s="12">
        <v>10.691000000000001</v>
      </c>
      <c r="D27" s="32"/>
    </row>
    <row r="28" spans="2:4" x14ac:dyDescent="0.2">
      <c r="B28" s="44" t="s">
        <v>2295</v>
      </c>
      <c r="C28" s="12">
        <v>39.566000000000003</v>
      </c>
      <c r="D28" s="32" t="s">
        <v>3337</v>
      </c>
    </row>
    <row r="29" spans="2:4" x14ac:dyDescent="0.2">
      <c r="B29" s="44" t="s">
        <v>2297</v>
      </c>
      <c r="C29" s="12">
        <v>189.93100000000001</v>
      </c>
      <c r="D29" s="32" t="s">
        <v>3338</v>
      </c>
    </row>
    <row r="30" spans="2:4" x14ac:dyDescent="0.2">
      <c r="B30" s="44" t="s">
        <v>2301</v>
      </c>
      <c r="C30" s="12">
        <v>6.8129999999999997</v>
      </c>
      <c r="D30" s="32" t="s">
        <v>3339</v>
      </c>
    </row>
    <row r="31" spans="2:4" x14ac:dyDescent="0.2">
      <c r="B31" s="44" t="s">
        <v>2303</v>
      </c>
      <c r="C31" s="12">
        <v>131.66200000000001</v>
      </c>
      <c r="D31" s="32"/>
    </row>
    <row r="32" spans="2:4" x14ac:dyDescent="0.2">
      <c r="B32" s="44" t="s">
        <v>2305</v>
      </c>
      <c r="C32" s="12">
        <v>206.09399999999999</v>
      </c>
      <c r="D32" s="32" t="s">
        <v>3340</v>
      </c>
    </row>
    <row r="33" spans="2:4" x14ac:dyDescent="0.2">
      <c r="B33" s="44"/>
      <c r="C33" s="12">
        <v>0</v>
      </c>
      <c r="D33" s="32" t="s">
        <v>87</v>
      </c>
    </row>
    <row r="34" spans="2:4" ht="15" x14ac:dyDescent="0.25">
      <c r="B34" s="15" t="s">
        <v>108</v>
      </c>
      <c r="C34" s="10">
        <v>13481.977999999997</v>
      </c>
      <c r="D34" s="37"/>
    </row>
    <row r="35" spans="2:4" x14ac:dyDescent="0.2">
      <c r="B35" s="44" t="s">
        <v>2333</v>
      </c>
      <c r="C35" s="12">
        <v>84.85</v>
      </c>
      <c r="D35" s="32" t="s">
        <v>3341</v>
      </c>
    </row>
    <row r="36" spans="2:4" x14ac:dyDescent="0.2">
      <c r="B36" s="44" t="s">
        <v>2335</v>
      </c>
      <c r="C36" s="12">
        <v>718.90700000000004</v>
      </c>
      <c r="D36" s="32" t="s">
        <v>3342</v>
      </c>
    </row>
    <row r="37" spans="2:4" x14ac:dyDescent="0.2">
      <c r="B37" s="44" t="s">
        <v>2337</v>
      </c>
      <c r="C37" s="12">
        <v>94.712999999999994</v>
      </c>
      <c r="D37" s="32" t="s">
        <v>3342</v>
      </c>
    </row>
    <row r="38" spans="2:4" x14ac:dyDescent="0.2">
      <c r="B38" s="44" t="s">
        <v>2339</v>
      </c>
      <c r="C38" s="12">
        <v>34.994999999999997</v>
      </c>
      <c r="D38" s="32" t="s">
        <v>3343</v>
      </c>
    </row>
    <row r="39" spans="2:4" x14ac:dyDescent="0.2">
      <c r="B39" s="44" t="s">
        <v>2343</v>
      </c>
      <c r="C39" s="12">
        <v>964.70899999999995</v>
      </c>
      <c r="D39" s="32" t="s">
        <v>3344</v>
      </c>
    </row>
    <row r="40" spans="2:4" x14ac:dyDescent="0.2">
      <c r="B40" s="44" t="s">
        <v>3345</v>
      </c>
      <c r="C40" s="12">
        <v>1552.415</v>
      </c>
      <c r="D40" s="32"/>
    </row>
    <row r="41" spans="2:4" x14ac:dyDescent="0.2">
      <c r="B41" s="44" t="s">
        <v>2347</v>
      </c>
      <c r="C41" s="12">
        <v>776.54300000000001</v>
      </c>
      <c r="D41" s="32" t="s">
        <v>3346</v>
      </c>
    </row>
    <row r="42" spans="2:4" x14ac:dyDescent="0.2">
      <c r="B42" s="44" t="s">
        <v>2349</v>
      </c>
      <c r="C42" s="12">
        <v>893.46900000000005</v>
      </c>
      <c r="D42" s="32" t="s">
        <v>3347</v>
      </c>
    </row>
    <row r="43" spans="2:4" x14ac:dyDescent="0.2">
      <c r="B43" s="44" t="s">
        <v>2311</v>
      </c>
      <c r="C43" s="12">
        <v>230.70500000000001</v>
      </c>
      <c r="D43" s="32" t="s">
        <v>33</v>
      </c>
    </row>
    <row r="44" spans="2:4" x14ac:dyDescent="0.2">
      <c r="B44" s="44" t="s">
        <v>2353</v>
      </c>
      <c r="C44" s="12">
        <v>44.076999999999998</v>
      </c>
      <c r="D44" s="32" t="s">
        <v>3348</v>
      </c>
    </row>
    <row r="45" spans="2:4" x14ac:dyDescent="0.2">
      <c r="B45" s="44" t="s">
        <v>2355</v>
      </c>
      <c r="C45" s="12">
        <v>394.78399999999999</v>
      </c>
      <c r="D45" s="32" t="s">
        <v>3349</v>
      </c>
    </row>
    <row r="46" spans="2:4" x14ac:dyDescent="0.2">
      <c r="B46" s="44" t="s">
        <v>2357</v>
      </c>
      <c r="C46" s="12">
        <v>271.49299999999999</v>
      </c>
      <c r="D46" s="32" t="s">
        <v>3350</v>
      </c>
    </row>
    <row r="47" spans="2:4" x14ac:dyDescent="0.2">
      <c r="B47" s="44" t="s">
        <v>3351</v>
      </c>
      <c r="C47" s="12">
        <v>888.827</v>
      </c>
      <c r="D47" s="32"/>
    </row>
    <row r="48" spans="2:4" x14ac:dyDescent="0.2">
      <c r="B48" s="44" t="s">
        <v>2359</v>
      </c>
      <c r="C48" s="12">
        <v>1319.0540000000001</v>
      </c>
      <c r="D48" s="32" t="s">
        <v>3352</v>
      </c>
    </row>
    <row r="49" spans="2:4" x14ac:dyDescent="0.2">
      <c r="B49" s="44" t="s">
        <v>2361</v>
      </c>
      <c r="C49" s="12">
        <v>661.40700000000004</v>
      </c>
      <c r="D49" s="32" t="s">
        <v>3352</v>
      </c>
    </row>
    <row r="50" spans="2:4" x14ac:dyDescent="0.2">
      <c r="B50" s="44" t="s">
        <v>2363</v>
      </c>
      <c r="C50" s="12">
        <v>53.944000000000003</v>
      </c>
      <c r="D50" s="32" t="s">
        <v>3353</v>
      </c>
    </row>
    <row r="51" spans="2:4" x14ac:dyDescent="0.2">
      <c r="B51" s="44" t="s">
        <v>2321</v>
      </c>
      <c r="C51" s="12">
        <v>22.28</v>
      </c>
      <c r="D51" s="32"/>
    </row>
    <row r="52" spans="2:4" x14ac:dyDescent="0.2">
      <c r="B52" s="44" t="s">
        <v>2365</v>
      </c>
      <c r="C52" s="12">
        <v>276.57799999999997</v>
      </c>
      <c r="D52" s="32" t="s">
        <v>3354</v>
      </c>
    </row>
    <row r="53" spans="2:4" x14ac:dyDescent="0.2">
      <c r="B53" s="44" t="s">
        <v>2367</v>
      </c>
      <c r="C53" s="12">
        <v>2295.2649999999999</v>
      </c>
      <c r="D53" s="32" t="s">
        <v>3355</v>
      </c>
    </row>
    <row r="54" spans="2:4" x14ac:dyDescent="0.2">
      <c r="B54" s="44" t="s">
        <v>2369</v>
      </c>
      <c r="C54" s="12">
        <v>42.375999999999998</v>
      </c>
      <c r="D54" s="32" t="s">
        <v>3356</v>
      </c>
    </row>
    <row r="55" spans="2:4" x14ac:dyDescent="0.2">
      <c r="B55" s="44" t="s">
        <v>2323</v>
      </c>
      <c r="C55" s="12">
        <v>111.024</v>
      </c>
      <c r="D55" s="32" t="s">
        <v>3357</v>
      </c>
    </row>
    <row r="56" spans="2:4" x14ac:dyDescent="0.2">
      <c r="B56" s="44" t="s">
        <v>2371</v>
      </c>
      <c r="C56" s="12">
        <v>310.75799999999998</v>
      </c>
      <c r="D56" s="32" t="s">
        <v>3358</v>
      </c>
    </row>
    <row r="57" spans="2:4" x14ac:dyDescent="0.2">
      <c r="B57" s="44" t="s">
        <v>2327</v>
      </c>
      <c r="C57" s="12">
        <v>32.594000000000001</v>
      </c>
      <c r="D57" s="32" t="s">
        <v>3359</v>
      </c>
    </row>
    <row r="58" spans="2:4" x14ac:dyDescent="0.2">
      <c r="B58" s="44" t="s">
        <v>2379</v>
      </c>
      <c r="C58" s="12">
        <v>295.89</v>
      </c>
      <c r="D58" s="32" t="s">
        <v>3360</v>
      </c>
    </row>
    <row r="59" spans="2:4" x14ac:dyDescent="0.2">
      <c r="B59" s="44" t="s">
        <v>2381</v>
      </c>
      <c r="C59" s="12">
        <v>338.16</v>
      </c>
      <c r="D59" s="32" t="s">
        <v>3360</v>
      </c>
    </row>
    <row r="60" spans="2:4" x14ac:dyDescent="0.2">
      <c r="B60" s="44" t="s">
        <v>2331</v>
      </c>
      <c r="C60" s="12">
        <v>742.01400000000001</v>
      </c>
      <c r="D60" s="32" t="s">
        <v>3337</v>
      </c>
    </row>
    <row r="61" spans="2:4" x14ac:dyDescent="0.2">
      <c r="B61" s="44" t="s">
        <v>2383</v>
      </c>
      <c r="C61" s="12">
        <v>30.146999999999998</v>
      </c>
      <c r="D61" s="32" t="s">
        <v>3361</v>
      </c>
    </row>
    <row r="62" spans="2:4" x14ac:dyDescent="0.2">
      <c r="B62" s="44"/>
      <c r="C62" s="12">
        <v>0</v>
      </c>
      <c r="D62" s="32" t="s">
        <v>87</v>
      </c>
    </row>
    <row r="63" spans="2:4" x14ac:dyDescent="0.2">
      <c r="B63" s="33"/>
      <c r="C63" s="49"/>
      <c r="D63" s="48"/>
    </row>
    <row r="65" spans="2:2" x14ac:dyDescent="0.2">
      <c r="B65" s="35" t="s">
        <v>58</v>
      </c>
    </row>
    <row r="67" spans="2:2" x14ac:dyDescent="0.2">
      <c r="B67" s="36" t="s">
        <v>59</v>
      </c>
    </row>
  </sheetData>
  <hyperlinks>
    <hyperlink ref="B67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3366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1934</v>
      </c>
      <c r="C7" s="27" t="s">
        <v>60</v>
      </c>
      <c r="D7" s="27" t="s">
        <v>243</v>
      </c>
      <c r="E7" s="27" t="s">
        <v>112</v>
      </c>
      <c r="F7" s="27" t="s">
        <v>62</v>
      </c>
      <c r="G7" s="27" t="s">
        <v>126</v>
      </c>
      <c r="H7" s="27" t="s">
        <v>232</v>
      </c>
      <c r="I7" s="27" t="s">
        <v>63</v>
      </c>
      <c r="J7" s="27" t="s">
        <v>113</v>
      </c>
      <c r="K7" s="27" t="s">
        <v>3367</v>
      </c>
      <c r="L7" s="27" t="s">
        <v>127</v>
      </c>
      <c r="M7" s="27" t="s">
        <v>3368</v>
      </c>
      <c r="N7" s="27" t="s">
        <v>129</v>
      </c>
      <c r="O7" s="27" t="s">
        <v>115</v>
      </c>
      <c r="P7" s="27" t="s">
        <v>116</v>
      </c>
    </row>
    <row r="8" spans="2:16" ht="15" x14ac:dyDescent="0.2">
      <c r="B8" s="50"/>
      <c r="C8" s="53"/>
      <c r="D8" s="53"/>
      <c r="E8" s="53"/>
      <c r="F8" s="53"/>
      <c r="G8" s="53" t="s">
        <v>233</v>
      </c>
      <c r="H8" s="53" t="s">
        <v>234</v>
      </c>
      <c r="I8" s="53"/>
      <c r="J8" s="53" t="s">
        <v>41</v>
      </c>
      <c r="K8" s="53" t="s">
        <v>41</v>
      </c>
      <c r="L8" s="53" t="s">
        <v>235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117</v>
      </c>
      <c r="F9" s="53" t="s">
        <v>118</v>
      </c>
      <c r="G9" s="53" t="s">
        <v>119</v>
      </c>
      <c r="H9" s="53" t="s">
        <v>120</v>
      </c>
      <c r="I9" s="53" t="s">
        <v>121</v>
      </c>
      <c r="J9" s="53" t="s">
        <v>122</v>
      </c>
      <c r="K9" s="53" t="s">
        <v>123</v>
      </c>
      <c r="L9" s="53" t="s">
        <v>124</v>
      </c>
      <c r="M9" s="53" t="s">
        <v>237</v>
      </c>
      <c r="N9" s="53" t="s">
        <v>238</v>
      </c>
      <c r="O9" s="53" t="s">
        <v>239</v>
      </c>
      <c r="P9" s="53" t="s">
        <v>240</v>
      </c>
    </row>
    <row r="10" spans="2:16" ht="15" x14ac:dyDescent="0.25">
      <c r="B10" s="16" t="s">
        <v>3365</v>
      </c>
      <c r="C10" s="46"/>
      <c r="D10" s="46"/>
      <c r="E10" s="46"/>
      <c r="F10" s="46"/>
      <c r="G10" s="46"/>
      <c r="H10" s="17">
        <v>0</v>
      </c>
      <c r="I10" s="46"/>
      <c r="J10" s="47"/>
      <c r="K10" s="47">
        <v>0</v>
      </c>
      <c r="L10" s="17"/>
      <c r="M10" s="17">
        <v>0</v>
      </c>
      <c r="N10" s="47"/>
      <c r="O10" s="47">
        <v>0</v>
      </c>
      <c r="P10" s="47">
        <v>0</v>
      </c>
    </row>
    <row r="11" spans="2:16" ht="15" x14ac:dyDescent="0.25">
      <c r="B11" s="6" t="s">
        <v>65</v>
      </c>
      <c r="C11" s="38"/>
      <c r="D11" s="38"/>
      <c r="E11" s="38"/>
      <c r="F11" s="38"/>
      <c r="G11" s="38"/>
      <c r="H11" s="40">
        <v>0</v>
      </c>
      <c r="I11" s="38"/>
      <c r="J11" s="39"/>
      <c r="K11" s="39">
        <v>0</v>
      </c>
      <c r="L11" s="40"/>
      <c r="M11" s="40">
        <v>0</v>
      </c>
      <c r="N11" s="39"/>
      <c r="O11" s="39">
        <v>0</v>
      </c>
      <c r="P11" s="39">
        <v>0</v>
      </c>
    </row>
    <row r="12" spans="2:16" ht="15" x14ac:dyDescent="0.25">
      <c r="B12" s="9" t="s">
        <v>244</v>
      </c>
      <c r="C12" s="37"/>
      <c r="D12" s="37"/>
      <c r="E12" s="37"/>
      <c r="F12" s="37"/>
      <c r="G12" s="37"/>
      <c r="H12" s="10">
        <v>0</v>
      </c>
      <c r="I12" s="37"/>
      <c r="J12" s="41"/>
      <c r="K12" s="41">
        <v>0</v>
      </c>
      <c r="L12" s="10"/>
      <c r="M12" s="10">
        <v>0</v>
      </c>
      <c r="N12" s="41"/>
      <c r="O12" s="41">
        <v>0</v>
      </c>
      <c r="P12" s="41">
        <v>0</v>
      </c>
    </row>
    <row r="13" spans="2:16" ht="15" x14ac:dyDescent="0.25">
      <c r="B13" s="11"/>
      <c r="C13" s="3"/>
      <c r="D13" s="3" t="s">
        <v>87</v>
      </c>
      <c r="E13" s="3"/>
      <c r="F13" s="3"/>
      <c r="G13" s="3" t="s">
        <v>87</v>
      </c>
      <c r="H13" s="10">
        <v>0</v>
      </c>
      <c r="I13" s="3" t="s">
        <v>87</v>
      </c>
      <c r="J13" s="41">
        <v>0</v>
      </c>
      <c r="K13" s="41">
        <v>0</v>
      </c>
      <c r="L13" s="10">
        <v>0</v>
      </c>
      <c r="M13" s="10">
        <v>0</v>
      </c>
      <c r="N13" s="41">
        <v>0</v>
      </c>
      <c r="O13" s="41">
        <v>0</v>
      </c>
      <c r="P13" s="41">
        <v>0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1998</v>
      </c>
      <c r="C15" s="37"/>
      <c r="D15" s="37"/>
      <c r="E15" s="37"/>
      <c r="F15" s="37"/>
      <c r="G15" s="37"/>
      <c r="H15" s="10">
        <v>0</v>
      </c>
      <c r="I15" s="37"/>
      <c r="J15" s="41"/>
      <c r="K15" s="41">
        <v>0</v>
      </c>
      <c r="L15" s="10"/>
      <c r="M15" s="10">
        <v>0</v>
      </c>
      <c r="N15" s="41"/>
      <c r="O15" s="41">
        <v>0</v>
      </c>
      <c r="P15" s="41">
        <v>0</v>
      </c>
    </row>
    <row r="16" spans="2:16" ht="15" x14ac:dyDescent="0.25">
      <c r="B16" s="11"/>
      <c r="C16" s="3"/>
      <c r="D16" s="3" t="s">
        <v>87</v>
      </c>
      <c r="E16" s="3"/>
      <c r="F16" s="3"/>
      <c r="G16" s="3" t="s">
        <v>87</v>
      </c>
      <c r="H16" s="10">
        <v>0</v>
      </c>
      <c r="I16" s="3" t="s">
        <v>87</v>
      </c>
      <c r="J16" s="41">
        <v>0</v>
      </c>
      <c r="K16" s="41">
        <v>0</v>
      </c>
      <c r="L16" s="10">
        <v>0</v>
      </c>
      <c r="M16" s="10">
        <v>0</v>
      </c>
      <c r="N16" s="41">
        <v>0</v>
      </c>
      <c r="O16" s="41">
        <v>0</v>
      </c>
      <c r="P16" s="41">
        <v>0</v>
      </c>
    </row>
    <row r="17" spans="2:16" x14ac:dyDescent="0.2">
      <c r="B17" s="44"/>
      <c r="C17" s="45"/>
      <c r="D17" s="45"/>
      <c r="E17" s="45"/>
      <c r="F17" s="45"/>
      <c r="G17" s="45"/>
      <c r="H17" s="14"/>
      <c r="I17" s="45"/>
      <c r="J17" s="14"/>
      <c r="K17" s="14"/>
      <c r="L17" s="14"/>
      <c r="M17" s="14"/>
      <c r="N17" s="14"/>
      <c r="O17" s="14"/>
      <c r="P17" s="14"/>
    </row>
    <row r="18" spans="2:16" ht="15" x14ac:dyDescent="0.25">
      <c r="B18" s="9" t="s">
        <v>245</v>
      </c>
      <c r="C18" s="37"/>
      <c r="D18" s="37"/>
      <c r="E18" s="37"/>
      <c r="F18" s="37"/>
      <c r="G18" s="37"/>
      <c r="H18" s="10">
        <v>0</v>
      </c>
      <c r="I18" s="37"/>
      <c r="J18" s="41"/>
      <c r="K18" s="41">
        <v>0</v>
      </c>
      <c r="L18" s="10"/>
      <c r="M18" s="10">
        <v>0</v>
      </c>
      <c r="N18" s="41"/>
      <c r="O18" s="41">
        <v>0</v>
      </c>
      <c r="P18" s="41">
        <v>0</v>
      </c>
    </row>
    <row r="19" spans="2:16" ht="15" x14ac:dyDescent="0.25">
      <c r="B19" s="11"/>
      <c r="C19" s="3"/>
      <c r="D19" s="3" t="s">
        <v>87</v>
      </c>
      <c r="E19" s="3"/>
      <c r="F19" s="3"/>
      <c r="G19" s="3" t="s">
        <v>87</v>
      </c>
      <c r="H19" s="10">
        <v>0</v>
      </c>
      <c r="I19" s="3" t="s">
        <v>87</v>
      </c>
      <c r="J19" s="41">
        <v>0</v>
      </c>
      <c r="K19" s="41">
        <v>0</v>
      </c>
      <c r="L19" s="10">
        <v>0</v>
      </c>
      <c r="M19" s="10">
        <v>0</v>
      </c>
      <c r="N19" s="41">
        <v>0</v>
      </c>
      <c r="O19" s="41">
        <v>0</v>
      </c>
      <c r="P19" s="41">
        <v>0</v>
      </c>
    </row>
    <row r="20" spans="2:16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</row>
    <row r="21" spans="2:16" ht="15" x14ac:dyDescent="0.25">
      <c r="B21" s="9" t="s">
        <v>1775</v>
      </c>
      <c r="C21" s="37"/>
      <c r="D21" s="37"/>
      <c r="E21" s="37"/>
      <c r="F21" s="37"/>
      <c r="G21" s="37"/>
      <c r="H21" s="10">
        <v>0</v>
      </c>
      <c r="I21" s="37"/>
      <c r="J21" s="41"/>
      <c r="K21" s="41">
        <v>0</v>
      </c>
      <c r="L21" s="10"/>
      <c r="M21" s="10">
        <v>0</v>
      </c>
      <c r="N21" s="41"/>
      <c r="O21" s="41">
        <v>0</v>
      </c>
      <c r="P21" s="41">
        <v>0</v>
      </c>
    </row>
    <row r="22" spans="2:16" ht="15" x14ac:dyDescent="0.25">
      <c r="B22" s="11"/>
      <c r="C22" s="3"/>
      <c r="D22" s="3" t="s">
        <v>87</v>
      </c>
      <c r="E22" s="3"/>
      <c r="F22" s="3"/>
      <c r="G22" s="3" t="s">
        <v>87</v>
      </c>
      <c r="H22" s="10">
        <v>0</v>
      </c>
      <c r="I22" s="3" t="s">
        <v>87</v>
      </c>
      <c r="J22" s="41">
        <v>0</v>
      </c>
      <c r="K22" s="41">
        <v>0</v>
      </c>
      <c r="L22" s="10">
        <v>0</v>
      </c>
      <c r="M22" s="10">
        <v>0</v>
      </c>
      <c r="N22" s="41">
        <v>0</v>
      </c>
      <c r="O22" s="41">
        <v>0</v>
      </c>
      <c r="P22" s="41">
        <v>0</v>
      </c>
    </row>
    <row r="23" spans="2:16" x14ac:dyDescent="0.2">
      <c r="B23" s="44"/>
      <c r="C23" s="45"/>
      <c r="D23" s="45"/>
      <c r="E23" s="45"/>
      <c r="F23" s="45"/>
      <c r="G23" s="45"/>
      <c r="H23" s="14"/>
      <c r="I23" s="45"/>
      <c r="J23" s="14"/>
      <c r="K23" s="14"/>
      <c r="L23" s="14"/>
      <c r="M23" s="14"/>
      <c r="N23" s="14"/>
      <c r="O23" s="14"/>
      <c r="P23" s="14"/>
    </row>
    <row r="24" spans="2:16" ht="15" x14ac:dyDescent="0.25">
      <c r="B24" s="15" t="s">
        <v>108</v>
      </c>
      <c r="C24" s="37"/>
      <c r="D24" s="37"/>
      <c r="E24" s="37"/>
      <c r="F24" s="37"/>
      <c r="G24" s="37"/>
      <c r="H24" s="10">
        <v>0</v>
      </c>
      <c r="I24" s="37"/>
      <c r="J24" s="41"/>
      <c r="K24" s="41">
        <v>0</v>
      </c>
      <c r="L24" s="10"/>
      <c r="M24" s="10">
        <v>0</v>
      </c>
      <c r="N24" s="41"/>
      <c r="O24" s="41">
        <v>0</v>
      </c>
      <c r="P24" s="41">
        <v>0</v>
      </c>
    </row>
    <row r="25" spans="2:16" ht="15" x14ac:dyDescent="0.25">
      <c r="B25" s="9" t="s">
        <v>246</v>
      </c>
      <c r="C25" s="37"/>
      <c r="D25" s="37"/>
      <c r="E25" s="37"/>
      <c r="F25" s="37"/>
      <c r="G25" s="37"/>
      <c r="H25" s="10">
        <v>0</v>
      </c>
      <c r="I25" s="37"/>
      <c r="J25" s="41"/>
      <c r="K25" s="41">
        <v>0</v>
      </c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 t="s">
        <v>87</v>
      </c>
      <c r="E26" s="3"/>
      <c r="F26" s="3"/>
      <c r="G26" s="3" t="s">
        <v>87</v>
      </c>
      <c r="H26" s="10">
        <v>0</v>
      </c>
      <c r="I26" s="3" t="s">
        <v>87</v>
      </c>
      <c r="J26" s="41">
        <v>0</v>
      </c>
      <c r="K26" s="41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</row>
    <row r="28" spans="2:16" ht="15" x14ac:dyDescent="0.25">
      <c r="B28" s="9" t="s">
        <v>247</v>
      </c>
      <c r="C28" s="37"/>
      <c r="D28" s="37"/>
      <c r="E28" s="37"/>
      <c r="F28" s="37"/>
      <c r="G28" s="37"/>
      <c r="H28" s="10">
        <v>0</v>
      </c>
      <c r="I28" s="37"/>
      <c r="J28" s="41"/>
      <c r="K28" s="41">
        <v>0</v>
      </c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11"/>
      <c r="C29" s="3"/>
      <c r="D29" s="3" t="s">
        <v>87</v>
      </c>
      <c r="E29" s="3"/>
      <c r="F29" s="3"/>
      <c r="G29" s="3" t="s">
        <v>87</v>
      </c>
      <c r="H29" s="10">
        <v>0</v>
      </c>
      <c r="I29" s="3" t="s">
        <v>87</v>
      </c>
      <c r="J29" s="41">
        <v>0</v>
      </c>
      <c r="K29" s="41">
        <v>0</v>
      </c>
      <c r="L29" s="10">
        <v>0</v>
      </c>
      <c r="M29" s="10">
        <v>0</v>
      </c>
      <c r="N29" s="41">
        <v>0</v>
      </c>
      <c r="O29" s="41">
        <v>0</v>
      </c>
      <c r="P29" s="41">
        <v>0</v>
      </c>
    </row>
    <row r="30" spans="2:16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</row>
    <row r="31" spans="2:16" x14ac:dyDescent="0.2">
      <c r="B31" s="33"/>
      <c r="C31" s="48"/>
      <c r="D31" s="48"/>
      <c r="E31" s="48"/>
      <c r="F31" s="48"/>
      <c r="G31" s="48"/>
      <c r="H31" s="49"/>
      <c r="I31" s="48"/>
      <c r="J31" s="49"/>
      <c r="K31" s="49"/>
      <c r="L31" s="49"/>
      <c r="M31" s="49"/>
      <c r="N31" s="49"/>
      <c r="O31" s="49"/>
      <c r="P31" s="49"/>
    </row>
    <row r="33" spans="2:2" x14ac:dyDescent="0.2">
      <c r="B33" s="35" t="s">
        <v>58</v>
      </c>
    </row>
    <row r="35" spans="2:2" x14ac:dyDescent="0.2">
      <c r="B35" s="36" t="s">
        <v>59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3372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1934</v>
      </c>
      <c r="C7" s="27" t="s">
        <v>60</v>
      </c>
      <c r="D7" s="27" t="s">
        <v>243</v>
      </c>
      <c r="E7" s="27" t="s">
        <v>112</v>
      </c>
      <c r="F7" s="27" t="s">
        <v>62</v>
      </c>
      <c r="G7" s="27" t="s">
        <v>126</v>
      </c>
      <c r="H7" s="27" t="s">
        <v>232</v>
      </c>
      <c r="I7" s="27" t="s">
        <v>63</v>
      </c>
      <c r="J7" s="27" t="s">
        <v>113</v>
      </c>
      <c r="K7" s="27" t="s">
        <v>3367</v>
      </c>
      <c r="L7" s="27" t="s">
        <v>127</v>
      </c>
      <c r="M7" s="27" t="s">
        <v>3368</v>
      </c>
      <c r="N7" s="27" t="s">
        <v>129</v>
      </c>
      <c r="O7" s="27" t="s">
        <v>115</v>
      </c>
      <c r="P7" s="27" t="s">
        <v>116</v>
      </c>
    </row>
    <row r="8" spans="2:16" ht="15" x14ac:dyDescent="0.2">
      <c r="B8" s="50"/>
      <c r="C8" s="53"/>
      <c r="D8" s="53"/>
      <c r="E8" s="53"/>
      <c r="F8" s="53"/>
      <c r="G8" s="53" t="s">
        <v>233</v>
      </c>
      <c r="H8" s="53" t="s">
        <v>234</v>
      </c>
      <c r="I8" s="53"/>
      <c r="J8" s="53" t="s">
        <v>41</v>
      </c>
      <c r="K8" s="53" t="s">
        <v>41</v>
      </c>
      <c r="L8" s="53" t="s">
        <v>235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117</v>
      </c>
      <c r="F9" s="53" t="s">
        <v>118</v>
      </c>
      <c r="G9" s="53" t="s">
        <v>119</v>
      </c>
      <c r="H9" s="53" t="s">
        <v>120</v>
      </c>
      <c r="I9" s="53" t="s">
        <v>121</v>
      </c>
      <c r="J9" s="53" t="s">
        <v>122</v>
      </c>
      <c r="K9" s="53" t="s">
        <v>123</v>
      </c>
      <c r="L9" s="53" t="s">
        <v>124</v>
      </c>
      <c r="M9" s="53" t="s">
        <v>237</v>
      </c>
      <c r="N9" s="53" t="s">
        <v>238</v>
      </c>
      <c r="O9" s="53" t="s">
        <v>239</v>
      </c>
      <c r="P9" s="53" t="s">
        <v>240</v>
      </c>
    </row>
    <row r="10" spans="2:16" ht="15" x14ac:dyDescent="0.25">
      <c r="B10" s="16" t="s">
        <v>3371</v>
      </c>
      <c r="C10" s="46"/>
      <c r="D10" s="46"/>
      <c r="E10" s="46"/>
      <c r="F10" s="46"/>
      <c r="G10" s="46"/>
      <c r="H10" s="17">
        <v>0</v>
      </c>
      <c r="I10" s="46"/>
      <c r="J10" s="47"/>
      <c r="K10" s="47">
        <v>0</v>
      </c>
      <c r="L10" s="17"/>
      <c r="M10" s="17">
        <v>0</v>
      </c>
      <c r="N10" s="47"/>
      <c r="O10" s="47">
        <v>0</v>
      </c>
      <c r="P10" s="47">
        <v>0</v>
      </c>
    </row>
    <row r="11" spans="2:16" ht="15" x14ac:dyDescent="0.25">
      <c r="B11" s="6" t="s">
        <v>3369</v>
      </c>
      <c r="C11" s="38"/>
      <c r="D11" s="38"/>
      <c r="E11" s="38"/>
      <c r="F11" s="38"/>
      <c r="G11" s="38"/>
      <c r="H11" s="40">
        <v>0</v>
      </c>
      <c r="I11" s="38"/>
      <c r="J11" s="39"/>
      <c r="K11" s="39">
        <v>0</v>
      </c>
      <c r="L11" s="40"/>
      <c r="M11" s="40">
        <v>0</v>
      </c>
      <c r="N11" s="39"/>
      <c r="O11" s="39">
        <v>0</v>
      </c>
      <c r="P11" s="39">
        <v>0</v>
      </c>
    </row>
    <row r="12" spans="2:16" ht="15" x14ac:dyDescent="0.25">
      <c r="B12" s="9" t="s">
        <v>130</v>
      </c>
      <c r="C12" s="37"/>
      <c r="D12" s="37"/>
      <c r="E12" s="37"/>
      <c r="F12" s="37"/>
      <c r="G12" s="37"/>
      <c r="H12" s="10">
        <v>0</v>
      </c>
      <c r="I12" s="37"/>
      <c r="J12" s="41"/>
      <c r="K12" s="41">
        <v>0</v>
      </c>
      <c r="L12" s="10"/>
      <c r="M12" s="10">
        <v>0</v>
      </c>
      <c r="N12" s="41"/>
      <c r="O12" s="41">
        <v>0</v>
      </c>
      <c r="P12" s="41">
        <v>0</v>
      </c>
    </row>
    <row r="13" spans="2:16" ht="15" x14ac:dyDescent="0.25">
      <c r="B13" s="11"/>
      <c r="C13" s="3"/>
      <c r="D13" s="3" t="s">
        <v>87</v>
      </c>
      <c r="E13" s="3"/>
      <c r="F13" s="3"/>
      <c r="G13" s="3" t="s">
        <v>87</v>
      </c>
      <c r="H13" s="10">
        <v>0</v>
      </c>
      <c r="I13" s="3" t="s">
        <v>87</v>
      </c>
      <c r="J13" s="41">
        <v>0</v>
      </c>
      <c r="K13" s="41">
        <v>0</v>
      </c>
      <c r="L13" s="10">
        <v>0</v>
      </c>
      <c r="M13" s="10">
        <v>0</v>
      </c>
      <c r="N13" s="41">
        <v>0</v>
      </c>
      <c r="O13" s="41">
        <v>0</v>
      </c>
      <c r="P13" s="41">
        <v>0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1998</v>
      </c>
      <c r="C15" s="37"/>
      <c r="D15" s="37"/>
      <c r="E15" s="37"/>
      <c r="F15" s="37"/>
      <c r="G15" s="37"/>
      <c r="H15" s="10">
        <v>0</v>
      </c>
      <c r="I15" s="37"/>
      <c r="J15" s="41"/>
      <c r="K15" s="41">
        <v>0</v>
      </c>
      <c r="L15" s="10"/>
      <c r="M15" s="10">
        <v>0</v>
      </c>
      <c r="N15" s="41"/>
      <c r="O15" s="41">
        <v>0</v>
      </c>
      <c r="P15" s="41">
        <v>0</v>
      </c>
    </row>
    <row r="16" spans="2:16" ht="15" x14ac:dyDescent="0.25">
      <c r="B16" s="11"/>
      <c r="C16" s="3"/>
      <c r="D16" s="3" t="s">
        <v>87</v>
      </c>
      <c r="E16" s="3"/>
      <c r="F16" s="3"/>
      <c r="G16" s="3" t="s">
        <v>87</v>
      </c>
      <c r="H16" s="10">
        <v>0</v>
      </c>
      <c r="I16" s="3" t="s">
        <v>87</v>
      </c>
      <c r="J16" s="41">
        <v>0</v>
      </c>
      <c r="K16" s="41">
        <v>0</v>
      </c>
      <c r="L16" s="10">
        <v>0</v>
      </c>
      <c r="M16" s="10">
        <v>0</v>
      </c>
      <c r="N16" s="41">
        <v>0</v>
      </c>
      <c r="O16" s="41">
        <v>0</v>
      </c>
      <c r="P16" s="41">
        <v>0</v>
      </c>
    </row>
    <row r="17" spans="2:16" x14ac:dyDescent="0.2">
      <c r="B17" s="44"/>
      <c r="C17" s="45"/>
      <c r="D17" s="45"/>
      <c r="E17" s="45"/>
      <c r="F17" s="45"/>
      <c r="G17" s="45"/>
      <c r="H17" s="14"/>
      <c r="I17" s="45"/>
      <c r="J17" s="14"/>
      <c r="K17" s="14"/>
      <c r="L17" s="14"/>
      <c r="M17" s="14"/>
      <c r="N17" s="14"/>
      <c r="O17" s="14"/>
      <c r="P17" s="14"/>
    </row>
    <row r="18" spans="2:16" ht="15" x14ac:dyDescent="0.25">
      <c r="B18" s="9" t="s">
        <v>245</v>
      </c>
      <c r="C18" s="37"/>
      <c r="D18" s="37"/>
      <c r="E18" s="37"/>
      <c r="F18" s="37"/>
      <c r="G18" s="37"/>
      <c r="H18" s="10">
        <v>0</v>
      </c>
      <c r="I18" s="37"/>
      <c r="J18" s="41"/>
      <c r="K18" s="41">
        <v>0</v>
      </c>
      <c r="L18" s="10"/>
      <c r="M18" s="10">
        <v>0</v>
      </c>
      <c r="N18" s="41"/>
      <c r="O18" s="41">
        <v>0</v>
      </c>
      <c r="P18" s="41">
        <v>0</v>
      </c>
    </row>
    <row r="19" spans="2:16" ht="15" x14ac:dyDescent="0.25">
      <c r="B19" s="11"/>
      <c r="C19" s="3"/>
      <c r="D19" s="3" t="s">
        <v>87</v>
      </c>
      <c r="E19" s="3"/>
      <c r="F19" s="3"/>
      <c r="G19" s="3" t="s">
        <v>87</v>
      </c>
      <c r="H19" s="10">
        <v>0</v>
      </c>
      <c r="I19" s="3" t="s">
        <v>87</v>
      </c>
      <c r="J19" s="41">
        <v>0</v>
      </c>
      <c r="K19" s="41">
        <v>0</v>
      </c>
      <c r="L19" s="10">
        <v>0</v>
      </c>
      <c r="M19" s="10">
        <v>0</v>
      </c>
      <c r="N19" s="41">
        <v>0</v>
      </c>
      <c r="O19" s="41">
        <v>0</v>
      </c>
      <c r="P19" s="41">
        <v>0</v>
      </c>
    </row>
    <row r="20" spans="2:16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</row>
    <row r="21" spans="2:16" ht="15" x14ac:dyDescent="0.25">
      <c r="B21" s="9" t="s">
        <v>1775</v>
      </c>
      <c r="C21" s="37"/>
      <c r="D21" s="37"/>
      <c r="E21" s="37"/>
      <c r="F21" s="37"/>
      <c r="G21" s="37"/>
      <c r="H21" s="10">
        <v>0</v>
      </c>
      <c r="I21" s="37"/>
      <c r="J21" s="41"/>
      <c r="K21" s="41">
        <v>0</v>
      </c>
      <c r="L21" s="10"/>
      <c r="M21" s="10">
        <v>0</v>
      </c>
      <c r="N21" s="41"/>
      <c r="O21" s="41">
        <v>0</v>
      </c>
      <c r="P21" s="41">
        <v>0</v>
      </c>
    </row>
    <row r="22" spans="2:16" ht="15" x14ac:dyDescent="0.25">
      <c r="B22" s="11"/>
      <c r="C22" s="3"/>
      <c r="D22" s="3" t="s">
        <v>87</v>
      </c>
      <c r="E22" s="3"/>
      <c r="F22" s="3"/>
      <c r="G22" s="3" t="s">
        <v>87</v>
      </c>
      <c r="H22" s="10">
        <v>0</v>
      </c>
      <c r="I22" s="3" t="s">
        <v>87</v>
      </c>
      <c r="J22" s="41">
        <v>0</v>
      </c>
      <c r="K22" s="41">
        <v>0</v>
      </c>
      <c r="L22" s="10">
        <v>0</v>
      </c>
      <c r="M22" s="10">
        <v>0</v>
      </c>
      <c r="N22" s="41">
        <v>0</v>
      </c>
      <c r="O22" s="41">
        <v>0</v>
      </c>
      <c r="P22" s="41">
        <v>0</v>
      </c>
    </row>
    <row r="23" spans="2:16" x14ac:dyDescent="0.2">
      <c r="B23" s="44"/>
      <c r="C23" s="45"/>
      <c r="D23" s="45"/>
      <c r="E23" s="45"/>
      <c r="F23" s="45"/>
      <c r="G23" s="45"/>
      <c r="H23" s="14"/>
      <c r="I23" s="45"/>
      <c r="J23" s="14"/>
      <c r="K23" s="14"/>
      <c r="L23" s="14"/>
      <c r="M23" s="14"/>
      <c r="N23" s="14"/>
      <c r="O23" s="14"/>
      <c r="P23" s="14"/>
    </row>
    <row r="24" spans="2:16" ht="15" x14ac:dyDescent="0.25">
      <c r="B24" s="15" t="s">
        <v>3370</v>
      </c>
      <c r="C24" s="37"/>
      <c r="D24" s="37"/>
      <c r="E24" s="37"/>
      <c r="F24" s="37"/>
      <c r="G24" s="37"/>
      <c r="H24" s="10">
        <v>0</v>
      </c>
      <c r="I24" s="37"/>
      <c r="J24" s="41"/>
      <c r="K24" s="41">
        <v>0</v>
      </c>
      <c r="L24" s="10"/>
      <c r="M24" s="10">
        <v>0</v>
      </c>
      <c r="N24" s="41"/>
      <c r="O24" s="41">
        <v>0</v>
      </c>
      <c r="P24" s="41">
        <v>0</v>
      </c>
    </row>
    <row r="25" spans="2:16" ht="15" x14ac:dyDescent="0.25">
      <c r="B25" s="9" t="s">
        <v>246</v>
      </c>
      <c r="C25" s="37"/>
      <c r="D25" s="37"/>
      <c r="E25" s="37"/>
      <c r="F25" s="37"/>
      <c r="G25" s="37"/>
      <c r="H25" s="10">
        <v>0</v>
      </c>
      <c r="I25" s="37"/>
      <c r="J25" s="41"/>
      <c r="K25" s="41">
        <v>0</v>
      </c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 t="s">
        <v>87</v>
      </c>
      <c r="E26" s="3"/>
      <c r="F26" s="3"/>
      <c r="G26" s="3" t="s">
        <v>87</v>
      </c>
      <c r="H26" s="10">
        <v>0</v>
      </c>
      <c r="I26" s="3" t="s">
        <v>87</v>
      </c>
      <c r="J26" s="41">
        <v>0</v>
      </c>
      <c r="K26" s="41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</row>
    <row r="28" spans="2:16" ht="15" x14ac:dyDescent="0.25">
      <c r="B28" s="9" t="s">
        <v>247</v>
      </c>
      <c r="C28" s="37"/>
      <c r="D28" s="37"/>
      <c r="E28" s="37"/>
      <c r="F28" s="37"/>
      <c r="G28" s="37"/>
      <c r="H28" s="10">
        <v>0</v>
      </c>
      <c r="I28" s="37"/>
      <c r="J28" s="41"/>
      <c r="K28" s="41">
        <v>0</v>
      </c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11"/>
      <c r="C29" s="3"/>
      <c r="D29" s="3" t="s">
        <v>87</v>
      </c>
      <c r="E29" s="3"/>
      <c r="F29" s="3"/>
      <c r="G29" s="3" t="s">
        <v>87</v>
      </c>
      <c r="H29" s="10">
        <v>0</v>
      </c>
      <c r="I29" s="3" t="s">
        <v>87</v>
      </c>
      <c r="J29" s="41">
        <v>0</v>
      </c>
      <c r="K29" s="41">
        <v>0</v>
      </c>
      <c r="L29" s="10">
        <v>0</v>
      </c>
      <c r="M29" s="10">
        <v>0</v>
      </c>
      <c r="N29" s="41">
        <v>0</v>
      </c>
      <c r="O29" s="41">
        <v>0</v>
      </c>
      <c r="P29" s="41">
        <v>0</v>
      </c>
    </row>
    <row r="30" spans="2:16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</row>
    <row r="31" spans="2:16" x14ac:dyDescent="0.2">
      <c r="B31" s="33"/>
      <c r="C31" s="48"/>
      <c r="D31" s="48"/>
      <c r="E31" s="48"/>
      <c r="F31" s="48"/>
      <c r="G31" s="48"/>
      <c r="H31" s="49"/>
      <c r="I31" s="48"/>
      <c r="J31" s="49"/>
      <c r="K31" s="49"/>
      <c r="L31" s="49"/>
      <c r="M31" s="49"/>
      <c r="N31" s="49"/>
      <c r="O31" s="49"/>
      <c r="P31" s="49"/>
    </row>
    <row r="33" spans="2:2" x14ac:dyDescent="0.2">
      <c r="B33" s="35" t="s">
        <v>58</v>
      </c>
    </row>
    <row r="35" spans="2:2" x14ac:dyDescent="0.2">
      <c r="B35" s="36" t="s">
        <v>59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5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230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231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111</v>
      </c>
      <c r="C8" s="27" t="s">
        <v>60</v>
      </c>
      <c r="D8" s="27" t="s">
        <v>125</v>
      </c>
      <c r="E8" s="27" t="s">
        <v>112</v>
      </c>
      <c r="F8" s="27" t="s">
        <v>62</v>
      </c>
      <c r="G8" s="27" t="s">
        <v>126</v>
      </c>
      <c r="H8" s="27" t="s">
        <v>232</v>
      </c>
      <c r="I8" s="27" t="s">
        <v>63</v>
      </c>
      <c r="J8" s="27" t="s">
        <v>113</v>
      </c>
      <c r="K8" s="27" t="s">
        <v>114</v>
      </c>
      <c r="L8" s="27" t="s">
        <v>127</v>
      </c>
      <c r="M8" s="27" t="s">
        <v>128</v>
      </c>
      <c r="N8" s="27" t="s">
        <v>64</v>
      </c>
      <c r="O8" s="27" t="s">
        <v>129</v>
      </c>
      <c r="P8" s="27" t="s">
        <v>115</v>
      </c>
      <c r="Q8" s="27" t="s">
        <v>116</v>
      </c>
    </row>
    <row r="9" spans="2:17" ht="15" x14ac:dyDescent="0.2">
      <c r="B9" s="50"/>
      <c r="C9" s="53"/>
      <c r="D9" s="53"/>
      <c r="E9" s="53"/>
      <c r="F9" s="53"/>
      <c r="G9" s="53" t="s">
        <v>233</v>
      </c>
      <c r="H9" s="53" t="s">
        <v>234</v>
      </c>
      <c r="I9" s="53"/>
      <c r="J9" s="53" t="s">
        <v>41</v>
      </c>
      <c r="K9" s="53" t="s">
        <v>41</v>
      </c>
      <c r="L9" s="53" t="s">
        <v>235</v>
      </c>
      <c r="M9" s="53" t="s">
        <v>236</v>
      </c>
      <c r="N9" s="53" t="s">
        <v>40</v>
      </c>
      <c r="O9" s="29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29" t="s">
        <v>43</v>
      </c>
      <c r="E10" s="29" t="s">
        <v>117</v>
      </c>
      <c r="F10" s="29" t="s">
        <v>118</v>
      </c>
      <c r="G10" s="29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  <c r="N10" s="53" t="s">
        <v>238</v>
      </c>
      <c r="O10" s="53" t="s">
        <v>239</v>
      </c>
      <c r="P10" s="53" t="s">
        <v>240</v>
      </c>
      <c r="Q10" s="53" t="s">
        <v>241</v>
      </c>
    </row>
    <row r="11" spans="2:17" ht="15" x14ac:dyDescent="0.25">
      <c r="B11" s="16" t="s">
        <v>229</v>
      </c>
      <c r="C11" s="46"/>
      <c r="D11" s="46"/>
      <c r="E11" s="46"/>
      <c r="F11" s="46"/>
      <c r="G11" s="46"/>
      <c r="H11" s="17">
        <v>6.7668731560261755</v>
      </c>
      <c r="I11" s="46"/>
      <c r="J11" s="47"/>
      <c r="K11" s="47">
        <v>5.4813541187637947E-3</v>
      </c>
      <c r="L11" s="17"/>
      <c r="M11" s="17"/>
      <c r="N11" s="17">
        <v>164698.58526910597</v>
      </c>
      <c r="O11" s="47"/>
      <c r="P11" s="47">
        <v>1</v>
      </c>
      <c r="Q11" s="47">
        <v>0.25800214300682828</v>
      </c>
    </row>
    <row r="12" spans="2:17" ht="15" x14ac:dyDescent="0.25">
      <c r="B12" s="6" t="s">
        <v>65</v>
      </c>
      <c r="C12" s="38"/>
      <c r="D12" s="38"/>
      <c r="E12" s="38"/>
      <c r="F12" s="38"/>
      <c r="G12" s="38"/>
      <c r="H12" s="40">
        <v>6.8160283001922783</v>
      </c>
      <c r="I12" s="38"/>
      <c r="J12" s="39"/>
      <c r="K12" s="39">
        <v>5.3197732756135405E-3</v>
      </c>
      <c r="L12" s="40"/>
      <c r="M12" s="40"/>
      <c r="N12" s="40">
        <v>162288.71858531499</v>
      </c>
      <c r="O12" s="39"/>
      <c r="P12" s="39">
        <v>0.98536801831142973</v>
      </c>
      <c r="Q12" s="39">
        <v>0.25422706037474052</v>
      </c>
    </row>
    <row r="13" spans="2:17" ht="15" x14ac:dyDescent="0.25">
      <c r="B13" s="9" t="s">
        <v>130</v>
      </c>
      <c r="C13" s="37"/>
      <c r="D13" s="37"/>
      <c r="E13" s="37"/>
      <c r="F13" s="37"/>
      <c r="G13" s="37"/>
      <c r="H13" s="10">
        <v>7.058275083878975</v>
      </c>
      <c r="I13" s="37"/>
      <c r="J13" s="41"/>
      <c r="K13" s="41">
        <v>4.1912914139530391E-3</v>
      </c>
      <c r="L13" s="10"/>
      <c r="M13" s="10"/>
      <c r="N13" s="10">
        <v>138233.77166889398</v>
      </c>
      <c r="O13" s="41"/>
      <c r="P13" s="41">
        <v>0.83931365556680204</v>
      </c>
      <c r="Q13" s="41">
        <v>0.21654472179112988</v>
      </c>
    </row>
    <row r="14" spans="2:17" ht="15" x14ac:dyDescent="0.25">
      <c r="B14" s="42" t="s">
        <v>131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 t="s">
        <v>132</v>
      </c>
      <c r="C15" s="3" t="s">
        <v>133</v>
      </c>
      <c r="D15" s="3" t="s">
        <v>134</v>
      </c>
      <c r="E15" s="3" t="s">
        <v>135</v>
      </c>
      <c r="F15" s="3" t="s">
        <v>136</v>
      </c>
      <c r="G15" s="3"/>
      <c r="H15" s="10">
        <v>4.2500000000000488</v>
      </c>
      <c r="I15" s="3" t="s">
        <v>73</v>
      </c>
      <c r="J15" s="41">
        <v>0.04</v>
      </c>
      <c r="K15" s="41">
        <v>7.0000000000015926E-4</v>
      </c>
      <c r="L15" s="10">
        <v>14549137.567565</v>
      </c>
      <c r="M15" s="10">
        <v>154.33000000000001</v>
      </c>
      <c r="N15" s="10">
        <v>22453.684011966998</v>
      </c>
      <c r="O15" s="41">
        <v>9.3576782677872187E-4</v>
      </c>
      <c r="P15" s="41">
        <v>0.13633197865834273</v>
      </c>
      <c r="Q15" s="41">
        <v>3.5173942654213607E-2</v>
      </c>
    </row>
    <row r="16" spans="2:17" ht="15" x14ac:dyDescent="0.25">
      <c r="B16" s="43" t="s">
        <v>137</v>
      </c>
      <c r="C16" s="3" t="s">
        <v>138</v>
      </c>
      <c r="D16" s="3" t="s">
        <v>134</v>
      </c>
      <c r="E16" s="3" t="s">
        <v>135</v>
      </c>
      <c r="F16" s="3" t="s">
        <v>136</v>
      </c>
      <c r="G16" s="3"/>
      <c r="H16" s="10">
        <v>6.7200000000004252</v>
      </c>
      <c r="I16" s="3" t="s">
        <v>73</v>
      </c>
      <c r="J16" s="41">
        <v>0.04</v>
      </c>
      <c r="K16" s="41">
        <v>4.8999999999954202E-3</v>
      </c>
      <c r="L16" s="10">
        <v>1912064.3362869998</v>
      </c>
      <c r="M16" s="10">
        <v>155.97999999999999</v>
      </c>
      <c r="N16" s="10">
        <v>2982.4379487309998</v>
      </c>
      <c r="O16" s="41">
        <v>1.8085614496598371E-4</v>
      </c>
      <c r="P16" s="41">
        <v>1.8108461246694407E-2</v>
      </c>
      <c r="Q16" s="41">
        <v>4.6720218082032588E-3</v>
      </c>
    </row>
    <row r="17" spans="2:17" ht="15" x14ac:dyDescent="0.25">
      <c r="B17" s="43" t="s">
        <v>139</v>
      </c>
      <c r="C17" s="3" t="s">
        <v>140</v>
      </c>
      <c r="D17" s="3" t="s">
        <v>134</v>
      </c>
      <c r="E17" s="3" t="s">
        <v>135</v>
      </c>
      <c r="F17" s="3" t="s">
        <v>136</v>
      </c>
      <c r="G17" s="3"/>
      <c r="H17" s="10">
        <v>0.41000000000004694</v>
      </c>
      <c r="I17" s="3" t="s">
        <v>73</v>
      </c>
      <c r="J17" s="41">
        <v>0.01</v>
      </c>
      <c r="K17" s="41">
        <v>7.8000000000013302E-3</v>
      </c>
      <c r="L17" s="10">
        <v>6500012.9280579994</v>
      </c>
      <c r="M17" s="10">
        <v>102.73</v>
      </c>
      <c r="N17" s="10">
        <v>6677.4632810039993</v>
      </c>
      <c r="O17" s="41">
        <v>4.9158431155442688E-4</v>
      </c>
      <c r="P17" s="41">
        <v>4.0543537578622738E-2</v>
      </c>
      <c r="Q17" s="41">
        <v>1.046031958036254E-2</v>
      </c>
    </row>
    <row r="18" spans="2:17" ht="15" x14ac:dyDescent="0.25">
      <c r="B18" s="43" t="s">
        <v>141</v>
      </c>
      <c r="C18" s="3" t="s">
        <v>142</v>
      </c>
      <c r="D18" s="3" t="s">
        <v>134</v>
      </c>
      <c r="E18" s="3" t="s">
        <v>135</v>
      </c>
      <c r="F18" s="3" t="s">
        <v>136</v>
      </c>
      <c r="G18" s="3"/>
      <c r="H18" s="10">
        <v>24.490000000000894</v>
      </c>
      <c r="I18" s="3" t="s">
        <v>73</v>
      </c>
      <c r="J18" s="41">
        <v>0.01</v>
      </c>
      <c r="K18" s="41">
        <v>1.439999999998938E-2</v>
      </c>
      <c r="L18" s="10">
        <v>1296878.1997719998</v>
      </c>
      <c r="M18" s="10">
        <v>89.98</v>
      </c>
      <c r="N18" s="10">
        <v>1166.9309999889999</v>
      </c>
      <c r="O18" s="41">
        <v>2.0920035691158366E-4</v>
      </c>
      <c r="P18" s="41">
        <v>7.0852521172681373E-3</v>
      </c>
      <c r="Q18" s="41">
        <v>1.8280102299988469E-3</v>
      </c>
    </row>
    <row r="19" spans="2:17" ht="15" x14ac:dyDescent="0.25">
      <c r="B19" s="43" t="s">
        <v>143</v>
      </c>
      <c r="C19" s="3" t="s">
        <v>144</v>
      </c>
      <c r="D19" s="3" t="s">
        <v>134</v>
      </c>
      <c r="E19" s="3" t="s">
        <v>135</v>
      </c>
      <c r="F19" s="3" t="s">
        <v>136</v>
      </c>
      <c r="G19" s="3"/>
      <c r="H19" s="10">
        <v>6.4199999999999591</v>
      </c>
      <c r="I19" s="3" t="s">
        <v>73</v>
      </c>
      <c r="J19" s="41">
        <v>1.7500000000000002E-2</v>
      </c>
      <c r="K19" s="41">
        <v>3.9999999999984605E-3</v>
      </c>
      <c r="L19" s="10">
        <v>11932641.876628</v>
      </c>
      <c r="M19" s="10">
        <v>110.03</v>
      </c>
      <c r="N19" s="10">
        <v>13129.485856860001</v>
      </c>
      <c r="O19" s="41">
        <v>8.6074969462976469E-4</v>
      </c>
      <c r="P19" s="41">
        <v>7.9718267375565727E-2</v>
      </c>
      <c r="Q19" s="41">
        <v>2.0567483819687284E-2</v>
      </c>
    </row>
    <row r="20" spans="2:17" ht="15" x14ac:dyDescent="0.25">
      <c r="B20" s="43" t="s">
        <v>145</v>
      </c>
      <c r="C20" s="3" t="s">
        <v>146</v>
      </c>
      <c r="D20" s="3" t="s">
        <v>134</v>
      </c>
      <c r="E20" s="3" t="s">
        <v>135</v>
      </c>
      <c r="F20" s="3" t="s">
        <v>136</v>
      </c>
      <c r="G20" s="3"/>
      <c r="H20" s="10">
        <v>8.5800000000000267</v>
      </c>
      <c r="I20" s="3" t="s">
        <v>73</v>
      </c>
      <c r="J20" s="41">
        <v>7.4999999999999997E-3</v>
      </c>
      <c r="K20" s="41">
        <v>5.6999999999969289E-3</v>
      </c>
      <c r="L20" s="10">
        <v>6255046.8978109993</v>
      </c>
      <c r="M20" s="10">
        <v>100.95</v>
      </c>
      <c r="N20" s="10">
        <v>6314.4698393200006</v>
      </c>
      <c r="O20" s="41">
        <v>6.1163883733863318E-4</v>
      </c>
      <c r="P20" s="41">
        <v>3.833955118073782E-2</v>
      </c>
      <c r="Q20" s="41">
        <v>9.891686366550332E-3</v>
      </c>
    </row>
    <row r="21" spans="2:17" ht="15" x14ac:dyDescent="0.25">
      <c r="B21" s="43" t="s">
        <v>147</v>
      </c>
      <c r="C21" s="3" t="s">
        <v>148</v>
      </c>
      <c r="D21" s="3" t="s">
        <v>134</v>
      </c>
      <c r="E21" s="3" t="s">
        <v>135</v>
      </c>
      <c r="F21" s="3" t="s">
        <v>136</v>
      </c>
      <c r="G21" s="3"/>
      <c r="H21" s="10">
        <v>18.989999999999988</v>
      </c>
      <c r="I21" s="3" t="s">
        <v>73</v>
      </c>
      <c r="J21" s="41">
        <v>2.75E-2</v>
      </c>
      <c r="K21" s="41">
        <v>1.3499999999999674E-2</v>
      </c>
      <c r="L21" s="10">
        <v>16993975.165727999</v>
      </c>
      <c r="M21" s="10">
        <v>137.66999999999999</v>
      </c>
      <c r="N21" s="10">
        <v>23395.605608916998</v>
      </c>
      <c r="O21" s="41">
        <v>9.6146595459739971E-4</v>
      </c>
      <c r="P21" s="41">
        <v>0.14205104172989838</v>
      </c>
      <c r="Q21" s="41">
        <v>3.6649473182666176E-2</v>
      </c>
    </row>
    <row r="22" spans="2:17" ht="15" x14ac:dyDescent="0.25">
      <c r="B22" s="43" t="s">
        <v>149</v>
      </c>
      <c r="C22" s="3" t="s">
        <v>150</v>
      </c>
      <c r="D22" s="3" t="s">
        <v>134</v>
      </c>
      <c r="E22" s="3" t="s">
        <v>135</v>
      </c>
      <c r="F22" s="3" t="s">
        <v>136</v>
      </c>
      <c r="G22" s="3"/>
      <c r="H22" s="10">
        <v>5.399999999999932</v>
      </c>
      <c r="I22" s="3" t="s">
        <v>73</v>
      </c>
      <c r="J22" s="41">
        <v>2.75E-2</v>
      </c>
      <c r="K22" s="41">
        <v>2.2999999999989717E-3</v>
      </c>
      <c r="L22" s="10">
        <v>14944513.017798001</v>
      </c>
      <c r="M22" s="10">
        <v>117.85</v>
      </c>
      <c r="N22" s="10">
        <v>17612.108586962004</v>
      </c>
      <c r="O22" s="41">
        <v>9.2153694418615497E-4</v>
      </c>
      <c r="P22" s="41">
        <v>0.10693539691421787</v>
      </c>
      <c r="Q22" s="41">
        <v>2.7589561567153986E-2</v>
      </c>
    </row>
    <row r="23" spans="2:17" ht="15" x14ac:dyDescent="0.25">
      <c r="B23" s="43" t="s">
        <v>151</v>
      </c>
      <c r="C23" s="3" t="s">
        <v>152</v>
      </c>
      <c r="D23" s="3" t="s">
        <v>134</v>
      </c>
      <c r="E23" s="3" t="s">
        <v>135</v>
      </c>
      <c r="F23" s="3" t="s">
        <v>136</v>
      </c>
      <c r="G23" s="3"/>
      <c r="H23" s="10">
        <v>2.7499999999999543</v>
      </c>
      <c r="I23" s="3" t="s">
        <v>73</v>
      </c>
      <c r="J23" s="41">
        <v>0.03</v>
      </c>
      <c r="K23" s="41">
        <v>-7.0000000000085131E-4</v>
      </c>
      <c r="L23" s="10">
        <v>19772024.753242001</v>
      </c>
      <c r="M23" s="10">
        <v>118.92</v>
      </c>
      <c r="N23" s="10">
        <v>23512.891836559997</v>
      </c>
      <c r="O23" s="41">
        <v>1.2897384677742236E-3</v>
      </c>
      <c r="P23" s="41">
        <v>0.14276316823330071</v>
      </c>
      <c r="Q23" s="41">
        <v>3.6833203346635937E-2</v>
      </c>
    </row>
    <row r="24" spans="2:17" ht="15" x14ac:dyDescent="0.25">
      <c r="B24" s="43" t="s">
        <v>153</v>
      </c>
      <c r="C24" s="3" t="s">
        <v>154</v>
      </c>
      <c r="D24" s="3" t="s">
        <v>134</v>
      </c>
      <c r="E24" s="3" t="s">
        <v>135</v>
      </c>
      <c r="F24" s="3" t="s">
        <v>136</v>
      </c>
      <c r="G24" s="3"/>
      <c r="H24" s="10">
        <v>3.8299999999999099</v>
      </c>
      <c r="I24" s="3" t="s">
        <v>73</v>
      </c>
      <c r="J24" s="41">
        <v>1E-3</v>
      </c>
      <c r="K24" s="41">
        <v>1.0000000000004383E-4</v>
      </c>
      <c r="L24" s="10">
        <v>10725548.097396001</v>
      </c>
      <c r="M24" s="10">
        <v>100.08</v>
      </c>
      <c r="N24" s="10">
        <v>10734.128535894997</v>
      </c>
      <c r="O24" s="41">
        <v>1.3391606753864358E-3</v>
      </c>
      <c r="P24" s="41">
        <v>6.5174382150011687E-2</v>
      </c>
      <c r="Q24" s="41">
        <v>1.6815130263848992E-2</v>
      </c>
    </row>
    <row r="25" spans="2:17" ht="15" x14ac:dyDescent="0.25">
      <c r="B25" s="43" t="s">
        <v>155</v>
      </c>
      <c r="C25" s="3" t="s">
        <v>156</v>
      </c>
      <c r="D25" s="3" t="s">
        <v>134</v>
      </c>
      <c r="E25" s="3" t="s">
        <v>135</v>
      </c>
      <c r="F25" s="3" t="s">
        <v>136</v>
      </c>
      <c r="G25" s="3"/>
      <c r="H25" s="10">
        <v>1.2999999999998737</v>
      </c>
      <c r="I25" s="3" t="s">
        <v>73</v>
      </c>
      <c r="J25" s="41">
        <v>3.5000000000000003E-2</v>
      </c>
      <c r="K25" s="41">
        <v>3.0000000000000005E-3</v>
      </c>
      <c r="L25" s="10">
        <v>6367499.6960709998</v>
      </c>
      <c r="M25" s="10">
        <v>123.8</v>
      </c>
      <c r="N25" s="10">
        <v>7882.9646237099996</v>
      </c>
      <c r="O25" s="41">
        <v>3.2363287004509415E-4</v>
      </c>
      <c r="P25" s="41">
        <v>4.7862977152048916E-2</v>
      </c>
      <c r="Q25" s="41">
        <v>1.234875067591548E-2</v>
      </c>
    </row>
    <row r="26" spans="2:17" ht="15" x14ac:dyDescent="0.25">
      <c r="B26" s="43" t="s">
        <v>157</v>
      </c>
      <c r="C26" s="3" t="s">
        <v>158</v>
      </c>
      <c r="D26" s="3" t="s">
        <v>134</v>
      </c>
      <c r="E26" s="3" t="s">
        <v>135</v>
      </c>
      <c r="F26" s="3" t="s">
        <v>136</v>
      </c>
      <c r="G26" s="3"/>
      <c r="H26" s="10">
        <v>14.770000000000252</v>
      </c>
      <c r="I26" s="3" t="s">
        <v>73</v>
      </c>
      <c r="J26" s="41">
        <v>0.04</v>
      </c>
      <c r="K26" s="41">
        <v>1.1400000000001177E-2</v>
      </c>
      <c r="L26" s="10">
        <v>1327735.1578889999</v>
      </c>
      <c r="M26" s="10">
        <v>178.62</v>
      </c>
      <c r="N26" s="10">
        <v>2371.6005389790002</v>
      </c>
      <c r="O26" s="41">
        <v>8.1849812123314814E-5</v>
      </c>
      <c r="P26" s="41">
        <v>1.4399641230092965E-2</v>
      </c>
      <c r="Q26" s="41">
        <v>3.7151382958934662E-3</v>
      </c>
    </row>
    <row r="27" spans="2:17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  <c r="Q27" s="14"/>
    </row>
    <row r="28" spans="2:17" ht="15" x14ac:dyDescent="0.25">
      <c r="B28" s="9" t="s">
        <v>159</v>
      </c>
      <c r="C28" s="37"/>
      <c r="D28" s="37"/>
      <c r="E28" s="37"/>
      <c r="F28" s="37"/>
      <c r="G28" s="37"/>
      <c r="H28" s="10">
        <v>5.4239368231243583</v>
      </c>
      <c r="I28" s="37"/>
      <c r="J28" s="41"/>
      <c r="K28" s="41">
        <v>1.1804689020356975E-2</v>
      </c>
      <c r="L28" s="10"/>
      <c r="M28" s="10"/>
      <c r="N28" s="10">
        <v>24054.946916420999</v>
      </c>
      <c r="O28" s="41"/>
      <c r="P28" s="41">
        <v>0.14605436274462769</v>
      </c>
      <c r="Q28" s="41">
        <v>3.7682338583610607E-2</v>
      </c>
    </row>
    <row r="29" spans="2:17" ht="15" x14ac:dyDescent="0.25">
      <c r="B29" s="42" t="s">
        <v>160</v>
      </c>
      <c r="C29" s="37"/>
      <c r="D29" s="37"/>
      <c r="E29" s="37"/>
      <c r="F29" s="37"/>
      <c r="G29" s="37"/>
      <c r="H29" s="4"/>
      <c r="I29" s="37"/>
      <c r="J29" s="4"/>
      <c r="K29" s="4"/>
      <c r="L29" s="4"/>
      <c r="M29" s="4"/>
      <c r="N29" s="4"/>
      <c r="O29" s="4"/>
      <c r="P29" s="4"/>
      <c r="Q29" s="4"/>
    </row>
    <row r="30" spans="2:17" ht="15" x14ac:dyDescent="0.25">
      <c r="B30" s="43" t="s">
        <v>161</v>
      </c>
      <c r="C30" s="3" t="s">
        <v>162</v>
      </c>
      <c r="D30" s="3" t="s">
        <v>134</v>
      </c>
      <c r="E30" s="3" t="s">
        <v>135</v>
      </c>
      <c r="F30" s="3" t="s">
        <v>136</v>
      </c>
      <c r="G30" s="3"/>
      <c r="H30" s="10">
        <v>0.75999999996956547</v>
      </c>
      <c r="I30" s="3" t="s">
        <v>73</v>
      </c>
      <c r="J30" s="41">
        <v>0</v>
      </c>
      <c r="K30" s="41">
        <v>1.4000000000295326E-3</v>
      </c>
      <c r="L30" s="10">
        <v>21544.508658999999</v>
      </c>
      <c r="M30" s="10">
        <v>99.89</v>
      </c>
      <c r="N30" s="10">
        <v>21.520809700000004</v>
      </c>
      <c r="O30" s="41">
        <v>2.3938342954444448E-6</v>
      </c>
      <c r="P30" s="41">
        <v>1.3066784796503567E-4</v>
      </c>
      <c r="Q30" s="41">
        <v>3.3712584797069634E-5</v>
      </c>
    </row>
    <row r="31" spans="2:17" ht="15" x14ac:dyDescent="0.25">
      <c r="B31" s="43" t="s">
        <v>163</v>
      </c>
      <c r="C31" s="3" t="s">
        <v>164</v>
      </c>
      <c r="D31" s="3" t="s">
        <v>134</v>
      </c>
      <c r="E31" s="3" t="s">
        <v>135</v>
      </c>
      <c r="F31" s="3" t="s">
        <v>136</v>
      </c>
      <c r="G31" s="3"/>
      <c r="H31" s="10">
        <v>0.85999999999441246</v>
      </c>
      <c r="I31" s="3" t="s">
        <v>73</v>
      </c>
      <c r="J31" s="41">
        <v>0</v>
      </c>
      <c r="K31" s="41">
        <v>1.499999999222861E-3</v>
      </c>
      <c r="L31" s="10">
        <v>21544.508658999999</v>
      </c>
      <c r="M31" s="10">
        <v>99.87</v>
      </c>
      <c r="N31" s="10">
        <v>21.516500798000003</v>
      </c>
      <c r="O31" s="41">
        <v>3.0777869512857142E-6</v>
      </c>
      <c r="P31" s="41">
        <v>1.3064168561523188E-4</v>
      </c>
      <c r="Q31" s="41">
        <v>3.3705834854754159E-5</v>
      </c>
    </row>
    <row r="32" spans="2:17" ht="15" x14ac:dyDescent="0.25">
      <c r="B32" s="43" t="s">
        <v>165</v>
      </c>
      <c r="C32" s="3" t="s">
        <v>166</v>
      </c>
      <c r="D32" s="3" t="s">
        <v>134</v>
      </c>
      <c r="E32" s="3" t="s">
        <v>135</v>
      </c>
      <c r="F32" s="3" t="s">
        <v>136</v>
      </c>
      <c r="G32" s="3"/>
      <c r="H32" s="10">
        <v>9.9999999959324692E-3</v>
      </c>
      <c r="I32" s="3" t="s">
        <v>73</v>
      </c>
      <c r="J32" s="41">
        <v>0</v>
      </c>
      <c r="K32" s="41">
        <v>7.300000000076569E-3</v>
      </c>
      <c r="L32" s="10">
        <v>42685.079324000006</v>
      </c>
      <c r="M32" s="10">
        <v>99.99</v>
      </c>
      <c r="N32" s="10">
        <v>42.680810817000008</v>
      </c>
      <c r="O32" s="41">
        <v>4.2685079323999989E-6</v>
      </c>
      <c r="P32" s="41">
        <v>2.591449753333494E-4</v>
      </c>
      <c r="Q32" s="41">
        <v>6.6859958985455802E-5</v>
      </c>
    </row>
    <row r="33" spans="2:17" ht="15" x14ac:dyDescent="0.25">
      <c r="B33" s="43" t="s">
        <v>167</v>
      </c>
      <c r="C33" s="3" t="s">
        <v>168</v>
      </c>
      <c r="D33" s="3" t="s">
        <v>134</v>
      </c>
      <c r="E33" s="3" t="s">
        <v>135</v>
      </c>
      <c r="F33" s="3" t="s">
        <v>136</v>
      </c>
      <c r="G33" s="3"/>
      <c r="H33" s="10">
        <v>0.10999999996252074</v>
      </c>
      <c r="I33" s="3" t="s">
        <v>73</v>
      </c>
      <c r="J33" s="41">
        <v>0</v>
      </c>
      <c r="K33" s="41">
        <v>1.8000000005473241E-3</v>
      </c>
      <c r="L33" s="10">
        <v>8617.8034630000002</v>
      </c>
      <c r="M33" s="10">
        <v>99.98</v>
      </c>
      <c r="N33" s="10">
        <v>8.6160799019999974</v>
      </c>
      <c r="O33" s="41">
        <v>8.6178034630000003E-7</v>
      </c>
      <c r="P33" s="41">
        <v>5.2314231405946353E-5</v>
      </c>
      <c r="Q33" s="41">
        <v>1.349718381248928E-5</v>
      </c>
    </row>
    <row r="34" spans="2:17" ht="15" x14ac:dyDescent="0.25">
      <c r="B34" s="43" t="s">
        <v>169</v>
      </c>
      <c r="C34" s="3" t="s">
        <v>170</v>
      </c>
      <c r="D34" s="3" t="s">
        <v>134</v>
      </c>
      <c r="E34" s="3" t="s">
        <v>135</v>
      </c>
      <c r="F34" s="3" t="s">
        <v>136</v>
      </c>
      <c r="G34" s="3"/>
      <c r="H34" s="10">
        <v>0.18999999997068517</v>
      </c>
      <c r="I34" s="3" t="s">
        <v>73</v>
      </c>
      <c r="J34" s="41">
        <v>0</v>
      </c>
      <c r="K34" s="41">
        <v>1.0999999994800334E-3</v>
      </c>
      <c r="L34" s="10">
        <v>33065.811478999989</v>
      </c>
      <c r="M34" s="10">
        <v>99.98</v>
      </c>
      <c r="N34" s="10">
        <v>33.059198314999996</v>
      </c>
      <c r="O34" s="41">
        <v>3.3065811478999993E-6</v>
      </c>
      <c r="P34" s="41">
        <v>2.0072545408318825E-4</v>
      </c>
      <c r="Q34" s="41">
        <v>5.1787597309481286E-5</v>
      </c>
    </row>
    <row r="35" spans="2:17" ht="15" x14ac:dyDescent="0.25">
      <c r="B35" s="43" t="s">
        <v>171</v>
      </c>
      <c r="C35" s="3" t="s">
        <v>172</v>
      </c>
      <c r="D35" s="3" t="s">
        <v>134</v>
      </c>
      <c r="E35" s="3" t="s">
        <v>135</v>
      </c>
      <c r="F35" s="3" t="s">
        <v>136</v>
      </c>
      <c r="G35" s="3"/>
      <c r="H35" s="10">
        <v>0.44000000000672845</v>
      </c>
      <c r="I35" s="3" t="s">
        <v>73</v>
      </c>
      <c r="J35" s="41">
        <v>0</v>
      </c>
      <c r="K35" s="41">
        <v>1.3999999976007543E-3</v>
      </c>
      <c r="L35" s="10">
        <v>8455.0777900000012</v>
      </c>
      <c r="M35" s="10">
        <v>99.94</v>
      </c>
      <c r="N35" s="10">
        <v>8.4500047430000009</v>
      </c>
      <c r="O35" s="41">
        <v>9.3945308777777777E-7</v>
      </c>
      <c r="P35" s="41">
        <v>5.1305873266569257E-5</v>
      </c>
      <c r="Q35" s="41">
        <v>1.323702525161161E-5</v>
      </c>
    </row>
    <row r="36" spans="2:17" ht="15" x14ac:dyDescent="0.25">
      <c r="B36" s="43" t="s">
        <v>173</v>
      </c>
      <c r="C36" s="3" t="s">
        <v>174</v>
      </c>
      <c r="D36" s="3" t="s">
        <v>134</v>
      </c>
      <c r="E36" s="3" t="s">
        <v>135</v>
      </c>
      <c r="F36" s="3" t="s">
        <v>136</v>
      </c>
      <c r="G36" s="3"/>
      <c r="H36" s="10">
        <v>0.50999999985129241</v>
      </c>
      <c r="I36" s="3" t="s">
        <v>73</v>
      </c>
      <c r="J36" s="41">
        <v>0</v>
      </c>
      <c r="K36" s="41">
        <v>1.3999999998042909E-3</v>
      </c>
      <c r="L36" s="10">
        <v>12926.705196999997</v>
      </c>
      <c r="M36" s="10">
        <v>99.93</v>
      </c>
      <c r="N36" s="10">
        <v>12.917656501999998</v>
      </c>
      <c r="O36" s="41">
        <v>1.4363005774444441E-6</v>
      </c>
      <c r="P36" s="41">
        <v>7.8432103596357252E-5</v>
      </c>
      <c r="Q36" s="41">
        <v>2.0235650808393737E-5</v>
      </c>
    </row>
    <row r="37" spans="2:17" ht="15" x14ac:dyDescent="0.25">
      <c r="B37" s="42" t="s">
        <v>175</v>
      </c>
      <c r="C37" s="37"/>
      <c r="D37" s="37"/>
      <c r="E37" s="37"/>
      <c r="F37" s="37"/>
      <c r="G37" s="37"/>
      <c r="H37" s="4"/>
      <c r="I37" s="37"/>
      <c r="J37" s="4"/>
      <c r="K37" s="4"/>
      <c r="L37" s="4"/>
      <c r="M37" s="4"/>
      <c r="N37" s="4"/>
      <c r="O37" s="4"/>
      <c r="P37" s="4"/>
      <c r="Q37" s="4"/>
    </row>
    <row r="38" spans="2:17" ht="15" x14ac:dyDescent="0.25">
      <c r="B38" s="43" t="s">
        <v>176</v>
      </c>
      <c r="C38" s="3" t="s">
        <v>177</v>
      </c>
      <c r="D38" s="3" t="s">
        <v>134</v>
      </c>
      <c r="E38" s="3" t="s">
        <v>135</v>
      </c>
      <c r="F38" s="3" t="s">
        <v>136</v>
      </c>
      <c r="G38" s="3"/>
      <c r="H38" s="10">
        <v>2.0099999999992466</v>
      </c>
      <c r="I38" s="3" t="s">
        <v>73</v>
      </c>
      <c r="J38" s="41">
        <v>0.06</v>
      </c>
      <c r="K38" s="41">
        <v>3.7999999999893579E-3</v>
      </c>
      <c r="L38" s="10">
        <v>1286095.0922710004</v>
      </c>
      <c r="M38" s="10">
        <v>117.11</v>
      </c>
      <c r="N38" s="10">
        <v>1506.145962565</v>
      </c>
      <c r="O38" s="41">
        <v>7.0169917714732032E-5</v>
      </c>
      <c r="P38" s="41">
        <v>9.1448627813290728E-3</v>
      </c>
      <c r="Q38" s="41">
        <v>2.3593941950862851E-3</v>
      </c>
    </row>
    <row r="39" spans="2:17" ht="15" x14ac:dyDescent="0.25">
      <c r="B39" s="43" t="s">
        <v>178</v>
      </c>
      <c r="C39" s="3" t="s">
        <v>179</v>
      </c>
      <c r="D39" s="3" t="s">
        <v>134</v>
      </c>
      <c r="E39" s="3" t="s">
        <v>135</v>
      </c>
      <c r="F39" s="3" t="s">
        <v>136</v>
      </c>
      <c r="G39" s="3"/>
      <c r="H39" s="10">
        <v>2.8299999999998673</v>
      </c>
      <c r="I39" s="3" t="s">
        <v>73</v>
      </c>
      <c r="J39" s="41">
        <v>0.05</v>
      </c>
      <c r="K39" s="41">
        <v>6.3000000000009802E-3</v>
      </c>
      <c r="L39" s="10">
        <v>3573923.5581260002</v>
      </c>
      <c r="M39" s="10">
        <v>117.91</v>
      </c>
      <c r="N39" s="10">
        <v>4214.0132674179986</v>
      </c>
      <c r="O39" s="41">
        <v>1.9308934750321053E-4</v>
      </c>
      <c r="P39" s="41">
        <v>2.558621411673085E-2</v>
      </c>
      <c r="Q39" s="41">
        <v>6.601298073548121E-3</v>
      </c>
    </row>
    <row r="40" spans="2:17" ht="15" x14ac:dyDescent="0.25">
      <c r="B40" s="43" t="s">
        <v>180</v>
      </c>
      <c r="C40" s="3" t="s">
        <v>181</v>
      </c>
      <c r="D40" s="3" t="s">
        <v>134</v>
      </c>
      <c r="E40" s="3" t="s">
        <v>135</v>
      </c>
      <c r="F40" s="3" t="s">
        <v>136</v>
      </c>
      <c r="G40" s="3"/>
      <c r="H40" s="10">
        <v>1.0499999999973655</v>
      </c>
      <c r="I40" s="3" t="s">
        <v>73</v>
      </c>
      <c r="J40" s="41">
        <v>0.04</v>
      </c>
      <c r="K40" s="41">
        <v>1.9999999999675317E-3</v>
      </c>
      <c r="L40" s="10">
        <v>418478.66843699996</v>
      </c>
      <c r="M40" s="10">
        <v>107.78</v>
      </c>
      <c r="N40" s="10">
        <v>451.03630883699992</v>
      </c>
      <c r="O40" s="41">
        <v>2.4953776121376107E-5</v>
      </c>
      <c r="P40" s="41">
        <v>2.7385560604545455E-3</v>
      </c>
      <c r="Q40" s="41">
        <v>7.0655333234161003E-4</v>
      </c>
    </row>
    <row r="41" spans="2:17" ht="15" x14ac:dyDescent="0.25">
      <c r="B41" s="43" t="s">
        <v>182</v>
      </c>
      <c r="C41" s="3" t="s">
        <v>183</v>
      </c>
      <c r="D41" s="3" t="s">
        <v>134</v>
      </c>
      <c r="E41" s="3" t="s">
        <v>135</v>
      </c>
      <c r="F41" s="3" t="s">
        <v>136</v>
      </c>
      <c r="G41" s="3"/>
      <c r="H41" s="10">
        <v>5.5300000000005163</v>
      </c>
      <c r="I41" s="3" t="s">
        <v>73</v>
      </c>
      <c r="J41" s="41">
        <v>4.2615999999999994E-2</v>
      </c>
      <c r="K41" s="41">
        <v>1.4499999999986149E-2</v>
      </c>
      <c r="L41" s="10">
        <v>382294.78595600004</v>
      </c>
      <c r="M41" s="10">
        <v>119.77</v>
      </c>
      <c r="N41" s="10">
        <v>457.87446512099996</v>
      </c>
      <c r="O41" s="41">
        <v>2.1655420345635837E-5</v>
      </c>
      <c r="P41" s="41">
        <v>2.7800752773490139E-3</v>
      </c>
      <c r="Q41" s="41">
        <v>7.1726537927634809E-4</v>
      </c>
    </row>
    <row r="42" spans="2:17" ht="15" x14ac:dyDescent="0.25">
      <c r="B42" s="43" t="s">
        <v>184</v>
      </c>
      <c r="C42" s="3" t="s">
        <v>185</v>
      </c>
      <c r="D42" s="3" t="s">
        <v>134</v>
      </c>
      <c r="E42" s="3" t="s">
        <v>135</v>
      </c>
      <c r="F42" s="3" t="s">
        <v>136</v>
      </c>
      <c r="G42" s="3"/>
      <c r="H42" s="10">
        <v>6.3900000000002626</v>
      </c>
      <c r="I42" s="3" t="s">
        <v>73</v>
      </c>
      <c r="J42" s="41">
        <v>3.7499999999999999E-2</v>
      </c>
      <c r="K42" s="41">
        <v>1.6999999999976291E-2</v>
      </c>
      <c r="L42" s="10">
        <v>595858.55557999993</v>
      </c>
      <c r="M42" s="10">
        <v>116.64</v>
      </c>
      <c r="N42" s="10">
        <v>695.00941921000003</v>
      </c>
      <c r="O42" s="41">
        <v>4.0081478592149619E-5</v>
      </c>
      <c r="P42" s="41">
        <v>4.2198870019095986E-3</v>
      </c>
      <c r="Q42" s="41">
        <v>1.0887398897393363E-3</v>
      </c>
    </row>
    <row r="43" spans="2:17" ht="15" x14ac:dyDescent="0.25">
      <c r="B43" s="43" t="s">
        <v>186</v>
      </c>
      <c r="C43" s="3" t="s">
        <v>187</v>
      </c>
      <c r="D43" s="3" t="s">
        <v>134</v>
      </c>
      <c r="E43" s="3" t="s">
        <v>135</v>
      </c>
      <c r="F43" s="3" t="s">
        <v>136</v>
      </c>
      <c r="G43" s="3"/>
      <c r="H43" s="10">
        <v>4.2400000000191405</v>
      </c>
      <c r="I43" s="3" t="s">
        <v>73</v>
      </c>
      <c r="J43" s="41">
        <v>0.01</v>
      </c>
      <c r="K43" s="41">
        <v>9.8999999998938687E-3</v>
      </c>
      <c r="L43" s="10">
        <v>65991.924390999993</v>
      </c>
      <c r="M43" s="10">
        <v>100.71</v>
      </c>
      <c r="N43" s="10">
        <v>66.460467053999992</v>
      </c>
      <c r="O43" s="41">
        <v>8.542995606938901E-6</v>
      </c>
      <c r="P43" s="41">
        <v>4.0352785632862746E-4</v>
      </c>
      <c r="Q43" s="41">
        <v>1.0411105169573741E-4</v>
      </c>
    </row>
    <row r="44" spans="2:17" ht="15" x14ac:dyDescent="0.25">
      <c r="B44" s="43" t="s">
        <v>188</v>
      </c>
      <c r="C44" s="3" t="s">
        <v>189</v>
      </c>
      <c r="D44" s="3" t="s">
        <v>134</v>
      </c>
      <c r="E44" s="3" t="s">
        <v>135</v>
      </c>
      <c r="F44" s="3" t="s">
        <v>136</v>
      </c>
      <c r="G44" s="3"/>
      <c r="H44" s="10">
        <v>2.3500000000003314</v>
      </c>
      <c r="I44" s="3" t="s">
        <v>73</v>
      </c>
      <c r="J44" s="41">
        <v>2.2499999999999999E-2</v>
      </c>
      <c r="K44" s="41">
        <v>4.4999999999924397E-3</v>
      </c>
      <c r="L44" s="10">
        <v>2015713.5416919996</v>
      </c>
      <c r="M44" s="10">
        <v>105.61</v>
      </c>
      <c r="N44" s="10">
        <v>2128.7950713959999</v>
      </c>
      <c r="O44" s="41">
        <v>1.3136614606250595E-4</v>
      </c>
      <c r="P44" s="41">
        <v>1.292539986252886E-2</v>
      </c>
      <c r="Q44" s="41">
        <v>3.3347808637526097E-3</v>
      </c>
    </row>
    <row r="45" spans="2:17" ht="15" x14ac:dyDescent="0.25">
      <c r="B45" s="43" t="s">
        <v>190</v>
      </c>
      <c r="C45" s="3" t="s">
        <v>191</v>
      </c>
      <c r="D45" s="3" t="s">
        <v>134</v>
      </c>
      <c r="E45" s="3" t="s">
        <v>135</v>
      </c>
      <c r="F45" s="3" t="s">
        <v>136</v>
      </c>
      <c r="G45" s="3"/>
      <c r="H45" s="10">
        <v>8.0699999999999061</v>
      </c>
      <c r="I45" s="3" t="s">
        <v>73</v>
      </c>
      <c r="J45" s="41">
        <v>1.7500000000000002E-2</v>
      </c>
      <c r="K45" s="41">
        <v>2.0599999999999698E-2</v>
      </c>
      <c r="L45" s="10">
        <v>2181523.7774470001</v>
      </c>
      <c r="M45" s="10">
        <v>98.14</v>
      </c>
      <c r="N45" s="10">
        <v>2140.9474351719996</v>
      </c>
      <c r="O45" s="41">
        <v>1.4920573536402761E-4</v>
      </c>
      <c r="P45" s="41">
        <v>1.2999185340140241E-2</v>
      </c>
      <c r="Q45" s="41">
        <v>3.3538176750991279E-3</v>
      </c>
    </row>
    <row r="46" spans="2:17" ht="15" x14ac:dyDescent="0.25">
      <c r="B46" s="43" t="s">
        <v>192</v>
      </c>
      <c r="C46" s="3" t="s">
        <v>193</v>
      </c>
      <c r="D46" s="3" t="s">
        <v>134</v>
      </c>
      <c r="E46" s="3" t="s">
        <v>135</v>
      </c>
      <c r="F46" s="3" t="s">
        <v>136</v>
      </c>
      <c r="G46" s="3"/>
      <c r="H46" s="10">
        <v>0.84000000000251351</v>
      </c>
      <c r="I46" s="3" t="s">
        <v>73</v>
      </c>
      <c r="J46" s="41">
        <v>1.2500000000000001E-2</v>
      </c>
      <c r="K46" s="41">
        <v>1.8000000007302893E-3</v>
      </c>
      <c r="L46" s="10">
        <v>20467.283226000003</v>
      </c>
      <c r="M46" s="10">
        <v>101.1</v>
      </c>
      <c r="N46" s="10">
        <v>20.692423341000005</v>
      </c>
      <c r="O46" s="41">
        <v>2.0609164961259294E-6</v>
      </c>
      <c r="P46" s="41">
        <v>1.2563813652187743E-4</v>
      </c>
      <c r="Q46" s="41">
        <v>3.2414908466028836E-5</v>
      </c>
    </row>
    <row r="47" spans="2:17" ht="15" x14ac:dyDescent="0.25">
      <c r="B47" s="43" t="s">
        <v>194</v>
      </c>
      <c r="C47" s="3" t="s">
        <v>195</v>
      </c>
      <c r="D47" s="3" t="s">
        <v>134</v>
      </c>
      <c r="E47" s="3" t="s">
        <v>135</v>
      </c>
      <c r="F47" s="3" t="s">
        <v>136</v>
      </c>
      <c r="G47" s="3"/>
      <c r="H47" s="10">
        <v>1.829999999999897</v>
      </c>
      <c r="I47" s="3" t="s">
        <v>73</v>
      </c>
      <c r="J47" s="41">
        <v>5.0000000000000001E-3</v>
      </c>
      <c r="K47" s="41">
        <v>3.1999999999965914E-3</v>
      </c>
      <c r="L47" s="10">
        <v>1819980.0025340002</v>
      </c>
      <c r="M47" s="10">
        <v>100.42</v>
      </c>
      <c r="N47" s="10">
        <v>1827.6239185400002</v>
      </c>
      <c r="O47" s="41">
        <v>1.3825603160218169E-4</v>
      </c>
      <c r="P47" s="41">
        <v>1.1096779705507431E-2</v>
      </c>
      <c r="Q47" s="41">
        <v>2.862992944495598E-3</v>
      </c>
    </row>
    <row r="48" spans="2:17" ht="15" x14ac:dyDescent="0.25">
      <c r="B48" s="43" t="s">
        <v>196</v>
      </c>
      <c r="C48" s="3" t="s">
        <v>197</v>
      </c>
      <c r="D48" s="3" t="s">
        <v>134</v>
      </c>
      <c r="E48" s="3" t="s">
        <v>135</v>
      </c>
      <c r="F48" s="3" t="s">
        <v>136</v>
      </c>
      <c r="G48" s="3"/>
      <c r="H48" s="10">
        <v>4.4499999999987416</v>
      </c>
      <c r="I48" s="3" t="s">
        <v>73</v>
      </c>
      <c r="J48" s="41">
        <v>5.5151000000000006E-2</v>
      </c>
      <c r="K48" s="41">
        <v>1.1300000000004889E-2</v>
      </c>
      <c r="L48" s="10">
        <v>868271.55646700005</v>
      </c>
      <c r="M48" s="10">
        <v>126.49</v>
      </c>
      <c r="N48" s="10">
        <v>1098.2766917920001</v>
      </c>
      <c r="O48" s="41">
        <v>4.8351999638439711E-5</v>
      </c>
      <c r="P48" s="41">
        <v>6.6684039210020704E-3</v>
      </c>
      <c r="Q48" s="41">
        <v>1.7204625020536706E-3</v>
      </c>
    </row>
    <row r="49" spans="2:17" ht="15" x14ac:dyDescent="0.25">
      <c r="B49" s="43" t="s">
        <v>198</v>
      </c>
      <c r="C49" s="3" t="s">
        <v>199</v>
      </c>
      <c r="D49" s="3" t="s">
        <v>134</v>
      </c>
      <c r="E49" s="3" t="s">
        <v>135</v>
      </c>
      <c r="F49" s="3" t="s">
        <v>136</v>
      </c>
      <c r="G49" s="3"/>
      <c r="H49" s="10">
        <v>15.299999999999125</v>
      </c>
      <c r="I49" s="3" t="s">
        <v>73</v>
      </c>
      <c r="J49" s="41">
        <v>5.5E-2</v>
      </c>
      <c r="K49" s="41">
        <v>3.2300000000003062E-2</v>
      </c>
      <c r="L49" s="10">
        <v>1451581.9411989998</v>
      </c>
      <c r="M49" s="10">
        <v>143.6</v>
      </c>
      <c r="N49" s="10">
        <v>2084.4716675270001</v>
      </c>
      <c r="O49" s="41">
        <v>8.5886700164178396E-5</v>
      </c>
      <c r="P49" s="41">
        <v>1.2656281558952794E-2</v>
      </c>
      <c r="Q49" s="41">
        <v>3.2653477647076224E-3</v>
      </c>
    </row>
    <row r="50" spans="2:17" ht="15" x14ac:dyDescent="0.25">
      <c r="B50" s="43" t="s">
        <v>200</v>
      </c>
      <c r="C50" s="3" t="s">
        <v>201</v>
      </c>
      <c r="D50" s="3" t="s">
        <v>134</v>
      </c>
      <c r="E50" s="3" t="s">
        <v>135</v>
      </c>
      <c r="F50" s="3" t="s">
        <v>136</v>
      </c>
      <c r="G50" s="3"/>
      <c r="H50" s="10">
        <v>0.15999999999703596</v>
      </c>
      <c r="I50" s="3" t="s">
        <v>73</v>
      </c>
      <c r="J50" s="41">
        <v>5.5E-2</v>
      </c>
      <c r="K50" s="41">
        <v>1.6999999998583678E-3</v>
      </c>
      <c r="L50" s="10">
        <v>91465.438617000022</v>
      </c>
      <c r="M50" s="10">
        <v>105.47</v>
      </c>
      <c r="N50" s="10">
        <v>96.468598108999998</v>
      </c>
      <c r="O50" s="41">
        <v>7.1856922305590829E-6</v>
      </c>
      <c r="P50" s="41">
        <v>5.8572815274264231E-4</v>
      </c>
      <c r="Q50" s="41">
        <v>1.5111911862703256E-4</v>
      </c>
    </row>
    <row r="51" spans="2:17" ht="15" x14ac:dyDescent="0.25">
      <c r="B51" s="43" t="s">
        <v>202</v>
      </c>
      <c r="C51" s="3" t="s">
        <v>203</v>
      </c>
      <c r="D51" s="3" t="s">
        <v>134</v>
      </c>
      <c r="E51" s="3" t="s">
        <v>135</v>
      </c>
      <c r="F51" s="3" t="s">
        <v>136</v>
      </c>
      <c r="G51" s="3"/>
      <c r="H51" s="10">
        <v>7.9400000000004347</v>
      </c>
      <c r="I51" s="3" t="s">
        <v>73</v>
      </c>
      <c r="J51" s="41">
        <v>6.25E-2</v>
      </c>
      <c r="K51" s="41">
        <v>2.0899999999996276E-2</v>
      </c>
      <c r="L51" s="10">
        <v>2786719.367627</v>
      </c>
      <c r="M51" s="10">
        <v>137.69999999999999</v>
      </c>
      <c r="N51" s="10">
        <v>3837.3125692430003</v>
      </c>
      <c r="O51" s="41">
        <v>1.6627546137596506E-4</v>
      </c>
      <c r="P51" s="41">
        <v>2.3299001402914906E-2</v>
      </c>
      <c r="Q51" s="41">
        <v>6.0111922918711447E-3</v>
      </c>
    </row>
    <row r="52" spans="2:17" ht="15" x14ac:dyDescent="0.25">
      <c r="B52" s="42" t="s">
        <v>204</v>
      </c>
      <c r="C52" s="37"/>
      <c r="D52" s="37"/>
      <c r="E52" s="37"/>
      <c r="F52" s="37"/>
      <c r="G52" s="37"/>
      <c r="H52" s="4"/>
      <c r="I52" s="37"/>
      <c r="J52" s="4"/>
      <c r="K52" s="4"/>
      <c r="L52" s="4"/>
      <c r="M52" s="4"/>
      <c r="N52" s="4"/>
      <c r="O52" s="4"/>
      <c r="P52" s="4"/>
      <c r="Q52" s="4"/>
    </row>
    <row r="53" spans="2:17" ht="15" x14ac:dyDescent="0.25">
      <c r="B53" s="43" t="s">
        <v>205</v>
      </c>
      <c r="C53" s="3" t="s">
        <v>206</v>
      </c>
      <c r="D53" s="3" t="s">
        <v>134</v>
      </c>
      <c r="E53" s="3" t="s">
        <v>135</v>
      </c>
      <c r="F53" s="3" t="s">
        <v>136</v>
      </c>
      <c r="G53" s="3"/>
      <c r="H53" s="10">
        <v>3.4099999999978041</v>
      </c>
      <c r="I53" s="3" t="s">
        <v>73</v>
      </c>
      <c r="J53" s="41">
        <v>1.2030000000000001E-3</v>
      </c>
      <c r="K53" s="41">
        <v>3.2999999999833393E-3</v>
      </c>
      <c r="L53" s="10">
        <v>781663.47772999981</v>
      </c>
      <c r="M53" s="10">
        <v>99.37</v>
      </c>
      <c r="N53" s="10">
        <v>776.73899781399984</v>
      </c>
      <c r="O53" s="41">
        <v>4.2426890133668411E-5</v>
      </c>
      <c r="P53" s="41">
        <v>4.7161242857360472E-3</v>
      </c>
      <c r="Q53" s="41">
        <v>1.2167701724064475E-3</v>
      </c>
    </row>
    <row r="54" spans="2:17" ht="15" x14ac:dyDescent="0.25">
      <c r="B54" s="43" t="s">
        <v>207</v>
      </c>
      <c r="C54" s="3" t="s">
        <v>208</v>
      </c>
      <c r="D54" s="3" t="s">
        <v>134</v>
      </c>
      <c r="E54" s="3" t="s">
        <v>135</v>
      </c>
      <c r="F54" s="3" t="s">
        <v>136</v>
      </c>
      <c r="G54" s="3"/>
      <c r="H54" s="10">
        <v>4.8999999999999888</v>
      </c>
      <c r="I54" s="3" t="s">
        <v>73</v>
      </c>
      <c r="J54" s="41">
        <v>1.1999999999999999E-3</v>
      </c>
      <c r="K54" s="41">
        <v>3.6000000000055636E-3</v>
      </c>
      <c r="L54" s="10">
        <v>2509554.6710219998</v>
      </c>
      <c r="M54" s="10">
        <v>98.97</v>
      </c>
      <c r="N54" s="10">
        <v>2483.7062579049998</v>
      </c>
      <c r="O54" s="41">
        <v>2.4984480697230082E-4</v>
      </c>
      <c r="P54" s="41">
        <v>1.5080313251305696E-2</v>
      </c>
      <c r="Q54" s="41">
        <v>3.8907531360511398E-3</v>
      </c>
    </row>
    <row r="55" spans="2:17" ht="15" x14ac:dyDescent="0.25">
      <c r="B55" s="43" t="s">
        <v>209</v>
      </c>
      <c r="C55" s="3" t="s">
        <v>210</v>
      </c>
      <c r="D55" s="3" t="s">
        <v>134</v>
      </c>
      <c r="E55" s="3" t="s">
        <v>135</v>
      </c>
      <c r="F55" s="3" t="s">
        <v>136</v>
      </c>
      <c r="G55" s="3"/>
      <c r="H55" s="10">
        <v>0.67000000001691329</v>
      </c>
      <c r="I55" s="3" t="s">
        <v>73</v>
      </c>
      <c r="J55" s="41">
        <v>1.2030000000000001E-3</v>
      </c>
      <c r="K55" s="41">
        <v>2.0999999999009502E-3</v>
      </c>
      <c r="L55" s="10">
        <v>20616.457909000001</v>
      </c>
      <c r="M55" s="10">
        <v>99.98</v>
      </c>
      <c r="N55" s="10">
        <v>20.612334599999997</v>
      </c>
      <c r="O55" s="41">
        <v>1.3410870792161164E-6</v>
      </c>
      <c r="P55" s="41">
        <v>1.2515186190774428E-4</v>
      </c>
      <c r="Q55" s="41">
        <v>3.2289448573492663E-5</v>
      </c>
    </row>
    <row r="56" spans="2:17" x14ac:dyDescent="0.2">
      <c r="B56" s="44"/>
      <c r="C56" s="45"/>
      <c r="D56" s="45"/>
      <c r="E56" s="45"/>
      <c r="F56" s="45"/>
      <c r="G56" s="45"/>
      <c r="H56" s="14"/>
      <c r="I56" s="45"/>
      <c r="J56" s="14"/>
      <c r="K56" s="14"/>
      <c r="L56" s="14"/>
      <c r="M56" s="14"/>
      <c r="N56" s="14"/>
      <c r="O56" s="14"/>
      <c r="P56" s="14"/>
      <c r="Q56" s="14"/>
    </row>
    <row r="57" spans="2:17" ht="15" x14ac:dyDescent="0.25">
      <c r="B57" s="9" t="s">
        <v>211</v>
      </c>
      <c r="C57" s="37"/>
      <c r="D57" s="37"/>
      <c r="E57" s="37"/>
      <c r="F57" s="37"/>
      <c r="G57" s="37"/>
      <c r="H57" s="10">
        <v>0</v>
      </c>
      <c r="I57" s="37"/>
      <c r="J57" s="41"/>
      <c r="K57" s="41">
        <v>0</v>
      </c>
      <c r="L57" s="10"/>
      <c r="M57" s="10"/>
      <c r="N57" s="10">
        <v>0</v>
      </c>
      <c r="O57" s="41"/>
      <c r="P57" s="41">
        <v>0</v>
      </c>
      <c r="Q57" s="41">
        <v>0</v>
      </c>
    </row>
    <row r="58" spans="2:17" ht="15" x14ac:dyDescent="0.25">
      <c r="B58" s="42" t="s">
        <v>212</v>
      </c>
      <c r="C58" s="37"/>
      <c r="D58" s="37"/>
      <c r="E58" s="37"/>
      <c r="F58" s="37"/>
      <c r="G58" s="37"/>
      <c r="H58" s="4"/>
      <c r="I58" s="37"/>
      <c r="J58" s="4"/>
      <c r="K58" s="4"/>
      <c r="L58" s="4"/>
      <c r="M58" s="4"/>
      <c r="N58" s="4"/>
      <c r="O58" s="4"/>
      <c r="P58" s="4"/>
      <c r="Q58" s="4"/>
    </row>
    <row r="59" spans="2:17" ht="15" x14ac:dyDescent="0.25">
      <c r="B59" s="43"/>
      <c r="C59" s="3"/>
      <c r="D59" s="3" t="s">
        <v>87</v>
      </c>
      <c r="E59" s="3"/>
      <c r="F59" s="3"/>
      <c r="G59" s="3" t="s">
        <v>87</v>
      </c>
      <c r="H59" s="10">
        <v>0</v>
      </c>
      <c r="I59" s="3" t="s">
        <v>87</v>
      </c>
      <c r="J59" s="41">
        <v>0</v>
      </c>
      <c r="K59" s="41">
        <v>0</v>
      </c>
      <c r="L59" s="10">
        <v>0</v>
      </c>
      <c r="M59" s="10">
        <v>0</v>
      </c>
      <c r="N59" s="10">
        <v>0</v>
      </c>
      <c r="O59" s="41">
        <v>0</v>
      </c>
      <c r="P59" s="41">
        <v>0</v>
      </c>
      <c r="Q59" s="41">
        <v>0</v>
      </c>
    </row>
    <row r="60" spans="2:17" x14ac:dyDescent="0.2">
      <c r="B60" s="44"/>
      <c r="C60" s="45"/>
      <c r="D60" s="45"/>
      <c r="E60" s="45"/>
      <c r="F60" s="45"/>
      <c r="G60" s="45"/>
      <c r="H60" s="14"/>
      <c r="I60" s="45"/>
      <c r="J60" s="14"/>
      <c r="K60" s="14"/>
      <c r="L60" s="14"/>
      <c r="M60" s="14"/>
      <c r="N60" s="14"/>
      <c r="O60" s="14"/>
      <c r="P60" s="14"/>
      <c r="Q60" s="14"/>
    </row>
    <row r="61" spans="2:17" ht="15" x14ac:dyDescent="0.25">
      <c r="B61" s="15" t="s">
        <v>213</v>
      </c>
      <c r="C61" s="37"/>
      <c r="D61" s="37"/>
      <c r="E61" s="37"/>
      <c r="F61" s="37"/>
      <c r="G61" s="37"/>
      <c r="H61" s="10">
        <v>3.4565965285888738</v>
      </c>
      <c r="I61" s="37"/>
      <c r="J61" s="41"/>
      <c r="K61" s="41">
        <v>1.636276434745661E-2</v>
      </c>
      <c r="L61" s="10"/>
      <c r="M61" s="10"/>
      <c r="N61" s="10">
        <v>2409.866683791</v>
      </c>
      <c r="O61" s="41"/>
      <c r="P61" s="41">
        <v>1.4631981688570344E-2</v>
      </c>
      <c r="Q61" s="41">
        <v>3.7750826320878191E-3</v>
      </c>
    </row>
    <row r="62" spans="2:17" ht="15" x14ac:dyDescent="0.25">
      <c r="B62" s="9" t="s">
        <v>214</v>
      </c>
      <c r="C62" s="37"/>
      <c r="D62" s="37"/>
      <c r="E62" s="37"/>
      <c r="F62" s="37"/>
      <c r="G62" s="37"/>
      <c r="H62" s="10">
        <v>3.1717739865927914</v>
      </c>
      <c r="I62" s="37"/>
      <c r="J62" s="41"/>
      <c r="K62" s="41">
        <v>1.4670139749022803E-3</v>
      </c>
      <c r="L62" s="10"/>
      <c r="M62" s="10"/>
      <c r="N62" s="10">
        <v>1904.513121149</v>
      </c>
      <c r="O62" s="41"/>
      <c r="P62" s="41">
        <v>1.1563627690166001E-2</v>
      </c>
      <c r="Q62" s="41">
        <v>2.9834407249959278E-3</v>
      </c>
    </row>
    <row r="63" spans="2:17" ht="15" x14ac:dyDescent="0.25">
      <c r="B63" s="42" t="s">
        <v>215</v>
      </c>
      <c r="C63" s="37"/>
      <c r="D63" s="37"/>
      <c r="E63" s="37"/>
      <c r="F63" s="37"/>
      <c r="G63" s="37"/>
      <c r="H63" s="4"/>
      <c r="I63" s="37"/>
      <c r="J63" s="4"/>
      <c r="K63" s="4"/>
      <c r="L63" s="4"/>
      <c r="M63" s="4"/>
      <c r="N63" s="4"/>
      <c r="O63" s="4"/>
      <c r="P63" s="4"/>
      <c r="Q63" s="4"/>
    </row>
    <row r="64" spans="2:17" ht="15" x14ac:dyDescent="0.25">
      <c r="B64" s="43" t="s">
        <v>216</v>
      </c>
      <c r="C64" s="3" t="s">
        <v>217</v>
      </c>
      <c r="D64" s="3" t="s">
        <v>218</v>
      </c>
      <c r="E64" s="3" t="s">
        <v>219</v>
      </c>
      <c r="F64" s="3" t="s">
        <v>220</v>
      </c>
      <c r="G64" s="3"/>
      <c r="H64" s="10">
        <v>6.3400000000033465</v>
      </c>
      <c r="I64" s="3" t="s">
        <v>46</v>
      </c>
      <c r="J64" s="41">
        <v>2.8750000000000001E-2</v>
      </c>
      <c r="K64" s="41">
        <v>8.7999999999924736E-3</v>
      </c>
      <c r="L64" s="10">
        <v>24256.067034</v>
      </c>
      <c r="M64" s="10">
        <v>116.2543</v>
      </c>
      <c r="N64" s="10">
        <v>114.030031149</v>
      </c>
      <c r="O64" s="41">
        <v>1.6170711356000004E-5</v>
      </c>
      <c r="P64" s="41">
        <v>6.9235586306150049E-4</v>
      </c>
      <c r="Q64" s="41">
        <v>1.7862929639320927E-4</v>
      </c>
    </row>
    <row r="65" spans="2:17" ht="15" x14ac:dyDescent="0.25">
      <c r="B65" s="43" t="s">
        <v>221</v>
      </c>
      <c r="C65" s="3" t="s">
        <v>222</v>
      </c>
      <c r="D65" s="3" t="s">
        <v>218</v>
      </c>
      <c r="E65" s="3" t="s">
        <v>219</v>
      </c>
      <c r="F65" s="3" t="s">
        <v>223</v>
      </c>
      <c r="G65" s="3"/>
      <c r="H65" s="10">
        <v>2.97</v>
      </c>
      <c r="I65" s="3" t="s">
        <v>46</v>
      </c>
      <c r="J65" s="41">
        <v>4.6249999999999999E-2</v>
      </c>
      <c r="K65" s="41">
        <v>1.0000000000000002E-3</v>
      </c>
      <c r="L65" s="10">
        <v>375000</v>
      </c>
      <c r="M65" s="10">
        <v>118.07259999999999</v>
      </c>
      <c r="N65" s="10">
        <v>1790.4830900000002</v>
      </c>
      <c r="O65" s="41">
        <v>2.5000000000000001E-4</v>
      </c>
      <c r="P65" s="41">
        <v>1.0871271827104501E-2</v>
      </c>
      <c r="Q65" s="41">
        <v>2.8048114286027192E-3</v>
      </c>
    </row>
    <row r="66" spans="2:17" x14ac:dyDescent="0.2">
      <c r="B66" s="44"/>
      <c r="C66" s="45"/>
      <c r="D66" s="45"/>
      <c r="E66" s="45"/>
      <c r="F66" s="45"/>
      <c r="G66" s="45"/>
      <c r="H66" s="14"/>
      <c r="I66" s="45"/>
      <c r="J66" s="14"/>
      <c r="K66" s="14"/>
      <c r="L66" s="14"/>
      <c r="M66" s="14"/>
      <c r="N66" s="14"/>
      <c r="O66" s="14"/>
      <c r="P66" s="14"/>
      <c r="Q66" s="14"/>
    </row>
    <row r="67" spans="2:17" ht="15" x14ac:dyDescent="0.25">
      <c r="B67" s="9" t="s">
        <v>224</v>
      </c>
      <c r="C67" s="37"/>
      <c r="D67" s="37"/>
      <c r="E67" s="37"/>
      <c r="F67" s="37"/>
      <c r="G67" s="37"/>
      <c r="H67" s="10">
        <v>4.5300000000012801</v>
      </c>
      <c r="I67" s="37"/>
      <c r="J67" s="41"/>
      <c r="K67" s="41">
        <v>7.2500000000006976E-2</v>
      </c>
      <c r="L67" s="10"/>
      <c r="M67" s="10"/>
      <c r="N67" s="10">
        <v>505.35356264199999</v>
      </c>
      <c r="O67" s="41"/>
      <c r="P67" s="41">
        <v>3.0683539984043434E-3</v>
      </c>
      <c r="Q67" s="41">
        <v>7.916419070918908E-4</v>
      </c>
    </row>
    <row r="68" spans="2:17" ht="15" x14ac:dyDescent="0.25">
      <c r="B68" s="42" t="s">
        <v>225</v>
      </c>
      <c r="C68" s="37"/>
      <c r="D68" s="37"/>
      <c r="E68" s="37"/>
      <c r="F68" s="37"/>
      <c r="G68" s="37"/>
      <c r="H68" s="4"/>
      <c r="I68" s="37"/>
      <c r="J68" s="4"/>
      <c r="K68" s="4"/>
      <c r="L68" s="4"/>
      <c r="M68" s="4"/>
      <c r="N68" s="4"/>
      <c r="O68" s="4"/>
      <c r="P68" s="4"/>
      <c r="Q68" s="4"/>
    </row>
    <row r="69" spans="2:17" ht="15" x14ac:dyDescent="0.25">
      <c r="B69" s="43" t="s">
        <v>226</v>
      </c>
      <c r="C69" s="3" t="s">
        <v>227</v>
      </c>
      <c r="D69" s="3" t="s">
        <v>218</v>
      </c>
      <c r="E69" s="3" t="s">
        <v>228</v>
      </c>
      <c r="F69" s="3" t="s">
        <v>220</v>
      </c>
      <c r="G69" s="3"/>
      <c r="H69" s="10">
        <v>4.5300000000012801</v>
      </c>
      <c r="I69" s="3" t="s">
        <v>54</v>
      </c>
      <c r="J69" s="41">
        <v>6.5000000000000002E-2</v>
      </c>
      <c r="K69" s="41">
        <v>7.2500000000006976E-2</v>
      </c>
      <c r="L69" s="10">
        <v>28164.854898999998</v>
      </c>
      <c r="M69" s="10">
        <v>9688.2832999999991</v>
      </c>
      <c r="N69" s="10">
        <v>505.35356264199999</v>
      </c>
      <c r="O69" s="41">
        <v>2.6355142165038596E-7</v>
      </c>
      <c r="P69" s="41">
        <v>3.0683539984043434E-3</v>
      </c>
      <c r="Q69" s="41">
        <v>7.916419070918908E-4</v>
      </c>
    </row>
    <row r="70" spans="2:17" x14ac:dyDescent="0.2">
      <c r="B70" s="44"/>
      <c r="C70" s="45"/>
      <c r="D70" s="45"/>
      <c r="E70" s="45"/>
      <c r="F70" s="45"/>
      <c r="G70" s="45"/>
      <c r="H70" s="14"/>
      <c r="I70" s="45"/>
      <c r="J70" s="14"/>
      <c r="K70" s="14"/>
      <c r="L70" s="14"/>
      <c r="M70" s="14"/>
      <c r="N70" s="14"/>
      <c r="O70" s="14"/>
      <c r="P70" s="14"/>
      <c r="Q70" s="14"/>
    </row>
    <row r="71" spans="2:17" x14ac:dyDescent="0.2">
      <c r="B71" s="33"/>
      <c r="C71" s="48"/>
      <c r="D71" s="48"/>
      <c r="E71" s="48"/>
      <c r="F71" s="48"/>
      <c r="G71" s="48"/>
      <c r="H71" s="49"/>
      <c r="I71" s="48"/>
      <c r="J71" s="49"/>
      <c r="K71" s="49"/>
      <c r="L71" s="49"/>
      <c r="M71" s="49"/>
      <c r="N71" s="49"/>
      <c r="O71" s="49"/>
      <c r="P71" s="49"/>
      <c r="Q71" s="49"/>
    </row>
    <row r="73" spans="2:17" x14ac:dyDescent="0.2">
      <c r="B73" s="35" t="s">
        <v>58</v>
      </c>
    </row>
    <row r="75" spans="2:17" x14ac:dyDescent="0.2">
      <c r="B75" s="36" t="s">
        <v>59</v>
      </c>
    </row>
  </sheetData>
  <hyperlinks>
    <hyperlink ref="B75" r:id="rId1"/>
  </hyperlinks>
  <pageMargins left="0.7" right="0.7" top="0.75" bottom="0.75" header="0.3" footer="0.3"/>
  <pageSetup paperSize="9" fitToHeight="0" orientation="landscape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50.625" bestFit="1" customWidth="1"/>
    <col min="3" max="3" width="28" bestFit="1" customWidth="1"/>
    <col min="4" max="4" width="18.75" bestFit="1" customWidth="1"/>
    <col min="5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3380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1934</v>
      </c>
      <c r="C7" s="27" t="s">
        <v>60</v>
      </c>
      <c r="D7" s="27" t="s">
        <v>243</v>
      </c>
      <c r="E7" s="27" t="s">
        <v>112</v>
      </c>
      <c r="F7" s="27" t="s">
        <v>62</v>
      </c>
      <c r="G7" s="27" t="s">
        <v>126</v>
      </c>
      <c r="H7" s="27" t="s">
        <v>232</v>
      </c>
      <c r="I7" s="27" t="s">
        <v>63</v>
      </c>
      <c r="J7" s="27" t="s">
        <v>113</v>
      </c>
      <c r="K7" s="27" t="s">
        <v>3367</v>
      </c>
      <c r="L7" s="27" t="s">
        <v>127</v>
      </c>
      <c r="M7" s="27" t="s">
        <v>3368</v>
      </c>
      <c r="N7" s="27" t="s">
        <v>129</v>
      </c>
      <c r="O7" s="27" t="s">
        <v>115</v>
      </c>
      <c r="P7" s="27" t="s">
        <v>116</v>
      </c>
    </row>
    <row r="8" spans="2:16" ht="15" x14ac:dyDescent="0.2">
      <c r="B8" s="50"/>
      <c r="C8" s="53"/>
      <c r="D8" s="53"/>
      <c r="E8" s="53"/>
      <c r="F8" s="53"/>
      <c r="G8" s="53" t="s">
        <v>233</v>
      </c>
      <c r="H8" s="53" t="s">
        <v>234</v>
      </c>
      <c r="I8" s="53"/>
      <c r="J8" s="53" t="s">
        <v>41</v>
      </c>
      <c r="K8" s="53" t="s">
        <v>41</v>
      </c>
      <c r="L8" s="53" t="s">
        <v>235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117</v>
      </c>
      <c r="F9" s="53" t="s">
        <v>118</v>
      </c>
      <c r="G9" s="53" t="s">
        <v>119</v>
      </c>
      <c r="H9" s="53" t="s">
        <v>120</v>
      </c>
      <c r="I9" s="53" t="s">
        <v>121</v>
      </c>
      <c r="J9" s="53" t="s">
        <v>122</v>
      </c>
      <c r="K9" s="53" t="s">
        <v>123</v>
      </c>
      <c r="L9" s="53" t="s">
        <v>124</v>
      </c>
      <c r="M9" s="53" t="s">
        <v>237</v>
      </c>
      <c r="N9" s="53" t="s">
        <v>238</v>
      </c>
      <c r="O9" s="53" t="s">
        <v>239</v>
      </c>
      <c r="P9" s="53" t="s">
        <v>240</v>
      </c>
    </row>
    <row r="10" spans="2:16" ht="15" x14ac:dyDescent="0.25">
      <c r="B10" s="16" t="s">
        <v>3379</v>
      </c>
      <c r="C10" s="46"/>
      <c r="D10" s="46"/>
      <c r="E10" s="46"/>
      <c r="F10" s="46"/>
      <c r="G10" s="46"/>
      <c r="H10" s="17">
        <v>5.9139917927971055</v>
      </c>
      <c r="I10" s="46"/>
      <c r="J10" s="47"/>
      <c r="K10" s="47">
        <v>4.3886152318731622E-2</v>
      </c>
      <c r="L10" s="17"/>
      <c r="M10" s="17">
        <v>1078.7304899999999</v>
      </c>
      <c r="N10" s="47"/>
      <c r="O10" s="47">
        <v>1</v>
      </c>
      <c r="P10" s="47">
        <v>1.6898431622351768E-3</v>
      </c>
    </row>
    <row r="11" spans="2:16" ht="15" x14ac:dyDescent="0.25">
      <c r="B11" s="6" t="s">
        <v>3369</v>
      </c>
      <c r="C11" s="38"/>
      <c r="D11" s="38"/>
      <c r="E11" s="38"/>
      <c r="F11" s="38"/>
      <c r="G11" s="38"/>
      <c r="H11" s="40">
        <v>5.9139917927971055</v>
      </c>
      <c r="I11" s="38"/>
      <c r="J11" s="39"/>
      <c r="K11" s="39">
        <v>4.3886152318731622E-2</v>
      </c>
      <c r="L11" s="40"/>
      <c r="M11" s="40">
        <v>1078.7304899999999</v>
      </c>
      <c r="N11" s="39"/>
      <c r="O11" s="39">
        <v>1</v>
      </c>
      <c r="P11" s="39">
        <v>1.6898431622351768E-3</v>
      </c>
    </row>
    <row r="12" spans="2:16" ht="15" x14ac:dyDescent="0.25">
      <c r="B12" s="9" t="s">
        <v>244</v>
      </c>
      <c r="C12" s="37"/>
      <c r="D12" s="37"/>
      <c r="E12" s="37"/>
      <c r="F12" s="37"/>
      <c r="G12" s="37"/>
      <c r="H12" s="10">
        <v>6.13</v>
      </c>
      <c r="I12" s="37"/>
      <c r="J12" s="41"/>
      <c r="K12" s="41">
        <v>4.3099999999999999E-2</v>
      </c>
      <c r="L12" s="10"/>
      <c r="M12" s="10">
        <v>1039.1021499999999</v>
      </c>
      <c r="N12" s="41"/>
      <c r="O12" s="41">
        <v>0.96326391033964376</v>
      </c>
      <c r="P12" s="41">
        <v>1.6277649323153654E-3</v>
      </c>
    </row>
    <row r="13" spans="2:16" ht="15" x14ac:dyDescent="0.25">
      <c r="B13" s="11" t="s">
        <v>3373</v>
      </c>
      <c r="C13" s="3" t="s">
        <v>3374</v>
      </c>
      <c r="D13" s="3" t="s">
        <v>218</v>
      </c>
      <c r="E13" s="3" t="s">
        <v>312</v>
      </c>
      <c r="F13" s="3" t="s">
        <v>72</v>
      </c>
      <c r="G13" s="3" t="s">
        <v>3375</v>
      </c>
      <c r="H13" s="10">
        <v>6.13</v>
      </c>
      <c r="I13" s="3" t="s">
        <v>73</v>
      </c>
      <c r="J13" s="41">
        <v>4.2699999999999995E-2</v>
      </c>
      <c r="K13" s="41">
        <v>4.3099999999999999E-2</v>
      </c>
      <c r="L13" s="10">
        <v>923731.7</v>
      </c>
      <c r="M13" s="10">
        <v>1039.1021499999999</v>
      </c>
      <c r="N13" s="41">
        <v>0</v>
      </c>
      <c r="O13" s="41">
        <v>0.96326391033964376</v>
      </c>
      <c r="P13" s="41">
        <v>1.6277649323153654E-3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1998</v>
      </c>
      <c r="C15" s="37"/>
      <c r="D15" s="37"/>
      <c r="E15" s="37"/>
      <c r="F15" s="37"/>
      <c r="G15" s="37"/>
      <c r="H15" s="10">
        <v>0.24999999999999994</v>
      </c>
      <c r="I15" s="37"/>
      <c r="J15" s="41"/>
      <c r="K15" s="41">
        <v>6.4499999999999988E-2</v>
      </c>
      <c r="L15" s="10"/>
      <c r="M15" s="10">
        <v>39.628339999999994</v>
      </c>
      <c r="N15" s="41"/>
      <c r="O15" s="41">
        <v>3.6736089660356221E-2</v>
      </c>
      <c r="P15" s="41">
        <v>6.2078229919811337E-5</v>
      </c>
    </row>
    <row r="16" spans="2:16" ht="15" x14ac:dyDescent="0.25">
      <c r="B16" s="11" t="s">
        <v>3376</v>
      </c>
      <c r="C16" s="3" t="s">
        <v>3377</v>
      </c>
      <c r="D16" s="3" t="s">
        <v>567</v>
      </c>
      <c r="E16" s="3" t="s">
        <v>529</v>
      </c>
      <c r="F16" s="3" t="s">
        <v>72</v>
      </c>
      <c r="G16" s="3" t="s">
        <v>3378</v>
      </c>
      <c r="H16" s="10">
        <v>0.24999999999999994</v>
      </c>
      <c r="I16" s="3" t="s">
        <v>73</v>
      </c>
      <c r="J16" s="41">
        <v>6.3E-2</v>
      </c>
      <c r="K16" s="41">
        <v>6.4499999999999988E-2</v>
      </c>
      <c r="L16" s="10">
        <v>38437.730000000003</v>
      </c>
      <c r="M16" s="10">
        <v>39.628339999999994</v>
      </c>
      <c r="N16" s="41">
        <v>0</v>
      </c>
      <c r="O16" s="41">
        <v>3.6736089660356221E-2</v>
      </c>
      <c r="P16" s="41">
        <v>6.2078229919811337E-5</v>
      </c>
    </row>
    <row r="17" spans="2:16" x14ac:dyDescent="0.2">
      <c r="B17" s="44"/>
      <c r="C17" s="45"/>
      <c r="D17" s="45"/>
      <c r="E17" s="45"/>
      <c r="F17" s="45"/>
      <c r="G17" s="45"/>
      <c r="H17" s="14"/>
      <c r="I17" s="45"/>
      <c r="J17" s="14"/>
      <c r="K17" s="14"/>
      <c r="L17" s="14"/>
      <c r="M17" s="14"/>
      <c r="N17" s="14"/>
      <c r="O17" s="14"/>
      <c r="P17" s="14"/>
    </row>
    <row r="18" spans="2:16" ht="15" x14ac:dyDescent="0.25">
      <c r="B18" s="9" t="s">
        <v>245</v>
      </c>
      <c r="C18" s="37"/>
      <c r="D18" s="37"/>
      <c r="E18" s="37"/>
      <c r="F18" s="37"/>
      <c r="G18" s="37"/>
      <c r="H18" s="10">
        <v>0</v>
      </c>
      <c r="I18" s="37"/>
      <c r="J18" s="41"/>
      <c r="K18" s="41">
        <v>0</v>
      </c>
      <c r="L18" s="10"/>
      <c r="M18" s="10">
        <v>0</v>
      </c>
      <c r="N18" s="41"/>
      <c r="O18" s="41">
        <v>0</v>
      </c>
      <c r="P18" s="41">
        <v>0</v>
      </c>
    </row>
    <row r="19" spans="2:16" ht="15" x14ac:dyDescent="0.25">
      <c r="B19" s="11"/>
      <c r="C19" s="3"/>
      <c r="D19" s="3" t="s">
        <v>87</v>
      </c>
      <c r="E19" s="3"/>
      <c r="F19" s="3"/>
      <c r="G19" s="3" t="s">
        <v>87</v>
      </c>
      <c r="H19" s="10">
        <v>0</v>
      </c>
      <c r="I19" s="3" t="s">
        <v>87</v>
      </c>
      <c r="J19" s="41">
        <v>0</v>
      </c>
      <c r="K19" s="41">
        <v>0</v>
      </c>
      <c r="L19" s="10">
        <v>0</v>
      </c>
      <c r="M19" s="10">
        <v>0</v>
      </c>
      <c r="N19" s="41">
        <v>0</v>
      </c>
      <c r="O19" s="41">
        <v>0</v>
      </c>
      <c r="P19" s="41">
        <v>0</v>
      </c>
    </row>
    <row r="20" spans="2:16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</row>
    <row r="21" spans="2:16" ht="15" x14ac:dyDescent="0.25">
      <c r="B21" s="9" t="s">
        <v>1775</v>
      </c>
      <c r="C21" s="37"/>
      <c r="D21" s="37"/>
      <c r="E21" s="37"/>
      <c r="F21" s="37"/>
      <c r="G21" s="37"/>
      <c r="H21" s="10">
        <v>0</v>
      </c>
      <c r="I21" s="37"/>
      <c r="J21" s="41"/>
      <c r="K21" s="41">
        <v>0</v>
      </c>
      <c r="L21" s="10"/>
      <c r="M21" s="10">
        <v>0</v>
      </c>
      <c r="N21" s="41"/>
      <c r="O21" s="41">
        <v>0</v>
      </c>
      <c r="P21" s="41">
        <v>0</v>
      </c>
    </row>
    <row r="22" spans="2:16" ht="15" x14ac:dyDescent="0.25">
      <c r="B22" s="11"/>
      <c r="C22" s="3"/>
      <c r="D22" s="3" t="s">
        <v>87</v>
      </c>
      <c r="E22" s="3"/>
      <c r="F22" s="3"/>
      <c r="G22" s="3" t="s">
        <v>87</v>
      </c>
      <c r="H22" s="10">
        <v>0</v>
      </c>
      <c r="I22" s="3" t="s">
        <v>87</v>
      </c>
      <c r="J22" s="41">
        <v>0</v>
      </c>
      <c r="K22" s="41">
        <v>0</v>
      </c>
      <c r="L22" s="10">
        <v>0</v>
      </c>
      <c r="M22" s="10">
        <v>0</v>
      </c>
      <c r="N22" s="41">
        <v>0</v>
      </c>
      <c r="O22" s="41">
        <v>0</v>
      </c>
      <c r="P22" s="41">
        <v>0</v>
      </c>
    </row>
    <row r="23" spans="2:16" x14ac:dyDescent="0.2">
      <c r="B23" s="44"/>
      <c r="C23" s="45"/>
      <c r="D23" s="45"/>
      <c r="E23" s="45"/>
      <c r="F23" s="45"/>
      <c r="G23" s="45"/>
      <c r="H23" s="14"/>
      <c r="I23" s="45"/>
      <c r="J23" s="14"/>
      <c r="K23" s="14"/>
      <c r="L23" s="14"/>
      <c r="M23" s="14"/>
      <c r="N23" s="14"/>
      <c r="O23" s="14"/>
      <c r="P23" s="14"/>
    </row>
    <row r="24" spans="2:16" ht="15" x14ac:dyDescent="0.25">
      <c r="B24" s="15" t="s">
        <v>3370</v>
      </c>
      <c r="C24" s="37"/>
      <c r="D24" s="37"/>
      <c r="E24" s="37"/>
      <c r="F24" s="37"/>
      <c r="G24" s="37"/>
      <c r="H24" s="10">
        <v>0</v>
      </c>
      <c r="I24" s="37"/>
      <c r="J24" s="41"/>
      <c r="K24" s="41">
        <v>0</v>
      </c>
      <c r="L24" s="10"/>
      <c r="M24" s="10">
        <v>0</v>
      </c>
      <c r="N24" s="41"/>
      <c r="O24" s="41">
        <v>0</v>
      </c>
      <c r="P24" s="41">
        <v>0</v>
      </c>
    </row>
    <row r="25" spans="2:16" ht="15" x14ac:dyDescent="0.25">
      <c r="B25" s="9" t="s">
        <v>246</v>
      </c>
      <c r="C25" s="37"/>
      <c r="D25" s="37"/>
      <c r="E25" s="37"/>
      <c r="F25" s="37"/>
      <c r="G25" s="37"/>
      <c r="H25" s="10">
        <v>0</v>
      </c>
      <c r="I25" s="37"/>
      <c r="J25" s="41"/>
      <c r="K25" s="41">
        <v>0</v>
      </c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 t="s">
        <v>87</v>
      </c>
      <c r="E26" s="3"/>
      <c r="F26" s="3"/>
      <c r="G26" s="3" t="s">
        <v>87</v>
      </c>
      <c r="H26" s="10">
        <v>0</v>
      </c>
      <c r="I26" s="3" t="s">
        <v>87</v>
      </c>
      <c r="J26" s="41">
        <v>0</v>
      </c>
      <c r="K26" s="41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</row>
    <row r="28" spans="2:16" ht="15" x14ac:dyDescent="0.25">
      <c r="B28" s="9" t="s">
        <v>247</v>
      </c>
      <c r="C28" s="37"/>
      <c r="D28" s="37"/>
      <c r="E28" s="37"/>
      <c r="F28" s="37"/>
      <c r="G28" s="37"/>
      <c r="H28" s="10">
        <v>0</v>
      </c>
      <c r="I28" s="37"/>
      <c r="J28" s="41"/>
      <c r="K28" s="41">
        <v>0</v>
      </c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11"/>
      <c r="C29" s="3"/>
      <c r="D29" s="3" t="s">
        <v>87</v>
      </c>
      <c r="E29" s="3"/>
      <c r="F29" s="3"/>
      <c r="G29" s="3" t="s">
        <v>87</v>
      </c>
      <c r="H29" s="10">
        <v>0</v>
      </c>
      <c r="I29" s="3" t="s">
        <v>87</v>
      </c>
      <c r="J29" s="41">
        <v>0</v>
      </c>
      <c r="K29" s="41">
        <v>0</v>
      </c>
      <c r="L29" s="10">
        <v>0</v>
      </c>
      <c r="M29" s="10">
        <v>0</v>
      </c>
      <c r="N29" s="41">
        <v>0</v>
      </c>
      <c r="O29" s="41">
        <v>0</v>
      </c>
      <c r="P29" s="41">
        <v>0</v>
      </c>
    </row>
    <row r="30" spans="2:16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</row>
    <row r="31" spans="2:16" x14ac:dyDescent="0.2">
      <c r="B31" s="33"/>
      <c r="C31" s="48"/>
      <c r="D31" s="48"/>
      <c r="E31" s="48"/>
      <c r="F31" s="48"/>
      <c r="G31" s="48"/>
      <c r="H31" s="49"/>
      <c r="I31" s="48"/>
      <c r="J31" s="49"/>
      <c r="K31" s="49"/>
      <c r="L31" s="49"/>
      <c r="M31" s="49"/>
      <c r="N31" s="49"/>
      <c r="O31" s="49"/>
      <c r="P31" s="49"/>
    </row>
    <row r="33" spans="2:2" x14ac:dyDescent="0.2">
      <c r="B33" s="35" t="s">
        <v>58</v>
      </c>
    </row>
    <row r="35" spans="2:2" x14ac:dyDescent="0.2">
      <c r="B35" s="36" t="s">
        <v>59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3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20" width="16.25" customWidth="1"/>
  </cols>
  <sheetData>
    <row r="1" spans="2:20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2:20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2:20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M5" s="26"/>
      <c r="N5" s="26"/>
      <c r="O5" s="26"/>
      <c r="P5" s="26"/>
      <c r="Q5" s="26"/>
      <c r="R5" s="26"/>
      <c r="S5" s="26"/>
      <c r="T5" s="26"/>
    </row>
    <row r="6" spans="2:20" ht="15" x14ac:dyDescent="0.2">
      <c r="B6" s="50" t="s">
        <v>230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5" x14ac:dyDescent="0.2">
      <c r="B7" s="50" t="s">
        <v>249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ht="30" x14ac:dyDescent="0.2">
      <c r="B8" s="50" t="s">
        <v>111</v>
      </c>
      <c r="C8" s="27" t="s">
        <v>60</v>
      </c>
      <c r="D8" s="27" t="s">
        <v>125</v>
      </c>
      <c r="E8" s="27" t="s">
        <v>250</v>
      </c>
      <c r="F8" s="27" t="s">
        <v>61</v>
      </c>
      <c r="G8" s="27" t="s">
        <v>243</v>
      </c>
      <c r="H8" s="27" t="s">
        <v>112</v>
      </c>
      <c r="I8" s="27" t="s">
        <v>62</v>
      </c>
      <c r="J8" s="27" t="s">
        <v>126</v>
      </c>
      <c r="K8" s="27" t="s">
        <v>232</v>
      </c>
      <c r="L8" s="27" t="s">
        <v>63</v>
      </c>
      <c r="M8" s="27" t="s">
        <v>113</v>
      </c>
      <c r="N8" s="27" t="s">
        <v>114</v>
      </c>
      <c r="O8" s="27" t="s">
        <v>127</v>
      </c>
      <c r="P8" s="27" t="s">
        <v>128</v>
      </c>
      <c r="Q8" s="27" t="s">
        <v>64</v>
      </c>
      <c r="R8" s="27" t="s">
        <v>129</v>
      </c>
      <c r="S8" s="27" t="s">
        <v>115</v>
      </c>
      <c r="T8" s="27" t="s">
        <v>116</v>
      </c>
    </row>
    <row r="9" spans="2:20" ht="15" x14ac:dyDescent="0.2">
      <c r="B9" s="50"/>
      <c r="C9" s="53"/>
      <c r="D9" s="53"/>
      <c r="E9" s="53"/>
      <c r="F9" s="53"/>
      <c r="G9" s="53"/>
      <c r="H9" s="53"/>
      <c r="I9" s="53"/>
      <c r="J9" s="53" t="s">
        <v>233</v>
      </c>
      <c r="K9" s="53" t="s">
        <v>234</v>
      </c>
      <c r="L9" s="53"/>
      <c r="M9" s="53" t="s">
        <v>41</v>
      </c>
      <c r="N9" s="53" t="s">
        <v>41</v>
      </c>
      <c r="O9" s="53" t="s">
        <v>235</v>
      </c>
      <c r="P9" s="29" t="s">
        <v>236</v>
      </c>
      <c r="Q9" s="53" t="s">
        <v>40</v>
      </c>
      <c r="R9" s="53" t="s">
        <v>41</v>
      </c>
      <c r="S9" s="53" t="s">
        <v>41</v>
      </c>
      <c r="T9" s="53" t="s">
        <v>41</v>
      </c>
    </row>
    <row r="10" spans="2:20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  <c r="N10" s="54" t="s">
        <v>238</v>
      </c>
      <c r="O10" s="54" t="s">
        <v>239</v>
      </c>
      <c r="P10" s="54" t="s">
        <v>240</v>
      </c>
      <c r="Q10" s="54" t="s">
        <v>241</v>
      </c>
      <c r="R10" s="54" t="s">
        <v>251</v>
      </c>
      <c r="S10" s="54" t="s">
        <v>252</v>
      </c>
      <c r="T10" s="54" t="s">
        <v>253</v>
      </c>
    </row>
    <row r="11" spans="2:20" ht="15" x14ac:dyDescent="0.25">
      <c r="B11" s="16" t="s">
        <v>248</v>
      </c>
      <c r="C11" s="46"/>
      <c r="D11" s="46"/>
      <c r="E11" s="46"/>
      <c r="F11" s="46"/>
      <c r="G11" s="46"/>
      <c r="H11" s="46"/>
      <c r="I11" s="46"/>
      <c r="J11" s="46"/>
      <c r="K11" s="17">
        <v>0</v>
      </c>
      <c r="L11" s="46"/>
      <c r="M11" s="47"/>
      <c r="N11" s="47">
        <v>0</v>
      </c>
      <c r="O11" s="17"/>
      <c r="P11" s="17"/>
      <c r="Q11" s="17">
        <v>0</v>
      </c>
      <c r="R11" s="47"/>
      <c r="S11" s="47">
        <v>0</v>
      </c>
      <c r="T11" s="47">
        <v>0</v>
      </c>
    </row>
    <row r="12" spans="2:20" ht="15" x14ac:dyDescent="0.25">
      <c r="B12" s="6" t="s">
        <v>65</v>
      </c>
      <c r="C12" s="38"/>
      <c r="D12" s="38"/>
      <c r="E12" s="38"/>
      <c r="F12" s="38"/>
      <c r="G12" s="38"/>
      <c r="H12" s="38"/>
      <c r="I12" s="38"/>
      <c r="J12" s="38"/>
      <c r="K12" s="40">
        <v>0</v>
      </c>
      <c r="L12" s="38"/>
      <c r="M12" s="39"/>
      <c r="N12" s="39">
        <v>0</v>
      </c>
      <c r="O12" s="40"/>
      <c r="P12" s="40"/>
      <c r="Q12" s="40">
        <v>0</v>
      </c>
      <c r="R12" s="39"/>
      <c r="S12" s="39">
        <v>0</v>
      </c>
      <c r="T12" s="39">
        <v>0</v>
      </c>
    </row>
    <row r="13" spans="2:20" ht="15" x14ac:dyDescent="0.25">
      <c r="B13" s="9" t="s">
        <v>244</v>
      </c>
      <c r="C13" s="37"/>
      <c r="D13" s="37"/>
      <c r="E13" s="37"/>
      <c r="F13" s="37"/>
      <c r="G13" s="37"/>
      <c r="H13" s="37"/>
      <c r="I13" s="37"/>
      <c r="J13" s="37"/>
      <c r="K13" s="10">
        <v>0</v>
      </c>
      <c r="L13" s="37"/>
      <c r="M13" s="41"/>
      <c r="N13" s="41">
        <v>0</v>
      </c>
      <c r="O13" s="10"/>
      <c r="P13" s="10"/>
      <c r="Q13" s="10">
        <v>0</v>
      </c>
      <c r="R13" s="41"/>
      <c r="S13" s="41">
        <v>0</v>
      </c>
      <c r="T13" s="41">
        <v>0</v>
      </c>
    </row>
    <row r="14" spans="2:20" ht="15" x14ac:dyDescent="0.25">
      <c r="B14" s="11"/>
      <c r="C14" s="3"/>
      <c r="D14" s="3" t="s">
        <v>87</v>
      </c>
      <c r="E14" s="3" t="s">
        <v>87</v>
      </c>
      <c r="F14" s="3" t="s">
        <v>87</v>
      </c>
      <c r="G14" s="3" t="s">
        <v>87</v>
      </c>
      <c r="H14" s="3"/>
      <c r="I14" s="3"/>
      <c r="J14" s="3" t="s">
        <v>87</v>
      </c>
      <c r="K14" s="10">
        <v>0</v>
      </c>
      <c r="L14" s="3" t="s">
        <v>87</v>
      </c>
      <c r="M14" s="41">
        <v>0</v>
      </c>
      <c r="N14" s="41">
        <v>0</v>
      </c>
      <c r="O14" s="10">
        <v>0</v>
      </c>
      <c r="P14" s="10">
        <v>0</v>
      </c>
      <c r="Q14" s="10">
        <v>0</v>
      </c>
      <c r="R14" s="41">
        <v>0</v>
      </c>
      <c r="S14" s="41">
        <v>0</v>
      </c>
      <c r="T14" s="41">
        <v>0</v>
      </c>
    </row>
    <row r="15" spans="2:20" x14ac:dyDescent="0.2">
      <c r="B15" s="44"/>
      <c r="C15" s="45"/>
      <c r="D15" s="45"/>
      <c r="E15" s="45"/>
      <c r="F15" s="45"/>
      <c r="G15" s="45"/>
      <c r="H15" s="45"/>
      <c r="I15" s="45"/>
      <c r="J15" s="45"/>
      <c r="K15" s="14"/>
      <c r="L15" s="45"/>
      <c r="M15" s="14"/>
      <c r="N15" s="14"/>
      <c r="O15" s="14"/>
      <c r="P15" s="14"/>
      <c r="Q15" s="14"/>
      <c r="R15" s="14"/>
      <c r="S15" s="14"/>
      <c r="T15" s="14"/>
    </row>
    <row r="16" spans="2:20" ht="15" x14ac:dyDescent="0.25">
      <c r="B16" s="9" t="s">
        <v>159</v>
      </c>
      <c r="C16" s="37"/>
      <c r="D16" s="37"/>
      <c r="E16" s="37"/>
      <c r="F16" s="37"/>
      <c r="G16" s="37"/>
      <c r="H16" s="37"/>
      <c r="I16" s="37"/>
      <c r="J16" s="37"/>
      <c r="K16" s="10">
        <v>0</v>
      </c>
      <c r="L16" s="37"/>
      <c r="M16" s="41"/>
      <c r="N16" s="41">
        <v>0</v>
      </c>
      <c r="O16" s="10"/>
      <c r="P16" s="10"/>
      <c r="Q16" s="10">
        <v>0</v>
      </c>
      <c r="R16" s="41"/>
      <c r="S16" s="41">
        <v>0</v>
      </c>
      <c r="T16" s="41">
        <v>0</v>
      </c>
    </row>
    <row r="17" spans="2:20" ht="15" x14ac:dyDescent="0.25">
      <c r="B17" s="11"/>
      <c r="C17" s="3"/>
      <c r="D17" s="3" t="s">
        <v>87</v>
      </c>
      <c r="E17" s="3" t="s">
        <v>87</v>
      </c>
      <c r="F17" s="3" t="s">
        <v>87</v>
      </c>
      <c r="G17" s="3" t="s">
        <v>87</v>
      </c>
      <c r="H17" s="3"/>
      <c r="I17" s="3"/>
      <c r="J17" s="3" t="s">
        <v>87</v>
      </c>
      <c r="K17" s="10">
        <v>0</v>
      </c>
      <c r="L17" s="3" t="s">
        <v>87</v>
      </c>
      <c r="M17" s="41">
        <v>0</v>
      </c>
      <c r="N17" s="41">
        <v>0</v>
      </c>
      <c r="O17" s="10">
        <v>0</v>
      </c>
      <c r="P17" s="10">
        <v>0</v>
      </c>
      <c r="Q17" s="10">
        <v>0</v>
      </c>
      <c r="R17" s="41">
        <v>0</v>
      </c>
      <c r="S17" s="41">
        <v>0</v>
      </c>
      <c r="T17" s="41">
        <v>0</v>
      </c>
    </row>
    <row r="18" spans="2:20" x14ac:dyDescent="0.2">
      <c r="B18" s="44"/>
      <c r="C18" s="45"/>
      <c r="D18" s="45"/>
      <c r="E18" s="45"/>
      <c r="F18" s="45"/>
      <c r="G18" s="45"/>
      <c r="H18" s="45"/>
      <c r="I18" s="45"/>
      <c r="J18" s="45"/>
      <c r="K18" s="14"/>
      <c r="L18" s="45"/>
      <c r="M18" s="14"/>
      <c r="N18" s="14"/>
      <c r="O18" s="14"/>
      <c r="P18" s="14"/>
      <c r="Q18" s="14"/>
      <c r="R18" s="14"/>
      <c r="S18" s="14"/>
      <c r="T18" s="14"/>
    </row>
    <row r="19" spans="2:20" ht="15" x14ac:dyDescent="0.25">
      <c r="B19" s="9" t="s">
        <v>245</v>
      </c>
      <c r="C19" s="37"/>
      <c r="D19" s="37"/>
      <c r="E19" s="37"/>
      <c r="F19" s="37"/>
      <c r="G19" s="37"/>
      <c r="H19" s="37"/>
      <c r="I19" s="37"/>
      <c r="J19" s="37"/>
      <c r="K19" s="10">
        <v>0</v>
      </c>
      <c r="L19" s="37"/>
      <c r="M19" s="41"/>
      <c r="N19" s="41">
        <v>0</v>
      </c>
      <c r="O19" s="10"/>
      <c r="P19" s="10"/>
      <c r="Q19" s="10">
        <v>0</v>
      </c>
      <c r="R19" s="41"/>
      <c r="S19" s="41">
        <v>0</v>
      </c>
      <c r="T19" s="41">
        <v>0</v>
      </c>
    </row>
    <row r="20" spans="2:20" ht="15" x14ac:dyDescent="0.25">
      <c r="B20" s="11"/>
      <c r="C20" s="3"/>
      <c r="D20" s="3" t="s">
        <v>87</v>
      </c>
      <c r="E20" s="3" t="s">
        <v>87</v>
      </c>
      <c r="F20" s="3" t="s">
        <v>87</v>
      </c>
      <c r="G20" s="3" t="s">
        <v>87</v>
      </c>
      <c r="H20" s="3"/>
      <c r="I20" s="3"/>
      <c r="J20" s="3" t="s">
        <v>87</v>
      </c>
      <c r="K20" s="10">
        <v>0</v>
      </c>
      <c r="L20" s="3" t="s">
        <v>87</v>
      </c>
      <c r="M20" s="41">
        <v>0</v>
      </c>
      <c r="N20" s="41">
        <v>0</v>
      </c>
      <c r="O20" s="10">
        <v>0</v>
      </c>
      <c r="P20" s="10">
        <v>0</v>
      </c>
      <c r="Q20" s="10">
        <v>0</v>
      </c>
      <c r="R20" s="41">
        <v>0</v>
      </c>
      <c r="S20" s="41">
        <v>0</v>
      </c>
      <c r="T20" s="41">
        <v>0</v>
      </c>
    </row>
    <row r="21" spans="2:20" x14ac:dyDescent="0.2">
      <c r="B21" s="44"/>
      <c r="C21" s="45"/>
      <c r="D21" s="45"/>
      <c r="E21" s="45"/>
      <c r="F21" s="45"/>
      <c r="G21" s="45"/>
      <c r="H21" s="45"/>
      <c r="I21" s="45"/>
      <c r="J21" s="45"/>
      <c r="K21" s="14"/>
      <c r="L21" s="45"/>
      <c r="M21" s="14"/>
      <c r="N21" s="14"/>
      <c r="O21" s="14"/>
      <c r="P21" s="14"/>
      <c r="Q21" s="14"/>
      <c r="R21" s="14"/>
      <c r="S21" s="14"/>
      <c r="T21" s="14"/>
    </row>
    <row r="22" spans="2:20" ht="15" x14ac:dyDescent="0.25">
      <c r="B22" s="15" t="s">
        <v>108</v>
      </c>
      <c r="C22" s="37"/>
      <c r="D22" s="37"/>
      <c r="E22" s="37"/>
      <c r="F22" s="37"/>
      <c r="G22" s="37"/>
      <c r="H22" s="37"/>
      <c r="I22" s="37"/>
      <c r="J22" s="37"/>
      <c r="K22" s="10">
        <v>0</v>
      </c>
      <c r="L22" s="37"/>
      <c r="M22" s="41"/>
      <c r="N22" s="41">
        <v>0</v>
      </c>
      <c r="O22" s="10"/>
      <c r="P22" s="10"/>
      <c r="Q22" s="10">
        <v>0</v>
      </c>
      <c r="R22" s="41"/>
      <c r="S22" s="41">
        <v>0</v>
      </c>
      <c r="T22" s="41">
        <v>0</v>
      </c>
    </row>
    <row r="23" spans="2:20" ht="15" x14ac:dyDescent="0.25">
      <c r="B23" s="9" t="s">
        <v>246</v>
      </c>
      <c r="C23" s="37"/>
      <c r="D23" s="37"/>
      <c r="E23" s="37"/>
      <c r="F23" s="37"/>
      <c r="G23" s="37"/>
      <c r="H23" s="37"/>
      <c r="I23" s="37"/>
      <c r="J23" s="37"/>
      <c r="K23" s="10">
        <v>0</v>
      </c>
      <c r="L23" s="37"/>
      <c r="M23" s="41"/>
      <c r="N23" s="41">
        <v>0</v>
      </c>
      <c r="O23" s="10"/>
      <c r="P23" s="10"/>
      <c r="Q23" s="10">
        <v>0</v>
      </c>
      <c r="R23" s="41"/>
      <c r="S23" s="41">
        <v>0</v>
      </c>
      <c r="T23" s="41">
        <v>0</v>
      </c>
    </row>
    <row r="24" spans="2:20" ht="15" x14ac:dyDescent="0.25">
      <c r="B24" s="11"/>
      <c r="C24" s="3"/>
      <c r="D24" s="3" t="s">
        <v>87</v>
      </c>
      <c r="E24" s="3" t="s">
        <v>87</v>
      </c>
      <c r="F24" s="3" t="s">
        <v>87</v>
      </c>
      <c r="G24" s="3" t="s">
        <v>87</v>
      </c>
      <c r="H24" s="3"/>
      <c r="I24" s="3"/>
      <c r="J24" s="3" t="s">
        <v>87</v>
      </c>
      <c r="K24" s="10">
        <v>0</v>
      </c>
      <c r="L24" s="3" t="s">
        <v>87</v>
      </c>
      <c r="M24" s="41">
        <v>0</v>
      </c>
      <c r="N24" s="41">
        <v>0</v>
      </c>
      <c r="O24" s="10">
        <v>0</v>
      </c>
      <c r="P24" s="10">
        <v>0</v>
      </c>
      <c r="Q24" s="10">
        <v>0</v>
      </c>
      <c r="R24" s="41">
        <v>0</v>
      </c>
      <c r="S24" s="41">
        <v>0</v>
      </c>
      <c r="T24" s="41">
        <v>0</v>
      </c>
    </row>
    <row r="25" spans="2:20" x14ac:dyDescent="0.2">
      <c r="B25" s="44"/>
      <c r="C25" s="45"/>
      <c r="D25" s="45"/>
      <c r="E25" s="45"/>
      <c r="F25" s="45"/>
      <c r="G25" s="45"/>
      <c r="H25" s="45"/>
      <c r="I25" s="45"/>
      <c r="J25" s="45"/>
      <c r="K25" s="14"/>
      <c r="L25" s="45"/>
      <c r="M25" s="14"/>
      <c r="N25" s="14"/>
      <c r="O25" s="14"/>
      <c r="P25" s="14"/>
      <c r="Q25" s="14"/>
      <c r="R25" s="14"/>
      <c r="S25" s="14"/>
      <c r="T25" s="14"/>
    </row>
    <row r="26" spans="2:20" ht="15" x14ac:dyDescent="0.25">
      <c r="B26" s="9" t="s">
        <v>247</v>
      </c>
      <c r="C26" s="37"/>
      <c r="D26" s="37"/>
      <c r="E26" s="37"/>
      <c r="F26" s="37"/>
      <c r="G26" s="37"/>
      <c r="H26" s="37"/>
      <c r="I26" s="37"/>
      <c r="J26" s="37"/>
      <c r="K26" s="10">
        <v>0</v>
      </c>
      <c r="L26" s="37"/>
      <c r="M26" s="41"/>
      <c r="N26" s="41">
        <v>0</v>
      </c>
      <c r="O26" s="10"/>
      <c r="P26" s="10"/>
      <c r="Q26" s="10">
        <v>0</v>
      </c>
      <c r="R26" s="41"/>
      <c r="S26" s="41">
        <v>0</v>
      </c>
      <c r="T26" s="41">
        <v>0</v>
      </c>
    </row>
    <row r="27" spans="2:20" ht="15" x14ac:dyDescent="0.25">
      <c r="B27" s="11"/>
      <c r="C27" s="3"/>
      <c r="D27" s="3" t="s">
        <v>87</v>
      </c>
      <c r="E27" s="3" t="s">
        <v>87</v>
      </c>
      <c r="F27" s="3" t="s">
        <v>87</v>
      </c>
      <c r="G27" s="3" t="s">
        <v>87</v>
      </c>
      <c r="H27" s="3"/>
      <c r="I27" s="3"/>
      <c r="J27" s="3" t="s">
        <v>87</v>
      </c>
      <c r="K27" s="10">
        <v>0</v>
      </c>
      <c r="L27" s="3" t="s">
        <v>87</v>
      </c>
      <c r="M27" s="41">
        <v>0</v>
      </c>
      <c r="N27" s="41">
        <v>0</v>
      </c>
      <c r="O27" s="10">
        <v>0</v>
      </c>
      <c r="P27" s="10">
        <v>0</v>
      </c>
      <c r="Q27" s="10">
        <v>0</v>
      </c>
      <c r="R27" s="41">
        <v>0</v>
      </c>
      <c r="S27" s="41">
        <v>0</v>
      </c>
      <c r="T27" s="41">
        <v>0</v>
      </c>
    </row>
    <row r="28" spans="2:20" x14ac:dyDescent="0.2">
      <c r="B28" s="44"/>
      <c r="C28" s="45"/>
      <c r="D28" s="45"/>
      <c r="E28" s="45"/>
      <c r="F28" s="45"/>
      <c r="G28" s="45"/>
      <c r="H28" s="45"/>
      <c r="I28" s="45"/>
      <c r="J28" s="45"/>
      <c r="K28" s="14"/>
      <c r="L28" s="45"/>
      <c r="M28" s="14"/>
      <c r="N28" s="14"/>
      <c r="O28" s="14"/>
      <c r="P28" s="14"/>
      <c r="Q28" s="14"/>
      <c r="R28" s="14"/>
      <c r="S28" s="14"/>
      <c r="T28" s="14"/>
    </row>
    <row r="29" spans="2:20" x14ac:dyDescent="0.2">
      <c r="B29" s="33"/>
      <c r="C29" s="48"/>
      <c r="D29" s="48"/>
      <c r="E29" s="48"/>
      <c r="F29" s="48"/>
      <c r="G29" s="48"/>
      <c r="H29" s="48"/>
      <c r="I29" s="48"/>
      <c r="J29" s="48"/>
      <c r="K29" s="49"/>
      <c r="L29" s="48"/>
      <c r="M29" s="49"/>
      <c r="N29" s="49"/>
      <c r="O29" s="49"/>
      <c r="P29" s="49"/>
      <c r="Q29" s="49"/>
      <c r="R29" s="49"/>
      <c r="S29" s="49"/>
      <c r="T29" s="49"/>
    </row>
    <row r="31" spans="2:20" x14ac:dyDescent="0.2">
      <c r="B31" s="35" t="s">
        <v>58</v>
      </c>
    </row>
    <row r="33" spans="2:2" x14ac:dyDescent="0.2">
      <c r="B33" s="36" t="s">
        <v>59</v>
      </c>
    </row>
  </sheetData>
  <hyperlinks>
    <hyperlink ref="B33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92"/>
  <sheetViews>
    <sheetView showGridLines="0" rightToLeft="1" zoomScale="80" zoomScaleNormal="80" workbookViewId="0">
      <pane ySplit="10" topLeftCell="A11" activePane="bottomLeft" state="frozen"/>
      <selection pane="bottomLeft" activeCell="A11" sqref="A11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6" width="16.25" customWidth="1"/>
    <col min="7" max="7" width="34.5" bestFit="1" customWidth="1"/>
    <col min="8" max="20" width="16.25" customWidth="1"/>
  </cols>
  <sheetData>
    <row r="1" spans="2:20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2:20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2:20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M5" s="26"/>
      <c r="N5" s="26"/>
      <c r="O5" s="26"/>
      <c r="P5" s="26"/>
      <c r="Q5" s="26"/>
      <c r="R5" s="26"/>
      <c r="S5" s="26"/>
      <c r="T5" s="26"/>
    </row>
    <row r="6" spans="2:20" ht="15" x14ac:dyDescent="0.2">
      <c r="B6" s="50" t="s">
        <v>230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5" x14ac:dyDescent="0.2">
      <c r="B7" s="50" t="s">
        <v>1144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ht="30" x14ac:dyDescent="0.2">
      <c r="B8" s="50" t="s">
        <v>111</v>
      </c>
      <c r="C8" s="27" t="s">
        <v>60</v>
      </c>
      <c r="D8" s="27" t="s">
        <v>125</v>
      </c>
      <c r="E8" s="27" t="s">
        <v>250</v>
      </c>
      <c r="F8" s="27" t="s">
        <v>61</v>
      </c>
      <c r="G8" s="27" t="s">
        <v>243</v>
      </c>
      <c r="H8" s="27" t="s">
        <v>112</v>
      </c>
      <c r="I8" s="27" t="s">
        <v>62</v>
      </c>
      <c r="J8" s="27" t="s">
        <v>126</v>
      </c>
      <c r="K8" s="27" t="s">
        <v>232</v>
      </c>
      <c r="L8" s="27" t="s">
        <v>63</v>
      </c>
      <c r="M8" s="27" t="s">
        <v>113</v>
      </c>
      <c r="N8" s="27" t="s">
        <v>114</v>
      </c>
      <c r="O8" s="27" t="s">
        <v>127</v>
      </c>
      <c r="P8" s="27" t="s">
        <v>128</v>
      </c>
      <c r="Q8" s="27" t="s">
        <v>64</v>
      </c>
      <c r="R8" s="27" t="s">
        <v>129</v>
      </c>
      <c r="S8" s="27" t="s">
        <v>115</v>
      </c>
      <c r="T8" s="27" t="s">
        <v>116</v>
      </c>
    </row>
    <row r="9" spans="2:20" ht="15" x14ac:dyDescent="0.2">
      <c r="B9" s="50"/>
      <c r="C9" s="53"/>
      <c r="D9" s="53"/>
      <c r="E9" s="53"/>
      <c r="F9" s="53"/>
      <c r="G9" s="53"/>
      <c r="H9" s="53"/>
      <c r="I9" s="53"/>
      <c r="J9" s="53" t="s">
        <v>233</v>
      </c>
      <c r="K9" s="53" t="s">
        <v>234</v>
      </c>
      <c r="L9" s="53"/>
      <c r="M9" s="53" t="s">
        <v>41</v>
      </c>
      <c r="N9" s="53" t="s">
        <v>41</v>
      </c>
      <c r="O9" s="53" t="s">
        <v>235</v>
      </c>
      <c r="P9" s="29" t="s">
        <v>236</v>
      </c>
      <c r="Q9" s="53" t="s">
        <v>40</v>
      </c>
      <c r="R9" s="53" t="s">
        <v>41</v>
      </c>
      <c r="S9" s="53" t="s">
        <v>40</v>
      </c>
      <c r="T9" s="53" t="s">
        <v>41</v>
      </c>
    </row>
    <row r="10" spans="2:20" x14ac:dyDescent="0.2">
      <c r="B10" s="52"/>
      <c r="C10" s="54" t="s">
        <v>42</v>
      </c>
      <c r="D10" s="54" t="s">
        <v>43</v>
      </c>
      <c r="E10" s="54" t="s">
        <v>117</v>
      </c>
      <c r="F10" s="54" t="s">
        <v>118</v>
      </c>
      <c r="G10" s="54" t="s">
        <v>119</v>
      </c>
      <c r="H10" s="54" t="s">
        <v>120</v>
      </c>
      <c r="I10" s="54" t="s">
        <v>121</v>
      </c>
      <c r="J10" s="54" t="s">
        <v>122</v>
      </c>
      <c r="K10" s="54" t="s">
        <v>123</v>
      </c>
      <c r="L10" s="54" t="s">
        <v>124</v>
      </c>
      <c r="M10" s="54" t="s">
        <v>237</v>
      </c>
      <c r="N10" s="54" t="s">
        <v>238</v>
      </c>
      <c r="O10" s="54" t="s">
        <v>239</v>
      </c>
      <c r="P10" s="54" t="s">
        <v>240</v>
      </c>
      <c r="Q10" s="54" t="s">
        <v>241</v>
      </c>
      <c r="R10" s="54" t="s">
        <v>251</v>
      </c>
      <c r="S10" s="54" t="s">
        <v>252</v>
      </c>
      <c r="T10" s="54" t="s">
        <v>253</v>
      </c>
    </row>
    <row r="11" spans="2:20" ht="15" x14ac:dyDescent="0.25">
      <c r="B11" s="16" t="s">
        <v>1143</v>
      </c>
      <c r="C11" s="46"/>
      <c r="D11" s="46"/>
      <c r="E11" s="46"/>
      <c r="F11" s="46"/>
      <c r="G11" s="46"/>
      <c r="H11" s="46"/>
      <c r="I11" s="46"/>
      <c r="J11" s="46"/>
      <c r="K11" s="17">
        <v>4.7944304534976707</v>
      </c>
      <c r="L11" s="46"/>
      <c r="M11" s="47"/>
      <c r="N11" s="47">
        <v>3.0084402074635107E-2</v>
      </c>
      <c r="O11" s="17"/>
      <c r="P11" s="17"/>
      <c r="Q11" s="17">
        <f>Q12+Q297</f>
        <v>117180.92053826895</v>
      </c>
      <c r="R11" s="47"/>
      <c r="S11" s="47">
        <f t="shared" ref="S11:T11" si="0">S12+S297</f>
        <v>1.0000000000000002</v>
      </c>
      <c r="T11" s="47">
        <f t="shared" si="0"/>
        <v>0.18356519923342252</v>
      </c>
    </row>
    <row r="12" spans="2:20" ht="15" x14ac:dyDescent="0.25">
      <c r="B12" s="6" t="s">
        <v>65</v>
      </c>
      <c r="C12" s="38"/>
      <c r="D12" s="38"/>
      <c r="E12" s="38"/>
      <c r="F12" s="38"/>
      <c r="G12" s="38"/>
      <c r="H12" s="38"/>
      <c r="I12" s="38"/>
      <c r="J12" s="38"/>
      <c r="K12" s="40">
        <v>4.2531533154784746</v>
      </c>
      <c r="L12" s="38"/>
      <c r="M12" s="39"/>
      <c r="N12" s="39">
        <v>2.4484826797958964E-2</v>
      </c>
      <c r="O12" s="40"/>
      <c r="P12" s="58"/>
      <c r="Q12" s="58">
        <f>Q13+Q204+Q291</f>
        <v>71533.168337256982</v>
      </c>
      <c r="R12" s="59"/>
      <c r="S12" s="59">
        <f t="shared" ref="S12:T12" si="1">S13+S204+S291</f>
        <v>0.61045064340398036</v>
      </c>
      <c r="T12" s="59">
        <f t="shared" si="1"/>
        <v>0.11205749397862264</v>
      </c>
    </row>
    <row r="13" spans="2:20" ht="15" x14ac:dyDescent="0.25">
      <c r="B13" s="9" t="s">
        <v>244</v>
      </c>
      <c r="C13" s="37"/>
      <c r="D13" s="37"/>
      <c r="E13" s="37"/>
      <c r="F13" s="37"/>
      <c r="G13" s="37"/>
      <c r="H13" s="37"/>
      <c r="I13" s="37"/>
      <c r="J13" s="37"/>
      <c r="K13" s="10">
        <v>4.0953629155063513</v>
      </c>
      <c r="L13" s="37"/>
      <c r="M13" s="41"/>
      <c r="N13" s="41">
        <v>2.2826297745154843E-2</v>
      </c>
      <c r="O13" s="10"/>
      <c r="P13" s="60"/>
      <c r="Q13" s="60">
        <f>SUM(Q14:Q202)</f>
        <v>55559.255162317982</v>
      </c>
      <c r="R13" s="61"/>
      <c r="S13" s="61">
        <f t="shared" ref="S13:T13" si="2">SUM(S14:S202)</f>
        <v>0.47413226408452247</v>
      </c>
      <c r="T13" s="61">
        <f t="shared" si="2"/>
        <v>8.70341835196691E-2</v>
      </c>
    </row>
    <row r="14" spans="2:20" ht="15" x14ac:dyDescent="0.25">
      <c r="B14" s="11" t="s">
        <v>254</v>
      </c>
      <c r="C14" s="3" t="s">
        <v>255</v>
      </c>
      <c r="D14" s="3" t="s">
        <v>134</v>
      </c>
      <c r="E14" s="3"/>
      <c r="F14" s="3" t="s">
        <v>256</v>
      </c>
      <c r="G14" s="3" t="s">
        <v>257</v>
      </c>
      <c r="H14" s="3" t="s">
        <v>71</v>
      </c>
      <c r="I14" s="3" t="s">
        <v>86</v>
      </c>
      <c r="J14" s="3"/>
      <c r="K14" s="10">
        <v>3.4699999999940854</v>
      </c>
      <c r="L14" s="3" t="s">
        <v>73</v>
      </c>
      <c r="M14" s="41">
        <v>5.8999999999999999E-3</v>
      </c>
      <c r="N14" s="41">
        <v>8.9999999998995519E-3</v>
      </c>
      <c r="O14" s="10">
        <v>153313.56899399997</v>
      </c>
      <c r="P14" s="60">
        <v>98.95</v>
      </c>
      <c r="Q14" s="60">
        <v>151.70377648600001</v>
      </c>
      <c r="R14" s="61">
        <v>2.8720350734552095E-5</v>
      </c>
      <c r="S14" s="61">
        <f>Q14/$Q$11</f>
        <v>1.2946115783111344E-3</v>
      </c>
      <c r="T14" s="61">
        <v>2.3764563230257887E-4</v>
      </c>
    </row>
    <row r="15" spans="2:20" ht="15" x14ac:dyDescent="0.25">
      <c r="B15" s="11" t="s">
        <v>258</v>
      </c>
      <c r="C15" s="3" t="s">
        <v>259</v>
      </c>
      <c r="D15" s="3" t="s">
        <v>134</v>
      </c>
      <c r="E15" s="3"/>
      <c r="F15" s="3" t="s">
        <v>260</v>
      </c>
      <c r="G15" s="3" t="s">
        <v>257</v>
      </c>
      <c r="H15" s="3" t="s">
        <v>71</v>
      </c>
      <c r="I15" s="3" t="s">
        <v>72</v>
      </c>
      <c r="J15" s="3"/>
      <c r="K15" s="10">
        <v>13.020000000002298</v>
      </c>
      <c r="L15" s="3" t="s">
        <v>73</v>
      </c>
      <c r="M15" s="41">
        <v>4.6999999999999993E-3</v>
      </c>
      <c r="N15" s="41">
        <v>5.2999999999805798E-3</v>
      </c>
      <c r="O15" s="10">
        <v>333139.693876</v>
      </c>
      <c r="P15" s="60">
        <v>98.99</v>
      </c>
      <c r="Q15" s="60">
        <v>329.77498297199998</v>
      </c>
      <c r="R15" s="61">
        <v>7.000056604736189E-4</v>
      </c>
      <c r="S15" s="61">
        <f t="shared" ref="S15:S78" si="3">Q15/$Q$11</f>
        <v>2.8142378593476063E-3</v>
      </c>
      <c r="T15" s="61">
        <v>5.1659613334138364E-4</v>
      </c>
    </row>
    <row r="16" spans="2:20" ht="15" x14ac:dyDescent="0.25">
      <c r="B16" s="11" t="s">
        <v>261</v>
      </c>
      <c r="C16" s="3" t="s">
        <v>262</v>
      </c>
      <c r="D16" s="3" t="s">
        <v>134</v>
      </c>
      <c r="E16" s="3"/>
      <c r="F16" s="3" t="s">
        <v>260</v>
      </c>
      <c r="G16" s="3" t="s">
        <v>257</v>
      </c>
      <c r="H16" s="3" t="s">
        <v>71</v>
      </c>
      <c r="I16" s="3" t="s">
        <v>72</v>
      </c>
      <c r="J16" s="3"/>
      <c r="K16" s="10">
        <v>4.2499999999997922</v>
      </c>
      <c r="L16" s="3" t="s">
        <v>73</v>
      </c>
      <c r="M16" s="41">
        <v>0.04</v>
      </c>
      <c r="N16" s="41">
        <v>8.0000000000134061E-3</v>
      </c>
      <c r="O16" s="10">
        <v>146563.41690100002</v>
      </c>
      <c r="P16" s="60">
        <v>116.35</v>
      </c>
      <c r="Q16" s="60">
        <v>170.52653556399997</v>
      </c>
      <c r="R16" s="61">
        <v>7.0745619483263963E-5</v>
      </c>
      <c r="S16" s="61">
        <f t="shared" si="3"/>
        <v>1.4552414743004977E-3</v>
      </c>
      <c r="T16" s="61">
        <v>2.6713169116271022E-4</v>
      </c>
    </row>
    <row r="17" spans="2:20" ht="15" x14ac:dyDescent="0.25">
      <c r="B17" s="11" t="s">
        <v>263</v>
      </c>
      <c r="C17" s="3" t="s">
        <v>264</v>
      </c>
      <c r="D17" s="3" t="s">
        <v>134</v>
      </c>
      <c r="E17" s="3"/>
      <c r="F17" s="3" t="s">
        <v>260</v>
      </c>
      <c r="G17" s="3" t="s">
        <v>257</v>
      </c>
      <c r="H17" s="3" t="s">
        <v>71</v>
      </c>
      <c r="I17" s="3" t="s">
        <v>72</v>
      </c>
      <c r="J17" s="3"/>
      <c r="K17" s="10">
        <v>5.590000000000817</v>
      </c>
      <c r="L17" s="3" t="s">
        <v>73</v>
      </c>
      <c r="M17" s="41">
        <v>9.8999999999999991E-3</v>
      </c>
      <c r="N17" s="41">
        <v>1.0499999999992429E-2</v>
      </c>
      <c r="O17" s="10">
        <v>1130134.8139209999</v>
      </c>
      <c r="P17" s="60">
        <v>99.61</v>
      </c>
      <c r="Q17" s="60">
        <v>1125.7272881469999</v>
      </c>
      <c r="R17" s="61">
        <v>3.749774588854744E-4</v>
      </c>
      <c r="S17" s="61">
        <f t="shared" si="3"/>
        <v>9.6067455604204755E-3</v>
      </c>
      <c r="T17" s="61">
        <v>1.7634641627833811E-3</v>
      </c>
    </row>
    <row r="18" spans="2:20" ht="15" x14ac:dyDescent="0.25">
      <c r="B18" s="11" t="s">
        <v>265</v>
      </c>
      <c r="C18" s="3" t="s">
        <v>266</v>
      </c>
      <c r="D18" s="3" t="s">
        <v>134</v>
      </c>
      <c r="E18" s="3"/>
      <c r="F18" s="3" t="s">
        <v>260</v>
      </c>
      <c r="G18" s="3" t="s">
        <v>257</v>
      </c>
      <c r="H18" s="3" t="s">
        <v>71</v>
      </c>
      <c r="I18" s="3" t="s">
        <v>72</v>
      </c>
      <c r="J18" s="3"/>
      <c r="K18" s="10">
        <v>1.9899999999983622</v>
      </c>
      <c r="L18" s="3" t="s">
        <v>73</v>
      </c>
      <c r="M18" s="41">
        <v>2.58E-2</v>
      </c>
      <c r="N18" s="41">
        <v>7.5999999999625647E-3</v>
      </c>
      <c r="O18" s="10">
        <v>458335.83267099998</v>
      </c>
      <c r="P18" s="60">
        <v>108.3</v>
      </c>
      <c r="Q18" s="60">
        <v>496.37770681399996</v>
      </c>
      <c r="R18" s="61">
        <v>1.6828377287138405E-4</v>
      </c>
      <c r="S18" s="61">
        <f t="shared" si="3"/>
        <v>4.2359942602762952E-3</v>
      </c>
      <c r="T18" s="61">
        <v>7.7758113033925204E-4</v>
      </c>
    </row>
    <row r="19" spans="2:20" ht="15" x14ac:dyDescent="0.25">
      <c r="B19" s="11" t="s">
        <v>267</v>
      </c>
      <c r="C19" s="3" t="s">
        <v>268</v>
      </c>
      <c r="D19" s="3" t="s">
        <v>134</v>
      </c>
      <c r="E19" s="3"/>
      <c r="F19" s="3" t="s">
        <v>260</v>
      </c>
      <c r="G19" s="3" t="s">
        <v>257</v>
      </c>
      <c r="H19" s="3" t="s">
        <v>71</v>
      </c>
      <c r="I19" s="3" t="s">
        <v>72</v>
      </c>
      <c r="J19" s="3"/>
      <c r="K19" s="10">
        <v>2.6700000000012958</v>
      </c>
      <c r="L19" s="3" t="s">
        <v>73</v>
      </c>
      <c r="M19" s="41">
        <v>4.0999999999999995E-3</v>
      </c>
      <c r="N19" s="41">
        <v>9.699999999987885E-3</v>
      </c>
      <c r="O19" s="10">
        <v>907549.94071200001</v>
      </c>
      <c r="P19" s="60">
        <v>98.63</v>
      </c>
      <c r="Q19" s="60">
        <v>895.11650654199991</v>
      </c>
      <c r="R19" s="61">
        <v>4.4170912873037302E-4</v>
      </c>
      <c r="S19" s="61">
        <f t="shared" si="3"/>
        <v>7.6387563984844503E-3</v>
      </c>
      <c r="T19" s="61">
        <v>1.4022098401833786E-3</v>
      </c>
    </row>
    <row r="20" spans="2:20" ht="15" x14ac:dyDescent="0.25">
      <c r="B20" s="11" t="s">
        <v>269</v>
      </c>
      <c r="C20" s="3" t="s">
        <v>270</v>
      </c>
      <c r="D20" s="3" t="s">
        <v>134</v>
      </c>
      <c r="E20" s="3"/>
      <c r="F20" s="3" t="s">
        <v>260</v>
      </c>
      <c r="G20" s="3" t="s">
        <v>257</v>
      </c>
      <c r="H20" s="3" t="s">
        <v>71</v>
      </c>
      <c r="I20" s="3" t="s">
        <v>72</v>
      </c>
      <c r="J20" s="3"/>
      <c r="K20" s="10">
        <v>3.0499999999977221</v>
      </c>
      <c r="L20" s="3" t="s">
        <v>73</v>
      </c>
      <c r="M20" s="41">
        <v>6.4000000000000003E-3</v>
      </c>
      <c r="N20" s="41">
        <v>5.800000000007563E-3</v>
      </c>
      <c r="O20" s="10">
        <v>678220.59561899991</v>
      </c>
      <c r="P20" s="60">
        <v>99.57</v>
      </c>
      <c r="Q20" s="60">
        <v>675.30424709299996</v>
      </c>
      <c r="R20" s="61">
        <v>2.1530163236949996E-4</v>
      </c>
      <c r="S20" s="61">
        <f t="shared" si="3"/>
        <v>5.7629197994946545E-3</v>
      </c>
      <c r="T20" s="61">
        <v>1.0578715211604711E-3</v>
      </c>
    </row>
    <row r="21" spans="2:20" ht="15" x14ac:dyDescent="0.25">
      <c r="B21" s="11" t="s">
        <v>271</v>
      </c>
      <c r="C21" s="3" t="s">
        <v>272</v>
      </c>
      <c r="D21" s="3" t="s">
        <v>134</v>
      </c>
      <c r="E21" s="3"/>
      <c r="F21" s="3" t="s">
        <v>260</v>
      </c>
      <c r="G21" s="3" t="s">
        <v>257</v>
      </c>
      <c r="H21" s="3" t="s">
        <v>71</v>
      </c>
      <c r="I21" s="3" t="s">
        <v>72</v>
      </c>
      <c r="J21" s="3"/>
      <c r="K21" s="10">
        <v>0.6799999999986247</v>
      </c>
      <c r="L21" s="3" t="s">
        <v>73</v>
      </c>
      <c r="M21" s="41">
        <v>0</v>
      </c>
      <c r="N21" s="41">
        <v>7.700000000010288E-3</v>
      </c>
      <c r="O21" s="10">
        <v>377251.62825999997</v>
      </c>
      <c r="P21" s="60">
        <v>99.48</v>
      </c>
      <c r="Q21" s="60">
        <v>375.28991975700001</v>
      </c>
      <c r="R21" s="61">
        <v>2.050521301739769E-4</v>
      </c>
      <c r="S21" s="61">
        <f t="shared" si="3"/>
        <v>3.2026537940913155E-3</v>
      </c>
      <c r="T21" s="61">
        <v>5.8789578178804853E-4</v>
      </c>
    </row>
    <row r="22" spans="2:20" ht="15" x14ac:dyDescent="0.25">
      <c r="B22" s="11" t="s">
        <v>273</v>
      </c>
      <c r="C22" s="3" t="s">
        <v>274</v>
      </c>
      <c r="D22" s="3" t="s">
        <v>134</v>
      </c>
      <c r="E22" s="3"/>
      <c r="F22" s="3" t="s">
        <v>275</v>
      </c>
      <c r="G22" s="3" t="s">
        <v>257</v>
      </c>
      <c r="H22" s="3" t="s">
        <v>71</v>
      </c>
      <c r="I22" s="3" t="s">
        <v>86</v>
      </c>
      <c r="J22" s="3"/>
      <c r="K22" s="10">
        <v>2.6600000000006472</v>
      </c>
      <c r="L22" s="3" t="s">
        <v>73</v>
      </c>
      <c r="M22" s="41">
        <v>1.6E-2</v>
      </c>
      <c r="N22" s="41">
        <v>9.8999999999980579E-3</v>
      </c>
      <c r="O22" s="10">
        <v>1430201.5419180002</v>
      </c>
      <c r="P22" s="60">
        <v>102.07</v>
      </c>
      <c r="Q22" s="60">
        <v>1459.8067138320002</v>
      </c>
      <c r="R22" s="61">
        <v>4.5420334820575533E-4</v>
      </c>
      <c r="S22" s="61">
        <f t="shared" si="3"/>
        <v>1.2457716726634319E-2</v>
      </c>
      <c r="T22" s="61">
        <v>2.2868032529181678E-3</v>
      </c>
    </row>
    <row r="23" spans="2:20" ht="15" x14ac:dyDescent="0.25">
      <c r="B23" s="11" t="s">
        <v>276</v>
      </c>
      <c r="C23" s="3" t="s">
        <v>277</v>
      </c>
      <c r="D23" s="3" t="s">
        <v>134</v>
      </c>
      <c r="E23" s="3"/>
      <c r="F23" s="3" t="s">
        <v>275</v>
      </c>
      <c r="G23" s="3" t="s">
        <v>257</v>
      </c>
      <c r="H23" s="3" t="s">
        <v>71</v>
      </c>
      <c r="I23" s="3" t="s">
        <v>72</v>
      </c>
      <c r="J23" s="3"/>
      <c r="K23" s="10">
        <v>1.0800000000165202</v>
      </c>
      <c r="L23" s="3" t="s">
        <v>73</v>
      </c>
      <c r="M23" s="41">
        <v>4.4999999999999998E-2</v>
      </c>
      <c r="N23" s="41">
        <v>3.5000000000384147E-3</v>
      </c>
      <c r="O23" s="10">
        <v>45131.563036000007</v>
      </c>
      <c r="P23" s="60">
        <v>108.52</v>
      </c>
      <c r="Q23" s="60">
        <v>48.976772226000001</v>
      </c>
      <c r="R23" s="61">
        <v>1.4008204443796083E-4</v>
      </c>
      <c r="S23" s="61">
        <f t="shared" si="3"/>
        <v>4.1795858917156365E-4</v>
      </c>
      <c r="T23" s="61">
        <v>7.6722651692598244E-5</v>
      </c>
    </row>
    <row r="24" spans="2:20" ht="15" x14ac:dyDescent="0.25">
      <c r="B24" s="11" t="s">
        <v>278</v>
      </c>
      <c r="C24" s="3" t="s">
        <v>279</v>
      </c>
      <c r="D24" s="3" t="s">
        <v>134</v>
      </c>
      <c r="E24" s="3"/>
      <c r="F24" s="3" t="s">
        <v>275</v>
      </c>
      <c r="G24" s="3" t="s">
        <v>257</v>
      </c>
      <c r="H24" s="3" t="s">
        <v>71</v>
      </c>
      <c r="I24" s="3" t="s">
        <v>72</v>
      </c>
      <c r="J24" s="3"/>
      <c r="K24" s="10">
        <v>4.9600000000000897</v>
      </c>
      <c r="L24" s="3" t="s">
        <v>73</v>
      </c>
      <c r="M24" s="41">
        <v>0.05</v>
      </c>
      <c r="N24" s="41">
        <v>9.6000000000247814E-3</v>
      </c>
      <c r="O24" s="10">
        <v>331584.74892000004</v>
      </c>
      <c r="P24" s="60">
        <v>126.5</v>
      </c>
      <c r="Q24" s="60">
        <v>419.45470738299997</v>
      </c>
      <c r="R24" s="61">
        <v>1.0521132518109016E-4</v>
      </c>
      <c r="S24" s="61">
        <f t="shared" si="3"/>
        <v>3.5795478091163692E-3</v>
      </c>
      <c r="T24" s="61">
        <v>6.5708040674600698E-4</v>
      </c>
    </row>
    <row r="25" spans="2:20" ht="15" x14ac:dyDescent="0.25">
      <c r="B25" s="11" t="s">
        <v>280</v>
      </c>
      <c r="C25" s="3" t="s">
        <v>281</v>
      </c>
      <c r="D25" s="3" t="s">
        <v>134</v>
      </c>
      <c r="E25" s="3"/>
      <c r="F25" s="3" t="s">
        <v>275</v>
      </c>
      <c r="G25" s="3" t="s">
        <v>257</v>
      </c>
      <c r="H25" s="3" t="s">
        <v>71</v>
      </c>
      <c r="I25" s="3" t="s">
        <v>86</v>
      </c>
      <c r="J25" s="3"/>
      <c r="K25" s="10">
        <v>3.1900000000020667</v>
      </c>
      <c r="L25" s="3" t="s">
        <v>73</v>
      </c>
      <c r="M25" s="41">
        <v>6.9999999999999993E-3</v>
      </c>
      <c r="N25" s="41">
        <v>5.9000000000087429E-3</v>
      </c>
      <c r="O25" s="10">
        <v>478051.67491</v>
      </c>
      <c r="P25" s="60">
        <v>101.29</v>
      </c>
      <c r="Q25" s="60">
        <v>484.21854152300006</v>
      </c>
      <c r="R25" s="61">
        <v>9.6051364426902588E-5</v>
      </c>
      <c r="S25" s="61">
        <f t="shared" si="3"/>
        <v>4.132230223988247E-3</v>
      </c>
      <c r="T25" s="61">
        <v>7.5853366434477227E-4</v>
      </c>
    </row>
    <row r="26" spans="2:20" ht="15" x14ac:dyDescent="0.25">
      <c r="B26" s="11" t="s">
        <v>282</v>
      </c>
      <c r="C26" s="3" t="s">
        <v>283</v>
      </c>
      <c r="D26" s="3" t="s">
        <v>134</v>
      </c>
      <c r="E26" s="3"/>
      <c r="F26" s="3" t="s">
        <v>284</v>
      </c>
      <c r="G26" s="3" t="s">
        <v>257</v>
      </c>
      <c r="H26" s="3" t="s">
        <v>80</v>
      </c>
      <c r="I26" s="3" t="s">
        <v>72</v>
      </c>
      <c r="J26" s="3"/>
      <c r="K26" s="10">
        <v>1.069999999984838</v>
      </c>
      <c r="L26" s="3" t="s">
        <v>73</v>
      </c>
      <c r="M26" s="41">
        <v>4.2000000000000003E-2</v>
      </c>
      <c r="N26" s="41">
        <v>6.599999999976543E-3</v>
      </c>
      <c r="O26" s="10">
        <v>129870.448718</v>
      </c>
      <c r="P26" s="60">
        <v>128.38</v>
      </c>
      <c r="Q26" s="60">
        <v>166.72768209399999</v>
      </c>
      <c r="R26" s="61">
        <v>1.2589398522067688E-3</v>
      </c>
      <c r="S26" s="61">
        <f t="shared" si="3"/>
        <v>1.4228227712168387E-3</v>
      </c>
      <c r="T26" s="61">
        <v>2.6118074547226916E-4</v>
      </c>
    </row>
    <row r="27" spans="2:20" ht="15" x14ac:dyDescent="0.25">
      <c r="B27" s="11" t="s">
        <v>285</v>
      </c>
      <c r="C27" s="3" t="s">
        <v>286</v>
      </c>
      <c r="D27" s="3" t="s">
        <v>134</v>
      </c>
      <c r="E27" s="3"/>
      <c r="F27" s="3" t="s">
        <v>260</v>
      </c>
      <c r="G27" s="3" t="s">
        <v>257</v>
      </c>
      <c r="H27" s="3" t="s">
        <v>80</v>
      </c>
      <c r="I27" s="3" t="s">
        <v>72</v>
      </c>
      <c r="J27" s="3"/>
      <c r="K27" s="10">
        <v>0.40999999999925946</v>
      </c>
      <c r="L27" s="3" t="s">
        <v>73</v>
      </c>
      <c r="M27" s="41">
        <v>3.9E-2</v>
      </c>
      <c r="N27" s="41">
        <v>1.5599999999995248E-2</v>
      </c>
      <c r="O27" s="10">
        <v>381178.88441</v>
      </c>
      <c r="P27" s="60">
        <v>122.92</v>
      </c>
      <c r="Q27" s="60">
        <v>468.54508475200009</v>
      </c>
      <c r="R27" s="61">
        <v>2.6267472982869163E-4</v>
      </c>
      <c r="S27" s="61">
        <f t="shared" si="3"/>
        <v>3.998475883273016E-3</v>
      </c>
      <c r="T27" s="61">
        <v>7.3398102214304595E-4</v>
      </c>
    </row>
    <row r="28" spans="2:20" ht="15" x14ac:dyDescent="0.25">
      <c r="B28" s="11" t="s">
        <v>287</v>
      </c>
      <c r="C28" s="3" t="s">
        <v>288</v>
      </c>
      <c r="D28" s="3" t="s">
        <v>134</v>
      </c>
      <c r="E28" s="3"/>
      <c r="F28" s="3" t="s">
        <v>256</v>
      </c>
      <c r="G28" s="3" t="s">
        <v>257</v>
      </c>
      <c r="H28" s="3" t="s">
        <v>80</v>
      </c>
      <c r="I28" s="3" t="s">
        <v>72</v>
      </c>
      <c r="J28" s="3"/>
      <c r="K28" s="10">
        <v>0.85000000000014131</v>
      </c>
      <c r="L28" s="3" t="s">
        <v>73</v>
      </c>
      <c r="M28" s="41">
        <v>4.4000000000000004E-2</v>
      </c>
      <c r="N28" s="41">
        <v>4.1999999999929949E-3</v>
      </c>
      <c r="O28" s="10">
        <v>352218.214745</v>
      </c>
      <c r="P28" s="60">
        <v>121.41</v>
      </c>
      <c r="Q28" s="60">
        <v>427.62813453400003</v>
      </c>
      <c r="R28" s="61">
        <v>5.4774744400427748E-4</v>
      </c>
      <c r="S28" s="61">
        <f t="shared" si="3"/>
        <v>3.6492983035949543E-3</v>
      </c>
      <c r="T28" s="61">
        <v>6.6988417016159828E-4</v>
      </c>
    </row>
    <row r="29" spans="2:20" ht="15" x14ac:dyDescent="0.25">
      <c r="B29" s="11" t="s">
        <v>289</v>
      </c>
      <c r="C29" s="3" t="s">
        <v>290</v>
      </c>
      <c r="D29" s="3" t="s">
        <v>134</v>
      </c>
      <c r="E29" s="3"/>
      <c r="F29" s="3" t="s">
        <v>256</v>
      </c>
      <c r="G29" s="3" t="s">
        <v>257</v>
      </c>
      <c r="H29" s="3" t="s">
        <v>80</v>
      </c>
      <c r="I29" s="3" t="s">
        <v>72</v>
      </c>
      <c r="J29" s="3"/>
      <c r="K29" s="10">
        <v>0.70000000000207108</v>
      </c>
      <c r="L29" s="3" t="s">
        <v>73</v>
      </c>
      <c r="M29" s="41">
        <v>2.6000000000000002E-2</v>
      </c>
      <c r="N29" s="41">
        <v>6.1999999999906522E-3</v>
      </c>
      <c r="O29" s="10">
        <v>887575.91510800016</v>
      </c>
      <c r="P29" s="60">
        <v>108.11</v>
      </c>
      <c r="Q29" s="60">
        <v>959.55832180200014</v>
      </c>
      <c r="R29" s="61">
        <v>2.7129636940466622E-4</v>
      </c>
      <c r="S29" s="61">
        <f t="shared" si="3"/>
        <v>8.1886907646251811E-3</v>
      </c>
      <c r="T29" s="61">
        <v>1.5031586516693076E-3</v>
      </c>
    </row>
    <row r="30" spans="2:20" ht="15" x14ac:dyDescent="0.25">
      <c r="B30" s="11" t="s">
        <v>291</v>
      </c>
      <c r="C30" s="3" t="s">
        <v>292</v>
      </c>
      <c r="D30" s="3" t="s">
        <v>134</v>
      </c>
      <c r="E30" s="3"/>
      <c r="F30" s="3" t="s">
        <v>256</v>
      </c>
      <c r="G30" s="3" t="s">
        <v>257</v>
      </c>
      <c r="H30" s="3" t="s">
        <v>80</v>
      </c>
      <c r="I30" s="3" t="s">
        <v>72</v>
      </c>
      <c r="J30" s="3"/>
      <c r="K30" s="10">
        <v>3.6799999999977602</v>
      </c>
      <c r="L30" s="3" t="s">
        <v>73</v>
      </c>
      <c r="M30" s="41">
        <v>3.4000000000000002E-2</v>
      </c>
      <c r="N30" s="41">
        <v>7.8999999999752758E-3</v>
      </c>
      <c r="O30" s="10">
        <v>474929.86584200006</v>
      </c>
      <c r="P30" s="60">
        <v>112.62</v>
      </c>
      <c r="Q30" s="60">
        <v>534.86601494700005</v>
      </c>
      <c r="R30" s="61">
        <v>2.5387204875170052E-4</v>
      </c>
      <c r="S30" s="61">
        <f t="shared" si="3"/>
        <v>4.5644462638636078E-3</v>
      </c>
      <c r="T30" s="61">
        <v>8.3787348781637382E-4</v>
      </c>
    </row>
    <row r="31" spans="2:20" ht="15" x14ac:dyDescent="0.25">
      <c r="B31" s="11" t="s">
        <v>293</v>
      </c>
      <c r="C31" s="3" t="s">
        <v>294</v>
      </c>
      <c r="D31" s="3" t="s">
        <v>134</v>
      </c>
      <c r="E31" s="3"/>
      <c r="F31" s="3" t="s">
        <v>260</v>
      </c>
      <c r="G31" s="3" t="s">
        <v>257</v>
      </c>
      <c r="H31" s="3" t="s">
        <v>80</v>
      </c>
      <c r="I31" s="3" t="s">
        <v>72</v>
      </c>
      <c r="J31" s="3"/>
      <c r="K31" s="10">
        <v>2.6400000000000832</v>
      </c>
      <c r="L31" s="3" t="s">
        <v>73</v>
      </c>
      <c r="M31" s="41">
        <v>0.03</v>
      </c>
      <c r="N31" s="41">
        <v>7.4000000000210061E-3</v>
      </c>
      <c r="O31" s="10">
        <v>288230.07266599999</v>
      </c>
      <c r="P31" s="60">
        <v>112.61</v>
      </c>
      <c r="Q31" s="60">
        <v>324.57588485799999</v>
      </c>
      <c r="R31" s="61">
        <v>6.0047931805416656E-4</v>
      </c>
      <c r="S31" s="61">
        <f t="shared" si="3"/>
        <v>2.7698697310711089E-3</v>
      </c>
      <c r="T31" s="61">
        <v>5.0845168903469425E-4</v>
      </c>
    </row>
    <row r="32" spans="2:20" ht="15" x14ac:dyDescent="0.25">
      <c r="B32" s="11" t="s">
        <v>295</v>
      </c>
      <c r="C32" s="3" t="s">
        <v>296</v>
      </c>
      <c r="D32" s="3" t="s">
        <v>134</v>
      </c>
      <c r="E32" s="3"/>
      <c r="F32" s="3" t="s">
        <v>297</v>
      </c>
      <c r="G32" s="3" t="s">
        <v>298</v>
      </c>
      <c r="H32" s="3" t="s">
        <v>80</v>
      </c>
      <c r="I32" s="3" t="s">
        <v>86</v>
      </c>
      <c r="J32" s="3"/>
      <c r="K32" s="10">
        <v>6.990000000000574</v>
      </c>
      <c r="L32" s="3" t="s">
        <v>73</v>
      </c>
      <c r="M32" s="41">
        <v>1.34E-2</v>
      </c>
      <c r="N32" s="41">
        <v>1.8400000000005152E-2</v>
      </c>
      <c r="O32" s="10">
        <v>979450.17206500005</v>
      </c>
      <c r="P32" s="60">
        <v>97.37</v>
      </c>
      <c r="Q32" s="60">
        <v>953.69063253900003</v>
      </c>
      <c r="R32" s="61">
        <v>4.4639548507586835E-4</v>
      </c>
      <c r="S32" s="61">
        <f t="shared" si="3"/>
        <v>8.1386170048693522E-3</v>
      </c>
      <c r="T32" s="61">
        <v>1.4939668519833623E-3</v>
      </c>
    </row>
    <row r="33" spans="2:20" ht="15" x14ac:dyDescent="0.25">
      <c r="B33" s="11" t="s">
        <v>299</v>
      </c>
      <c r="C33" s="3" t="s">
        <v>300</v>
      </c>
      <c r="D33" s="3" t="s">
        <v>134</v>
      </c>
      <c r="E33" s="3"/>
      <c r="F33" s="3" t="s">
        <v>297</v>
      </c>
      <c r="G33" s="3" t="s">
        <v>298</v>
      </c>
      <c r="H33" s="3" t="s">
        <v>80</v>
      </c>
      <c r="I33" s="3" t="s">
        <v>72</v>
      </c>
      <c r="J33" s="3"/>
      <c r="K33" s="10">
        <v>5.6900000000012829</v>
      </c>
      <c r="L33" s="3" t="s">
        <v>73</v>
      </c>
      <c r="M33" s="41">
        <v>1.6399999999999998E-2</v>
      </c>
      <c r="N33" s="41">
        <v>1.509999999997369E-2</v>
      </c>
      <c r="O33" s="10">
        <v>495348.63686599996</v>
      </c>
      <c r="P33" s="60">
        <v>100.78</v>
      </c>
      <c r="Q33" s="60">
        <v>499.21235623300009</v>
      </c>
      <c r="R33" s="61">
        <v>4.9283027416501674E-4</v>
      </c>
      <c r="S33" s="61">
        <f t="shared" si="3"/>
        <v>4.2601846268136056E-3</v>
      </c>
      <c r="T33" s="61">
        <v>7.8202163979220287E-4</v>
      </c>
    </row>
    <row r="34" spans="2:20" ht="15" x14ac:dyDescent="0.25">
      <c r="B34" s="11" t="s">
        <v>301</v>
      </c>
      <c r="C34" s="3" t="s">
        <v>302</v>
      </c>
      <c r="D34" s="3" t="s">
        <v>134</v>
      </c>
      <c r="E34" s="3"/>
      <c r="F34" s="3" t="s">
        <v>275</v>
      </c>
      <c r="G34" s="3" t="s">
        <v>257</v>
      </c>
      <c r="H34" s="3" t="s">
        <v>80</v>
      </c>
      <c r="I34" s="3" t="s">
        <v>72</v>
      </c>
      <c r="J34" s="3"/>
      <c r="K34" s="10">
        <v>4.1400000000020958</v>
      </c>
      <c r="L34" s="3" t="s">
        <v>73</v>
      </c>
      <c r="M34" s="41">
        <v>0.04</v>
      </c>
      <c r="N34" s="41">
        <v>8.3999999999788688E-3</v>
      </c>
      <c r="O34" s="10">
        <v>578667.954104</v>
      </c>
      <c r="P34" s="60">
        <v>119.39</v>
      </c>
      <c r="Q34" s="60">
        <v>690.87167039600013</v>
      </c>
      <c r="R34" s="61">
        <v>1.9922020408687409E-4</v>
      </c>
      <c r="S34" s="61">
        <f t="shared" si="3"/>
        <v>5.8957692704792774E-3</v>
      </c>
      <c r="T34" s="61">
        <v>1.0822580607698182E-3</v>
      </c>
    </row>
    <row r="35" spans="2:20" ht="15" x14ac:dyDescent="0.25">
      <c r="B35" s="11" t="s">
        <v>303</v>
      </c>
      <c r="C35" s="3" t="s">
        <v>304</v>
      </c>
      <c r="D35" s="3" t="s">
        <v>134</v>
      </c>
      <c r="E35" s="3"/>
      <c r="F35" s="3" t="s">
        <v>275</v>
      </c>
      <c r="G35" s="3" t="s">
        <v>257</v>
      </c>
      <c r="H35" s="3" t="s">
        <v>80</v>
      </c>
      <c r="I35" s="3" t="s">
        <v>72</v>
      </c>
      <c r="J35" s="3"/>
      <c r="K35" s="10">
        <v>2.1499999999994865</v>
      </c>
      <c r="L35" s="3" t="s">
        <v>73</v>
      </c>
      <c r="M35" s="41">
        <v>4.0999999999999995E-2</v>
      </c>
      <c r="N35" s="41">
        <v>8.2000000000039455E-3</v>
      </c>
      <c r="O35" s="10">
        <v>1012135.403758</v>
      </c>
      <c r="P35" s="60">
        <v>132.30000000000001</v>
      </c>
      <c r="Q35" s="60">
        <v>1339.0551391720001</v>
      </c>
      <c r="R35" s="61">
        <v>2.5981789093523723E-4</v>
      </c>
      <c r="S35" s="61">
        <f t="shared" si="3"/>
        <v>1.142724543399274E-2</v>
      </c>
      <c r="T35" s="61">
        <v>2.0976445847800942E-3</v>
      </c>
    </row>
    <row r="36" spans="2:20" ht="15" x14ac:dyDescent="0.25">
      <c r="B36" s="11" t="s">
        <v>305</v>
      </c>
      <c r="C36" s="3" t="s">
        <v>306</v>
      </c>
      <c r="D36" s="3" t="s">
        <v>134</v>
      </c>
      <c r="E36" s="3"/>
      <c r="F36" s="3" t="s">
        <v>275</v>
      </c>
      <c r="G36" s="3" t="s">
        <v>257</v>
      </c>
      <c r="H36" s="3" t="s">
        <v>80</v>
      </c>
      <c r="I36" s="3" t="s">
        <v>72</v>
      </c>
      <c r="J36" s="3"/>
      <c r="K36" s="10">
        <v>0.96999999999976705</v>
      </c>
      <c r="L36" s="3" t="s">
        <v>73</v>
      </c>
      <c r="M36" s="41">
        <v>4.7E-2</v>
      </c>
      <c r="N36" s="41">
        <v>8.0999999999111887E-3</v>
      </c>
      <c r="O36" s="10">
        <v>114214.44944000001</v>
      </c>
      <c r="P36" s="60">
        <v>123.65</v>
      </c>
      <c r="Q36" s="60">
        <v>141.22616673599998</v>
      </c>
      <c r="R36" s="61">
        <v>7.9949634910190539E-4</v>
      </c>
      <c r="S36" s="61">
        <f t="shared" si="3"/>
        <v>1.2051976216544426E-3</v>
      </c>
      <c r="T36" s="61">
        <v>2.2123234153464464E-4</v>
      </c>
    </row>
    <row r="37" spans="2:20" ht="15" x14ac:dyDescent="0.25">
      <c r="B37" s="11" t="s">
        <v>307</v>
      </c>
      <c r="C37" s="3" t="s">
        <v>308</v>
      </c>
      <c r="D37" s="3" t="s">
        <v>134</v>
      </c>
      <c r="E37" s="3"/>
      <c r="F37" s="3" t="s">
        <v>275</v>
      </c>
      <c r="G37" s="3" t="s">
        <v>257</v>
      </c>
      <c r="H37" s="3" t="s">
        <v>80</v>
      </c>
      <c r="I37" s="3" t="s">
        <v>72</v>
      </c>
      <c r="J37" s="3"/>
      <c r="K37" s="10">
        <v>4.8999999999953614</v>
      </c>
      <c r="L37" s="3" t="s">
        <v>73</v>
      </c>
      <c r="M37" s="41">
        <v>4.2000000000000003E-2</v>
      </c>
      <c r="N37" s="41">
        <v>9.9000000000039352E-3</v>
      </c>
      <c r="O37" s="10">
        <v>279271.54673899995</v>
      </c>
      <c r="P37" s="60">
        <v>120.24</v>
      </c>
      <c r="Q37" s="60">
        <v>335.79610777700003</v>
      </c>
      <c r="R37" s="61">
        <v>2.7990581331196487E-4</v>
      </c>
      <c r="S37" s="61">
        <f t="shared" si="3"/>
        <v>2.86562100924387E-3</v>
      </c>
      <c r="T37" s="61">
        <v>5.2602829148933202E-4</v>
      </c>
    </row>
    <row r="38" spans="2:20" ht="15" x14ac:dyDescent="0.25">
      <c r="B38" s="11" t="s">
        <v>309</v>
      </c>
      <c r="C38" s="3" t="s">
        <v>310</v>
      </c>
      <c r="D38" s="3" t="s">
        <v>134</v>
      </c>
      <c r="E38" s="3"/>
      <c r="F38" s="3" t="s">
        <v>311</v>
      </c>
      <c r="G38" s="3" t="s">
        <v>298</v>
      </c>
      <c r="H38" s="3" t="s">
        <v>312</v>
      </c>
      <c r="I38" s="3" t="s">
        <v>72</v>
      </c>
      <c r="J38" s="3"/>
      <c r="K38" s="10">
        <v>6.6000000000015397</v>
      </c>
      <c r="L38" s="3" t="s">
        <v>73</v>
      </c>
      <c r="M38" s="41">
        <v>2.3399999999999997E-2</v>
      </c>
      <c r="N38" s="41">
        <v>2.359999999997902E-2</v>
      </c>
      <c r="O38" s="10">
        <v>836257.5348149999</v>
      </c>
      <c r="P38" s="60">
        <v>101.81</v>
      </c>
      <c r="Q38" s="60">
        <v>851.39379616500014</v>
      </c>
      <c r="R38" s="61">
        <v>5.9842352256435014E-4</v>
      </c>
      <c r="S38" s="61">
        <f t="shared" si="3"/>
        <v>7.265634987796088E-3</v>
      </c>
      <c r="T38" s="61">
        <v>1.3337177340921136E-3</v>
      </c>
    </row>
    <row r="39" spans="2:20" ht="15" x14ac:dyDescent="0.25">
      <c r="B39" s="11" t="s">
        <v>313</v>
      </c>
      <c r="C39" s="3" t="s">
        <v>314</v>
      </c>
      <c r="D39" s="3" t="s">
        <v>134</v>
      </c>
      <c r="E39" s="3"/>
      <c r="F39" s="3" t="s">
        <v>315</v>
      </c>
      <c r="G39" s="3" t="s">
        <v>316</v>
      </c>
      <c r="H39" s="3" t="s">
        <v>312</v>
      </c>
      <c r="I39" s="3" t="s">
        <v>86</v>
      </c>
      <c r="J39" s="3"/>
      <c r="K39" s="10">
        <v>3.7000000000010225</v>
      </c>
      <c r="L39" s="3" t="s">
        <v>73</v>
      </c>
      <c r="M39" s="41">
        <v>3.7000000000000005E-2</v>
      </c>
      <c r="N39" s="41">
        <v>1.0799999999977954E-2</v>
      </c>
      <c r="O39" s="10">
        <v>577287.18552599999</v>
      </c>
      <c r="P39" s="60">
        <v>112.98</v>
      </c>
      <c r="Q39" s="60">
        <v>652.21906220899996</v>
      </c>
      <c r="R39" s="61">
        <v>2.0084922304742489E-4</v>
      </c>
      <c r="S39" s="61">
        <f t="shared" si="3"/>
        <v>5.5659151610436292E-3</v>
      </c>
      <c r="T39" s="61">
        <v>1.0217083254533002E-3</v>
      </c>
    </row>
    <row r="40" spans="2:20" ht="15" x14ac:dyDescent="0.25">
      <c r="B40" s="11" t="s">
        <v>317</v>
      </c>
      <c r="C40" s="3" t="s">
        <v>318</v>
      </c>
      <c r="D40" s="3" t="s">
        <v>134</v>
      </c>
      <c r="E40" s="3"/>
      <c r="F40" s="3" t="s">
        <v>284</v>
      </c>
      <c r="G40" s="3" t="s">
        <v>257</v>
      </c>
      <c r="H40" s="3" t="s">
        <v>312</v>
      </c>
      <c r="I40" s="3" t="s">
        <v>72</v>
      </c>
      <c r="J40" s="3"/>
      <c r="K40" s="10">
        <v>2.13999999999651</v>
      </c>
      <c r="L40" s="3" t="s">
        <v>73</v>
      </c>
      <c r="M40" s="41">
        <v>4.2000000000000003E-2</v>
      </c>
      <c r="N40" s="41">
        <v>1.0300000000122064E-2</v>
      </c>
      <c r="O40" s="10">
        <v>125413.598206</v>
      </c>
      <c r="P40" s="60">
        <v>129.6</v>
      </c>
      <c r="Q40" s="60">
        <v>162.53602329600002</v>
      </c>
      <c r="R40" s="61">
        <v>9.6165010317831538E-4</v>
      </c>
      <c r="S40" s="61">
        <f t="shared" si="3"/>
        <v>1.387051941129947E-3</v>
      </c>
      <c r="T40" s="61">
        <v>2.5461446592062403E-4</v>
      </c>
    </row>
    <row r="41" spans="2:20" ht="15" x14ac:dyDescent="0.25">
      <c r="B41" s="11" t="s">
        <v>319</v>
      </c>
      <c r="C41" s="3" t="s">
        <v>320</v>
      </c>
      <c r="D41" s="3" t="s">
        <v>134</v>
      </c>
      <c r="E41" s="3"/>
      <c r="F41" s="3" t="s">
        <v>284</v>
      </c>
      <c r="G41" s="3" t="s">
        <v>257</v>
      </c>
      <c r="H41" s="3" t="s">
        <v>312</v>
      </c>
      <c r="I41" s="3" t="s">
        <v>72</v>
      </c>
      <c r="J41" s="3"/>
      <c r="K41" s="10">
        <v>0.45000000000496643</v>
      </c>
      <c r="L41" s="3" t="s">
        <v>73</v>
      </c>
      <c r="M41" s="41">
        <v>3.85E-2</v>
      </c>
      <c r="N41" s="41">
        <v>1.4499999999925451E-2</v>
      </c>
      <c r="O41" s="10">
        <v>153214.30548800001</v>
      </c>
      <c r="P41" s="60">
        <v>120.57</v>
      </c>
      <c r="Q41" s="60">
        <v>184.73048813100002</v>
      </c>
      <c r="R41" s="61">
        <v>4.1715713127242834E-4</v>
      </c>
      <c r="S41" s="61">
        <f t="shared" si="3"/>
        <v>1.5764553417266483E-3</v>
      </c>
      <c r="T41" s="61">
        <v>2.8938233888664523E-4</v>
      </c>
    </row>
    <row r="42" spans="2:20" ht="15" x14ac:dyDescent="0.25">
      <c r="B42" s="11" t="s">
        <v>321</v>
      </c>
      <c r="C42" s="3" t="s">
        <v>322</v>
      </c>
      <c r="D42" s="3" t="s">
        <v>134</v>
      </c>
      <c r="E42" s="3"/>
      <c r="F42" s="3" t="s">
        <v>284</v>
      </c>
      <c r="G42" s="3" t="s">
        <v>257</v>
      </c>
      <c r="H42" s="3" t="s">
        <v>312</v>
      </c>
      <c r="I42" s="3" t="s">
        <v>72</v>
      </c>
      <c r="J42" s="3"/>
      <c r="K42" s="10">
        <v>1.1500000000099162</v>
      </c>
      <c r="L42" s="3" t="s">
        <v>73</v>
      </c>
      <c r="M42" s="41">
        <v>5.2499999999999998E-2</v>
      </c>
      <c r="N42" s="41">
        <v>9.9999999999778513E-3</v>
      </c>
      <c r="O42" s="10">
        <v>107833.85911799999</v>
      </c>
      <c r="P42" s="60">
        <v>130.21</v>
      </c>
      <c r="Q42" s="60">
        <v>140.41046797499999</v>
      </c>
      <c r="R42" s="61">
        <v>1.3932023141860468E-3</v>
      </c>
      <c r="S42" s="61">
        <f t="shared" si="3"/>
        <v>1.1982366014025698E-3</v>
      </c>
      <c r="T42" s="61">
        <v>2.1995454046524172E-4</v>
      </c>
    </row>
    <row r="43" spans="2:20" ht="15" x14ac:dyDescent="0.25">
      <c r="B43" s="11" t="s">
        <v>323</v>
      </c>
      <c r="C43" s="3" t="s">
        <v>324</v>
      </c>
      <c r="D43" s="3" t="s">
        <v>134</v>
      </c>
      <c r="E43" s="3"/>
      <c r="F43" s="3" t="s">
        <v>284</v>
      </c>
      <c r="G43" s="3" t="s">
        <v>257</v>
      </c>
      <c r="H43" s="3" t="s">
        <v>312</v>
      </c>
      <c r="I43" s="3" t="s">
        <v>72</v>
      </c>
      <c r="J43" s="3"/>
      <c r="K43" s="10">
        <v>2.4499999999991791</v>
      </c>
      <c r="L43" s="3" t="s">
        <v>73</v>
      </c>
      <c r="M43" s="41">
        <v>2.7999999999999997E-2</v>
      </c>
      <c r="N43" s="41">
        <v>7.6999999999468613E-3</v>
      </c>
      <c r="O43" s="10">
        <v>137039.49205899998</v>
      </c>
      <c r="P43" s="60">
        <v>107.21</v>
      </c>
      <c r="Q43" s="60">
        <v>146.92003945499999</v>
      </c>
      <c r="R43" s="61">
        <v>1.3933390344706277E-4</v>
      </c>
      <c r="S43" s="61">
        <f t="shared" si="3"/>
        <v>1.2537880636209785E-3</v>
      </c>
      <c r="T43" s="61">
        <v>2.3015185569507185E-4</v>
      </c>
    </row>
    <row r="44" spans="2:20" ht="15" x14ac:dyDescent="0.25">
      <c r="B44" s="11" t="s">
        <v>325</v>
      </c>
      <c r="C44" s="3" t="s">
        <v>326</v>
      </c>
      <c r="D44" s="3" t="s">
        <v>134</v>
      </c>
      <c r="E44" s="3"/>
      <c r="F44" s="3" t="s">
        <v>284</v>
      </c>
      <c r="G44" s="3" t="s">
        <v>257</v>
      </c>
      <c r="H44" s="3" t="s">
        <v>312</v>
      </c>
      <c r="I44" s="3" t="s">
        <v>86</v>
      </c>
      <c r="J44" s="3"/>
      <c r="K44" s="10">
        <v>2.010000000006066</v>
      </c>
      <c r="L44" s="3" t="s">
        <v>73</v>
      </c>
      <c r="M44" s="41">
        <v>3.1E-2</v>
      </c>
      <c r="N44" s="41">
        <v>7.6999999999345899E-3</v>
      </c>
      <c r="O44" s="10">
        <v>314460.42635600007</v>
      </c>
      <c r="P44" s="60">
        <v>112.61</v>
      </c>
      <c r="Q44" s="60">
        <v>354.11388615500005</v>
      </c>
      <c r="R44" s="61">
        <v>3.6561467195295367E-4</v>
      </c>
      <c r="S44" s="61">
        <f t="shared" si="3"/>
        <v>3.021941494642496E-3</v>
      </c>
      <c r="T44" s="61">
        <v>5.5472329253579617E-4</v>
      </c>
    </row>
    <row r="45" spans="2:20" ht="15" x14ac:dyDescent="0.25">
      <c r="B45" s="11" t="s">
        <v>327</v>
      </c>
      <c r="C45" s="3" t="s">
        <v>328</v>
      </c>
      <c r="D45" s="3" t="s">
        <v>134</v>
      </c>
      <c r="E45" s="3"/>
      <c r="F45" s="3" t="s">
        <v>329</v>
      </c>
      <c r="G45" s="3" t="s">
        <v>257</v>
      </c>
      <c r="H45" s="3" t="s">
        <v>312</v>
      </c>
      <c r="I45" s="3" t="s">
        <v>72</v>
      </c>
      <c r="J45" s="3"/>
      <c r="K45" s="10">
        <v>3.7200000000042532</v>
      </c>
      <c r="L45" s="3" t="s">
        <v>73</v>
      </c>
      <c r="M45" s="41">
        <v>3.85E-2</v>
      </c>
      <c r="N45" s="41">
        <v>8.4000000000244192E-3</v>
      </c>
      <c r="O45" s="10">
        <v>383376.89114399999</v>
      </c>
      <c r="P45" s="60">
        <v>119.25</v>
      </c>
      <c r="Q45" s="60">
        <v>457.17694270799996</v>
      </c>
      <c r="R45" s="61">
        <v>9.0008731688786744E-4</v>
      </c>
      <c r="S45" s="61">
        <f t="shared" si="3"/>
        <v>3.9014622910279587E-3</v>
      </c>
      <c r="T45" s="61">
        <v>7.1617270275423192E-4</v>
      </c>
    </row>
    <row r="46" spans="2:20" ht="15" x14ac:dyDescent="0.25">
      <c r="B46" s="11" t="s">
        <v>330</v>
      </c>
      <c r="C46" s="3" t="s">
        <v>331</v>
      </c>
      <c r="D46" s="3" t="s">
        <v>134</v>
      </c>
      <c r="E46" s="3"/>
      <c r="F46" s="3" t="s">
        <v>332</v>
      </c>
      <c r="G46" s="3" t="s">
        <v>257</v>
      </c>
      <c r="H46" s="3" t="s">
        <v>312</v>
      </c>
      <c r="I46" s="3" t="s">
        <v>72</v>
      </c>
      <c r="J46" s="3"/>
      <c r="K46" s="10">
        <v>0.18999999995799838</v>
      </c>
      <c r="L46" s="3" t="s">
        <v>73</v>
      </c>
      <c r="M46" s="41">
        <v>4.2900000000000001E-2</v>
      </c>
      <c r="N46" s="41">
        <v>3.8899999999852906E-2</v>
      </c>
      <c r="O46" s="10">
        <v>32140.220411999999</v>
      </c>
      <c r="P46" s="60">
        <v>119.54</v>
      </c>
      <c r="Q46" s="60">
        <v>38.420419505000005</v>
      </c>
      <c r="R46" s="61">
        <v>1.1321992827288442E-4</v>
      </c>
      <c r="S46" s="61">
        <f t="shared" si="3"/>
        <v>3.2787265476765616E-4</v>
      </c>
      <c r="T46" s="61">
        <v>6.0186009195615931E-5</v>
      </c>
    </row>
    <row r="47" spans="2:20" ht="15" x14ac:dyDescent="0.25">
      <c r="B47" s="11" t="s">
        <v>333</v>
      </c>
      <c r="C47" s="3" t="s">
        <v>334</v>
      </c>
      <c r="D47" s="3" t="s">
        <v>134</v>
      </c>
      <c r="E47" s="3"/>
      <c r="F47" s="3" t="s">
        <v>332</v>
      </c>
      <c r="G47" s="3" t="s">
        <v>257</v>
      </c>
      <c r="H47" s="3" t="s">
        <v>312</v>
      </c>
      <c r="I47" s="3" t="s">
        <v>72</v>
      </c>
      <c r="J47" s="3"/>
      <c r="K47" s="10">
        <v>3.1899999999992379</v>
      </c>
      <c r="L47" s="3" t="s">
        <v>73</v>
      </c>
      <c r="M47" s="41">
        <v>4.7500000000000001E-2</v>
      </c>
      <c r="N47" s="41">
        <v>7.9999999999894201E-3</v>
      </c>
      <c r="O47" s="10">
        <v>362502.72039000009</v>
      </c>
      <c r="P47" s="60">
        <v>132.66999999999999</v>
      </c>
      <c r="Q47" s="60">
        <v>480.93235916699996</v>
      </c>
      <c r="R47" s="61">
        <v>8.3265393965245181E-4</v>
      </c>
      <c r="S47" s="61">
        <f t="shared" si="3"/>
        <v>4.1041865600461554E-3</v>
      </c>
      <c r="T47" s="61">
        <v>7.533858235860072E-4</v>
      </c>
    </row>
    <row r="48" spans="2:20" ht="15" x14ac:dyDescent="0.25">
      <c r="B48" s="11" t="s">
        <v>335</v>
      </c>
      <c r="C48" s="3" t="s">
        <v>336</v>
      </c>
      <c r="D48" s="3" t="s">
        <v>134</v>
      </c>
      <c r="E48" s="3"/>
      <c r="F48" s="3" t="s">
        <v>332</v>
      </c>
      <c r="G48" s="3" t="s">
        <v>257</v>
      </c>
      <c r="H48" s="3" t="s">
        <v>312</v>
      </c>
      <c r="I48" s="3" t="s">
        <v>72</v>
      </c>
      <c r="J48" s="3"/>
      <c r="K48" s="10">
        <v>0.73000000000604526</v>
      </c>
      <c r="L48" s="3" t="s">
        <v>73</v>
      </c>
      <c r="M48" s="41">
        <v>5.5E-2</v>
      </c>
      <c r="N48" s="41">
        <v>1.1800000000228404E-2</v>
      </c>
      <c r="O48" s="10">
        <v>138314.53320899999</v>
      </c>
      <c r="P48" s="60">
        <v>132.62</v>
      </c>
      <c r="Q48" s="60">
        <v>183.43273398199997</v>
      </c>
      <c r="R48" s="61">
        <v>8.6446583255624977E-4</v>
      </c>
      <c r="S48" s="61">
        <f t="shared" si="3"/>
        <v>1.5653805511972787E-3</v>
      </c>
      <c r="T48" s="61">
        <v>2.873493927566531E-4</v>
      </c>
    </row>
    <row r="49" spans="2:20" ht="15" x14ac:dyDescent="0.25">
      <c r="B49" s="11" t="s">
        <v>337</v>
      </c>
      <c r="C49" s="3" t="s">
        <v>338</v>
      </c>
      <c r="D49" s="3" t="s">
        <v>134</v>
      </c>
      <c r="E49" s="3"/>
      <c r="F49" s="3" t="s">
        <v>332</v>
      </c>
      <c r="G49" s="3" t="s">
        <v>257</v>
      </c>
      <c r="H49" s="3" t="s">
        <v>312</v>
      </c>
      <c r="I49" s="3" t="s">
        <v>72</v>
      </c>
      <c r="J49" s="3"/>
      <c r="K49" s="10">
        <v>1.8799999999970773</v>
      </c>
      <c r="L49" s="3" t="s">
        <v>73</v>
      </c>
      <c r="M49" s="41">
        <v>5.2499999999999998E-2</v>
      </c>
      <c r="N49" s="41">
        <v>8.8000000000120256E-3</v>
      </c>
      <c r="O49" s="10">
        <v>392898.38845900004</v>
      </c>
      <c r="P49" s="60">
        <v>132.72</v>
      </c>
      <c r="Q49" s="60">
        <v>521.45474120099993</v>
      </c>
      <c r="R49" s="61">
        <v>1.0913844123861109E-3</v>
      </c>
      <c r="S49" s="61">
        <f t="shared" si="3"/>
        <v>4.4499969688384829E-3</v>
      </c>
      <c r="T49" s="61">
        <v>8.1686458017296191E-4</v>
      </c>
    </row>
    <row r="50" spans="2:20" ht="15" x14ac:dyDescent="0.25">
      <c r="B50" s="11" t="s">
        <v>339</v>
      </c>
      <c r="C50" s="3" t="s">
        <v>340</v>
      </c>
      <c r="D50" s="3" t="s">
        <v>134</v>
      </c>
      <c r="E50" s="3"/>
      <c r="F50" s="3" t="s">
        <v>341</v>
      </c>
      <c r="G50" s="3" t="s">
        <v>298</v>
      </c>
      <c r="H50" s="3" t="s">
        <v>312</v>
      </c>
      <c r="I50" s="3" t="s">
        <v>72</v>
      </c>
      <c r="J50" s="3"/>
      <c r="K50" s="10">
        <v>1.0000000000437246</v>
      </c>
      <c r="L50" s="3" t="s">
        <v>73</v>
      </c>
      <c r="M50" s="41">
        <v>0.04</v>
      </c>
      <c r="N50" s="41">
        <v>7.5000000003967908E-3</v>
      </c>
      <c r="O50" s="10">
        <v>29542.505938000002</v>
      </c>
      <c r="P50" s="60">
        <v>122.9</v>
      </c>
      <c r="Q50" s="60">
        <v>36.307739833000007</v>
      </c>
      <c r="R50" s="61">
        <v>1.1818736420207575E-3</v>
      </c>
      <c r="S50" s="61">
        <f t="shared" si="3"/>
        <v>3.0984344265449446E-4</v>
      </c>
      <c r="T50" s="61">
        <v>5.6876473282041767E-5</v>
      </c>
    </row>
    <row r="51" spans="2:20" ht="15" x14ac:dyDescent="0.25">
      <c r="B51" s="11" t="s">
        <v>342</v>
      </c>
      <c r="C51" s="3" t="s">
        <v>343</v>
      </c>
      <c r="D51" s="3" t="s">
        <v>134</v>
      </c>
      <c r="E51" s="3"/>
      <c r="F51" s="3" t="s">
        <v>341</v>
      </c>
      <c r="G51" s="3" t="s">
        <v>298</v>
      </c>
      <c r="H51" s="3" t="s">
        <v>312</v>
      </c>
      <c r="I51" s="3" t="s">
        <v>72</v>
      </c>
      <c r="J51" s="3"/>
      <c r="K51" s="10">
        <v>3.0199999999760281</v>
      </c>
      <c r="L51" s="3" t="s">
        <v>73</v>
      </c>
      <c r="M51" s="41">
        <v>3.6400000000000002E-2</v>
      </c>
      <c r="N51" s="41">
        <v>1.1100000000235807E-2</v>
      </c>
      <c r="O51" s="10">
        <v>41332.642809000004</v>
      </c>
      <c r="P51" s="60">
        <v>117.48</v>
      </c>
      <c r="Q51" s="60">
        <v>48.557588797999991</v>
      </c>
      <c r="R51" s="61">
        <v>3.7489925450340142E-4</v>
      </c>
      <c r="S51" s="61">
        <f t="shared" si="3"/>
        <v>4.1438135640982653E-4</v>
      </c>
      <c r="T51" s="61">
        <v>7.6065996247985635E-5</v>
      </c>
    </row>
    <row r="52" spans="2:20" ht="15" x14ac:dyDescent="0.25">
      <c r="B52" s="11" t="s">
        <v>344</v>
      </c>
      <c r="C52" s="3" t="s">
        <v>345</v>
      </c>
      <c r="D52" s="3" t="s">
        <v>134</v>
      </c>
      <c r="E52" s="3"/>
      <c r="F52" s="3" t="s">
        <v>346</v>
      </c>
      <c r="G52" s="3" t="s">
        <v>347</v>
      </c>
      <c r="H52" s="3" t="s">
        <v>312</v>
      </c>
      <c r="I52" s="3" t="s">
        <v>86</v>
      </c>
      <c r="J52" s="3"/>
      <c r="K52" s="10">
        <v>8.9599999999998108</v>
      </c>
      <c r="L52" s="3" t="s">
        <v>73</v>
      </c>
      <c r="M52" s="41">
        <v>3.8185999999999998E-2</v>
      </c>
      <c r="N52" s="41">
        <v>2.6000000000005935E-2</v>
      </c>
      <c r="O52" s="10">
        <v>1779354.122977</v>
      </c>
      <c r="P52" s="60">
        <v>112.62</v>
      </c>
      <c r="Q52" s="60">
        <v>2003.9086132819998</v>
      </c>
      <c r="R52" s="61">
        <v>6.4074158657562435E-4</v>
      </c>
      <c r="S52" s="61">
        <f t="shared" si="3"/>
        <v>1.7100980296767366E-2</v>
      </c>
      <c r="T52" s="61">
        <v>3.1391448552629329E-3</v>
      </c>
    </row>
    <row r="53" spans="2:20" ht="15" x14ac:dyDescent="0.25">
      <c r="B53" s="11" t="s">
        <v>348</v>
      </c>
      <c r="C53" s="3" t="s">
        <v>349</v>
      </c>
      <c r="D53" s="3" t="s">
        <v>134</v>
      </c>
      <c r="E53" s="3"/>
      <c r="F53" s="3" t="s">
        <v>350</v>
      </c>
      <c r="G53" s="3" t="s">
        <v>298</v>
      </c>
      <c r="H53" s="3" t="s">
        <v>312</v>
      </c>
      <c r="I53" s="3" t="s">
        <v>72</v>
      </c>
      <c r="J53" s="3"/>
      <c r="K53" s="10">
        <v>5.6600000000011628</v>
      </c>
      <c r="L53" s="3" t="s">
        <v>73</v>
      </c>
      <c r="M53" s="41">
        <v>3.0499999999999999E-2</v>
      </c>
      <c r="N53" s="41">
        <v>1.6500000000038335E-2</v>
      </c>
      <c r="O53" s="10">
        <v>85634.624659000008</v>
      </c>
      <c r="P53" s="60">
        <v>109.22</v>
      </c>
      <c r="Q53" s="60">
        <v>93.530137042000021</v>
      </c>
      <c r="R53" s="61">
        <v>3.2290197695608158E-4</v>
      </c>
      <c r="S53" s="61">
        <f t="shared" si="3"/>
        <v>7.9816864906309508E-4</v>
      </c>
      <c r="T53" s="61">
        <v>1.4651598708713867E-4</v>
      </c>
    </row>
    <row r="54" spans="2:20" ht="15" x14ac:dyDescent="0.25">
      <c r="B54" s="11" t="s">
        <v>351</v>
      </c>
      <c r="C54" s="3" t="s">
        <v>352</v>
      </c>
      <c r="D54" s="3" t="s">
        <v>134</v>
      </c>
      <c r="E54" s="3"/>
      <c r="F54" s="3" t="s">
        <v>350</v>
      </c>
      <c r="G54" s="3" t="s">
        <v>298</v>
      </c>
      <c r="H54" s="3" t="s">
        <v>312</v>
      </c>
      <c r="I54" s="3" t="s">
        <v>72</v>
      </c>
      <c r="J54" s="3"/>
      <c r="K54" s="10">
        <v>2.9800000000005968</v>
      </c>
      <c r="L54" s="3" t="s">
        <v>73</v>
      </c>
      <c r="M54" s="41">
        <v>0.03</v>
      </c>
      <c r="N54" s="41">
        <v>1.179999999997952E-2</v>
      </c>
      <c r="O54" s="10">
        <v>364292.04995799996</v>
      </c>
      <c r="P54" s="60">
        <v>112.89</v>
      </c>
      <c r="Q54" s="60">
        <v>411.24929515399998</v>
      </c>
      <c r="R54" s="61">
        <v>3.4654098494401513E-4</v>
      </c>
      <c r="S54" s="61">
        <f t="shared" si="3"/>
        <v>3.5095243599805497E-3</v>
      </c>
      <c r="T54" s="61">
        <v>6.4422653835437889E-4</v>
      </c>
    </row>
    <row r="55" spans="2:20" ht="15" x14ac:dyDescent="0.25">
      <c r="B55" s="11" t="s">
        <v>353</v>
      </c>
      <c r="C55" s="3" t="s">
        <v>354</v>
      </c>
      <c r="D55" s="3" t="s">
        <v>134</v>
      </c>
      <c r="E55" s="3"/>
      <c r="F55" s="3" t="s">
        <v>275</v>
      </c>
      <c r="G55" s="3" t="s">
        <v>257</v>
      </c>
      <c r="H55" s="3" t="s">
        <v>312</v>
      </c>
      <c r="I55" s="3" t="s">
        <v>72</v>
      </c>
      <c r="J55" s="3"/>
      <c r="K55" s="10">
        <v>3.1999999999990751</v>
      </c>
      <c r="L55" s="3" t="s">
        <v>73</v>
      </c>
      <c r="M55" s="41">
        <v>6.5000000000000002E-2</v>
      </c>
      <c r="N55" s="41">
        <v>1.1300000000004017E-2</v>
      </c>
      <c r="O55" s="10">
        <v>603681.56698200002</v>
      </c>
      <c r="P55" s="60">
        <v>130.1</v>
      </c>
      <c r="Q55" s="60">
        <v>785.38971862699987</v>
      </c>
      <c r="R55" s="61">
        <v>3.8328988379809524E-4</v>
      </c>
      <c r="S55" s="61">
        <f t="shared" si="3"/>
        <v>6.702368568358423E-3</v>
      </c>
      <c r="T55" s="61">
        <v>1.2303216215865422E-3</v>
      </c>
    </row>
    <row r="56" spans="2:20" ht="15" x14ac:dyDescent="0.25">
      <c r="B56" s="11" t="s">
        <v>355</v>
      </c>
      <c r="C56" s="3" t="s">
        <v>356</v>
      </c>
      <c r="D56" s="3" t="s">
        <v>134</v>
      </c>
      <c r="E56" s="3"/>
      <c r="F56" s="3"/>
      <c r="G56" s="3" t="s">
        <v>257</v>
      </c>
      <c r="H56" s="3" t="s">
        <v>85</v>
      </c>
      <c r="I56" s="3" t="s">
        <v>86</v>
      </c>
      <c r="J56" s="3"/>
      <c r="K56" s="10">
        <v>4.5600000000066041</v>
      </c>
      <c r="L56" s="3" t="s">
        <v>73</v>
      </c>
      <c r="M56" s="41">
        <v>9.4999999999999998E-3</v>
      </c>
      <c r="N56" s="41">
        <v>9.8000000000307581E-3</v>
      </c>
      <c r="O56" s="10">
        <v>226026.962784</v>
      </c>
      <c r="P56" s="60">
        <v>99.57</v>
      </c>
      <c r="Q56" s="60">
        <v>225.05504684499996</v>
      </c>
      <c r="R56" s="61">
        <v>5.2365663987841496E-4</v>
      </c>
      <c r="S56" s="61">
        <f t="shared" si="3"/>
        <v>1.9205775634054817E-3</v>
      </c>
      <c r="T56" s="61">
        <v>3.5255120306976824E-4</v>
      </c>
    </row>
    <row r="57" spans="2:20" ht="15" x14ac:dyDescent="0.25">
      <c r="B57" s="11" t="s">
        <v>357</v>
      </c>
      <c r="C57" s="3" t="s">
        <v>358</v>
      </c>
      <c r="D57" s="3" t="s">
        <v>134</v>
      </c>
      <c r="E57" s="3"/>
      <c r="F57" s="3" t="s">
        <v>359</v>
      </c>
      <c r="G57" s="3" t="s">
        <v>257</v>
      </c>
      <c r="H57" s="3" t="s">
        <v>85</v>
      </c>
      <c r="I57" s="3" t="s">
        <v>86</v>
      </c>
      <c r="J57" s="3"/>
      <c r="K57" s="10">
        <v>1.0799999999912113</v>
      </c>
      <c r="L57" s="3" t="s">
        <v>73</v>
      </c>
      <c r="M57" s="41">
        <v>1.6E-2</v>
      </c>
      <c r="N57" s="41">
        <v>7.0000000000212219E-3</v>
      </c>
      <c r="O57" s="10">
        <v>186770.65812799998</v>
      </c>
      <c r="P57" s="60">
        <v>102.72</v>
      </c>
      <c r="Q57" s="60">
        <v>191.85082002699997</v>
      </c>
      <c r="R57" s="61">
        <v>3.6567187109733118E-4</v>
      </c>
      <c r="S57" s="61">
        <f t="shared" si="3"/>
        <v>1.6372189187944238E-3</v>
      </c>
      <c r="T57" s="61">
        <v>3.005364170172268E-4</v>
      </c>
    </row>
    <row r="58" spans="2:20" ht="15" x14ac:dyDescent="0.25">
      <c r="B58" s="11" t="s">
        <v>360</v>
      </c>
      <c r="C58" s="3" t="s">
        <v>361</v>
      </c>
      <c r="D58" s="3" t="s">
        <v>134</v>
      </c>
      <c r="E58" s="3"/>
      <c r="F58" s="3" t="s">
        <v>362</v>
      </c>
      <c r="G58" s="3" t="s">
        <v>363</v>
      </c>
      <c r="H58" s="3" t="s">
        <v>85</v>
      </c>
      <c r="I58" s="3" t="s">
        <v>72</v>
      </c>
      <c r="J58" s="3"/>
      <c r="K58" s="10">
        <v>8.9300000000005699</v>
      </c>
      <c r="L58" s="3" t="s">
        <v>73</v>
      </c>
      <c r="M58" s="41">
        <v>5.1500000000000004E-2</v>
      </c>
      <c r="N58" s="41">
        <v>4.2699999999987331E-2</v>
      </c>
      <c r="O58" s="10">
        <v>1182025.1723960002</v>
      </c>
      <c r="P58" s="60">
        <v>129.56</v>
      </c>
      <c r="Q58" s="60">
        <v>1531.4318133359998</v>
      </c>
      <c r="R58" s="61">
        <v>3.3286900852655936E-4</v>
      </c>
      <c r="S58" s="61">
        <f t="shared" si="3"/>
        <v>1.3068951893374696E-2</v>
      </c>
      <c r="T58" s="61">
        <v>2.399004758079339E-3</v>
      </c>
    </row>
    <row r="59" spans="2:20" ht="15" x14ac:dyDescent="0.25">
      <c r="B59" s="11" t="s">
        <v>364</v>
      </c>
      <c r="C59" s="3" t="s">
        <v>365</v>
      </c>
      <c r="D59" s="3" t="s">
        <v>134</v>
      </c>
      <c r="E59" s="3"/>
      <c r="F59" s="3" t="s">
        <v>366</v>
      </c>
      <c r="G59" s="3" t="s">
        <v>298</v>
      </c>
      <c r="H59" s="3" t="s">
        <v>85</v>
      </c>
      <c r="I59" s="3" t="s">
        <v>86</v>
      </c>
      <c r="J59" s="3"/>
      <c r="K59" s="10">
        <v>1.1599999999989683</v>
      </c>
      <c r="L59" s="3" t="s">
        <v>73</v>
      </c>
      <c r="M59" s="41">
        <v>4.2500000000000003E-2</v>
      </c>
      <c r="N59" s="41">
        <v>1.0799999999984548E-2</v>
      </c>
      <c r="O59" s="10">
        <v>230007.55413599996</v>
      </c>
      <c r="P59" s="60">
        <v>128.24</v>
      </c>
      <c r="Q59" s="60">
        <v>294.96168746400002</v>
      </c>
      <c r="R59" s="61">
        <v>3.8098085725997156E-4</v>
      </c>
      <c r="S59" s="61">
        <f t="shared" si="3"/>
        <v>2.5171477242975867E-3</v>
      </c>
      <c r="T59" s="61">
        <v>4.6206072351064233E-4</v>
      </c>
    </row>
    <row r="60" spans="2:20" ht="15" x14ac:dyDescent="0.25">
      <c r="B60" s="11" t="s">
        <v>367</v>
      </c>
      <c r="C60" s="3" t="s">
        <v>368</v>
      </c>
      <c r="D60" s="3" t="s">
        <v>134</v>
      </c>
      <c r="E60" s="3"/>
      <c r="F60" s="3" t="s">
        <v>369</v>
      </c>
      <c r="G60" s="3" t="s">
        <v>298</v>
      </c>
      <c r="H60" s="3" t="s">
        <v>85</v>
      </c>
      <c r="I60" s="3" t="s">
        <v>86</v>
      </c>
      <c r="J60" s="3"/>
      <c r="K60" s="10">
        <v>1.4800000000041045</v>
      </c>
      <c r="L60" s="3" t="s">
        <v>73</v>
      </c>
      <c r="M60" s="41">
        <v>4.9500000000000002E-2</v>
      </c>
      <c r="N60" s="41">
        <v>1.0000000000080401E-2</v>
      </c>
      <c r="O60" s="10">
        <v>161249.40466599999</v>
      </c>
      <c r="P60" s="60">
        <v>127.29</v>
      </c>
      <c r="Q60" s="60">
        <v>205.25436719500001</v>
      </c>
      <c r="R60" s="61">
        <v>4.1671561876321396E-4</v>
      </c>
      <c r="S60" s="61">
        <f t="shared" si="3"/>
        <v>1.7516022766519233E-3</v>
      </c>
      <c r="T60" s="61">
        <v>3.2153322089132659E-4</v>
      </c>
    </row>
    <row r="61" spans="2:20" ht="15" x14ac:dyDescent="0.25">
      <c r="B61" s="11" t="s">
        <v>370</v>
      </c>
      <c r="C61" s="3" t="s">
        <v>371</v>
      </c>
      <c r="D61" s="3" t="s">
        <v>134</v>
      </c>
      <c r="E61" s="3"/>
      <c r="F61" s="3" t="s">
        <v>369</v>
      </c>
      <c r="G61" s="3" t="s">
        <v>298</v>
      </c>
      <c r="H61" s="3" t="s">
        <v>85</v>
      </c>
      <c r="I61" s="3" t="s">
        <v>86</v>
      </c>
      <c r="J61" s="3"/>
      <c r="K61" s="10">
        <v>3.9500000000011881</v>
      </c>
      <c r="L61" s="3" t="s">
        <v>73</v>
      </c>
      <c r="M61" s="41">
        <v>4.8000000000000001E-2</v>
      </c>
      <c r="N61" s="41">
        <v>1.2299999999986919E-2</v>
      </c>
      <c r="O61" s="10">
        <v>150684.64185700001</v>
      </c>
      <c r="P61" s="60">
        <v>118.14</v>
      </c>
      <c r="Q61" s="60">
        <v>178.01883588900003</v>
      </c>
      <c r="R61" s="61">
        <v>1.1083452995117487E-4</v>
      </c>
      <c r="S61" s="61">
        <f t="shared" si="3"/>
        <v>1.5191793601831505E-3</v>
      </c>
      <c r="T61" s="61">
        <v>2.7886846192332325E-4</v>
      </c>
    </row>
    <row r="62" spans="2:20" ht="15" x14ac:dyDescent="0.25">
      <c r="B62" s="11" t="s">
        <v>372</v>
      </c>
      <c r="C62" s="3" t="s">
        <v>373</v>
      </c>
      <c r="D62" s="3" t="s">
        <v>134</v>
      </c>
      <c r="E62" s="3"/>
      <c r="F62" s="3" t="s">
        <v>369</v>
      </c>
      <c r="G62" s="3" t="s">
        <v>298</v>
      </c>
      <c r="H62" s="3" t="s">
        <v>85</v>
      </c>
      <c r="I62" s="3" t="s">
        <v>86</v>
      </c>
      <c r="J62" s="3"/>
      <c r="K62" s="10">
        <v>2.440000000001759</v>
      </c>
      <c r="L62" s="3" t="s">
        <v>73</v>
      </c>
      <c r="M62" s="41">
        <v>4.9000000000000002E-2</v>
      </c>
      <c r="N62" s="41">
        <v>8.6999999999867721E-3</v>
      </c>
      <c r="O62" s="10">
        <v>134009.58660799998</v>
      </c>
      <c r="P62" s="60">
        <v>117.63</v>
      </c>
      <c r="Q62" s="60">
        <v>157.63547673500003</v>
      </c>
      <c r="R62" s="61">
        <v>3.3823084648283735E-4</v>
      </c>
      <c r="S62" s="61">
        <f t="shared" si="3"/>
        <v>1.345231595816995E-3</v>
      </c>
      <c r="T62" s="61">
        <v>2.4693770590124146E-4</v>
      </c>
    </row>
    <row r="63" spans="2:20" ht="15" x14ac:dyDescent="0.25">
      <c r="B63" s="11" t="s">
        <v>374</v>
      </c>
      <c r="C63" s="3" t="s">
        <v>375</v>
      </c>
      <c r="D63" s="3" t="s">
        <v>134</v>
      </c>
      <c r="E63" s="3"/>
      <c r="F63" s="3" t="s">
        <v>369</v>
      </c>
      <c r="G63" s="3" t="s">
        <v>298</v>
      </c>
      <c r="H63" s="3" t="s">
        <v>85</v>
      </c>
      <c r="I63" s="3" t="s">
        <v>86</v>
      </c>
      <c r="J63" s="3"/>
      <c r="K63" s="10">
        <v>7.7100000005115259</v>
      </c>
      <c r="L63" s="3" t="s">
        <v>73</v>
      </c>
      <c r="M63" s="41">
        <v>3.2000000000000001E-2</v>
      </c>
      <c r="N63" s="41">
        <v>2.5700000005028777E-2</v>
      </c>
      <c r="O63" s="10">
        <v>1883.5580230000003</v>
      </c>
      <c r="P63" s="60">
        <v>106.49</v>
      </c>
      <c r="Q63" s="60">
        <v>2.0058009390000002</v>
      </c>
      <c r="R63" s="61">
        <v>4.1511469529073663E-6</v>
      </c>
      <c r="S63" s="61">
        <f t="shared" si="3"/>
        <v>1.7117129049561831E-5</v>
      </c>
      <c r="T63" s="61">
        <v>3.1421092042870204E-6</v>
      </c>
    </row>
    <row r="64" spans="2:20" ht="15" x14ac:dyDescent="0.25">
      <c r="B64" s="11" t="s">
        <v>376</v>
      </c>
      <c r="C64" s="3" t="s">
        <v>377</v>
      </c>
      <c r="D64" s="3" t="s">
        <v>134</v>
      </c>
      <c r="E64" s="3"/>
      <c r="F64" s="3" t="s">
        <v>284</v>
      </c>
      <c r="G64" s="3" t="s">
        <v>257</v>
      </c>
      <c r="H64" s="3" t="s">
        <v>85</v>
      </c>
      <c r="I64" s="3" t="s">
        <v>86</v>
      </c>
      <c r="J64" s="3"/>
      <c r="K64" s="10">
        <v>0.27000000001386187</v>
      </c>
      <c r="L64" s="3" t="s">
        <v>73</v>
      </c>
      <c r="M64" s="41">
        <v>4.2999999999999997E-2</v>
      </c>
      <c r="N64" s="41">
        <v>3.2000000000176006E-2</v>
      </c>
      <c r="O64" s="10">
        <v>60778.536151000008</v>
      </c>
      <c r="P64" s="60">
        <v>117.15</v>
      </c>
      <c r="Q64" s="60">
        <v>71.202055082999991</v>
      </c>
      <c r="R64" s="61">
        <v>8.6826306563101178E-4</v>
      </c>
      <c r="S64" s="61">
        <f t="shared" si="3"/>
        <v>6.0762498498846337E-4</v>
      </c>
      <c r="T64" s="61">
        <v>1.1153880142861259E-4</v>
      </c>
    </row>
    <row r="65" spans="2:20" ht="15" x14ac:dyDescent="0.25">
      <c r="B65" s="11" t="s">
        <v>378</v>
      </c>
      <c r="C65" s="3" t="s">
        <v>379</v>
      </c>
      <c r="D65" s="3" t="s">
        <v>134</v>
      </c>
      <c r="E65" s="3"/>
      <c r="F65" s="3" t="s">
        <v>380</v>
      </c>
      <c r="G65" s="3" t="s">
        <v>298</v>
      </c>
      <c r="H65" s="3" t="s">
        <v>85</v>
      </c>
      <c r="I65" s="3" t="s">
        <v>72</v>
      </c>
      <c r="J65" s="3"/>
      <c r="K65" s="10">
        <v>6.9700000000034574</v>
      </c>
      <c r="L65" s="3" t="s">
        <v>73</v>
      </c>
      <c r="M65" s="41">
        <v>3.3000000000000002E-2</v>
      </c>
      <c r="N65" s="41">
        <v>2.8700000000054654E-2</v>
      </c>
      <c r="O65" s="10">
        <v>180821.56344700002</v>
      </c>
      <c r="P65" s="60">
        <v>104.63</v>
      </c>
      <c r="Q65" s="60">
        <v>189.19360184600001</v>
      </c>
      <c r="R65" s="61">
        <v>1.152384977474389E-3</v>
      </c>
      <c r="S65" s="61">
        <f t="shared" si="3"/>
        <v>1.6145427171671103E-3</v>
      </c>
      <c r="T65" s="61">
        <v>2.9637385554765182E-4</v>
      </c>
    </row>
    <row r="66" spans="2:20" ht="15" x14ac:dyDescent="0.25">
      <c r="B66" s="11" t="s">
        <v>381</v>
      </c>
      <c r="C66" s="3" t="s">
        <v>382</v>
      </c>
      <c r="D66" s="3" t="s">
        <v>134</v>
      </c>
      <c r="E66" s="3"/>
      <c r="F66" s="3" t="s">
        <v>380</v>
      </c>
      <c r="G66" s="3" t="s">
        <v>298</v>
      </c>
      <c r="H66" s="3" t="s">
        <v>85</v>
      </c>
      <c r="I66" s="3" t="s">
        <v>72</v>
      </c>
      <c r="J66" s="3"/>
      <c r="K66" s="10">
        <v>1.9477568711896629</v>
      </c>
      <c r="L66" s="3" t="s">
        <v>73</v>
      </c>
      <c r="M66" s="41">
        <v>4.8000000000000001E-2</v>
      </c>
      <c r="N66" s="41">
        <v>9.9213591768225699E-3</v>
      </c>
      <c r="O66" s="10">
        <v>5.2599999999999999E-4</v>
      </c>
      <c r="P66" s="60">
        <v>114.32</v>
      </c>
      <c r="Q66" s="60">
        <v>6.0299999999999999E-7</v>
      </c>
      <c r="R66" s="61">
        <v>2.3005598320503842E-12</v>
      </c>
      <c r="S66" s="61">
        <f t="shared" si="3"/>
        <v>5.1458889145957188E-12</v>
      </c>
      <c r="T66" s="61">
        <v>9.4460612384082303E-13</v>
      </c>
    </row>
    <row r="67" spans="2:20" ht="15" x14ac:dyDescent="0.25">
      <c r="B67" s="11" t="s">
        <v>383</v>
      </c>
      <c r="C67" s="3" t="s">
        <v>384</v>
      </c>
      <c r="D67" s="3" t="s">
        <v>134</v>
      </c>
      <c r="E67" s="3"/>
      <c r="F67" s="3" t="s">
        <v>385</v>
      </c>
      <c r="G67" s="3" t="s">
        <v>298</v>
      </c>
      <c r="H67" s="3" t="s">
        <v>85</v>
      </c>
      <c r="I67" s="3" t="s">
        <v>86</v>
      </c>
      <c r="J67" s="3"/>
      <c r="K67" s="10">
        <v>0.73999999998856913</v>
      </c>
      <c r="L67" s="3" t="s">
        <v>73</v>
      </c>
      <c r="M67" s="41">
        <v>4.5499999999999999E-2</v>
      </c>
      <c r="N67" s="41">
        <v>1.1899999999904678E-2</v>
      </c>
      <c r="O67" s="10">
        <v>104454.29161099999</v>
      </c>
      <c r="P67" s="60">
        <v>124.26</v>
      </c>
      <c r="Q67" s="60">
        <v>129.79490274399998</v>
      </c>
      <c r="R67" s="61">
        <v>3.6930000852413342E-4</v>
      </c>
      <c r="S67" s="61">
        <f t="shared" si="3"/>
        <v>1.1076453585429169E-3</v>
      </c>
      <c r="T67" s="61">
        <v>2.0332514092090618E-4</v>
      </c>
    </row>
    <row r="68" spans="2:20" ht="15" x14ac:dyDescent="0.25">
      <c r="B68" s="11" t="s">
        <v>386</v>
      </c>
      <c r="C68" s="3" t="s">
        <v>387</v>
      </c>
      <c r="D68" s="3" t="s">
        <v>134</v>
      </c>
      <c r="E68" s="3"/>
      <c r="F68" s="3" t="s">
        <v>385</v>
      </c>
      <c r="G68" s="3" t="s">
        <v>298</v>
      </c>
      <c r="H68" s="3" t="s">
        <v>85</v>
      </c>
      <c r="I68" s="3" t="s">
        <v>86</v>
      </c>
      <c r="J68" s="3"/>
      <c r="K68" s="10">
        <v>5.8899999999972374</v>
      </c>
      <c r="L68" s="3" t="s">
        <v>73</v>
      </c>
      <c r="M68" s="41">
        <v>4.7500000000000001E-2</v>
      </c>
      <c r="N68" s="41">
        <v>1.970000000001567E-2</v>
      </c>
      <c r="O68" s="10">
        <v>297993.86485900002</v>
      </c>
      <c r="P68" s="60">
        <v>142.25</v>
      </c>
      <c r="Q68" s="60">
        <v>423.89627274100002</v>
      </c>
      <c r="R68" s="61">
        <v>1.8804469552160445E-4</v>
      </c>
      <c r="S68" s="61">
        <f t="shared" si="3"/>
        <v>3.6174512949193288E-3</v>
      </c>
      <c r="T68" s="61">
        <v>6.6403816766906856E-4</v>
      </c>
    </row>
    <row r="69" spans="2:20" ht="15" x14ac:dyDescent="0.25">
      <c r="B69" s="11" t="s">
        <v>388</v>
      </c>
      <c r="C69" s="3" t="s">
        <v>389</v>
      </c>
      <c r="D69" s="3" t="s">
        <v>134</v>
      </c>
      <c r="E69" s="3"/>
      <c r="F69" s="3" t="s">
        <v>390</v>
      </c>
      <c r="G69" s="3" t="s">
        <v>298</v>
      </c>
      <c r="H69" s="3" t="s">
        <v>85</v>
      </c>
      <c r="I69" s="3" t="s">
        <v>86</v>
      </c>
      <c r="J69" s="3"/>
      <c r="K69" s="10">
        <v>1.2299999999997975</v>
      </c>
      <c r="L69" s="3" t="s">
        <v>73</v>
      </c>
      <c r="M69" s="41">
        <v>4.9500000000000002E-2</v>
      </c>
      <c r="N69" s="41">
        <v>1.2499999999895263E-2</v>
      </c>
      <c r="O69" s="10">
        <v>91223.887130999996</v>
      </c>
      <c r="P69" s="60">
        <v>128.46</v>
      </c>
      <c r="Q69" s="60">
        <v>117.186205464</v>
      </c>
      <c r="R69" s="61">
        <v>1.822111079068064E-4</v>
      </c>
      <c r="S69" s="61">
        <f t="shared" si="3"/>
        <v>1.0000451005650645E-3</v>
      </c>
      <c r="T69" s="61">
        <v>1.83573478127634E-4</v>
      </c>
    </row>
    <row r="70" spans="2:20" ht="15" x14ac:dyDescent="0.25">
      <c r="B70" s="11" t="s">
        <v>391</v>
      </c>
      <c r="C70" s="3" t="s">
        <v>392</v>
      </c>
      <c r="D70" s="3" t="s">
        <v>134</v>
      </c>
      <c r="E70" s="3"/>
      <c r="F70" s="3" t="s">
        <v>390</v>
      </c>
      <c r="G70" s="3" t="s">
        <v>298</v>
      </c>
      <c r="H70" s="3" t="s">
        <v>85</v>
      </c>
      <c r="I70" s="3" t="s">
        <v>86</v>
      </c>
      <c r="J70" s="3"/>
      <c r="K70" s="10">
        <v>1.4599999999910178</v>
      </c>
      <c r="L70" s="3" t="s">
        <v>73</v>
      </c>
      <c r="M70" s="41">
        <v>5.2999999999999999E-2</v>
      </c>
      <c r="N70" s="41">
        <v>1.2299999999941946E-2</v>
      </c>
      <c r="O70" s="10">
        <v>170505.80859</v>
      </c>
      <c r="P70" s="60">
        <v>123.15</v>
      </c>
      <c r="Q70" s="60">
        <v>209.97790329899999</v>
      </c>
      <c r="R70" s="61">
        <v>3.5594990272032681E-4</v>
      </c>
      <c r="S70" s="61">
        <f t="shared" si="3"/>
        <v>1.7919120479210214E-3</v>
      </c>
      <c r="T70" s="61">
        <v>3.2893269208539229E-4</v>
      </c>
    </row>
    <row r="71" spans="2:20" ht="15" x14ac:dyDescent="0.25">
      <c r="B71" s="11" t="s">
        <v>393</v>
      </c>
      <c r="C71" s="3" t="s">
        <v>394</v>
      </c>
      <c r="D71" s="3" t="s">
        <v>134</v>
      </c>
      <c r="E71" s="3"/>
      <c r="F71" s="3" t="s">
        <v>390</v>
      </c>
      <c r="G71" s="3" t="s">
        <v>298</v>
      </c>
      <c r="H71" s="3" t="s">
        <v>85</v>
      </c>
      <c r="I71" s="3" t="s">
        <v>86</v>
      </c>
      <c r="J71" s="3"/>
      <c r="K71" s="10">
        <v>2.4800000000022111</v>
      </c>
      <c r="L71" s="3" t="s">
        <v>73</v>
      </c>
      <c r="M71" s="41">
        <v>6.5000000000000002E-2</v>
      </c>
      <c r="N71" s="41">
        <v>1.0499999999965358E-2</v>
      </c>
      <c r="O71" s="10">
        <v>334375.43986400001</v>
      </c>
      <c r="P71" s="60">
        <v>129.63</v>
      </c>
      <c r="Q71" s="60">
        <v>433.45088262600007</v>
      </c>
      <c r="R71" s="61">
        <v>4.7900529860316581E-4</v>
      </c>
      <c r="S71" s="61">
        <f t="shared" si="3"/>
        <v>3.6989885438256449E-3</v>
      </c>
      <c r="T71" s="61">
        <v>6.7900556900950162E-4</v>
      </c>
    </row>
    <row r="72" spans="2:20" ht="15" x14ac:dyDescent="0.25">
      <c r="B72" s="11" t="s">
        <v>395</v>
      </c>
      <c r="C72" s="3" t="s">
        <v>396</v>
      </c>
      <c r="D72" s="3" t="s">
        <v>134</v>
      </c>
      <c r="E72" s="3"/>
      <c r="F72" s="3" t="s">
        <v>390</v>
      </c>
      <c r="G72" s="3" t="s">
        <v>298</v>
      </c>
      <c r="H72" s="3" t="s">
        <v>85</v>
      </c>
      <c r="I72" s="3" t="s">
        <v>86</v>
      </c>
      <c r="J72" s="3"/>
      <c r="K72" s="10">
        <v>7.6699999999996251</v>
      </c>
      <c r="L72" s="3" t="s">
        <v>73</v>
      </c>
      <c r="M72" s="41">
        <v>0.04</v>
      </c>
      <c r="N72" s="41">
        <v>3.9599999999993606E-2</v>
      </c>
      <c r="O72" s="10">
        <v>1150288.5834010001</v>
      </c>
      <c r="P72" s="60">
        <v>100.6</v>
      </c>
      <c r="Q72" s="60">
        <v>1157.1903148989998</v>
      </c>
      <c r="R72" s="61">
        <v>3.888999237612673E-4</v>
      </c>
      <c r="S72" s="61">
        <f t="shared" si="3"/>
        <v>9.87524513020944E-3</v>
      </c>
      <c r="T72" s="61">
        <v>1.8127513398057803E-3</v>
      </c>
    </row>
    <row r="73" spans="2:20" ht="15" x14ac:dyDescent="0.25">
      <c r="B73" s="11" t="s">
        <v>397</v>
      </c>
      <c r="C73" s="3" t="s">
        <v>398</v>
      </c>
      <c r="D73" s="3" t="s">
        <v>134</v>
      </c>
      <c r="E73" s="3"/>
      <c r="F73" s="3" t="s">
        <v>399</v>
      </c>
      <c r="G73" s="3" t="s">
        <v>257</v>
      </c>
      <c r="H73" s="3" t="s">
        <v>85</v>
      </c>
      <c r="I73" s="3" t="s">
        <v>72</v>
      </c>
      <c r="J73" s="3"/>
      <c r="K73" s="10">
        <v>3.4299999999729005</v>
      </c>
      <c r="L73" s="3" t="s">
        <v>73</v>
      </c>
      <c r="M73" s="41">
        <v>3.5499999999999997E-2</v>
      </c>
      <c r="N73" s="41">
        <v>8.300000000089635E-3</v>
      </c>
      <c r="O73" s="10">
        <v>23807.207148999994</v>
      </c>
      <c r="P73" s="60">
        <v>118.35</v>
      </c>
      <c r="Q73" s="60">
        <v>28.175829690000004</v>
      </c>
      <c r="R73" s="61">
        <v>4.7718093786274123E-5</v>
      </c>
      <c r="S73" s="61">
        <f t="shared" si="3"/>
        <v>2.4044724653616575E-4</v>
      </c>
      <c r="T73" s="61">
        <v>4.4137746715539107E-5</v>
      </c>
    </row>
    <row r="74" spans="2:20" ht="15" x14ac:dyDescent="0.25">
      <c r="B74" s="11" t="s">
        <v>400</v>
      </c>
      <c r="C74" s="3" t="s">
        <v>401</v>
      </c>
      <c r="D74" s="3" t="s">
        <v>134</v>
      </c>
      <c r="E74" s="3"/>
      <c r="F74" s="3" t="s">
        <v>399</v>
      </c>
      <c r="G74" s="3" t="s">
        <v>257</v>
      </c>
      <c r="H74" s="3" t="s">
        <v>85</v>
      </c>
      <c r="I74" s="3" t="s">
        <v>72</v>
      </c>
      <c r="J74" s="3"/>
      <c r="K74" s="10">
        <v>6.139999999997479</v>
      </c>
      <c r="L74" s="3" t="s">
        <v>73</v>
      </c>
      <c r="M74" s="41">
        <v>1.4999999999999999E-2</v>
      </c>
      <c r="N74" s="41">
        <v>1.4800000000002355E-2</v>
      </c>
      <c r="O74" s="10">
        <v>654847.98573099996</v>
      </c>
      <c r="P74" s="60">
        <v>101.47</v>
      </c>
      <c r="Q74" s="60">
        <v>664.47425113800011</v>
      </c>
      <c r="R74" s="61">
        <v>1.0068422722523808E-3</v>
      </c>
      <c r="S74" s="61">
        <f t="shared" si="3"/>
        <v>5.6704986450502922E-3</v>
      </c>
      <c r="T74" s="61">
        <v>1.040906213531509E-3</v>
      </c>
    </row>
    <row r="75" spans="2:20" ht="15" x14ac:dyDescent="0.25">
      <c r="B75" s="11" t="s">
        <v>402</v>
      </c>
      <c r="C75" s="3" t="s">
        <v>403</v>
      </c>
      <c r="D75" s="3" t="s">
        <v>134</v>
      </c>
      <c r="E75" s="3"/>
      <c r="F75" s="3" t="s">
        <v>399</v>
      </c>
      <c r="G75" s="3" t="s">
        <v>257</v>
      </c>
      <c r="H75" s="3" t="s">
        <v>85</v>
      </c>
      <c r="I75" s="3" t="s">
        <v>72</v>
      </c>
      <c r="J75" s="3"/>
      <c r="K75" s="10">
        <v>2.3800000000053805</v>
      </c>
      <c r="L75" s="3" t="s">
        <v>73</v>
      </c>
      <c r="M75" s="41">
        <v>4.6500000000000007E-2</v>
      </c>
      <c r="N75" s="41">
        <v>8.0999999999915289E-3</v>
      </c>
      <c r="O75" s="10">
        <v>352995.70877000008</v>
      </c>
      <c r="P75" s="60">
        <v>130.22</v>
      </c>
      <c r="Q75" s="60">
        <v>459.67101191100005</v>
      </c>
      <c r="R75" s="61">
        <v>6.7282615193902556E-4</v>
      </c>
      <c r="S75" s="61">
        <f t="shared" si="3"/>
        <v>3.922746209873651E-3</v>
      </c>
      <c r="T75" s="61">
        <v>7.2007968955760946E-4</v>
      </c>
    </row>
    <row r="76" spans="2:20" ht="15" x14ac:dyDescent="0.25">
      <c r="B76" s="11" t="s">
        <v>404</v>
      </c>
      <c r="C76" s="3" t="s">
        <v>405</v>
      </c>
      <c r="D76" s="3" t="s">
        <v>134</v>
      </c>
      <c r="E76" s="3"/>
      <c r="F76" s="3" t="s">
        <v>406</v>
      </c>
      <c r="G76" s="3" t="s">
        <v>407</v>
      </c>
      <c r="H76" s="3" t="s">
        <v>85</v>
      </c>
      <c r="I76" s="3" t="s">
        <v>86</v>
      </c>
      <c r="J76" s="3"/>
      <c r="K76" s="10">
        <v>4.2199999999980706</v>
      </c>
      <c r="L76" s="3" t="s">
        <v>73</v>
      </c>
      <c r="M76" s="41">
        <v>3.7499999999999999E-2</v>
      </c>
      <c r="N76" s="41">
        <v>1.4299999999985788E-2</v>
      </c>
      <c r="O76" s="10">
        <v>529866.94828100002</v>
      </c>
      <c r="P76" s="60">
        <v>118.93</v>
      </c>
      <c r="Q76" s="60">
        <v>630.17076154800009</v>
      </c>
      <c r="R76" s="61">
        <v>6.8396289623005109E-4</v>
      </c>
      <c r="S76" s="61">
        <f t="shared" si="3"/>
        <v>5.3777590980965103E-3</v>
      </c>
      <c r="T76" s="61">
        <v>9.8716942027143591E-4</v>
      </c>
    </row>
    <row r="77" spans="2:20" ht="15" x14ac:dyDescent="0.25">
      <c r="B77" s="11" t="s">
        <v>408</v>
      </c>
      <c r="C77" s="3" t="s">
        <v>409</v>
      </c>
      <c r="D77" s="3" t="s">
        <v>134</v>
      </c>
      <c r="E77" s="3"/>
      <c r="F77" s="3" t="s">
        <v>406</v>
      </c>
      <c r="G77" s="3" t="s">
        <v>407</v>
      </c>
      <c r="H77" s="3" t="s">
        <v>85</v>
      </c>
      <c r="I77" s="3" t="s">
        <v>72</v>
      </c>
      <c r="J77" s="3"/>
      <c r="K77" s="10">
        <v>6.5100000000002352</v>
      </c>
      <c r="L77" s="3" t="s">
        <v>73</v>
      </c>
      <c r="M77" s="41">
        <v>2.3199999999999998E-2</v>
      </c>
      <c r="N77" s="41">
        <v>2.339999999997075E-2</v>
      </c>
      <c r="O77" s="10">
        <v>297138.16444799997</v>
      </c>
      <c r="P77" s="60">
        <v>99.96</v>
      </c>
      <c r="Q77" s="60">
        <v>297.01930907399998</v>
      </c>
      <c r="R77" s="61">
        <v>8.1442078150233252E-4</v>
      </c>
      <c r="S77" s="61">
        <f t="shared" si="3"/>
        <v>2.5347070812351178E-3</v>
      </c>
      <c r="T77" s="61">
        <v>4.6528401036529104E-4</v>
      </c>
    </row>
    <row r="78" spans="2:20" ht="15" x14ac:dyDescent="0.25">
      <c r="B78" s="11" t="s">
        <v>410</v>
      </c>
      <c r="C78" s="3" t="s">
        <v>411</v>
      </c>
      <c r="D78" s="3" t="s">
        <v>134</v>
      </c>
      <c r="E78" s="3"/>
      <c r="F78" s="3" t="s">
        <v>406</v>
      </c>
      <c r="G78" s="3" t="s">
        <v>407</v>
      </c>
      <c r="H78" s="3" t="s">
        <v>85</v>
      </c>
      <c r="I78" s="3" t="s">
        <v>86</v>
      </c>
      <c r="J78" s="3"/>
      <c r="K78" s="10">
        <v>7.7099999999982378</v>
      </c>
      <c r="L78" s="3" t="s">
        <v>73</v>
      </c>
      <c r="M78" s="41">
        <v>2.4799999999999999E-2</v>
      </c>
      <c r="N78" s="41">
        <v>2.4999999999936736E-2</v>
      </c>
      <c r="O78" s="10">
        <v>506532.07201299997</v>
      </c>
      <c r="P78" s="60">
        <v>100.95</v>
      </c>
      <c r="Q78" s="60">
        <v>511.344126604</v>
      </c>
      <c r="R78" s="61">
        <v>1.9707272048687299E-3</v>
      </c>
      <c r="S78" s="61">
        <f t="shared" si="3"/>
        <v>4.3637148799919624E-3</v>
      </c>
      <c r="T78" s="61">
        <v>8.010261913435746E-4</v>
      </c>
    </row>
    <row r="79" spans="2:20" ht="15" x14ac:dyDescent="0.25">
      <c r="B79" s="11" t="s">
        <v>412</v>
      </c>
      <c r="C79" s="3" t="s">
        <v>413</v>
      </c>
      <c r="D79" s="3" t="s">
        <v>134</v>
      </c>
      <c r="E79" s="3"/>
      <c r="F79" s="3" t="s">
        <v>414</v>
      </c>
      <c r="G79" s="3" t="s">
        <v>298</v>
      </c>
      <c r="H79" s="3" t="s">
        <v>85</v>
      </c>
      <c r="I79" s="3" t="s">
        <v>72</v>
      </c>
      <c r="J79" s="3"/>
      <c r="K79" s="10">
        <v>3.4800000000005409</v>
      </c>
      <c r="L79" s="3" t="s">
        <v>73</v>
      </c>
      <c r="M79" s="41">
        <v>3.4000000000000002E-2</v>
      </c>
      <c r="N79" s="41">
        <v>1.2200000000026023E-2</v>
      </c>
      <c r="O79" s="10">
        <v>274207.91795700003</v>
      </c>
      <c r="P79" s="60">
        <v>109.45</v>
      </c>
      <c r="Q79" s="60">
        <v>300.12056618899999</v>
      </c>
      <c r="R79" s="61">
        <v>8.0200128921055556E-4</v>
      </c>
      <c r="S79" s="61">
        <f t="shared" ref="S79:S142" si="4">Q79/$Q$11</f>
        <v>2.5611726278510212E-3</v>
      </c>
      <c r="T79" s="61">
        <v>4.7014216370266075E-4</v>
      </c>
    </row>
    <row r="80" spans="2:20" ht="15" x14ac:dyDescent="0.25">
      <c r="B80" s="11" t="s">
        <v>415</v>
      </c>
      <c r="C80" s="3" t="s">
        <v>416</v>
      </c>
      <c r="D80" s="3" t="s">
        <v>134</v>
      </c>
      <c r="E80" s="3"/>
      <c r="F80" s="3" t="s">
        <v>414</v>
      </c>
      <c r="G80" s="3" t="s">
        <v>298</v>
      </c>
      <c r="H80" s="3" t="s">
        <v>85</v>
      </c>
      <c r="I80" s="3" t="s">
        <v>72</v>
      </c>
      <c r="J80" s="3"/>
      <c r="K80" s="10">
        <v>3.1999999999996462</v>
      </c>
      <c r="L80" s="3" t="s">
        <v>73</v>
      </c>
      <c r="M80" s="41">
        <v>2.29E-2</v>
      </c>
      <c r="N80" s="41">
        <v>1.6000000000011085E-2</v>
      </c>
      <c r="O80" s="10">
        <v>380444.46652800002</v>
      </c>
      <c r="P80" s="60">
        <v>102.25</v>
      </c>
      <c r="Q80" s="60">
        <v>388.93391719400006</v>
      </c>
      <c r="R80" s="61">
        <v>6.3573027300521494E-4</v>
      </c>
      <c r="S80" s="61">
        <f t="shared" si="4"/>
        <v>3.3190891094509022E-3</v>
      </c>
      <c r="T80" s="61">
        <v>6.0926925364983753E-4</v>
      </c>
    </row>
    <row r="81" spans="2:20" ht="15" x14ac:dyDescent="0.25">
      <c r="B81" s="11" t="s">
        <v>417</v>
      </c>
      <c r="C81" s="3" t="s">
        <v>418</v>
      </c>
      <c r="D81" s="3" t="s">
        <v>134</v>
      </c>
      <c r="E81" s="3"/>
      <c r="F81" s="3" t="s">
        <v>414</v>
      </c>
      <c r="G81" s="3" t="s">
        <v>298</v>
      </c>
      <c r="H81" s="3" t="s">
        <v>85</v>
      </c>
      <c r="I81" s="3" t="s">
        <v>72</v>
      </c>
      <c r="J81" s="3"/>
      <c r="K81" s="10">
        <v>3.1900000000076316</v>
      </c>
      <c r="L81" s="3" t="s">
        <v>73</v>
      </c>
      <c r="M81" s="41">
        <v>5.0999999999999997E-2</v>
      </c>
      <c r="N81" s="41">
        <v>1.0700000000045765E-2</v>
      </c>
      <c r="O81" s="10">
        <v>185088.49268900001</v>
      </c>
      <c r="P81" s="60">
        <v>124.46</v>
      </c>
      <c r="Q81" s="60">
        <v>230.04672303000001</v>
      </c>
      <c r="R81" s="61">
        <v>1.631223727972346E-4</v>
      </c>
      <c r="S81" s="61">
        <f t="shared" si="4"/>
        <v>1.9631755918393841E-3</v>
      </c>
      <c r="T81" s="61">
        <v>3.6037071864618856E-4</v>
      </c>
    </row>
    <row r="82" spans="2:20" ht="15" x14ac:dyDescent="0.25">
      <c r="B82" s="11" t="s">
        <v>419</v>
      </c>
      <c r="C82" s="3" t="s">
        <v>420</v>
      </c>
      <c r="D82" s="3" t="s">
        <v>134</v>
      </c>
      <c r="E82" s="3"/>
      <c r="F82" s="3" t="s">
        <v>414</v>
      </c>
      <c r="G82" s="3" t="s">
        <v>298</v>
      </c>
      <c r="H82" s="3" t="s">
        <v>85</v>
      </c>
      <c r="I82" s="3" t="s">
        <v>72</v>
      </c>
      <c r="J82" s="3"/>
      <c r="K82" s="10">
        <v>3.5099999999927469</v>
      </c>
      <c r="L82" s="3" t="s">
        <v>73</v>
      </c>
      <c r="M82" s="41">
        <v>4.9000000000000002E-2</v>
      </c>
      <c r="N82" s="41">
        <v>1.5800000000004259E-2</v>
      </c>
      <c r="O82" s="10">
        <v>111872.041463</v>
      </c>
      <c r="P82" s="60">
        <v>115.23</v>
      </c>
      <c r="Q82" s="60">
        <v>128.91015334900001</v>
      </c>
      <c r="R82" s="61">
        <v>1.2016091049589031E-4</v>
      </c>
      <c r="S82" s="61">
        <f t="shared" si="4"/>
        <v>1.100095073130105E-3</v>
      </c>
      <c r="T82" s="61">
        <v>2.0193917127483415E-4</v>
      </c>
    </row>
    <row r="83" spans="2:20" ht="15" x14ac:dyDescent="0.25">
      <c r="B83" s="11" t="s">
        <v>421</v>
      </c>
      <c r="C83" s="3" t="s">
        <v>422</v>
      </c>
      <c r="D83" s="3" t="s">
        <v>134</v>
      </c>
      <c r="E83" s="3"/>
      <c r="F83" s="3" t="s">
        <v>414</v>
      </c>
      <c r="G83" s="3" t="s">
        <v>298</v>
      </c>
      <c r="H83" s="3" t="s">
        <v>85</v>
      </c>
      <c r="I83" s="3" t="s">
        <v>72</v>
      </c>
      <c r="J83" s="3"/>
      <c r="K83" s="10">
        <v>4.5299999999993448</v>
      </c>
      <c r="L83" s="3" t="s">
        <v>73</v>
      </c>
      <c r="M83" s="41">
        <v>2.5499999999999998E-2</v>
      </c>
      <c r="N83" s="41">
        <v>1.3399999999968652E-2</v>
      </c>
      <c r="O83" s="10">
        <v>302376.886069</v>
      </c>
      <c r="P83" s="60">
        <v>105.55</v>
      </c>
      <c r="Q83" s="60">
        <v>318.98027215999997</v>
      </c>
      <c r="R83" s="61">
        <v>3.3366986879968522E-4</v>
      </c>
      <c r="S83" s="61">
        <f t="shared" si="4"/>
        <v>2.7221178216963004E-3</v>
      </c>
      <c r="T83" s="61">
        <v>4.9968610027653127E-4</v>
      </c>
    </row>
    <row r="84" spans="2:20" ht="15" x14ac:dyDescent="0.25">
      <c r="B84" s="11" t="s">
        <v>423</v>
      </c>
      <c r="C84" s="3" t="s">
        <v>424</v>
      </c>
      <c r="D84" s="3" t="s">
        <v>134</v>
      </c>
      <c r="E84" s="3"/>
      <c r="F84" s="3" t="s">
        <v>414</v>
      </c>
      <c r="G84" s="3" t="s">
        <v>298</v>
      </c>
      <c r="H84" s="3" t="s">
        <v>85</v>
      </c>
      <c r="I84" s="3" t="s">
        <v>72</v>
      </c>
      <c r="J84" s="3"/>
      <c r="K84" s="10">
        <v>7.2900000000015339</v>
      </c>
      <c r="L84" s="3" t="s">
        <v>73</v>
      </c>
      <c r="M84" s="41">
        <v>1.7600000000000001E-2</v>
      </c>
      <c r="N84" s="41">
        <v>2.3999999999989106E-2</v>
      </c>
      <c r="O84" s="10">
        <v>164109.58405599999</v>
      </c>
      <c r="P84" s="60">
        <v>95.9</v>
      </c>
      <c r="Q84" s="60">
        <v>157.45654964899998</v>
      </c>
      <c r="R84" s="61">
        <v>5.252353621308728E-4</v>
      </c>
      <c r="S84" s="61">
        <f t="shared" si="4"/>
        <v>1.3437046656206955E-3</v>
      </c>
      <c r="T84" s="61">
        <v>2.4665741465554222E-4</v>
      </c>
    </row>
    <row r="85" spans="2:20" ht="15" x14ac:dyDescent="0.25">
      <c r="B85" s="11" t="s">
        <v>425</v>
      </c>
      <c r="C85" s="3" t="s">
        <v>426</v>
      </c>
      <c r="D85" s="3" t="s">
        <v>134</v>
      </c>
      <c r="E85" s="3"/>
      <c r="F85" s="3" t="s">
        <v>414</v>
      </c>
      <c r="G85" s="3" t="s">
        <v>298</v>
      </c>
      <c r="H85" s="3" t="s">
        <v>85</v>
      </c>
      <c r="I85" s="3" t="s">
        <v>72</v>
      </c>
      <c r="J85" s="3"/>
      <c r="K85" s="10">
        <v>7.160000000001129</v>
      </c>
      <c r="L85" s="3" t="s">
        <v>73</v>
      </c>
      <c r="M85" s="41">
        <v>2.3E-2</v>
      </c>
      <c r="N85" s="41">
        <v>2.6700000000003464E-2</v>
      </c>
      <c r="O85" s="10">
        <v>571746.62855399994</v>
      </c>
      <c r="P85" s="60">
        <v>97.88</v>
      </c>
      <c r="Q85" s="60">
        <v>559.77297624800008</v>
      </c>
      <c r="R85" s="61">
        <v>1.0516080025481087E-3</v>
      </c>
      <c r="S85" s="61">
        <f t="shared" si="4"/>
        <v>4.7769976006050352E-3</v>
      </c>
      <c r="T85" s="61">
        <v>8.7689051629264412E-4</v>
      </c>
    </row>
    <row r="86" spans="2:20" ht="15" x14ac:dyDescent="0.25">
      <c r="B86" s="11" t="s">
        <v>427</v>
      </c>
      <c r="C86" s="3" t="s">
        <v>428</v>
      </c>
      <c r="D86" s="3" t="s">
        <v>134</v>
      </c>
      <c r="E86" s="3"/>
      <c r="F86" s="3" t="s">
        <v>414</v>
      </c>
      <c r="G86" s="3" t="s">
        <v>298</v>
      </c>
      <c r="H86" s="3" t="s">
        <v>85</v>
      </c>
      <c r="I86" s="3" t="s">
        <v>72</v>
      </c>
      <c r="J86" s="3"/>
      <c r="K86" s="10">
        <v>0.90999999994968661</v>
      </c>
      <c r="L86" s="3" t="s">
        <v>73</v>
      </c>
      <c r="M86" s="41">
        <v>5.5E-2</v>
      </c>
      <c r="N86" s="41">
        <v>9.3000000003736049E-3</v>
      </c>
      <c r="O86" s="10">
        <v>12521.965465000003</v>
      </c>
      <c r="P86" s="60">
        <v>124.55</v>
      </c>
      <c r="Q86" s="60">
        <v>15.596107930999997</v>
      </c>
      <c r="R86" s="61">
        <v>2.790130962940978E-4</v>
      </c>
      <c r="S86" s="61">
        <f t="shared" si="4"/>
        <v>1.3309426022051619E-4</v>
      </c>
      <c r="T86" s="61">
        <v>2.4431474394204021E-5</v>
      </c>
    </row>
    <row r="87" spans="2:20" ht="15" x14ac:dyDescent="0.25">
      <c r="B87" s="11" t="s">
        <v>429</v>
      </c>
      <c r="C87" s="3" t="s">
        <v>430</v>
      </c>
      <c r="D87" s="3" t="s">
        <v>134</v>
      </c>
      <c r="E87" s="3"/>
      <c r="F87" s="3" t="s">
        <v>414</v>
      </c>
      <c r="G87" s="3" t="s">
        <v>298</v>
      </c>
      <c r="H87" s="3" t="s">
        <v>85</v>
      </c>
      <c r="I87" s="3" t="s">
        <v>72</v>
      </c>
      <c r="J87" s="3"/>
      <c r="K87" s="10">
        <v>3.2000000000028184</v>
      </c>
      <c r="L87" s="3" t="s">
        <v>73</v>
      </c>
      <c r="M87" s="41">
        <v>5.8499999999999996E-2</v>
      </c>
      <c r="N87" s="41">
        <v>1.5099999999990838E-2</v>
      </c>
      <c r="O87" s="10">
        <v>410996.79071699997</v>
      </c>
      <c r="P87" s="60">
        <v>122.89</v>
      </c>
      <c r="Q87" s="60">
        <v>505.07395610399999</v>
      </c>
      <c r="R87" s="61">
        <v>2.6852318016424605E-4</v>
      </c>
      <c r="S87" s="61">
        <f t="shared" si="4"/>
        <v>4.3102064208400967E-3</v>
      </c>
      <c r="T87" s="61">
        <v>7.912039003786889E-4</v>
      </c>
    </row>
    <row r="88" spans="2:20" ht="15" x14ac:dyDescent="0.25">
      <c r="B88" s="11" t="s">
        <v>431</v>
      </c>
      <c r="C88" s="3" t="s">
        <v>432</v>
      </c>
      <c r="D88" s="3" t="s">
        <v>134</v>
      </c>
      <c r="E88" s="3"/>
      <c r="F88" s="3" t="s">
        <v>414</v>
      </c>
      <c r="G88" s="3" t="s">
        <v>298</v>
      </c>
      <c r="H88" s="3" t="s">
        <v>85</v>
      </c>
      <c r="I88" s="3" t="s">
        <v>72</v>
      </c>
      <c r="J88" s="3"/>
      <c r="K88" s="10">
        <v>7.6799999999995086</v>
      </c>
      <c r="L88" s="3" t="s">
        <v>73</v>
      </c>
      <c r="M88" s="41">
        <v>2.1499999999999998E-2</v>
      </c>
      <c r="N88" s="41">
        <v>2.6399999999996177E-2</v>
      </c>
      <c r="O88" s="10">
        <v>301339.14678400004</v>
      </c>
      <c r="P88" s="60">
        <v>97.4</v>
      </c>
      <c r="Q88" s="60">
        <v>293.50432896699999</v>
      </c>
      <c r="R88" s="61">
        <v>5.5891005809665219E-4</v>
      </c>
      <c r="S88" s="61">
        <f t="shared" si="4"/>
        <v>2.5047109001942627E-3</v>
      </c>
      <c r="T88" s="61">
        <v>4.5977775541628467E-4</v>
      </c>
    </row>
    <row r="89" spans="2:20" ht="15" x14ac:dyDescent="0.25">
      <c r="B89" s="11" t="s">
        <v>433</v>
      </c>
      <c r="C89" s="3" t="s">
        <v>434</v>
      </c>
      <c r="D89" s="3" t="s">
        <v>134</v>
      </c>
      <c r="E89" s="3"/>
      <c r="F89" s="3" t="s">
        <v>414</v>
      </c>
      <c r="G89" s="3" t="s">
        <v>298</v>
      </c>
      <c r="H89" s="3" t="s">
        <v>85</v>
      </c>
      <c r="I89" s="3" t="s">
        <v>72</v>
      </c>
      <c r="J89" s="3"/>
      <c r="K89" s="10">
        <v>0.66000000001179204</v>
      </c>
      <c r="L89" s="3" t="s">
        <v>73</v>
      </c>
      <c r="M89" s="41">
        <v>4.7E-2</v>
      </c>
      <c r="N89" s="41">
        <v>4.3000000003596385E-3</v>
      </c>
      <c r="O89" s="10">
        <v>32000.827701000002</v>
      </c>
      <c r="P89" s="60">
        <v>120.54</v>
      </c>
      <c r="Q89" s="60">
        <v>38.573797706000008</v>
      </c>
      <c r="R89" s="61">
        <v>2.2381978891905841E-4</v>
      </c>
      <c r="S89" s="61">
        <f t="shared" si="4"/>
        <v>3.2918155557075157E-4</v>
      </c>
      <c r="T89" s="61">
        <v>6.0426277832312929E-5</v>
      </c>
    </row>
    <row r="90" spans="2:20" ht="15" x14ac:dyDescent="0.25">
      <c r="B90" s="11" t="s">
        <v>435</v>
      </c>
      <c r="C90" s="3" t="s">
        <v>436</v>
      </c>
      <c r="D90" s="3" t="s">
        <v>134</v>
      </c>
      <c r="E90" s="3"/>
      <c r="F90" s="3" t="s">
        <v>437</v>
      </c>
      <c r="G90" s="3" t="s">
        <v>407</v>
      </c>
      <c r="H90" s="3" t="s">
        <v>85</v>
      </c>
      <c r="I90" s="3" t="s">
        <v>86</v>
      </c>
      <c r="J90" s="3"/>
      <c r="K90" s="10">
        <v>2.8699999999924848</v>
      </c>
      <c r="L90" s="3" t="s">
        <v>73</v>
      </c>
      <c r="M90" s="41">
        <v>4.0500000000000001E-2</v>
      </c>
      <c r="N90" s="41">
        <v>8.8000000002032841E-3</v>
      </c>
      <c r="O90" s="10">
        <v>87128.343957000005</v>
      </c>
      <c r="P90" s="60">
        <v>132.52000000000001</v>
      </c>
      <c r="Q90" s="60">
        <v>115.46248149899999</v>
      </c>
      <c r="R90" s="61">
        <v>3.9933791035465796E-4</v>
      </c>
      <c r="S90" s="61">
        <f t="shared" si="4"/>
        <v>9.8533516351147145E-4</v>
      </c>
      <c r="T90" s="61">
        <v>1.8087324560168012E-4</v>
      </c>
    </row>
    <row r="91" spans="2:20" ht="15" x14ac:dyDescent="0.25">
      <c r="B91" s="11" t="s">
        <v>438</v>
      </c>
      <c r="C91" s="3" t="s">
        <v>439</v>
      </c>
      <c r="D91" s="3" t="s">
        <v>134</v>
      </c>
      <c r="E91" s="3"/>
      <c r="F91" s="3" t="s">
        <v>440</v>
      </c>
      <c r="G91" s="3" t="s">
        <v>407</v>
      </c>
      <c r="H91" s="3" t="s">
        <v>85</v>
      </c>
      <c r="I91" s="3" t="s">
        <v>86</v>
      </c>
      <c r="J91" s="3"/>
      <c r="K91" s="10">
        <v>1.4998215035443834</v>
      </c>
      <c r="L91" s="3" t="s">
        <v>73</v>
      </c>
      <c r="M91" s="41">
        <v>4.2800000000000005E-2</v>
      </c>
      <c r="N91" s="41">
        <v>8.7990405473696246E-3</v>
      </c>
      <c r="O91" s="10">
        <v>9.7799999999999992E-4</v>
      </c>
      <c r="P91" s="60">
        <v>127.54</v>
      </c>
      <c r="Q91" s="60">
        <v>1.2809999999999999E-6</v>
      </c>
      <c r="R91" s="61">
        <v>4.5576603734200188E-12</v>
      </c>
      <c r="S91" s="61">
        <f t="shared" si="4"/>
        <v>1.0931813763842646E-11</v>
      </c>
      <c r="T91" s="61">
        <v>2.0067005715424447E-12</v>
      </c>
    </row>
    <row r="92" spans="2:20" ht="15" x14ac:dyDescent="0.25">
      <c r="B92" s="11" t="s">
        <v>441</v>
      </c>
      <c r="C92" s="3" t="s">
        <v>442</v>
      </c>
      <c r="D92" s="3" t="s">
        <v>134</v>
      </c>
      <c r="E92" s="3"/>
      <c r="F92" s="3" t="s">
        <v>443</v>
      </c>
      <c r="G92" s="3" t="s">
        <v>444</v>
      </c>
      <c r="H92" s="3" t="s">
        <v>85</v>
      </c>
      <c r="I92" s="3" t="s">
        <v>72</v>
      </c>
      <c r="J92" s="3"/>
      <c r="K92" s="10">
        <v>5.9699999999973246</v>
      </c>
      <c r="L92" s="3" t="s">
        <v>73</v>
      </c>
      <c r="M92" s="41">
        <v>1.9400000000000001E-2</v>
      </c>
      <c r="N92" s="41">
        <v>1.8400000000008954E-2</v>
      </c>
      <c r="O92" s="10">
        <v>376711.60464099993</v>
      </c>
      <c r="P92" s="60">
        <v>100.81</v>
      </c>
      <c r="Q92" s="60">
        <v>379.76296863800002</v>
      </c>
      <c r="R92" s="61">
        <v>5.213251028793087E-4</v>
      </c>
      <c r="S92" s="61">
        <f t="shared" si="4"/>
        <v>3.2408259543752005E-3</v>
      </c>
      <c r="T92" s="61">
        <v>5.9490286199573002E-4</v>
      </c>
    </row>
    <row r="93" spans="2:20" ht="15" x14ac:dyDescent="0.25">
      <c r="B93" s="11" t="s">
        <v>445</v>
      </c>
      <c r="C93" s="3" t="s">
        <v>446</v>
      </c>
      <c r="D93" s="3" t="s">
        <v>134</v>
      </c>
      <c r="E93" s="3"/>
      <c r="F93" s="3" t="s">
        <v>447</v>
      </c>
      <c r="G93" s="3" t="s">
        <v>407</v>
      </c>
      <c r="H93" s="3" t="s">
        <v>85</v>
      </c>
      <c r="I93" s="3" t="s">
        <v>86</v>
      </c>
      <c r="J93" s="3"/>
      <c r="K93" s="10">
        <v>4.2800000000183154</v>
      </c>
      <c r="L93" s="3" t="s">
        <v>73</v>
      </c>
      <c r="M93" s="41">
        <v>2.5499999999999998E-2</v>
      </c>
      <c r="N93" s="41">
        <v>1.449999999985631E-2</v>
      </c>
      <c r="O93" s="10">
        <v>21020.380058999999</v>
      </c>
      <c r="P93" s="60">
        <v>105.89</v>
      </c>
      <c r="Q93" s="60">
        <v>22.258480418000001</v>
      </c>
      <c r="R93" s="61">
        <v>3.9883620823960136E-5</v>
      </c>
      <c r="S93" s="61">
        <f t="shared" si="4"/>
        <v>1.8994969757667014E-4</v>
      </c>
      <c r="T93" s="61">
        <v>3.4868154079989787E-5</v>
      </c>
    </row>
    <row r="94" spans="2:20" ht="15" x14ac:dyDescent="0.25">
      <c r="B94" s="11" t="s">
        <v>448</v>
      </c>
      <c r="C94" s="3" t="s">
        <v>449</v>
      </c>
      <c r="D94" s="3" t="s">
        <v>134</v>
      </c>
      <c r="E94" s="3"/>
      <c r="F94" s="3" t="s">
        <v>450</v>
      </c>
      <c r="G94" s="3" t="s">
        <v>407</v>
      </c>
      <c r="H94" s="3" t="s">
        <v>85</v>
      </c>
      <c r="I94" s="3" t="s">
        <v>86</v>
      </c>
      <c r="J94" s="3"/>
      <c r="K94" s="10">
        <v>2.6300000000183372</v>
      </c>
      <c r="L94" s="3" t="s">
        <v>73</v>
      </c>
      <c r="M94" s="41">
        <v>3.6000000000000004E-2</v>
      </c>
      <c r="N94" s="41">
        <v>1.0700000000136213E-2</v>
      </c>
      <c r="O94" s="10">
        <v>58180.23679499999</v>
      </c>
      <c r="P94" s="60">
        <v>113.5</v>
      </c>
      <c r="Q94" s="60">
        <v>66.034568796999991</v>
      </c>
      <c r="R94" s="61">
        <v>1.4062980236251304E-4</v>
      </c>
      <c r="S94" s="61">
        <f t="shared" si="4"/>
        <v>5.6352662612369918E-4</v>
      </c>
      <c r="T94" s="61">
        <v>1.0344387739773519E-4</v>
      </c>
    </row>
    <row r="95" spans="2:20" ht="15" x14ac:dyDescent="0.25">
      <c r="B95" s="11" t="s">
        <v>451</v>
      </c>
      <c r="C95" s="3" t="s">
        <v>452</v>
      </c>
      <c r="D95" s="3" t="s">
        <v>134</v>
      </c>
      <c r="E95" s="3"/>
      <c r="F95" s="3" t="s">
        <v>450</v>
      </c>
      <c r="G95" s="3" t="s">
        <v>407</v>
      </c>
      <c r="H95" s="3" t="s">
        <v>85</v>
      </c>
      <c r="I95" s="3" t="s">
        <v>86</v>
      </c>
      <c r="J95" s="3"/>
      <c r="K95" s="10">
        <v>8.8399999999990619</v>
      </c>
      <c r="L95" s="3" t="s">
        <v>73</v>
      </c>
      <c r="M95" s="41">
        <v>2.2499999999999999E-2</v>
      </c>
      <c r="N95" s="41">
        <v>2.5399999999987686E-2</v>
      </c>
      <c r="O95" s="10">
        <v>499077.88616499997</v>
      </c>
      <c r="P95" s="60">
        <v>98.07</v>
      </c>
      <c r="Q95" s="60">
        <v>489.4456829529999</v>
      </c>
      <c r="R95" s="61">
        <v>1.2198929435159043E-3</v>
      </c>
      <c r="S95" s="61">
        <f t="shared" si="4"/>
        <v>4.1768376686643002E-3</v>
      </c>
      <c r="T95" s="61">
        <v>7.6672203881402584E-4</v>
      </c>
    </row>
    <row r="96" spans="2:20" ht="15" x14ac:dyDescent="0.25">
      <c r="B96" s="11" t="s">
        <v>453</v>
      </c>
      <c r="C96" s="3" t="s">
        <v>454</v>
      </c>
      <c r="D96" s="3" t="s">
        <v>134</v>
      </c>
      <c r="E96" s="3"/>
      <c r="F96" s="3" t="s">
        <v>455</v>
      </c>
      <c r="G96" s="3" t="s">
        <v>298</v>
      </c>
      <c r="H96" s="3" t="s">
        <v>85</v>
      </c>
      <c r="I96" s="3" t="s">
        <v>72</v>
      </c>
      <c r="J96" s="3"/>
      <c r="K96" s="10">
        <v>2.4300000000069986</v>
      </c>
      <c r="L96" s="3" t="s">
        <v>73</v>
      </c>
      <c r="M96" s="41">
        <v>3.9E-2</v>
      </c>
      <c r="N96" s="41">
        <v>1.0900000000063425E-2</v>
      </c>
      <c r="O96" s="10">
        <v>239236.01533200001</v>
      </c>
      <c r="P96" s="60">
        <v>114.92</v>
      </c>
      <c r="Q96" s="60">
        <v>274.93002882399998</v>
      </c>
      <c r="R96" s="61">
        <v>5.5406369652359622E-4</v>
      </c>
      <c r="S96" s="61">
        <f t="shared" si="4"/>
        <v>2.3462013061607014E-3</v>
      </c>
      <c r="T96" s="61">
        <v>4.3068091020710507E-4</v>
      </c>
    </row>
    <row r="97" spans="2:20" ht="15" x14ac:dyDescent="0.25">
      <c r="B97" s="11" t="s">
        <v>456</v>
      </c>
      <c r="C97" s="3" t="s">
        <v>457</v>
      </c>
      <c r="D97" s="3" t="s">
        <v>134</v>
      </c>
      <c r="E97" s="3"/>
      <c r="F97" s="3" t="s">
        <v>455</v>
      </c>
      <c r="G97" s="3" t="s">
        <v>298</v>
      </c>
      <c r="H97" s="3" t="s">
        <v>85</v>
      </c>
      <c r="I97" s="3" t="s">
        <v>72</v>
      </c>
      <c r="J97" s="3"/>
      <c r="K97" s="10">
        <v>5.2600000000008595</v>
      </c>
      <c r="L97" s="3" t="s">
        <v>73</v>
      </c>
      <c r="M97" s="41">
        <v>0.04</v>
      </c>
      <c r="N97" s="41">
        <v>1.8500000000011761E-2</v>
      </c>
      <c r="O97" s="10">
        <v>458719.28281800001</v>
      </c>
      <c r="P97" s="60">
        <v>112.92</v>
      </c>
      <c r="Q97" s="60">
        <v>517.985814162</v>
      </c>
      <c r="R97" s="61">
        <v>7.3210347782061988E-4</v>
      </c>
      <c r="S97" s="61">
        <f t="shared" si="4"/>
        <v>4.4203937960432399E-3</v>
      </c>
      <c r="T97" s="61">
        <v>8.1143046786086184E-4</v>
      </c>
    </row>
    <row r="98" spans="2:20" ht="15" x14ac:dyDescent="0.25">
      <c r="B98" s="11" t="s">
        <v>458</v>
      </c>
      <c r="C98" s="3" t="s">
        <v>459</v>
      </c>
      <c r="D98" s="3" t="s">
        <v>134</v>
      </c>
      <c r="E98" s="3"/>
      <c r="F98" s="3" t="s">
        <v>455</v>
      </c>
      <c r="G98" s="3" t="s">
        <v>298</v>
      </c>
      <c r="H98" s="3" t="s">
        <v>85</v>
      </c>
      <c r="I98" s="3" t="s">
        <v>72</v>
      </c>
      <c r="J98" s="3"/>
      <c r="K98" s="10">
        <v>7.1200000000045893</v>
      </c>
      <c r="L98" s="3" t="s">
        <v>73</v>
      </c>
      <c r="M98" s="41">
        <v>4.011E-2</v>
      </c>
      <c r="N98" s="41">
        <v>2.2499999999936224E-2</v>
      </c>
      <c r="O98" s="10">
        <v>69314.935255000004</v>
      </c>
      <c r="P98" s="60">
        <v>114.15</v>
      </c>
      <c r="Q98" s="60">
        <v>79.122998592000002</v>
      </c>
      <c r="R98" s="61">
        <v>3.2923999309457478E-4</v>
      </c>
      <c r="S98" s="61">
        <f t="shared" si="4"/>
        <v>6.752208314164933E-4</v>
      </c>
      <c r="T98" s="61">
        <v>1.2394704644552574E-4</v>
      </c>
    </row>
    <row r="99" spans="2:20" ht="15" x14ac:dyDescent="0.25">
      <c r="B99" s="11" t="s">
        <v>460</v>
      </c>
      <c r="C99" s="3" t="s">
        <v>461</v>
      </c>
      <c r="D99" s="3" t="s">
        <v>134</v>
      </c>
      <c r="E99" s="3"/>
      <c r="F99" s="3" t="s">
        <v>455</v>
      </c>
      <c r="G99" s="3" t="s">
        <v>298</v>
      </c>
      <c r="H99" s="3" t="s">
        <v>85</v>
      </c>
      <c r="I99" s="3" t="s">
        <v>72</v>
      </c>
      <c r="J99" s="3"/>
      <c r="K99" s="10">
        <v>0.57000000001842155</v>
      </c>
      <c r="L99" s="3" t="s">
        <v>73</v>
      </c>
      <c r="M99" s="41">
        <v>4.7E-2</v>
      </c>
      <c r="N99" s="41">
        <v>1.9900000000029013E-2</v>
      </c>
      <c r="O99" s="10">
        <v>43949.334278999995</v>
      </c>
      <c r="P99" s="60">
        <v>124.15</v>
      </c>
      <c r="Q99" s="60">
        <v>54.563098526999994</v>
      </c>
      <c r="R99" s="61">
        <v>1.1908482045476297E-3</v>
      </c>
      <c r="S99" s="61">
        <f t="shared" si="4"/>
        <v>4.6563125017592581E-4</v>
      </c>
      <c r="T99" s="61">
        <v>8.5473693207851377E-5</v>
      </c>
    </row>
    <row r="100" spans="2:20" ht="15" x14ac:dyDescent="0.25">
      <c r="B100" s="11" t="s">
        <v>462</v>
      </c>
      <c r="C100" s="3" t="s">
        <v>463</v>
      </c>
      <c r="D100" s="3" t="s">
        <v>134</v>
      </c>
      <c r="E100" s="3"/>
      <c r="F100" s="3" t="s">
        <v>455</v>
      </c>
      <c r="G100" s="3" t="s">
        <v>298</v>
      </c>
      <c r="H100" s="3" t="s">
        <v>85</v>
      </c>
      <c r="I100" s="3" t="s">
        <v>72</v>
      </c>
      <c r="J100" s="3"/>
      <c r="K100" s="10">
        <v>8.4999999999981455</v>
      </c>
      <c r="L100" s="3" t="s">
        <v>73</v>
      </c>
      <c r="M100" s="41">
        <v>3.5000000000000003E-2</v>
      </c>
      <c r="N100" s="41">
        <v>2.4800000000021593E-2</v>
      </c>
      <c r="O100" s="10">
        <v>184588.68627300003</v>
      </c>
      <c r="P100" s="60">
        <v>110.45</v>
      </c>
      <c r="Q100" s="60">
        <v>203.87820398899996</v>
      </c>
      <c r="R100" s="61">
        <v>9.8501409453192958E-4</v>
      </c>
      <c r="S100" s="61">
        <f t="shared" si="4"/>
        <v>1.739858357934792E-3</v>
      </c>
      <c r="T100" s="61">
        <v>3.1937744611223529E-4</v>
      </c>
    </row>
    <row r="101" spans="2:20" ht="15" x14ac:dyDescent="0.25">
      <c r="B101" s="11" t="s">
        <v>464</v>
      </c>
      <c r="C101" s="3" t="s">
        <v>465</v>
      </c>
      <c r="D101" s="3" t="s">
        <v>134</v>
      </c>
      <c r="E101" s="3"/>
      <c r="F101" s="3" t="s">
        <v>359</v>
      </c>
      <c r="G101" s="3" t="s">
        <v>257</v>
      </c>
      <c r="H101" s="3" t="s">
        <v>219</v>
      </c>
      <c r="I101" s="3" t="s">
        <v>86</v>
      </c>
      <c r="J101" s="3"/>
      <c r="K101" s="10">
        <v>0.74000000000177268</v>
      </c>
      <c r="L101" s="3" t="s">
        <v>73</v>
      </c>
      <c r="M101" s="41">
        <v>3.1E-2</v>
      </c>
      <c r="N101" s="41">
        <v>9.0000000001647269E-3</v>
      </c>
      <c r="O101" s="10">
        <v>108492.94213600001</v>
      </c>
      <c r="P101" s="60">
        <v>107.88</v>
      </c>
      <c r="Q101" s="60">
        <v>117.04218597599998</v>
      </c>
      <c r="R101" s="61">
        <v>9.4341688813913036E-4</v>
      </c>
      <c r="S101" s="61">
        <f t="shared" si="4"/>
        <v>9.9881606526359664E-4</v>
      </c>
      <c r="T101" s="61">
        <v>1.8334787001765519E-4</v>
      </c>
    </row>
    <row r="102" spans="2:20" ht="15" x14ac:dyDescent="0.25">
      <c r="B102" s="11" t="s">
        <v>466</v>
      </c>
      <c r="C102" s="3" t="s">
        <v>467</v>
      </c>
      <c r="D102" s="3" t="s">
        <v>134</v>
      </c>
      <c r="E102" s="3"/>
      <c r="F102" s="3" t="s">
        <v>359</v>
      </c>
      <c r="G102" s="3" t="s">
        <v>257</v>
      </c>
      <c r="H102" s="3" t="s">
        <v>219</v>
      </c>
      <c r="I102" s="3" t="s">
        <v>86</v>
      </c>
      <c r="J102" s="3"/>
      <c r="K102" s="10">
        <v>3.3000000000018512</v>
      </c>
      <c r="L102" s="3" t="s">
        <v>73</v>
      </c>
      <c r="M102" s="41">
        <v>4.1500000000000002E-2</v>
      </c>
      <c r="N102" s="41">
        <v>9.699999999922642E-3</v>
      </c>
      <c r="O102" s="10">
        <v>246451.47489499999</v>
      </c>
      <c r="P102" s="60">
        <v>115.68</v>
      </c>
      <c r="Q102" s="60">
        <v>285.09506618400002</v>
      </c>
      <c r="R102" s="61">
        <v>8.1906138319014937E-4</v>
      </c>
      <c r="S102" s="61">
        <f t="shared" si="4"/>
        <v>2.4329478286603291E-3</v>
      </c>
      <c r="T102" s="61">
        <v>4.4660455289255582E-4</v>
      </c>
    </row>
    <row r="103" spans="2:20" ht="15" x14ac:dyDescent="0.25">
      <c r="B103" s="11" t="s">
        <v>468</v>
      </c>
      <c r="C103" s="3" t="s">
        <v>469</v>
      </c>
      <c r="D103" s="3" t="s">
        <v>134</v>
      </c>
      <c r="E103" s="3"/>
      <c r="F103" s="3" t="s">
        <v>359</v>
      </c>
      <c r="G103" s="3" t="s">
        <v>257</v>
      </c>
      <c r="H103" s="3" t="s">
        <v>219</v>
      </c>
      <c r="I103" s="3" t="s">
        <v>86</v>
      </c>
      <c r="J103" s="3"/>
      <c r="K103" s="10">
        <v>5.9999999985211279E-2</v>
      </c>
      <c r="L103" s="3" t="s">
        <v>73</v>
      </c>
      <c r="M103" s="41">
        <v>4.2999999999999997E-2</v>
      </c>
      <c r="N103" s="41">
        <v>3.3299999999978201E-2</v>
      </c>
      <c r="O103" s="10">
        <v>130502.752058</v>
      </c>
      <c r="P103" s="60">
        <v>121.69</v>
      </c>
      <c r="Q103" s="60">
        <v>158.80879897099999</v>
      </c>
      <c r="R103" s="61">
        <v>1.2703138323279116E-3</v>
      </c>
      <c r="S103" s="61">
        <f t="shared" si="4"/>
        <v>1.3552445077365321E-3</v>
      </c>
      <c r="T103" s="61">
        <v>2.4877572807265801E-4</v>
      </c>
    </row>
    <row r="104" spans="2:20" ht="15" x14ac:dyDescent="0.25">
      <c r="B104" s="11" t="s">
        <v>470</v>
      </c>
      <c r="C104" s="3" t="s">
        <v>471</v>
      </c>
      <c r="D104" s="3" t="s">
        <v>134</v>
      </c>
      <c r="E104" s="3"/>
      <c r="F104" s="3" t="s">
        <v>472</v>
      </c>
      <c r="G104" s="3" t="s">
        <v>444</v>
      </c>
      <c r="H104" s="3" t="s">
        <v>219</v>
      </c>
      <c r="I104" s="3" t="s">
        <v>86</v>
      </c>
      <c r="J104" s="3"/>
      <c r="K104" s="10">
        <v>2.2299999999919704</v>
      </c>
      <c r="L104" s="3" t="s">
        <v>73</v>
      </c>
      <c r="M104" s="41">
        <v>4.7E-2</v>
      </c>
      <c r="N104" s="41">
        <v>1.1199999999994216E-2</v>
      </c>
      <c r="O104" s="10">
        <v>118460.74728699999</v>
      </c>
      <c r="P104" s="60">
        <v>130.41999999999999</v>
      </c>
      <c r="Q104" s="60">
        <v>154.49651049199997</v>
      </c>
      <c r="R104" s="61">
        <v>4.810191542113194E-4</v>
      </c>
      <c r="S104" s="61">
        <f t="shared" si="4"/>
        <v>1.3184442465746331E-3</v>
      </c>
      <c r="T104" s="61">
        <v>2.4202048080063207E-4</v>
      </c>
    </row>
    <row r="105" spans="2:20" ht="15" x14ac:dyDescent="0.25">
      <c r="B105" s="11" t="s">
        <v>473</v>
      </c>
      <c r="C105" s="3" t="s">
        <v>474</v>
      </c>
      <c r="D105" s="3" t="s">
        <v>134</v>
      </c>
      <c r="E105" s="3"/>
      <c r="F105" s="3" t="s">
        <v>475</v>
      </c>
      <c r="G105" s="3" t="s">
        <v>298</v>
      </c>
      <c r="H105" s="3" t="s">
        <v>219</v>
      </c>
      <c r="I105" s="3" t="s">
        <v>86</v>
      </c>
      <c r="J105" s="3"/>
      <c r="K105" s="10">
        <v>1.2199999999134341</v>
      </c>
      <c r="L105" s="3" t="s">
        <v>73</v>
      </c>
      <c r="M105" s="41">
        <v>4.8499999999999995E-2</v>
      </c>
      <c r="N105" s="41">
        <v>1.1000000000264722E-2</v>
      </c>
      <c r="O105" s="10">
        <v>9763.9063339999993</v>
      </c>
      <c r="P105" s="60">
        <v>126.9</v>
      </c>
      <c r="Q105" s="60">
        <v>12.390397201999999</v>
      </c>
      <c r="R105" s="61">
        <v>2.5988714816684545E-5</v>
      </c>
      <c r="S105" s="61">
        <f t="shared" si="4"/>
        <v>1.0573732605175723E-4</v>
      </c>
      <c r="T105" s="61">
        <v>1.9409693323100161E-5</v>
      </c>
    </row>
    <row r="106" spans="2:20" ht="15" x14ac:dyDescent="0.25">
      <c r="B106" s="11" t="s">
        <v>476</v>
      </c>
      <c r="C106" s="3" t="s">
        <v>477</v>
      </c>
      <c r="D106" s="3" t="s">
        <v>134</v>
      </c>
      <c r="E106" s="3"/>
      <c r="F106" s="3" t="s">
        <v>475</v>
      </c>
      <c r="G106" s="3" t="s">
        <v>298</v>
      </c>
      <c r="H106" s="3" t="s">
        <v>219</v>
      </c>
      <c r="I106" s="3" t="s">
        <v>86</v>
      </c>
      <c r="J106" s="3"/>
      <c r="K106" s="10">
        <v>4.1300000000000985</v>
      </c>
      <c r="L106" s="3" t="s">
        <v>73</v>
      </c>
      <c r="M106" s="41">
        <v>2.8500000000000001E-2</v>
      </c>
      <c r="N106" s="41">
        <v>1.7400000000038253E-2</v>
      </c>
      <c r="O106" s="10">
        <v>385206.02759899996</v>
      </c>
      <c r="P106" s="60">
        <v>105.81</v>
      </c>
      <c r="Q106" s="60">
        <v>407.58649778499995</v>
      </c>
      <c r="R106" s="61">
        <v>7.4101125257995367E-4</v>
      </c>
      <c r="S106" s="61">
        <f t="shared" si="4"/>
        <v>3.478266734147137E-3</v>
      </c>
      <c r="T106" s="61">
        <v>6.3848872604070476E-4</v>
      </c>
    </row>
    <row r="107" spans="2:20" ht="15" x14ac:dyDescent="0.25">
      <c r="B107" s="11" t="s">
        <v>478</v>
      </c>
      <c r="C107" s="3" t="s">
        <v>479</v>
      </c>
      <c r="D107" s="3" t="s">
        <v>134</v>
      </c>
      <c r="E107" s="3"/>
      <c r="F107" s="3" t="s">
        <v>475</v>
      </c>
      <c r="G107" s="3" t="s">
        <v>298</v>
      </c>
      <c r="H107" s="3" t="s">
        <v>219</v>
      </c>
      <c r="I107" s="3" t="s">
        <v>86</v>
      </c>
      <c r="J107" s="3"/>
      <c r="K107" s="10">
        <v>6.6100000000017811</v>
      </c>
      <c r="L107" s="3" t="s">
        <v>73</v>
      </c>
      <c r="M107" s="41">
        <v>1.3213999999999998E-2</v>
      </c>
      <c r="N107" s="41">
        <v>1.9000000000008482E-2</v>
      </c>
      <c r="O107" s="10">
        <v>376711.60464099993</v>
      </c>
      <c r="P107" s="60">
        <v>96.69</v>
      </c>
      <c r="Q107" s="60">
        <v>364.24245052700007</v>
      </c>
      <c r="R107" s="61">
        <v>9.902908864000211E-4</v>
      </c>
      <c r="S107" s="61">
        <f t="shared" si="4"/>
        <v>3.1083767635026022E-3</v>
      </c>
      <c r="T107" s="61">
        <v>5.7058979988489598E-4</v>
      </c>
    </row>
    <row r="108" spans="2:20" ht="15" x14ac:dyDescent="0.25">
      <c r="B108" s="11" t="s">
        <v>480</v>
      </c>
      <c r="C108" s="3" t="s">
        <v>481</v>
      </c>
      <c r="D108" s="3" t="s">
        <v>134</v>
      </c>
      <c r="E108" s="3"/>
      <c r="F108" s="3" t="s">
        <v>475</v>
      </c>
      <c r="G108" s="3" t="s">
        <v>298</v>
      </c>
      <c r="H108" s="3" t="s">
        <v>219</v>
      </c>
      <c r="I108" s="3" t="s">
        <v>86</v>
      </c>
      <c r="J108" s="3"/>
      <c r="K108" s="10">
        <v>2.7500000000031357</v>
      </c>
      <c r="L108" s="3" t="s">
        <v>73</v>
      </c>
      <c r="M108" s="41">
        <v>3.7699999999999997E-2</v>
      </c>
      <c r="N108" s="41">
        <v>1.0899999999876092E-2</v>
      </c>
      <c r="O108" s="10">
        <v>288645.77256999997</v>
      </c>
      <c r="P108" s="60">
        <v>115.74</v>
      </c>
      <c r="Q108" s="60">
        <v>332.86456172200002</v>
      </c>
      <c r="R108" s="61">
        <v>7.5158341029766054E-4</v>
      </c>
      <c r="S108" s="61">
        <f t="shared" si="4"/>
        <v>2.8406037449867369E-3</v>
      </c>
      <c r="T108" s="61">
        <v>5.2143599239169627E-4</v>
      </c>
    </row>
    <row r="109" spans="2:20" ht="15" x14ac:dyDescent="0.25">
      <c r="B109" s="11" t="s">
        <v>482</v>
      </c>
      <c r="C109" s="3" t="s">
        <v>483</v>
      </c>
      <c r="D109" s="3" t="s">
        <v>134</v>
      </c>
      <c r="E109" s="3"/>
      <c r="F109" s="3" t="s">
        <v>284</v>
      </c>
      <c r="G109" s="3" t="s">
        <v>257</v>
      </c>
      <c r="H109" s="3" t="s">
        <v>219</v>
      </c>
      <c r="I109" s="3" t="s">
        <v>72</v>
      </c>
      <c r="J109" s="3"/>
      <c r="K109" s="10">
        <v>4.2299999999990323</v>
      </c>
      <c r="L109" s="3" t="s">
        <v>73</v>
      </c>
      <c r="M109" s="41">
        <v>2.7999999999999997E-2</v>
      </c>
      <c r="N109" s="41">
        <v>2.5600000000005389E-2</v>
      </c>
      <c r="O109" s="10">
        <v>15.294490000000001</v>
      </c>
      <c r="P109" s="60">
        <v>5126799</v>
      </c>
      <c r="Q109" s="60">
        <v>784.11781925100001</v>
      </c>
      <c r="R109" s="61">
        <v>9.1655120752681717E-4</v>
      </c>
      <c r="S109" s="61">
        <f t="shared" si="4"/>
        <v>6.6915144176130856E-3</v>
      </c>
      <c r="T109" s="61">
        <v>1.2283291772424646E-3</v>
      </c>
    </row>
    <row r="110" spans="2:20" ht="15" x14ac:dyDescent="0.25">
      <c r="B110" s="11" t="s">
        <v>484</v>
      </c>
      <c r="C110" s="3" t="s">
        <v>485</v>
      </c>
      <c r="D110" s="3" t="s">
        <v>134</v>
      </c>
      <c r="E110" s="3"/>
      <c r="F110" s="3" t="s">
        <v>332</v>
      </c>
      <c r="G110" s="3" t="s">
        <v>257</v>
      </c>
      <c r="H110" s="3" t="s">
        <v>219</v>
      </c>
      <c r="I110" s="3" t="s">
        <v>72</v>
      </c>
      <c r="J110" s="3"/>
      <c r="K110" s="10">
        <v>3.0000000000005369</v>
      </c>
      <c r="L110" s="3" t="s">
        <v>73</v>
      </c>
      <c r="M110" s="41">
        <v>6.4000000000000001E-2</v>
      </c>
      <c r="N110" s="41">
        <v>1.3399999999983672E-2</v>
      </c>
      <c r="O110" s="10">
        <v>286776.22957299999</v>
      </c>
      <c r="P110" s="60">
        <v>131.61000000000001</v>
      </c>
      <c r="Q110" s="60">
        <v>377.42619573900004</v>
      </c>
      <c r="R110" s="61">
        <v>2.2905806406170063E-4</v>
      </c>
      <c r="S110" s="61">
        <f t="shared" si="4"/>
        <v>3.2208843726888128E-3</v>
      </c>
      <c r="T110" s="61">
        <v>5.9124228158043872E-4</v>
      </c>
    </row>
    <row r="111" spans="2:20" ht="15" x14ac:dyDescent="0.25">
      <c r="B111" s="11" t="s">
        <v>486</v>
      </c>
      <c r="C111" s="3" t="s">
        <v>487</v>
      </c>
      <c r="D111" s="3" t="s">
        <v>134</v>
      </c>
      <c r="E111" s="3"/>
      <c r="F111" s="3" t="s">
        <v>488</v>
      </c>
      <c r="G111" s="3" t="s">
        <v>316</v>
      </c>
      <c r="H111" s="3" t="s">
        <v>219</v>
      </c>
      <c r="I111" s="3" t="s">
        <v>86</v>
      </c>
      <c r="J111" s="3"/>
      <c r="K111" s="10">
        <v>1.5099999999957736</v>
      </c>
      <c r="L111" s="3" t="s">
        <v>73</v>
      </c>
      <c r="M111" s="41">
        <v>3.9E-2</v>
      </c>
      <c r="N111" s="41">
        <v>1.2899999999980757E-2</v>
      </c>
      <c r="O111" s="10">
        <v>299274.59405399999</v>
      </c>
      <c r="P111" s="60">
        <v>108.89</v>
      </c>
      <c r="Q111" s="60">
        <v>325.88010556199993</v>
      </c>
      <c r="R111" s="61">
        <v>5.7985467343641013E-4</v>
      </c>
      <c r="S111" s="61">
        <f t="shared" si="4"/>
        <v>2.7809997059681226E-3</v>
      </c>
      <c r="T111" s="61">
        <v>5.104947650941276E-4</v>
      </c>
    </row>
    <row r="112" spans="2:20" ht="15" x14ac:dyDescent="0.25">
      <c r="B112" s="11" t="s">
        <v>489</v>
      </c>
      <c r="C112" s="3" t="s">
        <v>490</v>
      </c>
      <c r="D112" s="3" t="s">
        <v>134</v>
      </c>
      <c r="E112" s="3"/>
      <c r="F112" s="3" t="s">
        <v>491</v>
      </c>
      <c r="G112" s="3" t="s">
        <v>257</v>
      </c>
      <c r="H112" s="3" t="s">
        <v>219</v>
      </c>
      <c r="I112" s="3" t="s">
        <v>72</v>
      </c>
      <c r="J112" s="3"/>
      <c r="K112" s="10">
        <v>0.16999999999333124</v>
      </c>
      <c r="L112" s="3" t="s">
        <v>73</v>
      </c>
      <c r="M112" s="41">
        <v>4.8000000000000001E-2</v>
      </c>
      <c r="N112" s="41">
        <v>4.3999999999804203E-2</v>
      </c>
      <c r="O112" s="10">
        <v>29035.451743999998</v>
      </c>
      <c r="P112" s="60">
        <v>124.45</v>
      </c>
      <c r="Q112" s="60">
        <v>36.134619679000004</v>
      </c>
      <c r="R112" s="61">
        <v>6.3683830752571738E-4</v>
      </c>
      <c r="S112" s="61">
        <f t="shared" si="4"/>
        <v>3.0836606772686304E-4</v>
      </c>
      <c r="T112" s="61">
        <v>5.660527865910865E-5</v>
      </c>
    </row>
    <row r="113" spans="2:20" ht="15" x14ac:dyDescent="0.25">
      <c r="B113" s="11" t="s">
        <v>492</v>
      </c>
      <c r="C113" s="3" t="s">
        <v>493</v>
      </c>
      <c r="D113" s="3" t="s">
        <v>134</v>
      </c>
      <c r="E113" s="3"/>
      <c r="F113" s="3" t="s">
        <v>491</v>
      </c>
      <c r="G113" s="3" t="s">
        <v>257</v>
      </c>
      <c r="H113" s="3" t="s">
        <v>219</v>
      </c>
      <c r="I113" s="3" t="s">
        <v>72</v>
      </c>
      <c r="J113" s="3"/>
      <c r="K113" s="10">
        <v>2.9499999999988091</v>
      </c>
      <c r="L113" s="3" t="s">
        <v>73</v>
      </c>
      <c r="M113" s="41">
        <v>0.02</v>
      </c>
      <c r="N113" s="41">
        <v>8.9999999999737512E-3</v>
      </c>
      <c r="O113" s="10">
        <v>317538.52934299997</v>
      </c>
      <c r="P113" s="60">
        <v>103.84</v>
      </c>
      <c r="Q113" s="60">
        <v>329.73200884300002</v>
      </c>
      <c r="R113" s="61">
        <v>4.4646579691575263E-4</v>
      </c>
      <c r="S113" s="61">
        <f t="shared" si="4"/>
        <v>2.8138711261900024E-3</v>
      </c>
      <c r="T113" s="61">
        <v>5.1652881389624243E-4</v>
      </c>
    </row>
    <row r="114" spans="2:20" ht="15" x14ac:dyDescent="0.25">
      <c r="B114" s="11" t="s">
        <v>494</v>
      </c>
      <c r="C114" s="3" t="s">
        <v>495</v>
      </c>
      <c r="D114" s="3" t="s">
        <v>134</v>
      </c>
      <c r="E114" s="3"/>
      <c r="F114" s="3" t="s">
        <v>496</v>
      </c>
      <c r="G114" s="3" t="s">
        <v>298</v>
      </c>
      <c r="H114" s="3" t="s">
        <v>219</v>
      </c>
      <c r="I114" s="3" t="s">
        <v>86</v>
      </c>
      <c r="J114" s="3"/>
      <c r="K114" s="10">
        <v>7.0400000000013625</v>
      </c>
      <c r="L114" s="3" t="s">
        <v>73</v>
      </c>
      <c r="M114" s="41">
        <v>1.5800000000000002E-2</v>
      </c>
      <c r="N114" s="41">
        <v>2.0099999999982476E-2</v>
      </c>
      <c r="O114" s="10">
        <v>301369.283711</v>
      </c>
      <c r="P114" s="60">
        <v>97.69</v>
      </c>
      <c r="Q114" s="60">
        <v>294.40765325899997</v>
      </c>
      <c r="R114" s="61">
        <v>9.5503005359044225E-4</v>
      </c>
      <c r="S114" s="61">
        <f t="shared" si="4"/>
        <v>2.5124197002945737E-3</v>
      </c>
      <c r="T114" s="61">
        <v>4.6119282284254895E-4</v>
      </c>
    </row>
    <row r="115" spans="2:20" ht="15" x14ac:dyDescent="0.25">
      <c r="B115" s="11" t="s">
        <v>497</v>
      </c>
      <c r="C115" s="3" t="s">
        <v>498</v>
      </c>
      <c r="D115" s="3" t="s">
        <v>134</v>
      </c>
      <c r="E115" s="3"/>
      <c r="F115" s="3" t="s">
        <v>496</v>
      </c>
      <c r="G115" s="3" t="s">
        <v>298</v>
      </c>
      <c r="H115" s="3" t="s">
        <v>219</v>
      </c>
      <c r="I115" s="3" t="s">
        <v>86</v>
      </c>
      <c r="J115" s="3"/>
      <c r="K115" s="10">
        <v>2.1199999999953381</v>
      </c>
      <c r="L115" s="3" t="s">
        <v>73</v>
      </c>
      <c r="M115" s="41">
        <v>4.4299999999999999E-2</v>
      </c>
      <c r="N115" s="41">
        <v>1.4700000000070485E-2</v>
      </c>
      <c r="O115" s="10">
        <v>189407.176381</v>
      </c>
      <c r="P115" s="60">
        <v>107.79</v>
      </c>
      <c r="Q115" s="60">
        <v>204.161995459</v>
      </c>
      <c r="R115" s="61">
        <v>4.9705220340968406E-4</v>
      </c>
      <c r="S115" s="61">
        <f t="shared" si="4"/>
        <v>1.7422801811180922E-3</v>
      </c>
      <c r="T115" s="61">
        <v>3.1982200856738588E-4</v>
      </c>
    </row>
    <row r="116" spans="2:20" ht="15" x14ac:dyDescent="0.25">
      <c r="B116" s="11" t="s">
        <v>499</v>
      </c>
      <c r="C116" s="3" t="s">
        <v>500</v>
      </c>
      <c r="D116" s="3" t="s">
        <v>134</v>
      </c>
      <c r="E116" s="3"/>
      <c r="F116" s="3" t="s">
        <v>501</v>
      </c>
      <c r="G116" s="3" t="s">
        <v>502</v>
      </c>
      <c r="H116" s="3" t="s">
        <v>219</v>
      </c>
      <c r="I116" s="3" t="s">
        <v>86</v>
      </c>
      <c r="J116" s="3"/>
      <c r="K116" s="10">
        <v>4.5800000000000471</v>
      </c>
      <c r="L116" s="3" t="s">
        <v>73</v>
      </c>
      <c r="M116" s="41">
        <v>3.95E-2</v>
      </c>
      <c r="N116" s="41">
        <v>1.5800000000024728E-2</v>
      </c>
      <c r="O116" s="10">
        <v>198360.96312799997</v>
      </c>
      <c r="P116" s="60">
        <v>116.53</v>
      </c>
      <c r="Q116" s="60">
        <v>231.15003032700002</v>
      </c>
      <c r="R116" s="61">
        <v>3.790682747091848E-4</v>
      </c>
      <c r="S116" s="61">
        <f t="shared" si="4"/>
        <v>1.9725910093999562E-3</v>
      </c>
      <c r="T116" s="61">
        <v>3.620990616465608E-4</v>
      </c>
    </row>
    <row r="117" spans="2:20" ht="15" x14ac:dyDescent="0.25">
      <c r="B117" s="11" t="s">
        <v>503</v>
      </c>
      <c r="C117" s="3" t="s">
        <v>504</v>
      </c>
      <c r="D117" s="3" t="s">
        <v>134</v>
      </c>
      <c r="E117" s="3"/>
      <c r="F117" s="3" t="s">
        <v>505</v>
      </c>
      <c r="G117" s="3" t="s">
        <v>298</v>
      </c>
      <c r="H117" s="3" t="s">
        <v>219</v>
      </c>
      <c r="I117" s="3" t="s">
        <v>86</v>
      </c>
      <c r="J117" s="3"/>
      <c r="K117" s="10">
        <v>6.6100000000082124</v>
      </c>
      <c r="L117" s="3" t="s">
        <v>73</v>
      </c>
      <c r="M117" s="41">
        <v>2.8500000000000001E-2</v>
      </c>
      <c r="N117" s="41">
        <v>2.9100000000057625E-2</v>
      </c>
      <c r="O117" s="10">
        <v>98185.020170000003</v>
      </c>
      <c r="P117" s="60">
        <v>99.72</v>
      </c>
      <c r="Q117" s="60">
        <v>97.910102144000021</v>
      </c>
      <c r="R117" s="61">
        <v>9.5888490814981199E-4</v>
      </c>
      <c r="S117" s="61">
        <f t="shared" si="4"/>
        <v>8.3554644983373835E-4</v>
      </c>
      <c r="T117" s="61">
        <v>1.5337725053250897E-4</v>
      </c>
    </row>
    <row r="118" spans="2:20" ht="15" x14ac:dyDescent="0.25">
      <c r="B118" s="11" t="s">
        <v>506</v>
      </c>
      <c r="C118" s="3" t="s">
        <v>507</v>
      </c>
      <c r="D118" s="3" t="s">
        <v>134</v>
      </c>
      <c r="E118" s="3"/>
      <c r="F118" s="3" t="s">
        <v>508</v>
      </c>
      <c r="G118" s="3" t="s">
        <v>298</v>
      </c>
      <c r="H118" s="3" t="s">
        <v>219</v>
      </c>
      <c r="I118" s="3" t="s">
        <v>86</v>
      </c>
      <c r="J118" s="3"/>
      <c r="K118" s="10">
        <v>3.4399999999968953</v>
      </c>
      <c r="L118" s="3" t="s">
        <v>73</v>
      </c>
      <c r="M118" s="41">
        <v>2.75E-2</v>
      </c>
      <c r="N118" s="41">
        <v>1.4099999999976966E-2</v>
      </c>
      <c r="O118" s="10">
        <v>223416.08329499999</v>
      </c>
      <c r="P118" s="60">
        <v>106.01</v>
      </c>
      <c r="Q118" s="60">
        <v>236.84338988999997</v>
      </c>
      <c r="R118" s="61">
        <v>1.0275707808929746E-3</v>
      </c>
      <c r="S118" s="61">
        <f t="shared" si="4"/>
        <v>2.021177072189424E-3</v>
      </c>
      <c r="T118" s="61">
        <v>3.7101777194247702E-4</v>
      </c>
    </row>
    <row r="119" spans="2:20" ht="15" x14ac:dyDescent="0.25">
      <c r="B119" s="11" t="s">
        <v>509</v>
      </c>
      <c r="C119" s="3" t="s">
        <v>510</v>
      </c>
      <c r="D119" s="3" t="s">
        <v>134</v>
      </c>
      <c r="E119" s="3"/>
      <c r="F119" s="3" t="s">
        <v>508</v>
      </c>
      <c r="G119" s="3" t="s">
        <v>298</v>
      </c>
      <c r="H119" s="3" t="s">
        <v>219</v>
      </c>
      <c r="I119" s="3" t="s">
        <v>86</v>
      </c>
      <c r="J119" s="3"/>
      <c r="K119" s="10">
        <v>5.1699999999999093</v>
      </c>
      <c r="L119" s="3" t="s">
        <v>73</v>
      </c>
      <c r="M119" s="41">
        <v>2.75E-2</v>
      </c>
      <c r="N119" s="41">
        <v>2.0599999999968647E-2</v>
      </c>
      <c r="O119" s="10">
        <v>298010.57495500008</v>
      </c>
      <c r="P119" s="60">
        <v>104.93</v>
      </c>
      <c r="Q119" s="60">
        <v>312.70249630399996</v>
      </c>
      <c r="R119" s="61">
        <v>5.8493260934161105E-4</v>
      </c>
      <c r="S119" s="61">
        <f t="shared" si="4"/>
        <v>2.6685444598626238E-3</v>
      </c>
      <c r="T119" s="61">
        <v>4.8985189543792815E-4</v>
      </c>
    </row>
    <row r="120" spans="2:20" ht="15" x14ac:dyDescent="0.25">
      <c r="B120" s="11" t="s">
        <v>511</v>
      </c>
      <c r="C120" s="3" t="s">
        <v>512</v>
      </c>
      <c r="D120" s="3" t="s">
        <v>134</v>
      </c>
      <c r="E120" s="3"/>
      <c r="F120" s="3" t="s">
        <v>513</v>
      </c>
      <c r="G120" s="3" t="s">
        <v>316</v>
      </c>
      <c r="H120" s="3" t="s">
        <v>219</v>
      </c>
      <c r="I120" s="3" t="s">
        <v>72</v>
      </c>
      <c r="J120" s="3"/>
      <c r="K120" s="10">
        <v>1.9999999989659907E-2</v>
      </c>
      <c r="L120" s="3" t="s">
        <v>73</v>
      </c>
      <c r="M120" s="41">
        <v>5.2999999999999999E-2</v>
      </c>
      <c r="N120" s="41">
        <v>1.7699999999610274E-2</v>
      </c>
      <c r="O120" s="10">
        <v>67863.895118</v>
      </c>
      <c r="P120" s="60">
        <v>125.3</v>
      </c>
      <c r="Q120" s="60">
        <v>85.033460595999998</v>
      </c>
      <c r="R120" s="61">
        <v>3.667913003675378E-4</v>
      </c>
      <c r="S120" s="61">
        <f t="shared" si="4"/>
        <v>7.2565960572250126E-4</v>
      </c>
      <c r="T120" s="61">
        <v>1.3320585010009769E-4</v>
      </c>
    </row>
    <row r="121" spans="2:20" ht="15" x14ac:dyDescent="0.25">
      <c r="B121" s="11" t="s">
        <v>514</v>
      </c>
      <c r="C121" s="3" t="s">
        <v>515</v>
      </c>
      <c r="D121" s="3" t="s">
        <v>134</v>
      </c>
      <c r="E121" s="3"/>
      <c r="F121" s="3" t="s">
        <v>513</v>
      </c>
      <c r="G121" s="3" t="s">
        <v>316</v>
      </c>
      <c r="H121" s="3" t="s">
        <v>219</v>
      </c>
      <c r="I121" s="3" t="s">
        <v>72</v>
      </c>
      <c r="J121" s="3"/>
      <c r="K121" s="10">
        <v>0.49999999999752731</v>
      </c>
      <c r="L121" s="3" t="s">
        <v>73</v>
      </c>
      <c r="M121" s="41">
        <v>5.1900000000000002E-2</v>
      </c>
      <c r="N121" s="41">
        <v>1.5600000000002563E-2</v>
      </c>
      <c r="O121" s="10">
        <v>244273.10025900003</v>
      </c>
      <c r="P121" s="60">
        <v>121.21</v>
      </c>
      <c r="Q121" s="60">
        <v>296.08342484399998</v>
      </c>
      <c r="R121" s="61">
        <v>8.1532664416940641E-4</v>
      </c>
      <c r="S121" s="61">
        <f t="shared" si="4"/>
        <v>2.5267204207301396E-3</v>
      </c>
      <c r="T121" s="61">
        <v>4.6381793743848501E-4</v>
      </c>
    </row>
    <row r="122" spans="2:20" ht="15" x14ac:dyDescent="0.25">
      <c r="B122" s="11" t="s">
        <v>516</v>
      </c>
      <c r="C122" s="3" t="s">
        <v>517</v>
      </c>
      <c r="D122" s="3" t="s">
        <v>134</v>
      </c>
      <c r="E122" s="3"/>
      <c r="F122" s="3" t="s">
        <v>513</v>
      </c>
      <c r="G122" s="3" t="s">
        <v>316</v>
      </c>
      <c r="H122" s="3" t="s">
        <v>219</v>
      </c>
      <c r="I122" s="3" t="s">
        <v>72</v>
      </c>
      <c r="J122" s="3"/>
      <c r="K122" s="10">
        <v>4.5300000000069085</v>
      </c>
      <c r="L122" s="3" t="s">
        <v>73</v>
      </c>
      <c r="M122" s="41">
        <v>1.9799999999999998E-2</v>
      </c>
      <c r="N122" s="41">
        <v>1.9800000000119094E-2</v>
      </c>
      <c r="O122" s="10">
        <v>91616.262249999985</v>
      </c>
      <c r="P122" s="60">
        <v>100.02</v>
      </c>
      <c r="Q122" s="60">
        <v>91.634585500999989</v>
      </c>
      <c r="R122" s="61">
        <v>9.6476386914304092E-5</v>
      </c>
      <c r="S122" s="61">
        <f t="shared" si="4"/>
        <v>7.8199236770011516E-4</v>
      </c>
      <c r="T122" s="61">
        <v>1.4354658477588737E-4</v>
      </c>
    </row>
    <row r="123" spans="2:20" ht="15" x14ac:dyDescent="0.25">
      <c r="B123" s="11" t="s">
        <v>518</v>
      </c>
      <c r="C123" s="3" t="s">
        <v>519</v>
      </c>
      <c r="D123" s="3" t="s">
        <v>134</v>
      </c>
      <c r="E123" s="3"/>
      <c r="F123" s="3" t="s">
        <v>447</v>
      </c>
      <c r="G123" s="3" t="s">
        <v>407</v>
      </c>
      <c r="H123" s="3" t="s">
        <v>219</v>
      </c>
      <c r="I123" s="3" t="s">
        <v>72</v>
      </c>
      <c r="J123" s="3"/>
      <c r="K123" s="10">
        <v>1.1998587734390163</v>
      </c>
      <c r="L123" s="3" t="s">
        <v>73</v>
      </c>
      <c r="M123" s="41">
        <v>4.4999999999999998E-2</v>
      </c>
      <c r="N123" s="41">
        <v>9.2068480074791233E-3</v>
      </c>
      <c r="O123" s="10">
        <v>1.7340000000000001E-3</v>
      </c>
      <c r="P123" s="60">
        <v>129.25</v>
      </c>
      <c r="Q123" s="60">
        <v>2.26E-6</v>
      </c>
      <c r="R123" s="61">
        <v>1.1080173032940686E-11</v>
      </c>
      <c r="S123" s="61">
        <f t="shared" si="4"/>
        <v>1.9286416164156423E-11</v>
      </c>
      <c r="T123" s="61">
        <v>3.5403148256720728E-12</v>
      </c>
    </row>
    <row r="124" spans="2:20" ht="15" x14ac:dyDescent="0.25">
      <c r="B124" s="11" t="s">
        <v>520</v>
      </c>
      <c r="C124" s="3" t="s">
        <v>521</v>
      </c>
      <c r="D124" s="3" t="s">
        <v>134</v>
      </c>
      <c r="E124" s="3"/>
      <c r="F124" s="3" t="s">
        <v>522</v>
      </c>
      <c r="G124" s="3" t="s">
        <v>523</v>
      </c>
      <c r="H124" s="3" t="s">
        <v>219</v>
      </c>
      <c r="I124" s="3" t="s">
        <v>72</v>
      </c>
      <c r="J124" s="3"/>
      <c r="K124" s="10">
        <v>6.0800000000037722</v>
      </c>
      <c r="L124" s="3" t="s">
        <v>73</v>
      </c>
      <c r="M124" s="41">
        <v>2.9900000000000003E-2</v>
      </c>
      <c r="N124" s="41">
        <v>2.5599999999963159E-2</v>
      </c>
      <c r="O124" s="10">
        <v>212657.02364100001</v>
      </c>
      <c r="P124" s="60">
        <v>103.26</v>
      </c>
      <c r="Q124" s="60">
        <v>219.58964263199999</v>
      </c>
      <c r="R124" s="61">
        <v>5.5405621052919546E-4</v>
      </c>
      <c r="S124" s="61">
        <f t="shared" si="4"/>
        <v>1.8739368288226272E-3</v>
      </c>
      <c r="T124" s="61">
        <v>3.439895873336734E-4</v>
      </c>
    </row>
    <row r="125" spans="2:20" ht="15" x14ac:dyDescent="0.25">
      <c r="B125" s="11" t="s">
        <v>524</v>
      </c>
      <c r="C125" s="3" t="s">
        <v>525</v>
      </c>
      <c r="D125" s="3" t="s">
        <v>134</v>
      </c>
      <c r="E125" s="3"/>
      <c r="F125" s="3" t="s">
        <v>522</v>
      </c>
      <c r="G125" s="3" t="s">
        <v>523</v>
      </c>
      <c r="H125" s="3" t="s">
        <v>219</v>
      </c>
      <c r="I125" s="3" t="s">
        <v>72</v>
      </c>
      <c r="J125" s="3"/>
      <c r="K125" s="10">
        <v>6.7300000000002225</v>
      </c>
      <c r="L125" s="3" t="s">
        <v>73</v>
      </c>
      <c r="M125" s="41">
        <v>4.2999999999999997E-2</v>
      </c>
      <c r="N125" s="41">
        <v>2.9000000000014476E-2</v>
      </c>
      <c r="O125" s="10">
        <v>525978.77076400002</v>
      </c>
      <c r="P125" s="60">
        <v>110.5</v>
      </c>
      <c r="Q125" s="60">
        <v>581.20654172900004</v>
      </c>
      <c r="R125" s="61">
        <v>5.7306499161623289E-4</v>
      </c>
      <c r="S125" s="61">
        <f t="shared" si="4"/>
        <v>4.959907628812231E-3</v>
      </c>
      <c r="T125" s="61">
        <v>9.1046643206228902E-4</v>
      </c>
    </row>
    <row r="126" spans="2:20" ht="15" x14ac:dyDescent="0.25">
      <c r="B126" s="11" t="s">
        <v>526</v>
      </c>
      <c r="C126" s="3" t="s">
        <v>527</v>
      </c>
      <c r="D126" s="3" t="s">
        <v>134</v>
      </c>
      <c r="E126" s="3"/>
      <c r="F126" s="3" t="s">
        <v>528</v>
      </c>
      <c r="G126" s="3" t="s">
        <v>298</v>
      </c>
      <c r="H126" s="3" t="s">
        <v>529</v>
      </c>
      <c r="I126" s="3" t="s">
        <v>86</v>
      </c>
      <c r="J126" s="3"/>
      <c r="K126" s="10">
        <v>2.8399999999999075</v>
      </c>
      <c r="L126" s="3" t="s">
        <v>73</v>
      </c>
      <c r="M126" s="41">
        <v>5.3499999999999999E-2</v>
      </c>
      <c r="N126" s="41">
        <v>1.6500000000084086E-2</v>
      </c>
      <c r="O126" s="10">
        <v>107841.22141599999</v>
      </c>
      <c r="P126" s="60">
        <v>111.38</v>
      </c>
      <c r="Q126" s="60">
        <v>118.17173959900001</v>
      </c>
      <c r="R126" s="61">
        <v>3.6721515261568452E-4</v>
      </c>
      <c r="S126" s="61">
        <f t="shared" si="4"/>
        <v>1.0084554640480698E-3</v>
      </c>
      <c r="T126" s="61">
        <v>1.8511732817601739E-4</v>
      </c>
    </row>
    <row r="127" spans="2:20" ht="15" x14ac:dyDescent="0.25">
      <c r="B127" s="11" t="s">
        <v>530</v>
      </c>
      <c r="C127" s="3" t="s">
        <v>531</v>
      </c>
      <c r="D127" s="3" t="s">
        <v>134</v>
      </c>
      <c r="E127" s="3"/>
      <c r="F127" s="3" t="s">
        <v>532</v>
      </c>
      <c r="G127" s="3" t="s">
        <v>407</v>
      </c>
      <c r="H127" s="3" t="s">
        <v>529</v>
      </c>
      <c r="I127" s="3" t="s">
        <v>86</v>
      </c>
      <c r="J127" s="3"/>
      <c r="K127" s="10">
        <v>1.8500000000174193</v>
      </c>
      <c r="L127" s="3" t="s">
        <v>73</v>
      </c>
      <c r="M127" s="41">
        <v>0.05</v>
      </c>
      <c r="N127" s="41">
        <v>1.2499999999900814E-2</v>
      </c>
      <c r="O127" s="10">
        <v>50912.573367999998</v>
      </c>
      <c r="P127" s="60">
        <v>112.59</v>
      </c>
      <c r="Q127" s="60">
        <v>57.322466352999996</v>
      </c>
      <c r="R127" s="61">
        <v>9.9828575231372544E-4</v>
      </c>
      <c r="S127" s="61">
        <f t="shared" si="4"/>
        <v>4.8917917771673094E-4</v>
      </c>
      <c r="T127" s="61">
        <v>8.9796273218413475E-5</v>
      </c>
    </row>
    <row r="128" spans="2:20" ht="15" x14ac:dyDescent="0.25">
      <c r="B128" s="11" t="s">
        <v>533</v>
      </c>
      <c r="C128" s="3" t="s">
        <v>534</v>
      </c>
      <c r="D128" s="3" t="s">
        <v>134</v>
      </c>
      <c r="E128" s="3"/>
      <c r="F128" s="3" t="s">
        <v>532</v>
      </c>
      <c r="G128" s="3" t="s">
        <v>407</v>
      </c>
      <c r="H128" s="3" t="s">
        <v>529</v>
      </c>
      <c r="I128" s="3" t="s">
        <v>86</v>
      </c>
      <c r="J128" s="3"/>
      <c r="K128" s="10">
        <v>3.7000000000379289</v>
      </c>
      <c r="L128" s="3" t="s">
        <v>73</v>
      </c>
      <c r="M128" s="41">
        <v>4.2999999999999997E-2</v>
      </c>
      <c r="N128" s="41">
        <v>1.4000000000434774E-2</v>
      </c>
      <c r="O128" s="10">
        <v>26641.044679999999</v>
      </c>
      <c r="P128" s="60">
        <v>111.46</v>
      </c>
      <c r="Q128" s="60">
        <v>29.694108399999998</v>
      </c>
      <c r="R128" s="61">
        <v>2.2200870566666669E-4</v>
      </c>
      <c r="S128" s="61">
        <f t="shared" si="4"/>
        <v>2.5340395231237747E-4</v>
      </c>
      <c r="T128" s="61">
        <v>4.6516146992758243E-5</v>
      </c>
    </row>
    <row r="129" spans="2:20" ht="15" x14ac:dyDescent="0.25">
      <c r="B129" s="11" t="s">
        <v>535</v>
      </c>
      <c r="C129" s="3" t="s">
        <v>536</v>
      </c>
      <c r="D129" s="3" t="s">
        <v>134</v>
      </c>
      <c r="E129" s="3"/>
      <c r="F129" s="3" t="s">
        <v>537</v>
      </c>
      <c r="G129" s="3" t="s">
        <v>298</v>
      </c>
      <c r="H129" s="3" t="s">
        <v>529</v>
      </c>
      <c r="I129" s="3" t="s">
        <v>86</v>
      </c>
      <c r="J129" s="3"/>
      <c r="K129" s="10">
        <v>1.0000000000403355</v>
      </c>
      <c r="L129" s="3" t="s">
        <v>73</v>
      </c>
      <c r="M129" s="41">
        <v>4.8000000000000001E-2</v>
      </c>
      <c r="N129" s="41">
        <v>1.3299999999777727E-2</v>
      </c>
      <c r="O129" s="10">
        <v>53050.211320000002</v>
      </c>
      <c r="P129" s="60">
        <v>122.27</v>
      </c>
      <c r="Q129" s="60">
        <v>63.790618846000001</v>
      </c>
      <c r="R129" s="61">
        <v>1.4064802109950525E-3</v>
      </c>
      <c r="S129" s="61">
        <f t="shared" si="4"/>
        <v>5.4437717806771506E-4</v>
      </c>
      <c r="T129" s="61">
        <v>9.9928705150128389E-5</v>
      </c>
    </row>
    <row r="130" spans="2:20" ht="15" x14ac:dyDescent="0.25">
      <c r="B130" s="11" t="s">
        <v>538</v>
      </c>
      <c r="C130" s="3" t="s">
        <v>539</v>
      </c>
      <c r="D130" s="3" t="s">
        <v>134</v>
      </c>
      <c r="E130" s="3"/>
      <c r="F130" s="3" t="s">
        <v>540</v>
      </c>
      <c r="G130" s="3" t="s">
        <v>298</v>
      </c>
      <c r="H130" s="3" t="s">
        <v>529</v>
      </c>
      <c r="I130" s="3" t="s">
        <v>72</v>
      </c>
      <c r="J130" s="3"/>
      <c r="K130" s="10">
        <v>2.4199999999970103</v>
      </c>
      <c r="L130" s="3" t="s">
        <v>73</v>
      </c>
      <c r="M130" s="41">
        <v>4.2500000000000003E-2</v>
      </c>
      <c r="N130" s="41">
        <v>1.1400000000007496E-2</v>
      </c>
      <c r="O130" s="10">
        <v>330517.505955</v>
      </c>
      <c r="P130" s="60">
        <v>114.43</v>
      </c>
      <c r="Q130" s="60">
        <v>375.39614866400001</v>
      </c>
      <c r="R130" s="61">
        <v>1.4313008968000103E-3</v>
      </c>
      <c r="S130" s="61">
        <f t="shared" si="4"/>
        <v>3.2035603316616984E-3</v>
      </c>
      <c r="T130" s="61">
        <v>5.8806219053776849E-4</v>
      </c>
    </row>
    <row r="131" spans="2:20" ht="15" x14ac:dyDescent="0.25">
      <c r="B131" s="11" t="s">
        <v>541</v>
      </c>
      <c r="C131" s="3" t="s">
        <v>542</v>
      </c>
      <c r="D131" s="3" t="s">
        <v>134</v>
      </c>
      <c r="E131" s="3"/>
      <c r="F131" s="3" t="s">
        <v>540</v>
      </c>
      <c r="G131" s="3" t="s">
        <v>298</v>
      </c>
      <c r="H131" s="3" t="s">
        <v>529</v>
      </c>
      <c r="I131" s="3" t="s">
        <v>72</v>
      </c>
      <c r="J131" s="3"/>
      <c r="K131" s="10">
        <v>3.0000000000023634</v>
      </c>
      <c r="L131" s="3" t="s">
        <v>73</v>
      </c>
      <c r="M131" s="41">
        <v>4.5999999999999999E-2</v>
      </c>
      <c r="N131" s="41">
        <v>1.6900000000021058E-2</v>
      </c>
      <c r="O131" s="10">
        <v>208640.29072599998</v>
      </c>
      <c r="P131" s="60">
        <v>109.4</v>
      </c>
      <c r="Q131" s="60">
        <v>228.25247805499998</v>
      </c>
      <c r="R131" s="61">
        <v>4.4319012310637865E-4</v>
      </c>
      <c r="S131" s="61">
        <f t="shared" si="4"/>
        <v>1.9478638417118191E-3</v>
      </c>
      <c r="T131" s="61">
        <v>3.5756001418340969E-4</v>
      </c>
    </row>
    <row r="132" spans="2:20" ht="15" x14ac:dyDescent="0.25">
      <c r="B132" s="11" t="s">
        <v>543</v>
      </c>
      <c r="C132" s="3" t="s">
        <v>544</v>
      </c>
      <c r="D132" s="3" t="s">
        <v>134</v>
      </c>
      <c r="E132" s="3"/>
      <c r="F132" s="3" t="s">
        <v>545</v>
      </c>
      <c r="G132" s="3" t="s">
        <v>444</v>
      </c>
      <c r="H132" s="3" t="s">
        <v>529</v>
      </c>
      <c r="I132" s="3" t="s">
        <v>86</v>
      </c>
      <c r="J132" s="3"/>
      <c r="K132" s="10">
        <v>3.3399999999968308</v>
      </c>
      <c r="L132" s="3" t="s">
        <v>73</v>
      </c>
      <c r="M132" s="41">
        <v>6.0999999999999999E-2</v>
      </c>
      <c r="N132" s="41">
        <v>2.0600000000037994E-2</v>
      </c>
      <c r="O132" s="10">
        <v>195181.04870799999</v>
      </c>
      <c r="P132" s="60">
        <v>123.69</v>
      </c>
      <c r="Q132" s="60">
        <v>241.41943918300001</v>
      </c>
      <c r="R132" s="61">
        <v>2.2047120967417228E-4</v>
      </c>
      <c r="S132" s="61">
        <f t="shared" si="4"/>
        <v>2.0602282186728276E-3</v>
      </c>
      <c r="T132" s="61">
        <v>3.7818620342699658E-4</v>
      </c>
    </row>
    <row r="133" spans="2:20" ht="15" x14ac:dyDescent="0.25">
      <c r="B133" s="11" t="s">
        <v>546</v>
      </c>
      <c r="C133" s="3" t="s">
        <v>547</v>
      </c>
      <c r="D133" s="3" t="s">
        <v>134</v>
      </c>
      <c r="E133" s="3"/>
      <c r="F133" s="3" t="s">
        <v>399</v>
      </c>
      <c r="G133" s="3" t="s">
        <v>257</v>
      </c>
      <c r="H133" s="3" t="s">
        <v>529</v>
      </c>
      <c r="I133" s="3" t="s">
        <v>72</v>
      </c>
      <c r="J133" s="3"/>
      <c r="K133" s="10">
        <v>1.9600000044020751</v>
      </c>
      <c r="L133" s="3" t="s">
        <v>73</v>
      </c>
      <c r="M133" s="41">
        <v>4.8499999999999995E-2</v>
      </c>
      <c r="N133" s="41">
        <v>9.0000000339331265E-3</v>
      </c>
      <c r="O133" s="10">
        <v>263.69812300000001</v>
      </c>
      <c r="P133" s="60">
        <v>110</v>
      </c>
      <c r="Q133" s="60">
        <v>0.29006793499999994</v>
      </c>
      <c r="R133" s="61">
        <v>1.7579874866666667E-6</v>
      </c>
      <c r="S133" s="61">
        <f t="shared" si="4"/>
        <v>2.4753853585342805E-6</v>
      </c>
      <c r="T133" s="61">
        <v>4.5439460651884205E-7</v>
      </c>
    </row>
    <row r="134" spans="2:20" ht="15" x14ac:dyDescent="0.25">
      <c r="B134" s="11" t="s">
        <v>548</v>
      </c>
      <c r="C134" s="3" t="s">
        <v>549</v>
      </c>
      <c r="D134" s="3" t="s">
        <v>134</v>
      </c>
      <c r="E134" s="3"/>
      <c r="F134" s="3" t="s">
        <v>550</v>
      </c>
      <c r="G134" s="3" t="s">
        <v>298</v>
      </c>
      <c r="H134" s="3" t="s">
        <v>529</v>
      </c>
      <c r="I134" s="3" t="s">
        <v>86</v>
      </c>
      <c r="J134" s="3"/>
      <c r="K134" s="10">
        <v>2.4000000000013451</v>
      </c>
      <c r="L134" s="3" t="s">
        <v>73</v>
      </c>
      <c r="M134" s="41">
        <v>4.5999999999999999E-2</v>
      </c>
      <c r="N134" s="41">
        <v>1.8600000000064041E-2</v>
      </c>
      <c r="O134" s="10">
        <v>244699.99828700002</v>
      </c>
      <c r="P134" s="60">
        <v>129.58000000000001</v>
      </c>
      <c r="Q134" s="60">
        <v>317.08225775599999</v>
      </c>
      <c r="R134" s="61">
        <v>5.0962395859374243E-4</v>
      </c>
      <c r="S134" s="61">
        <f t="shared" si="4"/>
        <v>2.7059205227223594E-3</v>
      </c>
      <c r="T134" s="61">
        <v>4.9671283986333649E-4</v>
      </c>
    </row>
    <row r="135" spans="2:20" ht="15" x14ac:dyDescent="0.25">
      <c r="B135" s="11" t="s">
        <v>551</v>
      </c>
      <c r="C135" s="3" t="s">
        <v>552</v>
      </c>
      <c r="D135" s="3" t="s">
        <v>134</v>
      </c>
      <c r="E135" s="3"/>
      <c r="F135" s="3" t="s">
        <v>553</v>
      </c>
      <c r="G135" s="3" t="s">
        <v>444</v>
      </c>
      <c r="H135" s="3" t="s">
        <v>529</v>
      </c>
      <c r="I135" s="3" t="s">
        <v>72</v>
      </c>
      <c r="J135" s="3"/>
      <c r="K135" s="10">
        <v>2.0900000000004417</v>
      </c>
      <c r="L135" s="3" t="s">
        <v>73</v>
      </c>
      <c r="M135" s="41">
        <v>4.7E-2</v>
      </c>
      <c r="N135" s="41">
        <v>2.1700000000000101E-2</v>
      </c>
      <c r="O135" s="10">
        <v>598807.64963700005</v>
      </c>
      <c r="P135" s="60">
        <v>128.31</v>
      </c>
      <c r="Q135" s="60">
        <v>768.33009530300001</v>
      </c>
      <c r="R135" s="61">
        <v>2.430068978209464E-4</v>
      </c>
      <c r="S135" s="61">
        <f t="shared" si="4"/>
        <v>6.5567849422387726E-3</v>
      </c>
      <c r="T135" s="61">
        <v>1.2035975342527645E-3</v>
      </c>
    </row>
    <row r="136" spans="2:20" ht="15" x14ac:dyDescent="0.25">
      <c r="B136" s="11" t="s">
        <v>554</v>
      </c>
      <c r="C136" s="3" t="s">
        <v>555</v>
      </c>
      <c r="D136" s="3" t="s">
        <v>134</v>
      </c>
      <c r="E136" s="3"/>
      <c r="F136" s="3" t="s">
        <v>556</v>
      </c>
      <c r="G136" s="3" t="s">
        <v>298</v>
      </c>
      <c r="H136" s="3" t="s">
        <v>529</v>
      </c>
      <c r="I136" s="3" t="s">
        <v>72</v>
      </c>
      <c r="J136" s="3"/>
      <c r="K136" s="10">
        <v>2.410000000004326</v>
      </c>
      <c r="L136" s="3" t="s">
        <v>73</v>
      </c>
      <c r="M136" s="41">
        <v>5.4000000000000006E-2</v>
      </c>
      <c r="N136" s="41">
        <v>1.249999999989611E-2</v>
      </c>
      <c r="O136" s="10">
        <v>164892.66577100003</v>
      </c>
      <c r="P136" s="60">
        <v>131.09</v>
      </c>
      <c r="Q136" s="60">
        <v>212.17993873500001</v>
      </c>
      <c r="R136" s="61">
        <v>8.0917906511968507E-4</v>
      </c>
      <c r="S136" s="61">
        <f t="shared" si="4"/>
        <v>1.8107038053665593E-3</v>
      </c>
      <c r="T136" s="61">
        <v>3.3238220478482862E-4</v>
      </c>
    </row>
    <row r="137" spans="2:20" ht="15" x14ac:dyDescent="0.25">
      <c r="B137" s="11" t="s">
        <v>557</v>
      </c>
      <c r="C137" s="3" t="s">
        <v>558</v>
      </c>
      <c r="D137" s="3" t="s">
        <v>134</v>
      </c>
      <c r="E137" s="3"/>
      <c r="F137" s="3" t="s">
        <v>559</v>
      </c>
      <c r="G137" s="3" t="s">
        <v>298</v>
      </c>
      <c r="H137" s="3" t="s">
        <v>529</v>
      </c>
      <c r="I137" s="3" t="s">
        <v>72</v>
      </c>
      <c r="J137" s="3"/>
      <c r="K137" s="10">
        <v>4.0700000000023229</v>
      </c>
      <c r="L137" s="3" t="s">
        <v>73</v>
      </c>
      <c r="M137" s="41">
        <v>3.3500000000000002E-2</v>
      </c>
      <c r="N137" s="41">
        <v>2.189999999997563E-2</v>
      </c>
      <c r="O137" s="10">
        <v>282063.21803499997</v>
      </c>
      <c r="P137" s="60">
        <v>105.36</v>
      </c>
      <c r="Q137" s="60">
        <v>297.18180648900005</v>
      </c>
      <c r="R137" s="61">
        <v>6.7055888311592612E-4</v>
      </c>
      <c r="S137" s="61">
        <f t="shared" si="4"/>
        <v>2.5360938037002909E-3</v>
      </c>
      <c r="T137" s="61">
        <v>4.6553856435089201E-4</v>
      </c>
    </row>
    <row r="138" spans="2:20" ht="15" x14ac:dyDescent="0.25">
      <c r="B138" s="11" t="s">
        <v>560</v>
      </c>
      <c r="C138" s="3" t="s">
        <v>561</v>
      </c>
      <c r="D138" s="3" t="s">
        <v>134</v>
      </c>
      <c r="E138" s="3"/>
      <c r="F138" s="3" t="s">
        <v>559</v>
      </c>
      <c r="G138" s="3" t="s">
        <v>298</v>
      </c>
      <c r="H138" s="3" t="s">
        <v>529</v>
      </c>
      <c r="I138" s="3" t="s">
        <v>72</v>
      </c>
      <c r="J138" s="3"/>
      <c r="K138" s="10">
        <v>2.8000000000008449</v>
      </c>
      <c r="L138" s="3" t="s">
        <v>73</v>
      </c>
      <c r="M138" s="41">
        <v>4.4000000000000004E-2</v>
      </c>
      <c r="N138" s="41">
        <v>1.2100000000077661E-2</v>
      </c>
      <c r="O138" s="10">
        <v>67728.772811000003</v>
      </c>
      <c r="P138" s="60">
        <v>109.3</v>
      </c>
      <c r="Q138" s="60">
        <v>73.829045474999987</v>
      </c>
      <c r="R138" s="61">
        <v>3.8279701110544039E-4</v>
      </c>
      <c r="S138" s="61">
        <f t="shared" si="4"/>
        <v>6.3004322833330956E-4</v>
      </c>
      <c r="T138" s="61">
        <v>1.1565401073467262E-4</v>
      </c>
    </row>
    <row r="139" spans="2:20" ht="15" x14ac:dyDescent="0.25">
      <c r="B139" s="11" t="s">
        <v>562</v>
      </c>
      <c r="C139" s="3" t="s">
        <v>563</v>
      </c>
      <c r="D139" s="3" t="s">
        <v>134</v>
      </c>
      <c r="E139" s="3"/>
      <c r="F139" s="3" t="s">
        <v>559</v>
      </c>
      <c r="G139" s="3" t="s">
        <v>298</v>
      </c>
      <c r="H139" s="3" t="s">
        <v>529</v>
      </c>
      <c r="I139" s="3" t="s">
        <v>72</v>
      </c>
      <c r="J139" s="3"/>
      <c r="K139" s="10">
        <v>6.3899999999973192</v>
      </c>
      <c r="L139" s="3" t="s">
        <v>73</v>
      </c>
      <c r="M139" s="41">
        <v>2.0499999999999997E-2</v>
      </c>
      <c r="N139" s="41">
        <v>2.6100000000009151E-2</v>
      </c>
      <c r="O139" s="10">
        <v>253739.53348799999</v>
      </c>
      <c r="P139" s="60">
        <v>96.68</v>
      </c>
      <c r="Q139" s="60">
        <v>245.31538095400003</v>
      </c>
      <c r="R139" s="61">
        <v>7.8396697003346098E-4</v>
      </c>
      <c r="S139" s="61">
        <f t="shared" si="4"/>
        <v>2.0934754551094766E-3</v>
      </c>
      <c r="T139" s="61">
        <v>3.8428923900745077E-4</v>
      </c>
    </row>
    <row r="140" spans="2:20" ht="15" x14ac:dyDescent="0.25">
      <c r="B140" s="11" t="s">
        <v>564</v>
      </c>
      <c r="C140" s="3" t="s">
        <v>565</v>
      </c>
      <c r="D140" s="3" t="s">
        <v>134</v>
      </c>
      <c r="E140" s="3"/>
      <c r="F140" s="3" t="s">
        <v>566</v>
      </c>
      <c r="G140" s="3" t="s">
        <v>567</v>
      </c>
      <c r="H140" s="3" t="s">
        <v>529</v>
      </c>
      <c r="I140" s="3" t="s">
        <v>72</v>
      </c>
      <c r="J140" s="3"/>
      <c r="K140" s="10">
        <v>1.0099999999993585</v>
      </c>
      <c r="L140" s="3" t="s">
        <v>73</v>
      </c>
      <c r="M140" s="41">
        <v>4.6500000000000007E-2</v>
      </c>
      <c r="N140" s="41">
        <v>9.8999999998018971E-3</v>
      </c>
      <c r="O140" s="10">
        <v>21579.504918000002</v>
      </c>
      <c r="P140" s="60">
        <v>119.6</v>
      </c>
      <c r="Q140" s="60">
        <v>25.809087873999999</v>
      </c>
      <c r="R140" s="61">
        <v>5.1790632400449364E-4</v>
      </c>
      <c r="S140" s="61">
        <f t="shared" si="4"/>
        <v>2.2024991573241025E-4</v>
      </c>
      <c r="T140" s="61">
        <v>4.0430219662564387E-5</v>
      </c>
    </row>
    <row r="141" spans="2:20" ht="15" x14ac:dyDescent="0.25">
      <c r="B141" s="11" t="s">
        <v>568</v>
      </c>
      <c r="C141" s="3" t="s">
        <v>569</v>
      </c>
      <c r="D141" s="3" t="s">
        <v>134</v>
      </c>
      <c r="E141" s="3"/>
      <c r="F141" s="3" t="s">
        <v>505</v>
      </c>
      <c r="G141" s="3" t="s">
        <v>298</v>
      </c>
      <c r="H141" s="3" t="s">
        <v>529</v>
      </c>
      <c r="I141" s="3" t="s">
        <v>72</v>
      </c>
      <c r="J141" s="3"/>
      <c r="K141" s="10">
        <v>0.90000000001500258</v>
      </c>
      <c r="L141" s="3" t="s">
        <v>73</v>
      </c>
      <c r="M141" s="41">
        <v>0.05</v>
      </c>
      <c r="N141" s="41">
        <v>5.1999999998819275E-3</v>
      </c>
      <c r="O141" s="10">
        <v>88200.561400000006</v>
      </c>
      <c r="P141" s="60">
        <v>124.28</v>
      </c>
      <c r="Q141" s="60">
        <v>109.61565777099997</v>
      </c>
      <c r="R141" s="61">
        <v>3.1365027983116655E-4</v>
      </c>
      <c r="S141" s="61">
        <f t="shared" si="4"/>
        <v>9.3543946631825347E-4</v>
      </c>
      <c r="T141" s="61">
        <v>1.7171413200551655E-4</v>
      </c>
    </row>
    <row r="142" spans="2:20" ht="15" x14ac:dyDescent="0.25">
      <c r="B142" s="11" t="s">
        <v>570</v>
      </c>
      <c r="C142" s="3" t="s">
        <v>571</v>
      </c>
      <c r="D142" s="3" t="s">
        <v>134</v>
      </c>
      <c r="E142" s="3"/>
      <c r="F142" s="3" t="s">
        <v>505</v>
      </c>
      <c r="G142" s="3" t="s">
        <v>298</v>
      </c>
      <c r="H142" s="3" t="s">
        <v>529</v>
      </c>
      <c r="I142" s="3" t="s">
        <v>72</v>
      </c>
      <c r="J142" s="3"/>
      <c r="K142" s="10">
        <v>5.700000000001114</v>
      </c>
      <c r="L142" s="3" t="s">
        <v>73</v>
      </c>
      <c r="M142" s="41">
        <v>4.9500000000000002E-2</v>
      </c>
      <c r="N142" s="41">
        <v>2.6599999999994441E-2</v>
      </c>
      <c r="O142" s="10">
        <v>731515.96782800008</v>
      </c>
      <c r="P142" s="60">
        <v>135.61000000000001</v>
      </c>
      <c r="Q142" s="60">
        <v>992.00880399900007</v>
      </c>
      <c r="R142" s="61">
        <v>4.5276648577310453E-4</v>
      </c>
      <c r="S142" s="61">
        <f t="shared" si="4"/>
        <v>8.4656170939963714E-3</v>
      </c>
      <c r="T142" s="61">
        <v>1.5539926884933105E-3</v>
      </c>
    </row>
    <row r="143" spans="2:20" ht="15" x14ac:dyDescent="0.25">
      <c r="B143" s="11" t="s">
        <v>572</v>
      </c>
      <c r="C143" s="3" t="s">
        <v>573</v>
      </c>
      <c r="D143" s="3" t="s">
        <v>134</v>
      </c>
      <c r="E143" s="3"/>
      <c r="F143" s="3" t="s">
        <v>545</v>
      </c>
      <c r="G143" s="3" t="s">
        <v>444</v>
      </c>
      <c r="H143" s="3" t="s">
        <v>529</v>
      </c>
      <c r="I143" s="3" t="s">
        <v>86</v>
      </c>
      <c r="J143" s="3"/>
      <c r="K143" s="10">
        <v>3.2500000000008433</v>
      </c>
      <c r="L143" s="3" t="s">
        <v>73</v>
      </c>
      <c r="M143" s="41">
        <v>4.5999999999999999E-2</v>
      </c>
      <c r="N143" s="41">
        <v>1.9099999999980084E-2</v>
      </c>
      <c r="O143" s="10">
        <v>162863.020945</v>
      </c>
      <c r="P143" s="60">
        <v>132.16999999999999</v>
      </c>
      <c r="Q143" s="60">
        <v>215.25605479499998</v>
      </c>
      <c r="R143" s="61">
        <v>2.9721930120465062E-4</v>
      </c>
      <c r="S143" s="61">
        <f t="shared" ref="S143:S202" si="5">Q143/$Q$11</f>
        <v>1.8369548029339951E-3</v>
      </c>
      <c r="T143" s="61">
        <v>3.3720097438337104E-4</v>
      </c>
    </row>
    <row r="144" spans="2:20" ht="15" x14ac:dyDescent="0.25">
      <c r="B144" s="11" t="s">
        <v>574</v>
      </c>
      <c r="C144" s="3" t="s">
        <v>575</v>
      </c>
      <c r="D144" s="3" t="s">
        <v>134</v>
      </c>
      <c r="E144" s="3"/>
      <c r="F144" s="3" t="s">
        <v>576</v>
      </c>
      <c r="G144" s="3" t="s">
        <v>577</v>
      </c>
      <c r="H144" s="3" t="s">
        <v>529</v>
      </c>
      <c r="I144" s="3" t="s">
        <v>72</v>
      </c>
      <c r="J144" s="3"/>
      <c r="K144" s="10">
        <v>0.21999999999042924</v>
      </c>
      <c r="L144" s="3" t="s">
        <v>73</v>
      </c>
      <c r="M144" s="41">
        <v>5.1500000000000004E-2</v>
      </c>
      <c r="N144" s="41">
        <v>4.2099999999261346E-2</v>
      </c>
      <c r="O144" s="10">
        <v>27983.704584999999</v>
      </c>
      <c r="P144" s="60">
        <v>121.88</v>
      </c>
      <c r="Q144" s="60">
        <v>34.106539110999996</v>
      </c>
      <c r="R144" s="61">
        <v>3.6588601205912052E-4</v>
      </c>
      <c r="S144" s="61">
        <f t="shared" si="5"/>
        <v>2.9105880850169188E-4</v>
      </c>
      <c r="T144" s="61">
        <v>5.3428268171255612E-5</v>
      </c>
    </row>
    <row r="145" spans="2:20" ht="15" x14ac:dyDescent="0.25">
      <c r="B145" s="11" t="s">
        <v>578</v>
      </c>
      <c r="C145" s="3" t="s">
        <v>579</v>
      </c>
      <c r="D145" s="3" t="s">
        <v>134</v>
      </c>
      <c r="E145" s="3"/>
      <c r="F145" s="3" t="s">
        <v>580</v>
      </c>
      <c r="G145" s="3" t="s">
        <v>298</v>
      </c>
      <c r="H145" s="3" t="s">
        <v>529</v>
      </c>
      <c r="I145" s="3" t="s">
        <v>86</v>
      </c>
      <c r="J145" s="3"/>
      <c r="K145" s="10">
        <v>1.3100000000153922</v>
      </c>
      <c r="L145" s="3" t="s">
        <v>73</v>
      </c>
      <c r="M145" s="41">
        <v>4.2000000000000003E-2</v>
      </c>
      <c r="N145" s="41">
        <v>1.0700000000278631E-2</v>
      </c>
      <c r="O145" s="10">
        <v>75055.497233000002</v>
      </c>
      <c r="P145" s="60">
        <v>112.41</v>
      </c>
      <c r="Q145" s="60">
        <v>84.369884456999998</v>
      </c>
      <c r="R145" s="61">
        <v>4.5488180141212126E-4</v>
      </c>
      <c r="S145" s="61">
        <f t="shared" si="5"/>
        <v>7.1999677139800654E-4</v>
      </c>
      <c r="T145" s="61">
        <v>1.3216635078909595E-4</v>
      </c>
    </row>
    <row r="146" spans="2:20" ht="15" x14ac:dyDescent="0.25">
      <c r="B146" s="11" t="s">
        <v>581</v>
      </c>
      <c r="C146" s="3" t="s">
        <v>582</v>
      </c>
      <c r="D146" s="3" t="s">
        <v>134</v>
      </c>
      <c r="E146" s="3"/>
      <c r="F146" s="3" t="s">
        <v>580</v>
      </c>
      <c r="G146" s="3" t="s">
        <v>298</v>
      </c>
      <c r="H146" s="3" t="s">
        <v>529</v>
      </c>
      <c r="I146" s="3" t="s">
        <v>86</v>
      </c>
      <c r="J146" s="3"/>
      <c r="K146" s="10">
        <v>1.9400000000017414</v>
      </c>
      <c r="L146" s="3" t="s">
        <v>73</v>
      </c>
      <c r="M146" s="41">
        <v>4.8499999999999995E-2</v>
      </c>
      <c r="N146" s="41">
        <v>1.4399999999993706E-2</v>
      </c>
      <c r="O146" s="10">
        <v>504666.23676399997</v>
      </c>
      <c r="P146" s="60">
        <v>113.74</v>
      </c>
      <c r="Q146" s="60">
        <v>574.00737766000009</v>
      </c>
      <c r="R146" s="61">
        <v>7.2613847016402878E-4</v>
      </c>
      <c r="S146" s="61">
        <f t="shared" si="5"/>
        <v>4.8984713127641008E-3</v>
      </c>
      <c r="T146" s="61">
        <v>8.9918886246674644E-4</v>
      </c>
    </row>
    <row r="147" spans="2:20" ht="15" x14ac:dyDescent="0.25">
      <c r="B147" s="11" t="s">
        <v>583</v>
      </c>
      <c r="C147" s="3" t="s">
        <v>584</v>
      </c>
      <c r="D147" s="3" t="s">
        <v>134</v>
      </c>
      <c r="E147" s="3"/>
      <c r="F147" s="3" t="s">
        <v>580</v>
      </c>
      <c r="G147" s="3" t="s">
        <v>298</v>
      </c>
      <c r="H147" s="3" t="s">
        <v>529</v>
      </c>
      <c r="I147" s="3" t="s">
        <v>86</v>
      </c>
      <c r="J147" s="3"/>
      <c r="K147" s="10">
        <v>4.6399999999989898</v>
      </c>
      <c r="L147" s="3" t="s">
        <v>73</v>
      </c>
      <c r="M147" s="41">
        <v>3.6200000000000003E-2</v>
      </c>
      <c r="N147" s="41">
        <v>2.5099999999994484E-2</v>
      </c>
      <c r="O147" s="10">
        <v>426045.91460299998</v>
      </c>
      <c r="P147" s="60">
        <v>104</v>
      </c>
      <c r="Q147" s="60">
        <v>443.08775118799997</v>
      </c>
      <c r="R147" s="61">
        <v>6.5679815284327492E-4</v>
      </c>
      <c r="S147" s="61">
        <f t="shared" si="5"/>
        <v>3.7812277728548507E-3</v>
      </c>
      <c r="T147" s="61">
        <v>6.941018294710509E-4</v>
      </c>
    </row>
    <row r="148" spans="2:20" ht="15" x14ac:dyDescent="0.25">
      <c r="B148" s="11" t="s">
        <v>585</v>
      </c>
      <c r="C148" s="3" t="s">
        <v>586</v>
      </c>
      <c r="D148" s="3" t="s">
        <v>134</v>
      </c>
      <c r="E148" s="3"/>
      <c r="F148" s="3" t="s">
        <v>587</v>
      </c>
      <c r="G148" s="3" t="s">
        <v>298</v>
      </c>
      <c r="H148" s="3" t="s">
        <v>529</v>
      </c>
      <c r="I148" s="3" t="s">
        <v>72</v>
      </c>
      <c r="J148" s="3"/>
      <c r="K148" s="10">
        <v>5.0899999999962153</v>
      </c>
      <c r="L148" s="3" t="s">
        <v>73</v>
      </c>
      <c r="M148" s="41">
        <v>4.1599999999999998E-2</v>
      </c>
      <c r="N148" s="41">
        <v>3.0399999999992607E-2</v>
      </c>
      <c r="O148" s="10">
        <v>361222.55807200004</v>
      </c>
      <c r="P148" s="60">
        <v>107.9</v>
      </c>
      <c r="Q148" s="60">
        <v>389.75914012800001</v>
      </c>
      <c r="R148" s="61">
        <v>2.055070949066939E-4</v>
      </c>
      <c r="S148" s="61">
        <f t="shared" si="5"/>
        <v>3.3261314072090126E-3</v>
      </c>
      <c r="T148" s="61">
        <v>6.1056197444086613E-4</v>
      </c>
    </row>
    <row r="149" spans="2:20" ht="15" x14ac:dyDescent="0.25">
      <c r="B149" s="11" t="s">
        <v>588</v>
      </c>
      <c r="C149" s="3" t="s">
        <v>589</v>
      </c>
      <c r="D149" s="3" t="s">
        <v>134</v>
      </c>
      <c r="E149" s="3"/>
      <c r="F149" s="3" t="s">
        <v>587</v>
      </c>
      <c r="G149" s="3" t="s">
        <v>298</v>
      </c>
      <c r="H149" s="3" t="s">
        <v>529</v>
      </c>
      <c r="I149" s="3" t="s">
        <v>72</v>
      </c>
      <c r="J149" s="3"/>
      <c r="K149" s="10">
        <v>6.7199999999992226</v>
      </c>
      <c r="L149" s="3" t="s">
        <v>73</v>
      </c>
      <c r="M149" s="41">
        <v>3.78E-2</v>
      </c>
      <c r="N149" s="41">
        <v>3.7399999999982329E-2</v>
      </c>
      <c r="O149" s="10">
        <v>433554.21680700005</v>
      </c>
      <c r="P149" s="60">
        <v>101.9</v>
      </c>
      <c r="Q149" s="60">
        <v>441.79174693900001</v>
      </c>
      <c r="R149" s="61">
        <v>3.5806299790950565E-4</v>
      </c>
      <c r="S149" s="61">
        <f t="shared" si="5"/>
        <v>3.7701679156439093E-3</v>
      </c>
      <c r="T149" s="61">
        <v>6.9207162457863116E-4</v>
      </c>
    </row>
    <row r="150" spans="2:20" ht="15" x14ac:dyDescent="0.25">
      <c r="B150" s="11" t="s">
        <v>590</v>
      </c>
      <c r="C150" s="3" t="s">
        <v>591</v>
      </c>
      <c r="D150" s="3" t="s">
        <v>134</v>
      </c>
      <c r="E150" s="3"/>
      <c r="F150" s="3" t="s">
        <v>592</v>
      </c>
      <c r="G150" s="3" t="s">
        <v>577</v>
      </c>
      <c r="H150" s="3" t="s">
        <v>529</v>
      </c>
      <c r="I150" s="3" t="s">
        <v>72</v>
      </c>
      <c r="J150" s="3"/>
      <c r="K150" s="10">
        <v>1.6200000000045538</v>
      </c>
      <c r="L150" s="3" t="s">
        <v>73</v>
      </c>
      <c r="M150" s="41">
        <v>3.7499999999999999E-2</v>
      </c>
      <c r="N150" s="41">
        <v>1.8599999999989434E-2</v>
      </c>
      <c r="O150" s="10">
        <v>238365.52620399999</v>
      </c>
      <c r="P150" s="60">
        <v>103.83</v>
      </c>
      <c r="Q150" s="60">
        <v>247.49492588199996</v>
      </c>
      <c r="R150" s="61">
        <v>4.2847155864506661E-4</v>
      </c>
      <c r="S150" s="61">
        <f t="shared" si="5"/>
        <v>2.1120752827775667E-3</v>
      </c>
      <c r="T150" s="61">
        <v>3.8770352007905104E-4</v>
      </c>
    </row>
    <row r="151" spans="2:20" ht="15" x14ac:dyDescent="0.25">
      <c r="B151" s="11" t="s">
        <v>593</v>
      </c>
      <c r="C151" s="3" t="s">
        <v>594</v>
      </c>
      <c r="D151" s="3" t="s">
        <v>134</v>
      </c>
      <c r="E151" s="3"/>
      <c r="F151" s="3" t="s">
        <v>592</v>
      </c>
      <c r="G151" s="3" t="s">
        <v>577</v>
      </c>
      <c r="H151" s="3" t="s">
        <v>529</v>
      </c>
      <c r="I151" s="3" t="s">
        <v>72</v>
      </c>
      <c r="J151" s="3"/>
      <c r="K151" s="10">
        <v>0.62000000001875777</v>
      </c>
      <c r="L151" s="3" t="s">
        <v>73</v>
      </c>
      <c r="M151" s="41">
        <v>2.3E-2</v>
      </c>
      <c r="N151" s="41">
        <v>1.5000000000486621E-2</v>
      </c>
      <c r="O151" s="10">
        <v>46974.030332999995</v>
      </c>
      <c r="P151" s="60">
        <v>104.78</v>
      </c>
      <c r="Q151" s="60">
        <v>49.170333047999996</v>
      </c>
      <c r="R151" s="61">
        <v>3.8876151013762388E-4</v>
      </c>
      <c r="S151" s="61">
        <f t="shared" si="5"/>
        <v>4.1961040092650532E-4</v>
      </c>
      <c r="T151" s="61">
        <v>7.7025866846490207E-5</v>
      </c>
    </row>
    <row r="152" spans="2:20" ht="15" x14ac:dyDescent="0.25">
      <c r="B152" s="11" t="s">
        <v>595</v>
      </c>
      <c r="C152" s="3" t="s">
        <v>596</v>
      </c>
      <c r="D152" s="3" t="s">
        <v>134</v>
      </c>
      <c r="E152" s="3"/>
      <c r="F152" s="3" t="s">
        <v>597</v>
      </c>
      <c r="G152" s="3" t="s">
        <v>598</v>
      </c>
      <c r="H152" s="3" t="s">
        <v>228</v>
      </c>
      <c r="I152" s="3" t="s">
        <v>72</v>
      </c>
      <c r="J152" s="3"/>
      <c r="K152" s="10">
        <v>0.23999999973777525</v>
      </c>
      <c r="L152" s="3" t="s">
        <v>73</v>
      </c>
      <c r="M152" s="41">
        <v>4.9000000000000002E-2</v>
      </c>
      <c r="N152" s="41">
        <v>3.6600000000468993E-2</v>
      </c>
      <c r="O152" s="10">
        <v>2745.1849350000002</v>
      </c>
      <c r="P152" s="60">
        <v>121.55</v>
      </c>
      <c r="Q152" s="60">
        <v>3.3367723110000003</v>
      </c>
      <c r="R152" s="61">
        <v>2.1961479480000004E-4</v>
      </c>
      <c r="S152" s="61">
        <f t="shared" si="5"/>
        <v>2.8475389130522121E-5</v>
      </c>
      <c r="T152" s="61">
        <v>5.2270904789935246E-6</v>
      </c>
    </row>
    <row r="153" spans="2:20" ht="15" x14ac:dyDescent="0.25">
      <c r="B153" s="11" t="s">
        <v>599</v>
      </c>
      <c r="C153" s="3" t="s">
        <v>600</v>
      </c>
      <c r="D153" s="3" t="s">
        <v>134</v>
      </c>
      <c r="E153" s="3"/>
      <c r="F153" s="3" t="s">
        <v>601</v>
      </c>
      <c r="G153" s="3" t="s">
        <v>298</v>
      </c>
      <c r="H153" s="3" t="s">
        <v>228</v>
      </c>
      <c r="I153" s="3" t="s">
        <v>86</v>
      </c>
      <c r="J153" s="3"/>
      <c r="K153" s="10">
        <v>0.32999999996076496</v>
      </c>
      <c r="L153" s="3" t="s">
        <v>73</v>
      </c>
      <c r="M153" s="41">
        <v>6.0999999999999999E-2</v>
      </c>
      <c r="N153" s="41">
        <v>2.9299999999882319E-2</v>
      </c>
      <c r="O153" s="10">
        <v>50007.040187999999</v>
      </c>
      <c r="P153" s="60">
        <v>110.18</v>
      </c>
      <c r="Q153" s="60">
        <v>55.097756873999998</v>
      </c>
      <c r="R153" s="61">
        <v>1.00014080376E-3</v>
      </c>
      <c r="S153" s="61">
        <f t="shared" si="5"/>
        <v>4.7019392424047537E-4</v>
      </c>
      <c r="T153" s="61">
        <v>8.6311241381547597E-5</v>
      </c>
    </row>
    <row r="154" spans="2:20" ht="15" x14ac:dyDescent="0.25">
      <c r="B154" s="11" t="s">
        <v>602</v>
      </c>
      <c r="C154" s="3" t="s">
        <v>603</v>
      </c>
      <c r="D154" s="3" t="s">
        <v>134</v>
      </c>
      <c r="E154" s="3"/>
      <c r="F154" s="3" t="s">
        <v>601</v>
      </c>
      <c r="G154" s="3" t="s">
        <v>298</v>
      </c>
      <c r="H154" s="3" t="s">
        <v>228</v>
      </c>
      <c r="I154" s="3" t="s">
        <v>86</v>
      </c>
      <c r="J154" s="3"/>
      <c r="K154" s="10">
        <v>1.9400000000166999</v>
      </c>
      <c r="L154" s="3" t="s">
        <v>73</v>
      </c>
      <c r="M154" s="41">
        <v>5.5999999999999994E-2</v>
      </c>
      <c r="N154" s="41">
        <v>1.300000000013053E-2</v>
      </c>
      <c r="O154" s="10">
        <v>169090.46865900001</v>
      </c>
      <c r="P154" s="60">
        <v>113.49</v>
      </c>
      <c r="Q154" s="60">
        <v>188.16143864599999</v>
      </c>
      <c r="R154" s="61">
        <v>8.9030595743034029E-4</v>
      </c>
      <c r="S154" s="61">
        <f t="shared" si="5"/>
        <v>1.6057344299881158E-3</v>
      </c>
      <c r="T154" s="61">
        <v>2.9475696055673449E-4</v>
      </c>
    </row>
    <row r="155" spans="2:20" ht="15" x14ac:dyDescent="0.25">
      <c r="B155" s="11" t="s">
        <v>604</v>
      </c>
      <c r="C155" s="3" t="s">
        <v>605</v>
      </c>
      <c r="D155" s="3" t="s">
        <v>134</v>
      </c>
      <c r="E155" s="3"/>
      <c r="F155" s="3" t="s">
        <v>601</v>
      </c>
      <c r="G155" s="3" t="s">
        <v>298</v>
      </c>
      <c r="H155" s="3" t="s">
        <v>228</v>
      </c>
      <c r="I155" s="3" t="s">
        <v>86</v>
      </c>
      <c r="J155" s="3"/>
      <c r="K155" s="10">
        <v>5.7100000000015134</v>
      </c>
      <c r="L155" s="3" t="s">
        <v>73</v>
      </c>
      <c r="M155" s="41">
        <v>4.6500000000000007E-2</v>
      </c>
      <c r="N155" s="41">
        <v>3.4499999999992204E-2</v>
      </c>
      <c r="O155" s="10">
        <v>362052.05336699996</v>
      </c>
      <c r="P155" s="60">
        <v>107.05</v>
      </c>
      <c r="Q155" s="60">
        <v>387.57672315099995</v>
      </c>
      <c r="R155" s="61">
        <v>9.1283905927306089E-4</v>
      </c>
      <c r="S155" s="61">
        <f t="shared" si="5"/>
        <v>3.3075070700133739E-3</v>
      </c>
      <c r="T155" s="61">
        <v>6.0714319427295827E-4</v>
      </c>
    </row>
    <row r="156" spans="2:20" ht="15" x14ac:dyDescent="0.25">
      <c r="B156" s="11" t="s">
        <v>606</v>
      </c>
      <c r="C156" s="3" t="s">
        <v>607</v>
      </c>
      <c r="D156" s="3" t="s">
        <v>134</v>
      </c>
      <c r="E156" s="3"/>
      <c r="F156" s="3" t="s">
        <v>528</v>
      </c>
      <c r="G156" s="3" t="s">
        <v>298</v>
      </c>
      <c r="H156" s="3" t="s">
        <v>228</v>
      </c>
      <c r="I156" s="3" t="s">
        <v>72</v>
      </c>
      <c r="J156" s="3"/>
      <c r="K156" s="10">
        <v>0.99000000003527777</v>
      </c>
      <c r="L156" s="3" t="s">
        <v>73</v>
      </c>
      <c r="M156" s="41">
        <v>5.5E-2</v>
      </c>
      <c r="N156" s="41">
        <v>1.2999999999972003E-2</v>
      </c>
      <c r="O156" s="10">
        <v>60063.503769999996</v>
      </c>
      <c r="P156" s="60">
        <v>124.01</v>
      </c>
      <c r="Q156" s="60">
        <v>72.996371334000003</v>
      </c>
      <c r="R156" s="61">
        <v>1.0014756776990414E-3</v>
      </c>
      <c r="S156" s="61">
        <f t="shared" si="5"/>
        <v>6.2293734337204526E-4</v>
      </c>
      <c r="T156" s="61">
        <v>1.1434961754602838E-4</v>
      </c>
    </row>
    <row r="157" spans="2:20" ht="15" x14ac:dyDescent="0.25">
      <c r="B157" s="11" t="s">
        <v>608</v>
      </c>
      <c r="C157" s="3" t="s">
        <v>609</v>
      </c>
      <c r="D157" s="3" t="s">
        <v>134</v>
      </c>
      <c r="E157" s="3"/>
      <c r="F157" s="3" t="s">
        <v>610</v>
      </c>
      <c r="G157" s="3" t="s">
        <v>298</v>
      </c>
      <c r="H157" s="3" t="s">
        <v>228</v>
      </c>
      <c r="I157" s="3" t="s">
        <v>86</v>
      </c>
      <c r="J157" s="3"/>
      <c r="K157" s="10">
        <v>4.3700000000000498</v>
      </c>
      <c r="L157" s="3" t="s">
        <v>73</v>
      </c>
      <c r="M157" s="41">
        <v>3.9106999999999996E-2</v>
      </c>
      <c r="N157" s="41">
        <v>3.7399999999957141E-2</v>
      </c>
      <c r="O157" s="10">
        <v>333046.49542499997</v>
      </c>
      <c r="P157" s="60">
        <v>100.83</v>
      </c>
      <c r="Q157" s="60">
        <v>335.81078137099996</v>
      </c>
      <c r="R157" s="61">
        <v>7.0760458405414372E-4</v>
      </c>
      <c r="S157" s="61">
        <f t="shared" si="5"/>
        <v>2.8657462309432092E-3</v>
      </c>
      <c r="T157" s="61">
        <v>5.260512778355196E-4</v>
      </c>
    </row>
    <row r="158" spans="2:20" ht="15" x14ac:dyDescent="0.25">
      <c r="B158" s="11" t="s">
        <v>611</v>
      </c>
      <c r="C158" s="3" t="s">
        <v>612</v>
      </c>
      <c r="D158" s="3" t="s">
        <v>134</v>
      </c>
      <c r="E158" s="3"/>
      <c r="F158" s="3" t="s">
        <v>613</v>
      </c>
      <c r="G158" s="3" t="s">
        <v>298</v>
      </c>
      <c r="H158" s="3" t="s">
        <v>228</v>
      </c>
      <c r="I158" s="3" t="s">
        <v>86</v>
      </c>
      <c r="J158" s="3"/>
      <c r="K158" s="10">
        <v>2.4899999999955762</v>
      </c>
      <c r="L158" s="3" t="s">
        <v>73</v>
      </c>
      <c r="M158" s="41">
        <v>4.8000000000000001E-2</v>
      </c>
      <c r="N158" s="41">
        <v>1.8500000000011063E-2</v>
      </c>
      <c r="O158" s="10">
        <v>214165.94928300002</v>
      </c>
      <c r="P158" s="60">
        <v>107.38</v>
      </c>
      <c r="Q158" s="60">
        <v>227.60057929899997</v>
      </c>
      <c r="R158" s="61">
        <v>8.0918227587527985E-4</v>
      </c>
      <c r="S158" s="61">
        <f t="shared" si="5"/>
        <v>1.9423006599838936E-3</v>
      </c>
      <c r="T158" s="61">
        <v>3.5653880762115126E-4</v>
      </c>
    </row>
    <row r="159" spans="2:20" ht="15" x14ac:dyDescent="0.25">
      <c r="B159" s="11" t="s">
        <v>614</v>
      </c>
      <c r="C159" s="3" t="s">
        <v>615</v>
      </c>
      <c r="D159" s="3" t="s">
        <v>134</v>
      </c>
      <c r="E159" s="3"/>
      <c r="F159" s="3" t="s">
        <v>613</v>
      </c>
      <c r="G159" s="3" t="s">
        <v>298</v>
      </c>
      <c r="H159" s="3" t="s">
        <v>228</v>
      </c>
      <c r="I159" s="3" t="s">
        <v>86</v>
      </c>
      <c r="J159" s="3"/>
      <c r="K159" s="10">
        <v>4.8600000000067949</v>
      </c>
      <c r="L159" s="3" t="s">
        <v>73</v>
      </c>
      <c r="M159" s="41">
        <v>3.7000000000000005E-2</v>
      </c>
      <c r="N159" s="41">
        <v>3.4799999999991789E-2</v>
      </c>
      <c r="O159" s="10">
        <v>166355.84461</v>
      </c>
      <c r="P159" s="60">
        <v>101.8</v>
      </c>
      <c r="Q159" s="60">
        <v>169.35024981199999</v>
      </c>
      <c r="R159" s="61">
        <v>2.5188867412943611E-4</v>
      </c>
      <c r="S159" s="61">
        <f t="shared" si="5"/>
        <v>1.4452032722911882E-3</v>
      </c>
      <c r="T159" s="61">
        <v>2.6528902661092601E-4</v>
      </c>
    </row>
    <row r="160" spans="2:20" ht="15" x14ac:dyDescent="0.25">
      <c r="B160" s="11" t="s">
        <v>616</v>
      </c>
      <c r="C160" s="3" t="s">
        <v>617</v>
      </c>
      <c r="D160" s="3" t="s">
        <v>134</v>
      </c>
      <c r="E160" s="3"/>
      <c r="F160" s="3" t="s">
        <v>613</v>
      </c>
      <c r="G160" s="3" t="s">
        <v>298</v>
      </c>
      <c r="H160" s="3" t="s">
        <v>228</v>
      </c>
      <c r="I160" s="3" t="s">
        <v>86</v>
      </c>
      <c r="J160" s="3"/>
      <c r="K160" s="10">
        <v>1.2799999999970477</v>
      </c>
      <c r="L160" s="3" t="s">
        <v>73</v>
      </c>
      <c r="M160" s="41">
        <v>5.9000000000000004E-2</v>
      </c>
      <c r="N160" s="41">
        <v>1.7100000000012567E-2</v>
      </c>
      <c r="O160" s="10">
        <v>335504.45222399995</v>
      </c>
      <c r="P160" s="60">
        <v>113.26</v>
      </c>
      <c r="Q160" s="60">
        <v>379.992342603</v>
      </c>
      <c r="R160" s="61">
        <v>9.4681119849493391E-4</v>
      </c>
      <c r="S160" s="61">
        <f t="shared" si="5"/>
        <v>3.2427833887761792E-3</v>
      </c>
      <c r="T160" s="61">
        <v>5.952621788315321E-4</v>
      </c>
    </row>
    <row r="161" spans="2:20" ht="15" x14ac:dyDescent="0.25">
      <c r="B161" s="11" t="s">
        <v>618</v>
      </c>
      <c r="C161" s="3" t="s">
        <v>619</v>
      </c>
      <c r="D161" s="3" t="s">
        <v>134</v>
      </c>
      <c r="E161" s="3"/>
      <c r="F161" s="3" t="s">
        <v>620</v>
      </c>
      <c r="G161" s="3" t="s">
        <v>298</v>
      </c>
      <c r="H161" s="3" t="s">
        <v>228</v>
      </c>
      <c r="I161" s="3" t="s">
        <v>86</v>
      </c>
      <c r="J161" s="3"/>
      <c r="K161" s="10">
        <v>1.8600000000008934</v>
      </c>
      <c r="L161" s="3" t="s">
        <v>73</v>
      </c>
      <c r="M161" s="41">
        <v>4.8499999999999995E-2</v>
      </c>
      <c r="N161" s="41">
        <v>1.8500000000033531E-2</v>
      </c>
      <c r="O161" s="10">
        <v>292329.57846500003</v>
      </c>
      <c r="P161" s="60">
        <v>126.84</v>
      </c>
      <c r="Q161" s="60">
        <v>370.79083739099997</v>
      </c>
      <c r="R161" s="61">
        <v>1.0746559150127657E-3</v>
      </c>
      <c r="S161" s="61">
        <f t="shared" si="5"/>
        <v>3.1642594689287071E-3</v>
      </c>
      <c r="T161" s="61">
        <v>5.8084791984014156E-4</v>
      </c>
    </row>
    <row r="162" spans="2:20" ht="15" x14ac:dyDescent="0.25">
      <c r="B162" s="11" t="s">
        <v>621</v>
      </c>
      <c r="C162" s="3" t="s">
        <v>622</v>
      </c>
      <c r="D162" s="3" t="s">
        <v>134</v>
      </c>
      <c r="E162" s="3"/>
      <c r="F162" s="3" t="s">
        <v>623</v>
      </c>
      <c r="G162" s="3" t="s">
        <v>298</v>
      </c>
      <c r="H162" s="3" t="s">
        <v>228</v>
      </c>
      <c r="I162" s="3" t="s">
        <v>72</v>
      </c>
      <c r="J162" s="3"/>
      <c r="K162" s="10">
        <v>2.4299999999955304</v>
      </c>
      <c r="L162" s="3" t="s">
        <v>73</v>
      </c>
      <c r="M162" s="41">
        <v>2.7999999999999997E-2</v>
      </c>
      <c r="N162" s="41">
        <v>1.6300000000103128E-2</v>
      </c>
      <c r="O162" s="10">
        <v>105479.24929899999</v>
      </c>
      <c r="P162" s="60">
        <v>102.86</v>
      </c>
      <c r="Q162" s="60">
        <v>107.892614525</v>
      </c>
      <c r="R162" s="61">
        <v>1.9067109417751269E-3</v>
      </c>
      <c r="S162" s="61">
        <f t="shared" si="5"/>
        <v>9.2073533839294615E-4</v>
      </c>
      <c r="T162" s="61">
        <v>1.6901496583335377E-4</v>
      </c>
    </row>
    <row r="163" spans="2:20" ht="15" x14ac:dyDescent="0.25">
      <c r="B163" s="11" t="s">
        <v>624</v>
      </c>
      <c r="C163" s="3" t="s">
        <v>625</v>
      </c>
      <c r="D163" s="3" t="s">
        <v>134</v>
      </c>
      <c r="E163" s="3"/>
      <c r="F163" s="3" t="s">
        <v>491</v>
      </c>
      <c r="G163" s="3" t="s">
        <v>257</v>
      </c>
      <c r="H163" s="3" t="s">
        <v>228</v>
      </c>
      <c r="I163" s="3" t="s">
        <v>72</v>
      </c>
      <c r="J163" s="3"/>
      <c r="K163" s="10">
        <v>0.35000000002542198</v>
      </c>
      <c r="L163" s="3" t="s">
        <v>73</v>
      </c>
      <c r="M163" s="41">
        <v>4.0999999999999995E-2</v>
      </c>
      <c r="N163" s="41">
        <v>2.8800000000271997E-2</v>
      </c>
      <c r="O163" s="10">
        <v>14131.261994</v>
      </c>
      <c r="P163" s="60">
        <v>123.32</v>
      </c>
      <c r="Q163" s="60">
        <v>17.426672277000002</v>
      </c>
      <c r="R163" s="61">
        <v>2.8262518335496332E-4</v>
      </c>
      <c r="S163" s="61">
        <f t="shared" si="5"/>
        <v>1.4871595304893339E-4</v>
      </c>
      <c r="T163" s="61">
        <v>2.7299073550615757E-5</v>
      </c>
    </row>
    <row r="164" spans="2:20" ht="15" x14ac:dyDescent="0.25">
      <c r="B164" s="11" t="s">
        <v>626</v>
      </c>
      <c r="C164" s="3" t="s">
        <v>627</v>
      </c>
      <c r="D164" s="3" t="s">
        <v>134</v>
      </c>
      <c r="E164" s="3"/>
      <c r="F164" s="3" t="s">
        <v>628</v>
      </c>
      <c r="G164" s="3" t="s">
        <v>298</v>
      </c>
      <c r="H164" s="3" t="s">
        <v>228</v>
      </c>
      <c r="I164" s="3" t="s">
        <v>72</v>
      </c>
      <c r="J164" s="3"/>
      <c r="K164" s="10">
        <v>1.1400000000017627</v>
      </c>
      <c r="L164" s="3" t="s">
        <v>73</v>
      </c>
      <c r="M164" s="41">
        <v>4.6500000000000007E-2</v>
      </c>
      <c r="N164" s="41">
        <v>8.6000000001128021E-3</v>
      </c>
      <c r="O164" s="10">
        <v>135710.25047099998</v>
      </c>
      <c r="P164" s="60">
        <v>127.32</v>
      </c>
      <c r="Q164" s="60">
        <v>172.78629090199996</v>
      </c>
      <c r="R164" s="61">
        <v>5.8510791511538545E-4</v>
      </c>
      <c r="S164" s="61">
        <f t="shared" si="5"/>
        <v>1.4745258025650294E-3</v>
      </c>
      <c r="T164" s="61">
        <v>2.7067162272267171E-4</v>
      </c>
    </row>
    <row r="165" spans="2:20" ht="15" x14ac:dyDescent="0.25">
      <c r="B165" s="11" t="s">
        <v>629</v>
      </c>
      <c r="C165" s="3" t="s">
        <v>630</v>
      </c>
      <c r="D165" s="3" t="s">
        <v>134</v>
      </c>
      <c r="E165" s="3"/>
      <c r="F165" s="3" t="s">
        <v>628</v>
      </c>
      <c r="G165" s="3" t="s">
        <v>298</v>
      </c>
      <c r="H165" s="3" t="s">
        <v>228</v>
      </c>
      <c r="I165" s="3" t="s">
        <v>72</v>
      </c>
      <c r="J165" s="3"/>
      <c r="K165" s="10">
        <v>1.000000000001537</v>
      </c>
      <c r="L165" s="3" t="s">
        <v>73</v>
      </c>
      <c r="M165" s="41">
        <v>5.0499999999999996E-2</v>
      </c>
      <c r="N165" s="41">
        <v>1.0099999999987154E-2</v>
      </c>
      <c r="O165" s="10">
        <v>115422.69565600003</v>
      </c>
      <c r="P165" s="60">
        <v>124.14</v>
      </c>
      <c r="Q165" s="60">
        <v>140.99968323900001</v>
      </c>
      <c r="R165" s="61">
        <v>7.1205031293423873E-4</v>
      </c>
      <c r="S165" s="61">
        <f t="shared" si="5"/>
        <v>1.2032648539653033E-3</v>
      </c>
      <c r="T165" s="61">
        <v>2.2087755264871585E-4</v>
      </c>
    </row>
    <row r="166" spans="2:20" ht="15" x14ac:dyDescent="0.25">
      <c r="B166" s="11" t="s">
        <v>631</v>
      </c>
      <c r="C166" s="3" t="s">
        <v>632</v>
      </c>
      <c r="D166" s="3" t="s">
        <v>134</v>
      </c>
      <c r="E166" s="3"/>
      <c r="F166" s="3" t="s">
        <v>628</v>
      </c>
      <c r="G166" s="3" t="s">
        <v>298</v>
      </c>
      <c r="H166" s="3" t="s">
        <v>228</v>
      </c>
      <c r="I166" s="3" t="s">
        <v>72</v>
      </c>
      <c r="J166" s="3"/>
      <c r="K166" s="10">
        <v>5.9899999999966864</v>
      </c>
      <c r="L166" s="3" t="s">
        <v>73</v>
      </c>
      <c r="M166" s="41">
        <v>4.2115E-2</v>
      </c>
      <c r="N166" s="41">
        <v>3.1300000000022851E-2</v>
      </c>
      <c r="O166" s="10">
        <v>108786.777189</v>
      </c>
      <c r="P166" s="60">
        <v>103.55</v>
      </c>
      <c r="Q166" s="60">
        <v>112.64870777900001</v>
      </c>
      <c r="R166" s="61">
        <v>1.3059637117527011E-3</v>
      </c>
      <c r="S166" s="61">
        <f t="shared" si="5"/>
        <v>9.6132294627444218E-4</v>
      </c>
      <c r="T166" s="61">
        <v>1.7646543816052864E-4</v>
      </c>
    </row>
    <row r="167" spans="2:20" ht="15" x14ac:dyDescent="0.25">
      <c r="B167" s="11" t="s">
        <v>633</v>
      </c>
      <c r="C167" s="3" t="s">
        <v>634</v>
      </c>
      <c r="D167" s="3" t="s">
        <v>134</v>
      </c>
      <c r="E167" s="3"/>
      <c r="F167" s="3" t="s">
        <v>628</v>
      </c>
      <c r="G167" s="3" t="s">
        <v>298</v>
      </c>
      <c r="H167" s="3" t="s">
        <v>228</v>
      </c>
      <c r="I167" s="3" t="s">
        <v>72</v>
      </c>
      <c r="J167" s="3"/>
      <c r="K167" s="10">
        <v>7.8800000000078141</v>
      </c>
      <c r="L167" s="3" t="s">
        <v>73</v>
      </c>
      <c r="M167" s="41">
        <v>2.6000000000000002E-2</v>
      </c>
      <c r="N167" s="41">
        <v>2.5200000000049131E-2</v>
      </c>
      <c r="O167" s="10">
        <v>226026.962784</v>
      </c>
      <c r="P167" s="60">
        <v>101.38</v>
      </c>
      <c r="Q167" s="60">
        <v>229.14613487099996</v>
      </c>
      <c r="R167" s="61">
        <v>9.8989188159502475E-4</v>
      </c>
      <c r="S167" s="61">
        <f t="shared" si="5"/>
        <v>1.9554901413849656E-3</v>
      </c>
      <c r="T167" s="61">
        <v>3.5895993740232455E-4</v>
      </c>
    </row>
    <row r="168" spans="2:20" ht="15" x14ac:dyDescent="0.25">
      <c r="B168" s="11" t="s">
        <v>635</v>
      </c>
      <c r="C168" s="3" t="s">
        <v>636</v>
      </c>
      <c r="D168" s="3" t="s">
        <v>134</v>
      </c>
      <c r="E168" s="3"/>
      <c r="F168" s="3" t="s">
        <v>628</v>
      </c>
      <c r="G168" s="3" t="s">
        <v>298</v>
      </c>
      <c r="H168" s="3" t="s">
        <v>228</v>
      </c>
      <c r="I168" s="3" t="s">
        <v>72</v>
      </c>
      <c r="J168" s="3"/>
      <c r="K168" s="10">
        <v>1.8499999999998931</v>
      </c>
      <c r="L168" s="3" t="s">
        <v>73</v>
      </c>
      <c r="M168" s="41">
        <v>6.8499999999999991E-2</v>
      </c>
      <c r="N168" s="41">
        <v>1.8600000000001355E-2</v>
      </c>
      <c r="O168" s="10">
        <v>714064.139494</v>
      </c>
      <c r="P168" s="60">
        <v>109.05</v>
      </c>
      <c r="Q168" s="60">
        <v>778.68694427899993</v>
      </c>
      <c r="R168" s="61">
        <v>5.7199132331056429E-4</v>
      </c>
      <c r="S168" s="61">
        <f t="shared" si="5"/>
        <v>6.6451683490973794E-3</v>
      </c>
      <c r="T168" s="61">
        <v>1.2198216519416932E-3</v>
      </c>
    </row>
    <row r="169" spans="2:20" ht="15" x14ac:dyDescent="0.25">
      <c r="B169" s="11" t="s">
        <v>637</v>
      </c>
      <c r="C169" s="3" t="s">
        <v>638</v>
      </c>
      <c r="D169" s="3" t="s">
        <v>134</v>
      </c>
      <c r="E169" s="3"/>
      <c r="F169" s="3" t="s">
        <v>639</v>
      </c>
      <c r="G169" s="3" t="s">
        <v>363</v>
      </c>
      <c r="H169" s="3" t="s">
        <v>640</v>
      </c>
      <c r="I169" s="3" t="s">
        <v>72</v>
      </c>
      <c r="J169" s="3"/>
      <c r="K169" s="10">
        <v>1.9400000000115891</v>
      </c>
      <c r="L169" s="3" t="s">
        <v>73</v>
      </c>
      <c r="M169" s="41">
        <v>4.8000000000000001E-2</v>
      </c>
      <c r="N169" s="41">
        <v>1.9400000000115894E-2</v>
      </c>
      <c r="O169" s="10">
        <v>96013.298237999988</v>
      </c>
      <c r="P169" s="60">
        <v>123.1</v>
      </c>
      <c r="Q169" s="60">
        <v>117.41115801399999</v>
      </c>
      <c r="R169" s="61">
        <v>1.3408771859663667E-4</v>
      </c>
      <c r="S169" s="61">
        <f t="shared" si="5"/>
        <v>1.0019648034396166E-3</v>
      </c>
      <c r="T169" s="61">
        <v>1.8392586876827017E-4</v>
      </c>
    </row>
    <row r="170" spans="2:20" ht="15" x14ac:dyDescent="0.25">
      <c r="B170" s="11" t="s">
        <v>641</v>
      </c>
      <c r="C170" s="3" t="s">
        <v>642</v>
      </c>
      <c r="D170" s="3" t="s">
        <v>134</v>
      </c>
      <c r="E170" s="3"/>
      <c r="F170" s="3" t="s">
        <v>639</v>
      </c>
      <c r="G170" s="3" t="s">
        <v>363</v>
      </c>
      <c r="H170" s="3" t="s">
        <v>640</v>
      </c>
      <c r="I170" s="3" t="s">
        <v>72</v>
      </c>
      <c r="J170" s="3"/>
      <c r="K170" s="10">
        <v>1.6799999999977235</v>
      </c>
      <c r="L170" s="3" t="s">
        <v>73</v>
      </c>
      <c r="M170" s="41">
        <v>5.6900000000000006E-2</v>
      </c>
      <c r="N170" s="41">
        <v>1.9399999999990057E-2</v>
      </c>
      <c r="O170" s="10">
        <v>507184.024936</v>
      </c>
      <c r="P170" s="60">
        <v>129.27000000000001</v>
      </c>
      <c r="Q170" s="60">
        <v>655.63679040499994</v>
      </c>
      <c r="R170" s="61">
        <v>1.1933741763199999E-3</v>
      </c>
      <c r="S170" s="61">
        <f t="shared" si="5"/>
        <v>5.5950814125144376E-3</v>
      </c>
      <c r="T170" s="61">
        <v>1.0270622342154314E-3</v>
      </c>
    </row>
    <row r="171" spans="2:20" ht="15" x14ac:dyDescent="0.25">
      <c r="B171" s="11" t="s">
        <v>643</v>
      </c>
      <c r="C171" s="3" t="s">
        <v>644</v>
      </c>
      <c r="D171" s="3" t="s">
        <v>134</v>
      </c>
      <c r="E171" s="3"/>
      <c r="F171" s="3" t="s">
        <v>645</v>
      </c>
      <c r="G171" s="3" t="s">
        <v>444</v>
      </c>
      <c r="H171" s="3" t="s">
        <v>640</v>
      </c>
      <c r="I171" s="3" t="s">
        <v>86</v>
      </c>
      <c r="J171" s="3"/>
      <c r="K171" s="10">
        <v>0.8300000000070058</v>
      </c>
      <c r="L171" s="3" t="s">
        <v>73</v>
      </c>
      <c r="M171" s="41">
        <v>5.2999999999999999E-2</v>
      </c>
      <c r="N171" s="41">
        <v>1.7900000000190951E-2</v>
      </c>
      <c r="O171" s="10">
        <v>36510.911684999999</v>
      </c>
      <c r="P171" s="60">
        <v>124.16</v>
      </c>
      <c r="Q171" s="60">
        <v>45.331947920999994</v>
      </c>
      <c r="R171" s="61">
        <v>3.6070789260633763E-4</v>
      </c>
      <c r="S171" s="61">
        <f t="shared" si="5"/>
        <v>3.8685434209569537E-4</v>
      </c>
      <c r="T171" s="61">
        <v>7.1012994381110877E-5</v>
      </c>
    </row>
    <row r="172" spans="2:20" ht="15" x14ac:dyDescent="0.25">
      <c r="B172" s="11" t="s">
        <v>646</v>
      </c>
      <c r="C172" s="3" t="s">
        <v>647</v>
      </c>
      <c r="D172" s="3" t="s">
        <v>134</v>
      </c>
      <c r="E172" s="3"/>
      <c r="F172" s="3" t="s">
        <v>645</v>
      </c>
      <c r="G172" s="3" t="s">
        <v>444</v>
      </c>
      <c r="H172" s="3" t="s">
        <v>640</v>
      </c>
      <c r="I172" s="3" t="s">
        <v>86</v>
      </c>
      <c r="J172" s="3"/>
      <c r="K172" s="10">
        <v>0.42999999989566617</v>
      </c>
      <c r="L172" s="3" t="s">
        <v>73</v>
      </c>
      <c r="M172" s="41">
        <v>5.2499999999999998E-2</v>
      </c>
      <c r="N172" s="41">
        <v>1.3300000000580717E-2</v>
      </c>
      <c r="O172" s="10">
        <v>9888.1834299999973</v>
      </c>
      <c r="P172" s="60">
        <v>123.53</v>
      </c>
      <c r="Q172" s="60">
        <v>12.214872987000001</v>
      </c>
      <c r="R172" s="61">
        <v>1.449397737893858E-4</v>
      </c>
      <c r="S172" s="61">
        <f t="shared" si="5"/>
        <v>1.0423943531840464E-4</v>
      </c>
      <c r="T172" s="61">
        <v>1.9134732712202401E-5</v>
      </c>
    </row>
    <row r="173" spans="2:20" ht="15" x14ac:dyDescent="0.25">
      <c r="B173" s="11" t="s">
        <v>648</v>
      </c>
      <c r="C173" s="3" t="s">
        <v>649</v>
      </c>
      <c r="D173" s="3" t="s">
        <v>134</v>
      </c>
      <c r="E173" s="3"/>
      <c r="F173" s="3" t="s">
        <v>645</v>
      </c>
      <c r="G173" s="3" t="s">
        <v>444</v>
      </c>
      <c r="H173" s="3" t="s">
        <v>640</v>
      </c>
      <c r="I173" s="3" t="s">
        <v>72</v>
      </c>
      <c r="J173" s="3"/>
      <c r="K173" s="10">
        <v>1.9200000000000574</v>
      </c>
      <c r="L173" s="3" t="s">
        <v>73</v>
      </c>
      <c r="M173" s="41">
        <v>5.2999999999999999E-2</v>
      </c>
      <c r="N173" s="41">
        <v>2.0299999999991134E-2</v>
      </c>
      <c r="O173" s="10">
        <v>128607.50542700001</v>
      </c>
      <c r="P173" s="60">
        <v>106.99</v>
      </c>
      <c r="Q173" s="60">
        <v>137.59717005600001</v>
      </c>
      <c r="R173" s="61">
        <v>5.7928177498063171E-4</v>
      </c>
      <c r="S173" s="61">
        <f t="shared" si="5"/>
        <v>1.1742284445620439E-3</v>
      </c>
      <c r="T173" s="61">
        <v>2.155474783715833E-4</v>
      </c>
    </row>
    <row r="174" spans="2:20" ht="15" x14ac:dyDescent="0.25">
      <c r="B174" s="11" t="s">
        <v>650</v>
      </c>
      <c r="C174" s="3" t="s">
        <v>651</v>
      </c>
      <c r="D174" s="3" t="s">
        <v>134</v>
      </c>
      <c r="E174" s="3"/>
      <c r="F174" s="3" t="s">
        <v>652</v>
      </c>
      <c r="G174" s="3" t="s">
        <v>298</v>
      </c>
      <c r="H174" s="3" t="s">
        <v>640</v>
      </c>
      <c r="I174" s="3" t="s">
        <v>86</v>
      </c>
      <c r="J174" s="3"/>
      <c r="K174" s="10">
        <v>0.83999999987745588</v>
      </c>
      <c r="L174" s="3" t="s">
        <v>73</v>
      </c>
      <c r="M174" s="41">
        <v>0.05</v>
      </c>
      <c r="N174" s="41">
        <v>1.5500000000553123E-2</v>
      </c>
      <c r="O174" s="10">
        <v>4817.4319720000003</v>
      </c>
      <c r="P174" s="60">
        <v>108.88</v>
      </c>
      <c r="Q174" s="60">
        <v>5.2452199190000002</v>
      </c>
      <c r="R174" s="61">
        <v>1.0023882817022384E-4</v>
      </c>
      <c r="S174" s="61">
        <f t="shared" si="5"/>
        <v>4.4761723110777373E-5</v>
      </c>
      <c r="T174" s="61">
        <v>8.2166946208611377E-6</v>
      </c>
    </row>
    <row r="175" spans="2:20" ht="15" x14ac:dyDescent="0.25">
      <c r="B175" s="11" t="s">
        <v>653</v>
      </c>
      <c r="C175" s="3" t="s">
        <v>654</v>
      </c>
      <c r="D175" s="3" t="s">
        <v>134</v>
      </c>
      <c r="E175" s="3"/>
      <c r="F175" s="3" t="s">
        <v>652</v>
      </c>
      <c r="G175" s="3" t="s">
        <v>298</v>
      </c>
      <c r="H175" s="3" t="s">
        <v>640</v>
      </c>
      <c r="I175" s="3" t="s">
        <v>86</v>
      </c>
      <c r="J175" s="3"/>
      <c r="K175" s="10">
        <v>1.0000000000018201</v>
      </c>
      <c r="L175" s="3" t="s">
        <v>73</v>
      </c>
      <c r="M175" s="41">
        <v>5.3499999999999999E-2</v>
      </c>
      <c r="N175" s="41">
        <v>1.2500000000110157E-2</v>
      </c>
      <c r="O175" s="10">
        <v>164393.02753699999</v>
      </c>
      <c r="P175" s="60">
        <v>124.21</v>
      </c>
      <c r="Q175" s="60">
        <v>200.21813707300001</v>
      </c>
      <c r="R175" s="61">
        <v>9.1490023717846758E-4</v>
      </c>
      <c r="S175" s="61">
        <f t="shared" si="5"/>
        <v>1.7086240332752187E-3</v>
      </c>
      <c r="T175" s="61">
        <v>3.1364391108317928E-4</v>
      </c>
    </row>
    <row r="176" spans="2:20" ht="15" x14ac:dyDescent="0.25">
      <c r="B176" s="11" t="s">
        <v>655</v>
      </c>
      <c r="C176" s="3" t="s">
        <v>656</v>
      </c>
      <c r="D176" s="3" t="s">
        <v>134</v>
      </c>
      <c r="E176" s="3"/>
      <c r="F176" s="3" t="s">
        <v>652</v>
      </c>
      <c r="G176" s="3" t="s">
        <v>298</v>
      </c>
      <c r="H176" s="3" t="s">
        <v>640</v>
      </c>
      <c r="I176" s="3" t="s">
        <v>86</v>
      </c>
      <c r="J176" s="3"/>
      <c r="K176" s="10">
        <v>3.2299999999979128</v>
      </c>
      <c r="L176" s="3" t="s">
        <v>73</v>
      </c>
      <c r="M176" s="41">
        <v>7.2499999999999995E-2</v>
      </c>
      <c r="N176" s="41">
        <v>2.0000000000048666E-2</v>
      </c>
      <c r="O176" s="10">
        <v>115419.44331999999</v>
      </c>
      <c r="P176" s="60">
        <v>121.96</v>
      </c>
      <c r="Q176" s="60">
        <v>140.76555307800001</v>
      </c>
      <c r="R176" s="61">
        <v>2.0370332475044359E-4</v>
      </c>
      <c r="S176" s="61">
        <f t="shared" si="5"/>
        <v>1.2012668310796277E-3</v>
      </c>
      <c r="T176" s="61">
        <v>2.2051078517963386E-4</v>
      </c>
    </row>
    <row r="177" spans="2:20" ht="15" x14ac:dyDescent="0.25">
      <c r="B177" s="11" t="s">
        <v>657</v>
      </c>
      <c r="C177" s="3" t="s">
        <v>658</v>
      </c>
      <c r="D177" s="3" t="s">
        <v>134</v>
      </c>
      <c r="E177" s="3"/>
      <c r="F177" s="3" t="s">
        <v>659</v>
      </c>
      <c r="G177" s="3" t="s">
        <v>298</v>
      </c>
      <c r="H177" s="3" t="s">
        <v>660</v>
      </c>
      <c r="I177" s="3" t="s">
        <v>86</v>
      </c>
      <c r="J177" s="3"/>
      <c r="K177" s="10">
        <v>2.2400000000061553</v>
      </c>
      <c r="L177" s="3" t="s">
        <v>73</v>
      </c>
      <c r="M177" s="41">
        <v>4.4999999999999998E-2</v>
      </c>
      <c r="N177" s="41">
        <v>2.040000000002631E-2</v>
      </c>
      <c r="O177" s="10">
        <v>209660.12394300004</v>
      </c>
      <c r="P177" s="60">
        <v>111.67</v>
      </c>
      <c r="Q177" s="60">
        <v>234.12746039100003</v>
      </c>
      <c r="R177" s="61">
        <v>8.6339019386656398E-4</v>
      </c>
      <c r="S177" s="61">
        <f t="shared" si="5"/>
        <v>1.9979998391849011E-3</v>
      </c>
      <c r="T177" s="61">
        <v>3.667632385483223E-4</v>
      </c>
    </row>
    <row r="178" spans="2:20" ht="15" x14ac:dyDescent="0.25">
      <c r="B178" s="11" t="s">
        <v>661</v>
      </c>
      <c r="C178" s="3" t="s">
        <v>662</v>
      </c>
      <c r="D178" s="3" t="s">
        <v>134</v>
      </c>
      <c r="E178" s="3"/>
      <c r="F178" s="3" t="s">
        <v>663</v>
      </c>
      <c r="G178" s="3" t="s">
        <v>298</v>
      </c>
      <c r="H178" s="3" t="s">
        <v>664</v>
      </c>
      <c r="I178" s="3" t="s">
        <v>86</v>
      </c>
      <c r="J178" s="3"/>
      <c r="K178" s="10">
        <v>1.5799999999849532</v>
      </c>
      <c r="L178" s="3" t="s">
        <v>73</v>
      </c>
      <c r="M178" s="41">
        <v>7.5499999999999998E-2</v>
      </c>
      <c r="N178" s="41">
        <v>5.8199999999963045E-2</v>
      </c>
      <c r="O178" s="10">
        <v>63025.669757000003</v>
      </c>
      <c r="P178" s="60">
        <v>110.26</v>
      </c>
      <c r="Q178" s="60">
        <v>69.492103466000003</v>
      </c>
      <c r="R178" s="61">
        <v>5.07296465580536E-4</v>
      </c>
      <c r="S178" s="61">
        <f t="shared" si="5"/>
        <v>5.9303257856986428E-4</v>
      </c>
      <c r="T178" s="61">
        <v>1.0886014343708737E-4</v>
      </c>
    </row>
    <row r="179" spans="2:20" ht="15" x14ac:dyDescent="0.25">
      <c r="B179" s="11" t="s">
        <v>665</v>
      </c>
      <c r="C179" s="3" t="s">
        <v>666</v>
      </c>
      <c r="D179" s="3" t="s">
        <v>134</v>
      </c>
      <c r="E179" s="3"/>
      <c r="F179" s="3" t="s">
        <v>667</v>
      </c>
      <c r="G179" s="3" t="s">
        <v>444</v>
      </c>
      <c r="H179" s="3" t="s">
        <v>664</v>
      </c>
      <c r="I179" s="3" t="s">
        <v>72</v>
      </c>
      <c r="J179" s="3"/>
      <c r="K179" s="10">
        <v>4.4500000000011415</v>
      </c>
      <c r="L179" s="3" t="s">
        <v>73</v>
      </c>
      <c r="M179" s="41">
        <v>4.9500000000000002E-2</v>
      </c>
      <c r="N179" s="41">
        <v>4.5100000000010861E-2</v>
      </c>
      <c r="O179" s="10">
        <v>515775.360507</v>
      </c>
      <c r="P179" s="60">
        <v>121.6</v>
      </c>
      <c r="Q179" s="60">
        <v>627.18282356700013</v>
      </c>
      <c r="R179" s="61">
        <v>1.6613290469797275E-4</v>
      </c>
      <c r="S179" s="61">
        <f t="shared" si="5"/>
        <v>5.3522605957185216E-3</v>
      </c>
      <c r="T179" s="61">
        <v>9.8248878260226652E-4</v>
      </c>
    </row>
    <row r="180" spans="2:20" ht="15" x14ac:dyDescent="0.25">
      <c r="B180" s="11" t="s">
        <v>668</v>
      </c>
      <c r="C180" s="3" t="s">
        <v>669</v>
      </c>
      <c r="D180" s="3" t="s">
        <v>134</v>
      </c>
      <c r="E180" s="3"/>
      <c r="F180" s="3" t="s">
        <v>667</v>
      </c>
      <c r="G180" s="3" t="s">
        <v>444</v>
      </c>
      <c r="H180" s="3" t="s">
        <v>664</v>
      </c>
      <c r="I180" s="3" t="s">
        <v>72</v>
      </c>
      <c r="J180" s="3"/>
      <c r="K180" s="10">
        <v>1.4499999999738691</v>
      </c>
      <c r="L180" s="3" t="s">
        <v>73</v>
      </c>
      <c r="M180" s="41">
        <v>4.4500000000000005E-2</v>
      </c>
      <c r="N180" s="41">
        <v>2.5100000000334022E-2</v>
      </c>
      <c r="O180" s="10">
        <v>29248.053438999996</v>
      </c>
      <c r="P180" s="60">
        <v>125.04</v>
      </c>
      <c r="Q180" s="60">
        <v>36.571766024999995</v>
      </c>
      <c r="R180" s="61">
        <v>3.1271349463930098E-4</v>
      </c>
      <c r="S180" s="61">
        <f t="shared" si="5"/>
        <v>3.1209659266208259E-4</v>
      </c>
      <c r="T180" s="61">
        <v>5.7290073212087477E-5</v>
      </c>
    </row>
    <row r="181" spans="2:20" ht="15" x14ac:dyDescent="0.25">
      <c r="B181" s="11" t="s">
        <v>670</v>
      </c>
      <c r="C181" s="3" t="s">
        <v>671</v>
      </c>
      <c r="D181" s="3" t="s">
        <v>134</v>
      </c>
      <c r="E181" s="3"/>
      <c r="F181" s="3" t="s">
        <v>672</v>
      </c>
      <c r="G181" s="3" t="s">
        <v>444</v>
      </c>
      <c r="H181" s="3" t="s">
        <v>673</v>
      </c>
      <c r="I181" s="3" t="s">
        <v>72</v>
      </c>
      <c r="J181" s="3"/>
      <c r="K181" s="10">
        <v>1.1399999999900845</v>
      </c>
      <c r="L181" s="3" t="s">
        <v>73</v>
      </c>
      <c r="M181" s="41">
        <v>6.3250000000000001E-2</v>
      </c>
      <c r="N181" s="41">
        <v>0.21439999999996937</v>
      </c>
      <c r="O181" s="10">
        <v>58257.932047999995</v>
      </c>
      <c r="P181" s="60">
        <v>103.6</v>
      </c>
      <c r="Q181" s="60">
        <v>60.355217592000002</v>
      </c>
      <c r="R181" s="61">
        <v>1.9582498167394955E-4</v>
      </c>
      <c r="S181" s="61">
        <f t="shared" si="5"/>
        <v>5.1506010803430407E-4</v>
      </c>
      <c r="T181" s="61">
        <v>9.4547111348505097E-5</v>
      </c>
    </row>
    <row r="182" spans="2:20" ht="15" x14ac:dyDescent="0.25">
      <c r="B182" s="11" t="s">
        <v>674</v>
      </c>
      <c r="C182" s="3" t="s">
        <v>675</v>
      </c>
      <c r="D182" s="3" t="s">
        <v>134</v>
      </c>
      <c r="E182" s="3"/>
      <c r="F182" s="3" t="s">
        <v>672</v>
      </c>
      <c r="G182" s="3" t="s">
        <v>444</v>
      </c>
      <c r="H182" s="3" t="s">
        <v>673</v>
      </c>
      <c r="I182" s="3" t="s">
        <v>72</v>
      </c>
      <c r="J182" s="3"/>
      <c r="K182" s="10">
        <v>2.0499999999987306</v>
      </c>
      <c r="L182" s="3" t="s">
        <v>73</v>
      </c>
      <c r="M182" s="41">
        <v>6.7750000000000005E-2</v>
      </c>
      <c r="N182" s="41">
        <v>0.27100000000002872</v>
      </c>
      <c r="O182" s="10">
        <v>303403.89367999998</v>
      </c>
      <c r="P182" s="60">
        <v>83.46</v>
      </c>
      <c r="Q182" s="60">
        <v>253.22088967500002</v>
      </c>
      <c r="R182" s="61">
        <v>3.184224870676423E-4</v>
      </c>
      <c r="S182" s="61">
        <f t="shared" si="5"/>
        <v>2.1609395839513237E-3</v>
      </c>
      <c r="T182" s="61">
        <v>3.9667330525941367E-4</v>
      </c>
    </row>
    <row r="183" spans="2:20" ht="15" x14ac:dyDescent="0.25">
      <c r="B183" s="11" t="s">
        <v>676</v>
      </c>
      <c r="C183" s="3" t="s">
        <v>677</v>
      </c>
      <c r="D183" s="3" t="s">
        <v>134</v>
      </c>
      <c r="E183" s="3"/>
      <c r="F183" s="3" t="s">
        <v>678</v>
      </c>
      <c r="G183" s="3" t="s">
        <v>444</v>
      </c>
      <c r="H183" s="3" t="s">
        <v>679</v>
      </c>
      <c r="I183" s="3" t="s">
        <v>72</v>
      </c>
      <c r="J183" s="3"/>
      <c r="K183" s="10">
        <v>0.91000000000029913</v>
      </c>
      <c r="L183" s="3" t="s">
        <v>73</v>
      </c>
      <c r="M183" s="41">
        <v>4.4999999999999998E-2</v>
      </c>
      <c r="N183" s="41">
        <v>0.10449999999996812</v>
      </c>
      <c r="O183" s="10">
        <v>138339.302452</v>
      </c>
      <c r="P183" s="60">
        <v>118.81</v>
      </c>
      <c r="Q183" s="60">
        <v>164.360925227</v>
      </c>
      <c r="R183" s="61">
        <v>2.5613937308626203E-4</v>
      </c>
      <c r="S183" s="61">
        <f t="shared" si="5"/>
        <v>1.4026253119706717E-3</v>
      </c>
      <c r="T183" s="61">
        <v>2.5747319484173767E-4</v>
      </c>
    </row>
    <row r="184" spans="2:20" ht="15" x14ac:dyDescent="0.25">
      <c r="B184" s="11" t="s">
        <v>680</v>
      </c>
      <c r="C184" s="3" t="s">
        <v>681</v>
      </c>
      <c r="D184" s="3" t="s">
        <v>134</v>
      </c>
      <c r="E184" s="3"/>
      <c r="F184" s="3" t="s">
        <v>678</v>
      </c>
      <c r="G184" s="3" t="s">
        <v>444</v>
      </c>
      <c r="H184" s="3" t="s">
        <v>679</v>
      </c>
      <c r="I184" s="3" t="s">
        <v>72</v>
      </c>
      <c r="J184" s="3"/>
      <c r="K184" s="10">
        <v>5.3000000000010878</v>
      </c>
      <c r="L184" s="3" t="s">
        <v>73</v>
      </c>
      <c r="M184" s="41">
        <v>4.8288000000000005E-2</v>
      </c>
      <c r="N184" s="41">
        <v>0.10390000000000015</v>
      </c>
      <c r="O184" s="10">
        <v>749875.64933300018</v>
      </c>
      <c r="P184" s="60">
        <v>91.18</v>
      </c>
      <c r="Q184" s="60">
        <v>683.73660720200007</v>
      </c>
      <c r="R184" s="61">
        <v>6.6975744353643956E-4</v>
      </c>
      <c r="S184" s="61">
        <f t="shared" si="5"/>
        <v>5.8348799792770469E-3</v>
      </c>
      <c r="T184" s="61">
        <v>1.0710809058990989E-3</v>
      </c>
    </row>
    <row r="185" spans="2:20" ht="15" x14ac:dyDescent="0.25">
      <c r="B185" s="11" t="s">
        <v>682</v>
      </c>
      <c r="C185" s="3" t="s">
        <v>683</v>
      </c>
      <c r="D185" s="3" t="s">
        <v>134</v>
      </c>
      <c r="E185" s="3"/>
      <c r="F185" s="3" t="s">
        <v>684</v>
      </c>
      <c r="G185" s="3" t="s">
        <v>298</v>
      </c>
      <c r="H185" s="3" t="s">
        <v>679</v>
      </c>
      <c r="I185" s="3" t="s">
        <v>72</v>
      </c>
      <c r="J185" s="3"/>
      <c r="K185" s="10">
        <v>2.0599999999931011</v>
      </c>
      <c r="L185" s="3" t="s">
        <v>73</v>
      </c>
      <c r="M185" s="41">
        <v>0.06</v>
      </c>
      <c r="N185" s="41">
        <v>0.18400000000028732</v>
      </c>
      <c r="O185" s="10">
        <v>77351.143559000004</v>
      </c>
      <c r="P185" s="60">
        <v>94.74</v>
      </c>
      <c r="Q185" s="60">
        <v>73.282473432999993</v>
      </c>
      <c r="R185" s="61">
        <v>3.5725205174302167E-4</v>
      </c>
      <c r="S185" s="61">
        <f t="shared" si="5"/>
        <v>6.2537888502990039E-4</v>
      </c>
      <c r="T185" s="61">
        <v>1.1479779962688924E-4</v>
      </c>
    </row>
    <row r="186" spans="2:20" ht="15" x14ac:dyDescent="0.25">
      <c r="B186" s="11" t="s">
        <v>685</v>
      </c>
      <c r="C186" s="3" t="s">
        <v>686</v>
      </c>
      <c r="D186" s="3" t="s">
        <v>134</v>
      </c>
      <c r="E186" s="3"/>
      <c r="F186" s="3" t="s">
        <v>687</v>
      </c>
      <c r="G186" s="3" t="s">
        <v>298</v>
      </c>
      <c r="H186" s="3" t="s">
        <v>688</v>
      </c>
      <c r="I186" s="3" t="s">
        <v>86</v>
      </c>
      <c r="J186" s="3"/>
      <c r="K186" s="10">
        <v>3.1900000000017648</v>
      </c>
      <c r="L186" s="3" t="s">
        <v>73</v>
      </c>
      <c r="M186" s="41">
        <v>7.5205999999999995E-2</v>
      </c>
      <c r="N186" s="41">
        <v>0.22039999999999699</v>
      </c>
      <c r="O186" s="10">
        <v>468353.08067700011</v>
      </c>
      <c r="P186" s="60">
        <v>73.05</v>
      </c>
      <c r="Q186" s="60">
        <v>342.13192545400005</v>
      </c>
      <c r="R186" s="61">
        <v>3.5724522780188783E-4</v>
      </c>
      <c r="S186" s="61">
        <f t="shared" si="5"/>
        <v>2.9196896890929152E-3</v>
      </c>
      <c r="T186" s="61">
        <v>5.3595341947811016E-4</v>
      </c>
    </row>
    <row r="187" spans="2:20" ht="15" x14ac:dyDescent="0.25">
      <c r="B187" s="11" t="s">
        <v>689</v>
      </c>
      <c r="C187" s="3" t="s">
        <v>690</v>
      </c>
      <c r="D187" s="3" t="s">
        <v>134</v>
      </c>
      <c r="E187" s="3"/>
      <c r="F187" s="3" t="s">
        <v>687</v>
      </c>
      <c r="G187" s="3" t="s">
        <v>298</v>
      </c>
      <c r="H187" s="3" t="s">
        <v>688</v>
      </c>
      <c r="I187" s="3" t="s">
        <v>86</v>
      </c>
      <c r="J187" s="3"/>
      <c r="K187" s="10">
        <v>3.2799999999948102</v>
      </c>
      <c r="L187" s="3" t="s">
        <v>73</v>
      </c>
      <c r="M187" s="41">
        <v>6.8000000000000005E-2</v>
      </c>
      <c r="N187" s="41">
        <v>0.19809999999993055</v>
      </c>
      <c r="O187" s="10">
        <v>115283.94732699997</v>
      </c>
      <c r="P187" s="60">
        <v>68.069999999999993</v>
      </c>
      <c r="Q187" s="60">
        <v>78.473782962999991</v>
      </c>
      <c r="R187" s="61">
        <v>1.136165663844755E-4</v>
      </c>
      <c r="S187" s="61">
        <f t="shared" si="5"/>
        <v>6.6968054699119743E-4</v>
      </c>
      <c r="T187" s="61">
        <v>1.2293004303118646E-4</v>
      </c>
    </row>
    <row r="188" spans="2:20" ht="15" x14ac:dyDescent="0.25">
      <c r="B188" s="11" t="s">
        <v>691</v>
      </c>
      <c r="C188" s="3" t="s">
        <v>692</v>
      </c>
      <c r="D188" s="3" t="s">
        <v>134</v>
      </c>
      <c r="E188" s="3"/>
      <c r="F188" s="3" t="s">
        <v>687</v>
      </c>
      <c r="G188" s="3" t="s">
        <v>298</v>
      </c>
      <c r="H188" s="3" t="s">
        <v>688</v>
      </c>
      <c r="I188" s="3" t="s">
        <v>86</v>
      </c>
      <c r="J188" s="3"/>
      <c r="K188" s="10">
        <v>3.9200000000090385</v>
      </c>
      <c r="L188" s="3" t="s">
        <v>73</v>
      </c>
      <c r="M188" s="41">
        <v>6.7336000000000007E-2</v>
      </c>
      <c r="N188" s="41">
        <v>0.22920000000038976</v>
      </c>
      <c r="O188" s="10">
        <v>67188.743098000006</v>
      </c>
      <c r="P188" s="60">
        <v>56.97</v>
      </c>
      <c r="Q188" s="60">
        <v>38.277426923</v>
      </c>
      <c r="R188" s="61">
        <v>2.0296605655300182E-4</v>
      </c>
      <c r="S188" s="61">
        <f t="shared" si="5"/>
        <v>3.2665238288940863E-4</v>
      </c>
      <c r="T188" s="61">
        <v>5.9962009745166486E-5</v>
      </c>
    </row>
    <row r="189" spans="2:20" ht="15" x14ac:dyDescent="0.25">
      <c r="B189" s="11" t="s">
        <v>693</v>
      </c>
      <c r="C189" s="3" t="s">
        <v>694</v>
      </c>
      <c r="D189" s="3" t="s">
        <v>134</v>
      </c>
      <c r="E189" s="3"/>
      <c r="F189" s="3" t="s">
        <v>695</v>
      </c>
      <c r="G189" s="3" t="s">
        <v>298</v>
      </c>
      <c r="H189" s="3" t="s">
        <v>696</v>
      </c>
      <c r="I189" s="3" t="s">
        <v>72</v>
      </c>
      <c r="J189" s="3"/>
      <c r="K189" s="10">
        <v>1.8899999999473118</v>
      </c>
      <c r="L189" s="3" t="s">
        <v>73</v>
      </c>
      <c r="M189" s="41">
        <v>4.0800000000000003E-2</v>
      </c>
      <c r="N189" s="41">
        <v>0.26139999999738406</v>
      </c>
      <c r="O189" s="10">
        <v>4049.8640640000003</v>
      </c>
      <c r="P189" s="60">
        <v>88.66</v>
      </c>
      <c r="Q189" s="60">
        <v>3.590609502</v>
      </c>
      <c r="R189" s="61">
        <v>2.572541312112522E-4</v>
      </c>
      <c r="S189" s="61">
        <f t="shared" si="5"/>
        <v>3.0641588114401085E-5</v>
      </c>
      <c r="T189" s="61">
        <v>5.6247292270485036E-6</v>
      </c>
    </row>
    <row r="190" spans="2:20" ht="15" x14ac:dyDescent="0.25">
      <c r="B190" s="11" t="s">
        <v>697</v>
      </c>
      <c r="C190" s="3" t="s">
        <v>698</v>
      </c>
      <c r="D190" s="3" t="s">
        <v>134</v>
      </c>
      <c r="E190" s="3"/>
      <c r="F190" s="3" t="s">
        <v>695</v>
      </c>
      <c r="G190" s="3" t="s">
        <v>298</v>
      </c>
      <c r="H190" s="3" t="s">
        <v>696</v>
      </c>
      <c r="I190" s="3" t="s">
        <v>72</v>
      </c>
      <c r="J190" s="3"/>
      <c r="K190" s="10">
        <v>1.7399999999948115</v>
      </c>
      <c r="L190" s="3" t="s">
        <v>73</v>
      </c>
      <c r="M190" s="41">
        <v>5.5199999999999999E-2</v>
      </c>
      <c r="N190" s="41">
        <v>0.22329999999995698</v>
      </c>
      <c r="O190" s="10">
        <v>96784.71493799999</v>
      </c>
      <c r="P190" s="60">
        <v>94</v>
      </c>
      <c r="Q190" s="60">
        <v>90.977632030000009</v>
      </c>
      <c r="R190" s="61">
        <v>6.1484555647168052E-4</v>
      </c>
      <c r="S190" s="61">
        <f t="shared" si="5"/>
        <v>7.7638604998233078E-4</v>
      </c>
      <c r="T190" s="61">
        <v>1.425174599470564E-4</v>
      </c>
    </row>
    <row r="191" spans="2:20" ht="15" x14ac:dyDescent="0.25">
      <c r="B191" s="11" t="s">
        <v>699</v>
      </c>
      <c r="C191" s="3" t="s">
        <v>700</v>
      </c>
      <c r="D191" s="3" t="s">
        <v>134</v>
      </c>
      <c r="E191" s="3"/>
      <c r="F191" s="3" t="s">
        <v>701</v>
      </c>
      <c r="G191" s="3" t="s">
        <v>298</v>
      </c>
      <c r="H191" s="3" t="s">
        <v>88</v>
      </c>
      <c r="I191" s="3" t="s">
        <v>702</v>
      </c>
      <c r="J191" s="3"/>
      <c r="K191" s="10">
        <v>0.48000000002273568</v>
      </c>
      <c r="L191" s="3" t="s">
        <v>73</v>
      </c>
      <c r="M191" s="41">
        <v>5.8499999999999996E-2</v>
      </c>
      <c r="N191" s="41">
        <v>0.5</v>
      </c>
      <c r="O191" s="10">
        <v>104229.952772</v>
      </c>
      <c r="P191" s="60">
        <v>14.4</v>
      </c>
      <c r="Q191" s="60">
        <v>15.009113200000002</v>
      </c>
      <c r="R191" s="61">
        <v>5.8270887784184623E-4</v>
      </c>
      <c r="S191" s="61">
        <f t="shared" si="5"/>
        <v>1.2808495726997061E-4</v>
      </c>
      <c r="T191" s="61">
        <v>2.3511940700066555E-5</v>
      </c>
    </row>
    <row r="192" spans="2:20" ht="15" x14ac:dyDescent="0.25">
      <c r="B192" s="11" t="s">
        <v>703</v>
      </c>
      <c r="C192" s="3" t="s">
        <v>704</v>
      </c>
      <c r="D192" s="3" t="s">
        <v>134</v>
      </c>
      <c r="E192" s="3"/>
      <c r="F192" s="3" t="s">
        <v>705</v>
      </c>
      <c r="G192" s="3" t="s">
        <v>298</v>
      </c>
      <c r="H192" s="3" t="s">
        <v>88</v>
      </c>
      <c r="I192" s="3" t="s">
        <v>702</v>
      </c>
      <c r="J192" s="3"/>
      <c r="K192" s="10">
        <v>0.12999999987283051</v>
      </c>
      <c r="L192" s="3" t="s">
        <v>73</v>
      </c>
      <c r="M192" s="41">
        <v>6.5000000000000002E-2</v>
      </c>
      <c r="N192" s="41">
        <v>6.9900000001272805E-2</v>
      </c>
      <c r="O192" s="10">
        <v>2905.3911789999997</v>
      </c>
      <c r="P192" s="60">
        <v>122.4</v>
      </c>
      <c r="Q192" s="60">
        <v>3.5561987960000003</v>
      </c>
      <c r="R192" s="61">
        <v>2.6978496520428235E-4</v>
      </c>
      <c r="S192" s="61">
        <f t="shared" si="5"/>
        <v>3.0347933602711516E-5</v>
      </c>
      <c r="T192" s="61">
        <v>5.5708244781044148E-6</v>
      </c>
    </row>
    <row r="193" spans="2:20" ht="15" x14ac:dyDescent="0.25">
      <c r="B193" s="11" t="s">
        <v>706</v>
      </c>
      <c r="C193" s="3" t="s">
        <v>707</v>
      </c>
      <c r="D193" s="3" t="s">
        <v>134</v>
      </c>
      <c r="E193" s="3"/>
      <c r="F193" s="3" t="s">
        <v>708</v>
      </c>
      <c r="G193" s="3" t="s">
        <v>444</v>
      </c>
      <c r="H193" s="3" t="s">
        <v>88</v>
      </c>
      <c r="I193" s="3" t="s">
        <v>702</v>
      </c>
      <c r="J193" s="3"/>
      <c r="K193" s="10">
        <v>1.3800000000471975</v>
      </c>
      <c r="L193" s="3" t="s">
        <v>73</v>
      </c>
      <c r="M193" s="41">
        <v>0.06</v>
      </c>
      <c r="N193" s="41">
        <v>9.2800000000397967E-2</v>
      </c>
      <c r="O193" s="10">
        <v>23442.260249999999</v>
      </c>
      <c r="P193" s="60">
        <v>95.99</v>
      </c>
      <c r="Q193" s="60">
        <v>22.502225606999996</v>
      </c>
      <c r="R193" s="61">
        <v>7.5314072532673773E-5</v>
      </c>
      <c r="S193" s="61">
        <f t="shared" si="5"/>
        <v>1.9202977330811476E-4</v>
      </c>
      <c r="T193" s="61">
        <v>3.5249983596053029E-5</v>
      </c>
    </row>
    <row r="194" spans="2:20" ht="15" x14ac:dyDescent="0.25">
      <c r="B194" s="11" t="s">
        <v>709</v>
      </c>
      <c r="C194" s="3" t="s">
        <v>710</v>
      </c>
      <c r="D194" s="3" t="s">
        <v>134</v>
      </c>
      <c r="E194" s="3"/>
      <c r="F194" s="3" t="s">
        <v>711</v>
      </c>
      <c r="G194" s="3" t="s">
        <v>298</v>
      </c>
      <c r="H194" s="3" t="s">
        <v>88</v>
      </c>
      <c r="I194" s="3" t="s">
        <v>702</v>
      </c>
      <c r="J194" s="3"/>
      <c r="K194" s="10">
        <v>0</v>
      </c>
      <c r="L194" s="3" t="s">
        <v>73</v>
      </c>
      <c r="M194" s="41">
        <v>5.1299999999999998E-2</v>
      </c>
      <c r="N194" s="41">
        <v>0</v>
      </c>
      <c r="O194" s="10">
        <v>21376.238119999998</v>
      </c>
      <c r="P194" s="60">
        <v>25.01</v>
      </c>
      <c r="Q194" s="60">
        <v>5.3461971750000004</v>
      </c>
      <c r="R194" s="61">
        <v>3.2886518666776069E-4</v>
      </c>
      <c r="S194" s="61">
        <f t="shared" si="5"/>
        <v>4.5623444076410362E-5</v>
      </c>
      <c r="T194" s="61">
        <v>8.3748766016011742E-6</v>
      </c>
    </row>
    <row r="195" spans="2:20" ht="15" x14ac:dyDescent="0.25">
      <c r="B195" s="11" t="s">
        <v>712</v>
      </c>
      <c r="C195" s="3" t="s">
        <v>713</v>
      </c>
      <c r="D195" s="3" t="s">
        <v>134</v>
      </c>
      <c r="E195" s="3"/>
      <c r="F195" s="3" t="s">
        <v>701</v>
      </c>
      <c r="G195" s="3" t="s">
        <v>298</v>
      </c>
      <c r="H195" s="3" t="s">
        <v>88</v>
      </c>
      <c r="I195" s="3" t="s">
        <v>702</v>
      </c>
      <c r="J195" s="3"/>
      <c r="K195" s="10">
        <v>0.24999999986452842</v>
      </c>
      <c r="L195" s="3" t="s">
        <v>73</v>
      </c>
      <c r="M195" s="41">
        <v>5.2000000000000005E-2</v>
      </c>
      <c r="N195" s="41">
        <v>-9.9999999979097504E-3</v>
      </c>
      <c r="O195" s="10">
        <v>22846.011204999999</v>
      </c>
      <c r="P195" s="60">
        <v>13.15</v>
      </c>
      <c r="Q195" s="60">
        <v>3.0042504809999997</v>
      </c>
      <c r="R195" s="61">
        <v>5.6281304902329335E-4</v>
      </c>
      <c r="S195" s="61">
        <f t="shared" si="5"/>
        <v>2.5637710193775711E-5</v>
      </c>
      <c r="T195" s="61">
        <v>4.7061913796091837E-6</v>
      </c>
    </row>
    <row r="196" spans="2:20" ht="15" x14ac:dyDescent="0.25">
      <c r="B196" s="11" t="s">
        <v>714</v>
      </c>
      <c r="C196" s="3" t="s">
        <v>715</v>
      </c>
      <c r="D196" s="3" t="s">
        <v>134</v>
      </c>
      <c r="E196" s="3"/>
      <c r="F196" s="3" t="s">
        <v>716</v>
      </c>
      <c r="G196" s="3" t="s">
        <v>298</v>
      </c>
      <c r="H196" s="3" t="s">
        <v>88</v>
      </c>
      <c r="I196" s="3" t="s">
        <v>702</v>
      </c>
      <c r="J196" s="3"/>
      <c r="K196" s="10">
        <v>1.5999999999538994</v>
      </c>
      <c r="L196" s="3" t="s">
        <v>73</v>
      </c>
      <c r="M196" s="41">
        <v>4.4999999999999998E-2</v>
      </c>
      <c r="N196" s="41">
        <v>0.5</v>
      </c>
      <c r="O196" s="10">
        <v>24816.10773</v>
      </c>
      <c r="P196" s="60">
        <v>42.02</v>
      </c>
      <c r="Q196" s="60">
        <v>10.427728461999999</v>
      </c>
      <c r="R196" s="61">
        <v>3.5083956734385455E-4</v>
      </c>
      <c r="S196" s="61">
        <f t="shared" si="5"/>
        <v>8.8988279099535755E-5</v>
      </c>
      <c r="T196" s="61">
        <v>1.633515118234568E-5</v>
      </c>
    </row>
    <row r="197" spans="2:20" ht="15" x14ac:dyDescent="0.25">
      <c r="B197" s="11" t="s">
        <v>717</v>
      </c>
      <c r="C197" s="3" t="s">
        <v>718</v>
      </c>
      <c r="D197" s="3" t="s">
        <v>134</v>
      </c>
      <c r="E197" s="3"/>
      <c r="F197" s="3" t="s">
        <v>719</v>
      </c>
      <c r="G197" s="3" t="s">
        <v>720</v>
      </c>
      <c r="H197" s="3" t="s">
        <v>88</v>
      </c>
      <c r="I197" s="3" t="s">
        <v>702</v>
      </c>
      <c r="J197" s="3"/>
      <c r="K197" s="10">
        <v>1.4899999999974451</v>
      </c>
      <c r="L197" s="3" t="s">
        <v>73</v>
      </c>
      <c r="M197" s="41">
        <v>5.1500000000000004E-2</v>
      </c>
      <c r="N197" s="41">
        <v>8.7999999999437712E-3</v>
      </c>
      <c r="O197" s="10">
        <v>175006.61463599995</v>
      </c>
      <c r="P197" s="60">
        <v>116.52</v>
      </c>
      <c r="Q197" s="60">
        <v>203.917707355</v>
      </c>
      <c r="R197" s="61">
        <v>4.6038440549125764E-4</v>
      </c>
      <c r="S197" s="61">
        <f t="shared" si="5"/>
        <v>1.7401954722518547E-3</v>
      </c>
      <c r="T197" s="61">
        <v>3.1943932856901133E-4</v>
      </c>
    </row>
    <row r="198" spans="2:20" ht="15" x14ac:dyDescent="0.25">
      <c r="B198" s="11" t="s">
        <v>721</v>
      </c>
      <c r="C198" s="3" t="s">
        <v>722</v>
      </c>
      <c r="D198" s="3" t="s">
        <v>134</v>
      </c>
      <c r="E198" s="3"/>
      <c r="F198" s="3" t="s">
        <v>723</v>
      </c>
      <c r="G198" s="3" t="s">
        <v>316</v>
      </c>
      <c r="H198" s="3" t="s">
        <v>88</v>
      </c>
      <c r="I198" s="3" t="s">
        <v>702</v>
      </c>
      <c r="J198" s="3"/>
      <c r="K198" s="10">
        <v>3.0099999999947715</v>
      </c>
      <c r="L198" s="3" t="s">
        <v>73</v>
      </c>
      <c r="M198" s="41">
        <v>3.85E-2</v>
      </c>
      <c r="N198" s="41">
        <v>2.6700000000054257E-2</v>
      </c>
      <c r="O198" s="10">
        <v>185131.22747799999</v>
      </c>
      <c r="P198" s="60">
        <v>103.6</v>
      </c>
      <c r="Q198" s="60">
        <v>191.79595166800001</v>
      </c>
      <c r="R198" s="61">
        <v>6.6593966718705034E-4</v>
      </c>
      <c r="S198" s="61">
        <f t="shared" si="5"/>
        <v>1.6367506825086195E-3</v>
      </c>
      <c r="T198" s="61">
        <v>3.0045046513013489E-4</v>
      </c>
    </row>
    <row r="199" spans="2:20" ht="15" x14ac:dyDescent="0.25">
      <c r="B199" s="11" t="s">
        <v>724</v>
      </c>
      <c r="C199" s="3" t="s">
        <v>725</v>
      </c>
      <c r="D199" s="3" t="s">
        <v>134</v>
      </c>
      <c r="E199" s="3"/>
      <c r="F199" s="3" t="s">
        <v>726</v>
      </c>
      <c r="G199" s="3" t="s">
        <v>298</v>
      </c>
      <c r="H199" s="3" t="s">
        <v>88</v>
      </c>
      <c r="I199" s="3" t="s">
        <v>702</v>
      </c>
      <c r="J199" s="3"/>
      <c r="K199" s="10">
        <v>0.66000000008658988</v>
      </c>
      <c r="L199" s="3" t="s">
        <v>73</v>
      </c>
      <c r="M199" s="41">
        <v>7.9500000000000001E-2</v>
      </c>
      <c r="N199" s="41">
        <v>8.9899999995747895E-2</v>
      </c>
      <c r="O199" s="10">
        <v>853.12512300000003</v>
      </c>
      <c r="P199" s="60">
        <v>106.25</v>
      </c>
      <c r="Q199" s="60">
        <v>0.90644541800000011</v>
      </c>
      <c r="R199" s="61">
        <v>2.3754384254706772E-5</v>
      </c>
      <c r="S199" s="61">
        <f t="shared" si="5"/>
        <v>7.7354352042658098E-6</v>
      </c>
      <c r="T199" s="61">
        <v>1.419956704428283E-6</v>
      </c>
    </row>
    <row r="200" spans="2:20" ht="15" x14ac:dyDescent="0.25">
      <c r="B200" s="11" t="s">
        <v>727</v>
      </c>
      <c r="C200" s="3" t="s">
        <v>728</v>
      </c>
      <c r="D200" s="3" t="s">
        <v>134</v>
      </c>
      <c r="E200" s="3"/>
      <c r="F200" s="3" t="s">
        <v>729</v>
      </c>
      <c r="G200" s="3" t="s">
        <v>444</v>
      </c>
      <c r="H200" s="3" t="s">
        <v>88</v>
      </c>
      <c r="I200" s="3" t="s">
        <v>702</v>
      </c>
      <c r="J200" s="3"/>
      <c r="K200" s="10">
        <v>3.7099999999999995</v>
      </c>
      <c r="L200" s="3" t="s">
        <v>73</v>
      </c>
      <c r="M200" s="41">
        <v>1.0200000000000001E-2</v>
      </c>
      <c r="N200" s="41">
        <v>2.8200000000000003E-2</v>
      </c>
      <c r="O200" s="10">
        <v>23257</v>
      </c>
      <c r="P200" s="60">
        <v>100.8</v>
      </c>
      <c r="Q200" s="60">
        <v>23.443059999999999</v>
      </c>
      <c r="R200" s="61">
        <v>3.3822504348701189E-4</v>
      </c>
      <c r="S200" s="61">
        <f t="shared" si="5"/>
        <v>2.0005867757579156E-4</v>
      </c>
      <c r="T200" s="61">
        <v>3.6723811007575198E-5</v>
      </c>
    </row>
    <row r="201" spans="2:20" ht="15" x14ac:dyDescent="0.25">
      <c r="B201" s="11" t="s">
        <v>730</v>
      </c>
      <c r="C201" s="3" t="s">
        <v>731</v>
      </c>
      <c r="D201" s="3" t="s">
        <v>134</v>
      </c>
      <c r="E201" s="3"/>
      <c r="F201" s="3" t="s">
        <v>729</v>
      </c>
      <c r="G201" s="3" t="s">
        <v>444</v>
      </c>
      <c r="H201" s="3" t="s">
        <v>88</v>
      </c>
      <c r="I201" s="3" t="s">
        <v>702</v>
      </c>
      <c r="J201" s="3"/>
      <c r="K201" s="10">
        <v>2.1900000000646465</v>
      </c>
      <c r="L201" s="3" t="s">
        <v>73</v>
      </c>
      <c r="M201" s="41">
        <v>8.8200000000000001E-2</v>
      </c>
      <c r="N201" s="41">
        <v>2.4999999999045654E-2</v>
      </c>
      <c r="O201" s="10">
        <v>6872.4711269999989</v>
      </c>
      <c r="P201" s="60">
        <v>126.42</v>
      </c>
      <c r="Q201" s="60">
        <v>8.6881779860000012</v>
      </c>
      <c r="R201" s="61">
        <v>2.2615819816793482E-4</v>
      </c>
      <c r="S201" s="61">
        <f t="shared" si="5"/>
        <v>7.4143281569140899E-5</v>
      </c>
      <c r="T201" s="61">
        <v>1.3610126253059087E-5</v>
      </c>
    </row>
    <row r="202" spans="2:20" ht="15" x14ac:dyDescent="0.25">
      <c r="B202" s="11" t="s">
        <v>732</v>
      </c>
      <c r="C202" s="3" t="s">
        <v>733</v>
      </c>
      <c r="D202" s="3" t="s">
        <v>134</v>
      </c>
      <c r="E202" s="3"/>
      <c r="F202" s="3" t="s">
        <v>734</v>
      </c>
      <c r="G202" s="3" t="s">
        <v>298</v>
      </c>
      <c r="H202" s="3" t="s">
        <v>88</v>
      </c>
      <c r="I202" s="3" t="s">
        <v>702</v>
      </c>
      <c r="J202" s="3"/>
      <c r="K202" s="10">
        <v>0</v>
      </c>
      <c r="L202" s="3" t="s">
        <v>73</v>
      </c>
      <c r="M202" s="41">
        <v>1.3999999999999999E-2</v>
      </c>
      <c r="N202" s="41">
        <v>0</v>
      </c>
      <c r="O202" s="10">
        <v>20987.777115000001</v>
      </c>
      <c r="P202" s="60">
        <v>13.3</v>
      </c>
      <c r="Q202" s="60">
        <v>2.7913743550000003</v>
      </c>
      <c r="R202" s="61">
        <v>6.9400476797713969E-4</v>
      </c>
      <c r="S202" s="61">
        <f t="shared" si="5"/>
        <v>2.3821065256851204E-5</v>
      </c>
      <c r="T202" s="61">
        <v>4.3727185898262485E-6</v>
      </c>
    </row>
    <row r="203" spans="2:20" x14ac:dyDescent="0.2">
      <c r="B203" s="44"/>
      <c r="C203" s="45"/>
      <c r="D203" s="45"/>
      <c r="E203" s="45"/>
      <c r="F203" s="45"/>
      <c r="G203" s="45"/>
      <c r="H203" s="45"/>
      <c r="I203" s="45"/>
      <c r="J203" s="45"/>
      <c r="K203" s="14"/>
      <c r="L203" s="45"/>
      <c r="M203" s="14"/>
      <c r="N203" s="14"/>
      <c r="O203" s="14"/>
      <c r="P203" s="62"/>
      <c r="Q203" s="62"/>
      <c r="R203" s="62"/>
      <c r="S203" s="62"/>
      <c r="T203" s="62"/>
    </row>
    <row r="204" spans="2:20" ht="15" x14ac:dyDescent="0.25">
      <c r="B204" s="9" t="s">
        <v>159</v>
      </c>
      <c r="C204" s="37"/>
      <c r="D204" s="37"/>
      <c r="E204" s="37"/>
      <c r="F204" s="37"/>
      <c r="G204" s="37"/>
      <c r="H204" s="37"/>
      <c r="I204" s="37"/>
      <c r="J204" s="37"/>
      <c r="K204" s="10">
        <v>4.8230196441580677</v>
      </c>
      <c r="L204" s="37"/>
      <c r="M204" s="41"/>
      <c r="N204" s="41">
        <v>3.0584159398280106E-2</v>
      </c>
      <c r="O204" s="10"/>
      <c r="P204" s="60"/>
      <c r="Q204" s="60">
        <f>SUM(Q205:Q289)</f>
        <v>15843.725174939009</v>
      </c>
      <c r="R204" s="61"/>
      <c r="S204" s="61">
        <f t="shared" ref="S204:T204" si="6">SUM(S205:S289)</f>
        <v>0.13520737934265292</v>
      </c>
      <c r="T204" s="61">
        <f t="shared" si="6"/>
        <v>2.4819369526863012E-2</v>
      </c>
    </row>
    <row r="205" spans="2:20" ht="15" x14ac:dyDescent="0.25">
      <c r="B205" s="11" t="s">
        <v>735</v>
      </c>
      <c r="C205" s="3" t="s">
        <v>736</v>
      </c>
      <c r="D205" s="3" t="s">
        <v>134</v>
      </c>
      <c r="E205" s="3"/>
      <c r="F205" s="3" t="s">
        <v>256</v>
      </c>
      <c r="G205" s="3" t="s">
        <v>257</v>
      </c>
      <c r="H205" s="3" t="s">
        <v>71</v>
      </c>
      <c r="I205" s="3" t="s">
        <v>86</v>
      </c>
      <c r="J205" s="3"/>
      <c r="K205" s="10">
        <v>6.53999999993471</v>
      </c>
      <c r="L205" s="3" t="s">
        <v>73</v>
      </c>
      <c r="M205" s="41">
        <v>3.0099999999999998E-2</v>
      </c>
      <c r="N205" s="41">
        <v>2.4700000001602544E-2</v>
      </c>
      <c r="O205" s="10">
        <v>3429.5912380000004</v>
      </c>
      <c r="P205" s="60">
        <v>104.4</v>
      </c>
      <c r="Q205" s="60">
        <v>3.5804932269999998</v>
      </c>
      <c r="R205" s="61">
        <v>2.9822532504347831E-6</v>
      </c>
      <c r="S205" s="61">
        <f t="shared" ref="S205:S268" si="7">Q205/$Q$11</f>
        <v>3.0555257720736904E-5</v>
      </c>
      <c r="T205" s="61">
        <v>5.6088819711356385E-6</v>
      </c>
    </row>
    <row r="206" spans="2:20" ht="15" x14ac:dyDescent="0.25">
      <c r="B206" s="11" t="s">
        <v>737</v>
      </c>
      <c r="C206" s="3" t="s">
        <v>738</v>
      </c>
      <c r="D206" s="3" t="s">
        <v>134</v>
      </c>
      <c r="E206" s="3"/>
      <c r="F206" s="3" t="s">
        <v>260</v>
      </c>
      <c r="G206" s="3" t="s">
        <v>257</v>
      </c>
      <c r="H206" s="3" t="s">
        <v>71</v>
      </c>
      <c r="I206" s="3" t="s">
        <v>72</v>
      </c>
      <c r="J206" s="3"/>
      <c r="K206" s="10">
        <v>7.4700000000003097</v>
      </c>
      <c r="L206" s="3" t="s">
        <v>73</v>
      </c>
      <c r="M206" s="41">
        <v>2.98E-2</v>
      </c>
      <c r="N206" s="41">
        <v>2.8099999999992666E-2</v>
      </c>
      <c r="O206" s="10">
        <v>1021894.766268</v>
      </c>
      <c r="P206" s="60">
        <v>102.9</v>
      </c>
      <c r="Q206" s="60">
        <v>1051.529714515</v>
      </c>
      <c r="R206" s="61">
        <v>7.7510104373931462E-4</v>
      </c>
      <c r="S206" s="61">
        <f t="shared" si="7"/>
        <v>8.9735573819083574E-3</v>
      </c>
      <c r="T206" s="61">
        <v>1.6472328486425562E-3</v>
      </c>
    </row>
    <row r="207" spans="2:20" ht="15" x14ac:dyDescent="0.25">
      <c r="B207" s="11" t="s">
        <v>739</v>
      </c>
      <c r="C207" s="3" t="s">
        <v>740</v>
      </c>
      <c r="D207" s="3" t="s">
        <v>134</v>
      </c>
      <c r="E207" s="3"/>
      <c r="F207" s="3" t="s">
        <v>260</v>
      </c>
      <c r="G207" s="3" t="s">
        <v>257</v>
      </c>
      <c r="H207" s="3" t="s">
        <v>71</v>
      </c>
      <c r="I207" s="3" t="s">
        <v>72</v>
      </c>
      <c r="J207" s="3"/>
      <c r="K207" s="10">
        <v>3.2699999999988036</v>
      </c>
      <c r="L207" s="3" t="s">
        <v>73</v>
      </c>
      <c r="M207" s="41">
        <v>2.7400000000000001E-2</v>
      </c>
      <c r="N207" s="41">
        <v>1.3999999999968451E-2</v>
      </c>
      <c r="O207" s="10">
        <v>271770.377584</v>
      </c>
      <c r="P207" s="60">
        <v>106.03</v>
      </c>
      <c r="Q207" s="60">
        <v>288.15813136700007</v>
      </c>
      <c r="R207" s="61">
        <v>1.317657947507086E-4</v>
      </c>
      <c r="S207" s="61">
        <f t="shared" si="7"/>
        <v>2.4590874524909826E-3</v>
      </c>
      <c r="T207" s="61">
        <v>4.5140287814891643E-4</v>
      </c>
    </row>
    <row r="208" spans="2:20" ht="15" x14ac:dyDescent="0.25">
      <c r="B208" s="11" t="s">
        <v>741</v>
      </c>
      <c r="C208" s="3" t="s">
        <v>742</v>
      </c>
      <c r="D208" s="3" t="s">
        <v>134</v>
      </c>
      <c r="E208" s="3"/>
      <c r="F208" s="3" t="s">
        <v>275</v>
      </c>
      <c r="G208" s="3" t="s">
        <v>257</v>
      </c>
      <c r="H208" s="3" t="s">
        <v>71</v>
      </c>
      <c r="I208" s="3" t="s">
        <v>72</v>
      </c>
      <c r="J208" s="3"/>
      <c r="K208" s="10">
        <v>1.389999999953053</v>
      </c>
      <c r="L208" s="3" t="s">
        <v>73</v>
      </c>
      <c r="M208" s="41">
        <v>5.9000000000000004E-2</v>
      </c>
      <c r="N208" s="41">
        <v>7.7999999997034357E-3</v>
      </c>
      <c r="O208" s="10">
        <v>6051.731694000001</v>
      </c>
      <c r="P208" s="60">
        <v>107.68</v>
      </c>
      <c r="Q208" s="60">
        <v>6.5165046890000013</v>
      </c>
      <c r="R208" s="61">
        <v>3.739600362853716E-6</v>
      </c>
      <c r="S208" s="61">
        <f t="shared" si="7"/>
        <v>5.5610628923774677E-5</v>
      </c>
      <c r="T208" s="61">
        <v>1.0208176177888623E-5</v>
      </c>
    </row>
    <row r="209" spans="2:20" ht="15" x14ac:dyDescent="0.25">
      <c r="B209" s="11" t="s">
        <v>743</v>
      </c>
      <c r="C209" s="3" t="s">
        <v>744</v>
      </c>
      <c r="D209" s="3" t="s">
        <v>134</v>
      </c>
      <c r="E209" s="3"/>
      <c r="F209" s="3" t="s">
        <v>332</v>
      </c>
      <c r="G209" s="3" t="s">
        <v>257</v>
      </c>
      <c r="H209" s="3" t="s">
        <v>312</v>
      </c>
      <c r="I209" s="3" t="s">
        <v>72</v>
      </c>
      <c r="J209" s="3"/>
      <c r="K209" s="10">
        <v>1.1399999999584156</v>
      </c>
      <c r="L209" s="3" t="s">
        <v>73</v>
      </c>
      <c r="M209" s="41">
        <v>6.0999999999999999E-2</v>
      </c>
      <c r="N209" s="41">
        <v>7.4999999995558793E-3</v>
      </c>
      <c r="O209" s="10">
        <v>16645.98158</v>
      </c>
      <c r="P209" s="60">
        <v>111.24</v>
      </c>
      <c r="Q209" s="60">
        <v>18.516989936000002</v>
      </c>
      <c r="R209" s="61">
        <v>3.6991070177777772E-5</v>
      </c>
      <c r="S209" s="61">
        <f t="shared" si="7"/>
        <v>1.5802051947486385E-4</v>
      </c>
      <c r="T209" s="61">
        <v>2.900706814037229E-5</v>
      </c>
    </row>
    <row r="210" spans="2:20" ht="15" x14ac:dyDescent="0.25">
      <c r="B210" s="11" t="s">
        <v>745</v>
      </c>
      <c r="C210" s="3" t="s">
        <v>746</v>
      </c>
      <c r="D210" s="3" t="s">
        <v>134</v>
      </c>
      <c r="E210" s="3"/>
      <c r="F210" s="3" t="s">
        <v>341</v>
      </c>
      <c r="G210" s="3" t="s">
        <v>298</v>
      </c>
      <c r="H210" s="3" t="s">
        <v>312</v>
      </c>
      <c r="I210" s="3" t="s">
        <v>72</v>
      </c>
      <c r="J210" s="3"/>
      <c r="K210" s="10">
        <v>1.1398977527268321</v>
      </c>
      <c r="L210" s="3" t="s">
        <v>73</v>
      </c>
      <c r="M210" s="41">
        <v>5.2499999999999998E-2</v>
      </c>
      <c r="N210" s="41">
        <v>1.3198814776353922E-2</v>
      </c>
      <c r="O210" s="10">
        <v>7.9589999999999991E-3</v>
      </c>
      <c r="P210" s="60">
        <v>106.27</v>
      </c>
      <c r="Q210" s="60">
        <v>8.5010000000000004E-6</v>
      </c>
      <c r="R210" s="61">
        <v>1.751650009631984E-10</v>
      </c>
      <c r="S210" s="61">
        <f t="shared" si="7"/>
        <v>7.2545939739599013E-11</v>
      </c>
      <c r="T210" s="61">
        <v>1.331690988187535E-11</v>
      </c>
    </row>
    <row r="211" spans="2:20" ht="15" x14ac:dyDescent="0.25">
      <c r="B211" s="11" t="s">
        <v>747</v>
      </c>
      <c r="C211" s="3" t="s">
        <v>748</v>
      </c>
      <c r="D211" s="3" t="s">
        <v>134</v>
      </c>
      <c r="E211" s="3"/>
      <c r="F211" s="3" t="s">
        <v>346</v>
      </c>
      <c r="G211" s="3" t="s">
        <v>347</v>
      </c>
      <c r="H211" s="3" t="s">
        <v>312</v>
      </c>
      <c r="I211" s="3" t="s">
        <v>86</v>
      </c>
      <c r="J211" s="3"/>
      <c r="K211" s="10">
        <v>4.8200000000019951</v>
      </c>
      <c r="L211" s="3" t="s">
        <v>73</v>
      </c>
      <c r="M211" s="41">
        <v>4.7609000000000005E-2</v>
      </c>
      <c r="N211" s="41">
        <v>2.3399999999985609E-2</v>
      </c>
      <c r="O211" s="10">
        <v>168661.31070899998</v>
      </c>
      <c r="P211" s="60">
        <v>113.44</v>
      </c>
      <c r="Q211" s="60">
        <v>191.329390872</v>
      </c>
      <c r="R211" s="61">
        <v>7.695750810887926E-5</v>
      </c>
      <c r="S211" s="61">
        <f t="shared" si="7"/>
        <v>1.6327691401734263E-3</v>
      </c>
      <c r="T211" s="61">
        <v>2.9971959251811887E-4</v>
      </c>
    </row>
    <row r="212" spans="2:20" ht="15" x14ac:dyDescent="0.25">
      <c r="B212" s="11" t="s">
        <v>749</v>
      </c>
      <c r="C212" s="3" t="s">
        <v>750</v>
      </c>
      <c r="D212" s="3" t="s">
        <v>134</v>
      </c>
      <c r="E212" s="3"/>
      <c r="F212" s="3" t="s">
        <v>256</v>
      </c>
      <c r="G212" s="3" t="s">
        <v>257</v>
      </c>
      <c r="H212" s="3" t="s">
        <v>312</v>
      </c>
      <c r="I212" s="3" t="s">
        <v>72</v>
      </c>
      <c r="J212" s="3"/>
      <c r="K212" s="10">
        <v>3.7199999999972069</v>
      </c>
      <c r="L212" s="3" t="s">
        <v>73</v>
      </c>
      <c r="M212" s="41">
        <v>3.2500000000000001E-2</v>
      </c>
      <c r="N212" s="41">
        <v>2.6700000000016679E-2</v>
      </c>
      <c r="O212" s="10">
        <v>4.945282999999999</v>
      </c>
      <c r="P212" s="60">
        <v>5105667</v>
      </c>
      <c r="Q212" s="60">
        <v>252.48970957099999</v>
      </c>
      <c r="R212" s="61">
        <v>2.670960302457467E-4</v>
      </c>
      <c r="S212" s="61">
        <f t="shared" si="7"/>
        <v>2.1546998300678299E-3</v>
      </c>
      <c r="T212" s="61">
        <v>3.9552790359462264E-4</v>
      </c>
    </row>
    <row r="213" spans="2:20" ht="15" x14ac:dyDescent="0.25">
      <c r="B213" s="11" t="s">
        <v>751</v>
      </c>
      <c r="C213" s="3" t="s">
        <v>752</v>
      </c>
      <c r="D213" s="3" t="s">
        <v>134</v>
      </c>
      <c r="E213" s="3"/>
      <c r="F213" s="3" t="s">
        <v>753</v>
      </c>
      <c r="G213" s="3" t="s">
        <v>407</v>
      </c>
      <c r="H213" s="3" t="s">
        <v>312</v>
      </c>
      <c r="I213" s="3" t="s">
        <v>86</v>
      </c>
      <c r="J213" s="3"/>
      <c r="K213" s="10">
        <v>5.5599999999998584</v>
      </c>
      <c r="L213" s="3" t="s">
        <v>73</v>
      </c>
      <c r="M213" s="41">
        <v>3.39E-2</v>
      </c>
      <c r="N213" s="41">
        <v>2.9199999999995244E-2</v>
      </c>
      <c r="O213" s="10">
        <v>506880.86231300002</v>
      </c>
      <c r="P213" s="60">
        <v>106.2</v>
      </c>
      <c r="Q213" s="60">
        <v>538.307475791</v>
      </c>
      <c r="R213" s="61">
        <v>7.1269709203686639E-4</v>
      </c>
      <c r="S213" s="61">
        <f t="shared" si="7"/>
        <v>4.593815045301675E-3</v>
      </c>
      <c r="T213" s="61">
        <v>8.4326457403229547E-4</v>
      </c>
    </row>
    <row r="214" spans="2:20" ht="15" x14ac:dyDescent="0.25">
      <c r="B214" s="11" t="s">
        <v>754</v>
      </c>
      <c r="C214" s="3" t="s">
        <v>755</v>
      </c>
      <c r="D214" s="3" t="s">
        <v>134</v>
      </c>
      <c r="E214" s="3"/>
      <c r="F214" s="3" t="s">
        <v>450</v>
      </c>
      <c r="G214" s="3" t="s">
        <v>407</v>
      </c>
      <c r="H214" s="3" t="s">
        <v>312</v>
      </c>
      <c r="I214" s="3" t="s">
        <v>86</v>
      </c>
      <c r="J214" s="3"/>
      <c r="K214" s="10">
        <v>6.1999999999982611</v>
      </c>
      <c r="L214" s="3" t="s">
        <v>73</v>
      </c>
      <c r="M214" s="41">
        <v>3.85E-2</v>
      </c>
      <c r="N214" s="41">
        <v>3.2300000000022581E-2</v>
      </c>
      <c r="O214" s="10">
        <v>339904.74676900002</v>
      </c>
      <c r="P214" s="60">
        <v>105.63</v>
      </c>
      <c r="Q214" s="60">
        <v>359.04138403600001</v>
      </c>
      <c r="R214" s="61">
        <v>8.5225257507315127E-4</v>
      </c>
      <c r="S214" s="61">
        <f t="shared" si="7"/>
        <v>3.0639918374659315E-3</v>
      </c>
      <c r="T214" s="61">
        <v>5.6244227209401379E-4</v>
      </c>
    </row>
    <row r="215" spans="2:20" ht="15" x14ac:dyDescent="0.25">
      <c r="B215" s="11" t="s">
        <v>756</v>
      </c>
      <c r="C215" s="3" t="s">
        <v>757</v>
      </c>
      <c r="D215" s="3" t="s">
        <v>134</v>
      </c>
      <c r="E215" s="3"/>
      <c r="F215" s="3" t="s">
        <v>359</v>
      </c>
      <c r="G215" s="3" t="s">
        <v>257</v>
      </c>
      <c r="H215" s="3" t="s">
        <v>85</v>
      </c>
      <c r="I215" s="3" t="s">
        <v>86</v>
      </c>
      <c r="J215" s="3"/>
      <c r="K215" s="10">
        <v>3.3699999999996497</v>
      </c>
      <c r="L215" s="3" t="s">
        <v>73</v>
      </c>
      <c r="M215" s="41">
        <v>9.7960000000000009E-3</v>
      </c>
      <c r="N215" s="41">
        <v>1.0799999999939342E-2</v>
      </c>
      <c r="O215" s="10">
        <v>156788.22426400002</v>
      </c>
      <c r="P215" s="60">
        <v>99.82</v>
      </c>
      <c r="Q215" s="60">
        <v>156.50600543299998</v>
      </c>
      <c r="R215" s="61">
        <v>3.6188773774094003E-4</v>
      </c>
      <c r="S215" s="61">
        <f t="shared" si="7"/>
        <v>1.3355928995444975E-3</v>
      </c>
      <c r="T215" s="61">
        <v>2.4516837669963002E-4</v>
      </c>
    </row>
    <row r="216" spans="2:20" ht="15" x14ac:dyDescent="0.25">
      <c r="B216" s="11" t="s">
        <v>758</v>
      </c>
      <c r="C216" s="3" t="s">
        <v>759</v>
      </c>
      <c r="D216" s="3" t="s">
        <v>134</v>
      </c>
      <c r="E216" s="3"/>
      <c r="F216" s="3" t="s">
        <v>369</v>
      </c>
      <c r="G216" s="3" t="s">
        <v>298</v>
      </c>
      <c r="H216" s="3" t="s">
        <v>85</v>
      </c>
      <c r="I216" s="3" t="s">
        <v>86</v>
      </c>
      <c r="J216" s="3"/>
      <c r="K216" s="10">
        <v>6.2600000001236413</v>
      </c>
      <c r="L216" s="3" t="s">
        <v>73</v>
      </c>
      <c r="M216" s="41">
        <v>3.39E-2</v>
      </c>
      <c r="N216" s="41">
        <v>3.2199999999481692E-2</v>
      </c>
      <c r="O216" s="10">
        <v>6111.1223230000005</v>
      </c>
      <c r="P216" s="60">
        <v>101</v>
      </c>
      <c r="Q216" s="60">
        <v>6.1722335459999993</v>
      </c>
      <c r="R216" s="61">
        <v>1.5134819599335278E-5</v>
      </c>
      <c r="S216" s="61">
        <f t="shared" si="7"/>
        <v>5.2672683553328726E-5</v>
      </c>
      <c r="T216" s="61">
        <v>9.6688716506258008E-6</v>
      </c>
    </row>
    <row r="217" spans="2:20" ht="15" x14ac:dyDescent="0.25">
      <c r="B217" s="11" t="s">
        <v>760</v>
      </c>
      <c r="C217" s="3" t="s">
        <v>761</v>
      </c>
      <c r="D217" s="3" t="s">
        <v>134</v>
      </c>
      <c r="E217" s="3"/>
      <c r="F217" s="3" t="s">
        <v>762</v>
      </c>
      <c r="G217" s="3" t="s">
        <v>763</v>
      </c>
      <c r="H217" s="3" t="s">
        <v>85</v>
      </c>
      <c r="I217" s="3" t="s">
        <v>86</v>
      </c>
      <c r="J217" s="3"/>
      <c r="K217" s="10">
        <v>6.3099999999978209</v>
      </c>
      <c r="L217" s="3" t="s">
        <v>73</v>
      </c>
      <c r="M217" s="41">
        <v>3.6000000000000004E-2</v>
      </c>
      <c r="N217" s="41">
        <v>3.560000000000707E-2</v>
      </c>
      <c r="O217" s="10">
        <v>566467.72382500011</v>
      </c>
      <c r="P217" s="60">
        <v>101.41</v>
      </c>
      <c r="Q217" s="60">
        <v>574.45491873100002</v>
      </c>
      <c r="R217" s="61">
        <v>3.0095003829163269E-4</v>
      </c>
      <c r="S217" s="61">
        <f t="shared" si="7"/>
        <v>4.902290544333064E-3</v>
      </c>
      <c r="T217" s="61">
        <v>8.998899404706217E-4</v>
      </c>
    </row>
    <row r="218" spans="2:20" ht="15" x14ac:dyDescent="0.25">
      <c r="B218" s="11" t="s">
        <v>764</v>
      </c>
      <c r="C218" s="3" t="s">
        <v>765</v>
      </c>
      <c r="D218" s="3" t="s">
        <v>134</v>
      </c>
      <c r="E218" s="3"/>
      <c r="F218" s="3" t="s">
        <v>399</v>
      </c>
      <c r="G218" s="3" t="s">
        <v>257</v>
      </c>
      <c r="H218" s="3" t="s">
        <v>85</v>
      </c>
      <c r="I218" s="3" t="s">
        <v>72</v>
      </c>
      <c r="J218" s="3"/>
      <c r="K218" s="10">
        <v>3.2000000000011029</v>
      </c>
      <c r="L218" s="3" t="s">
        <v>73</v>
      </c>
      <c r="M218" s="41">
        <v>1.0586E-2</v>
      </c>
      <c r="N218" s="41">
        <v>9.6000000000086589E-3</v>
      </c>
      <c r="O218" s="10">
        <v>186366.794929</v>
      </c>
      <c r="P218" s="60">
        <v>100.31</v>
      </c>
      <c r="Q218" s="60">
        <v>186.944531963</v>
      </c>
      <c r="R218" s="61">
        <v>6.2122264976333336E-4</v>
      </c>
      <c r="S218" s="61">
        <f t="shared" si="7"/>
        <v>1.5953495765716199E-3</v>
      </c>
      <c r="T218" s="61">
        <v>2.9285066287032551E-4</v>
      </c>
    </row>
    <row r="219" spans="2:20" ht="15" x14ac:dyDescent="0.25">
      <c r="B219" s="11" t="s">
        <v>766</v>
      </c>
      <c r="C219" s="3" t="s">
        <v>767</v>
      </c>
      <c r="D219" s="3" t="s">
        <v>134</v>
      </c>
      <c r="E219" s="3"/>
      <c r="F219" s="3" t="s">
        <v>450</v>
      </c>
      <c r="G219" s="3" t="s">
        <v>407</v>
      </c>
      <c r="H219" s="3" t="s">
        <v>85</v>
      </c>
      <c r="I219" s="3" t="s">
        <v>86</v>
      </c>
      <c r="J219" s="3"/>
      <c r="K219" s="10">
        <v>5.5400000000031664</v>
      </c>
      <c r="L219" s="3" t="s">
        <v>73</v>
      </c>
      <c r="M219" s="41">
        <v>3.0499999999999999E-2</v>
      </c>
      <c r="N219" s="41">
        <v>2.7999999999992285E-2</v>
      </c>
      <c r="O219" s="10">
        <v>330440.96508700005</v>
      </c>
      <c r="P219" s="60">
        <v>102.75</v>
      </c>
      <c r="Q219" s="60">
        <v>339.52809164400009</v>
      </c>
      <c r="R219" s="61">
        <v>8.0463399129989245E-4</v>
      </c>
      <c r="S219" s="61">
        <f t="shared" si="7"/>
        <v>2.8974690596761184E-3</v>
      </c>
      <c r="T219" s="61">
        <v>5.3187448521212384E-4</v>
      </c>
    </row>
    <row r="220" spans="2:20" ht="15" x14ac:dyDescent="0.25">
      <c r="B220" s="11" t="s">
        <v>768</v>
      </c>
      <c r="C220" s="3" t="s">
        <v>769</v>
      </c>
      <c r="D220" s="3" t="s">
        <v>134</v>
      </c>
      <c r="E220" s="3"/>
      <c r="F220" s="3" t="s">
        <v>406</v>
      </c>
      <c r="G220" s="3" t="s">
        <v>407</v>
      </c>
      <c r="H220" s="3" t="s">
        <v>85</v>
      </c>
      <c r="I220" s="3" t="s">
        <v>86</v>
      </c>
      <c r="J220" s="3"/>
      <c r="K220" s="10">
        <v>6.5499999999989091</v>
      </c>
      <c r="L220" s="3" t="s">
        <v>73</v>
      </c>
      <c r="M220" s="41">
        <v>3.9199999999999999E-2</v>
      </c>
      <c r="N220" s="41">
        <v>3.4799999999990311E-2</v>
      </c>
      <c r="O220" s="10">
        <v>801898.90128700016</v>
      </c>
      <c r="P220" s="60">
        <v>104.7</v>
      </c>
      <c r="Q220" s="60">
        <v>839.58814964700014</v>
      </c>
      <c r="R220" s="61">
        <v>8.3543841176574767E-4</v>
      </c>
      <c r="S220" s="61">
        <f t="shared" si="7"/>
        <v>7.1648878144186228E-3</v>
      </c>
      <c r="T220" s="61">
        <v>1.315224059138875E-3</v>
      </c>
    </row>
    <row r="221" spans="2:20" ht="15" x14ac:dyDescent="0.25">
      <c r="B221" s="11" t="s">
        <v>770</v>
      </c>
      <c r="C221" s="3" t="s">
        <v>771</v>
      </c>
      <c r="D221" s="3" t="s">
        <v>134</v>
      </c>
      <c r="E221" s="3"/>
      <c r="F221" s="3" t="s">
        <v>753</v>
      </c>
      <c r="G221" s="3" t="s">
        <v>407</v>
      </c>
      <c r="H221" s="3" t="s">
        <v>85</v>
      </c>
      <c r="I221" s="3" t="s">
        <v>86</v>
      </c>
      <c r="J221" s="3"/>
      <c r="K221" s="10">
        <v>5.5800000000018111</v>
      </c>
      <c r="L221" s="3" t="s">
        <v>73</v>
      </c>
      <c r="M221" s="41">
        <v>3.5799999999999998E-2</v>
      </c>
      <c r="N221" s="41">
        <v>3.0200000000005611E-2</v>
      </c>
      <c r="O221" s="10">
        <v>1061245.507308</v>
      </c>
      <c r="P221" s="60">
        <v>105.8</v>
      </c>
      <c r="Q221" s="60">
        <v>1122.797746745</v>
      </c>
      <c r="R221" s="61">
        <v>8.906099789928448E-4</v>
      </c>
      <c r="S221" s="61">
        <f t="shared" si="7"/>
        <v>9.5817454034960985E-3</v>
      </c>
      <c r="T221" s="61">
        <v>1.7588750039966908E-3</v>
      </c>
    </row>
    <row r="222" spans="2:20" ht="15" x14ac:dyDescent="0.25">
      <c r="B222" s="11" t="s">
        <v>772</v>
      </c>
      <c r="C222" s="3" t="s">
        <v>773</v>
      </c>
      <c r="D222" s="3" t="s">
        <v>134</v>
      </c>
      <c r="E222" s="3"/>
      <c r="F222" s="3" t="s">
        <v>753</v>
      </c>
      <c r="G222" s="3" t="s">
        <v>407</v>
      </c>
      <c r="H222" s="3" t="s">
        <v>85</v>
      </c>
      <c r="I222" s="3" t="s">
        <v>86</v>
      </c>
      <c r="J222" s="3"/>
      <c r="K222" s="10">
        <v>6.709999999998626</v>
      </c>
      <c r="L222" s="3" t="s">
        <v>73</v>
      </c>
      <c r="M222" s="41">
        <v>3.2899999999999999E-2</v>
      </c>
      <c r="N222" s="41">
        <v>3.5300000000017033E-2</v>
      </c>
      <c r="O222" s="10">
        <v>242658.59985300002</v>
      </c>
      <c r="P222" s="60">
        <v>99.23</v>
      </c>
      <c r="Q222" s="60">
        <v>240.79012863599999</v>
      </c>
      <c r="R222" s="61">
        <v>2.6928704976945234E-4</v>
      </c>
      <c r="S222" s="61">
        <f t="shared" si="7"/>
        <v>2.0548578004843609E-3</v>
      </c>
      <c r="T222" s="61">
        <v>3.7720038154226388E-4</v>
      </c>
    </row>
    <row r="223" spans="2:20" ht="15" x14ac:dyDescent="0.25">
      <c r="B223" s="11" t="s">
        <v>774</v>
      </c>
      <c r="C223" s="3" t="s">
        <v>775</v>
      </c>
      <c r="D223" s="3" t="s">
        <v>134</v>
      </c>
      <c r="E223" s="3"/>
      <c r="F223" s="3" t="s">
        <v>437</v>
      </c>
      <c r="G223" s="3" t="s">
        <v>407</v>
      </c>
      <c r="H223" s="3" t="s">
        <v>85</v>
      </c>
      <c r="I223" s="3" t="s">
        <v>86</v>
      </c>
      <c r="J223" s="3"/>
      <c r="K223" s="10">
        <v>6.5700000000019383</v>
      </c>
      <c r="L223" s="3" t="s">
        <v>73</v>
      </c>
      <c r="M223" s="41">
        <v>4.0999999999999995E-2</v>
      </c>
      <c r="N223" s="41">
        <v>3.3700000000007675E-2</v>
      </c>
      <c r="O223" s="10">
        <v>382837.80937399995</v>
      </c>
      <c r="P223" s="60">
        <v>104.96</v>
      </c>
      <c r="Q223" s="60">
        <v>401.82656471700005</v>
      </c>
      <c r="R223" s="61">
        <v>1.2761260312466668E-3</v>
      </c>
      <c r="S223" s="61">
        <f t="shared" si="7"/>
        <v>3.4291125455510611E-3</v>
      </c>
      <c r="T223" s="61">
        <v>6.294657276179088E-4</v>
      </c>
    </row>
    <row r="224" spans="2:20" ht="15" x14ac:dyDescent="0.25">
      <c r="B224" s="11" t="s">
        <v>776</v>
      </c>
      <c r="C224" s="3" t="s">
        <v>777</v>
      </c>
      <c r="D224" s="3" t="s">
        <v>134</v>
      </c>
      <c r="E224" s="3"/>
      <c r="F224" s="3" t="s">
        <v>443</v>
      </c>
      <c r="G224" s="3" t="s">
        <v>444</v>
      </c>
      <c r="H224" s="3" t="s">
        <v>85</v>
      </c>
      <c r="I224" s="3" t="s">
        <v>72</v>
      </c>
      <c r="J224" s="3"/>
      <c r="K224" s="10">
        <v>6.960000000000897</v>
      </c>
      <c r="L224" s="3" t="s">
        <v>73</v>
      </c>
      <c r="M224" s="41">
        <v>1.7452000000000002E-2</v>
      </c>
      <c r="N224" s="41">
        <v>1.919999999998586E-2</v>
      </c>
      <c r="O224" s="10">
        <v>984449.4436479999</v>
      </c>
      <c r="P224" s="60">
        <v>99.09</v>
      </c>
      <c r="Q224" s="60">
        <v>975.49095369700012</v>
      </c>
      <c r="R224" s="61">
        <v>6.8146947707805206E-4</v>
      </c>
      <c r="S224" s="61">
        <f t="shared" si="7"/>
        <v>8.3246568572434478E-3</v>
      </c>
      <c r="T224" s="61">
        <v>1.5281172945497696E-3</v>
      </c>
    </row>
    <row r="225" spans="2:20" ht="15" x14ac:dyDescent="0.25">
      <c r="B225" s="11" t="s">
        <v>778</v>
      </c>
      <c r="C225" s="3" t="s">
        <v>779</v>
      </c>
      <c r="D225" s="3" t="s">
        <v>134</v>
      </c>
      <c r="E225" s="3"/>
      <c r="F225" s="3" t="s">
        <v>359</v>
      </c>
      <c r="G225" s="3" t="s">
        <v>257</v>
      </c>
      <c r="H225" s="3" t="s">
        <v>219</v>
      </c>
      <c r="I225" s="3" t="s">
        <v>86</v>
      </c>
      <c r="J225" s="3"/>
      <c r="K225" s="10">
        <v>2.8600000000004044</v>
      </c>
      <c r="L225" s="3" t="s">
        <v>73</v>
      </c>
      <c r="M225" s="41">
        <v>1.5196000000000001E-2</v>
      </c>
      <c r="N225" s="41">
        <v>9.8999999999143141E-3</v>
      </c>
      <c r="O225" s="10">
        <v>95515.135760000005</v>
      </c>
      <c r="P225" s="60">
        <v>101.73</v>
      </c>
      <c r="Q225" s="60">
        <v>97.167547603999992</v>
      </c>
      <c r="R225" s="61">
        <v>1.8558880767885594E-4</v>
      </c>
      <c r="S225" s="61">
        <f t="shared" si="7"/>
        <v>8.2920962864655942E-4</v>
      </c>
      <c r="T225" s="61">
        <v>1.522140306887779E-4</v>
      </c>
    </row>
    <row r="226" spans="2:20" ht="15" x14ac:dyDescent="0.25">
      <c r="B226" s="11" t="s">
        <v>780</v>
      </c>
      <c r="C226" s="3" t="s">
        <v>781</v>
      </c>
      <c r="D226" s="3" t="s">
        <v>134</v>
      </c>
      <c r="E226" s="3"/>
      <c r="F226" s="3" t="s">
        <v>359</v>
      </c>
      <c r="G226" s="3" t="s">
        <v>257</v>
      </c>
      <c r="H226" s="3" t="s">
        <v>219</v>
      </c>
      <c r="I226" s="3" t="s">
        <v>86</v>
      </c>
      <c r="J226" s="3"/>
      <c r="K226" s="10">
        <v>6.0000000024613913E-2</v>
      </c>
      <c r="L226" s="3" t="s">
        <v>73</v>
      </c>
      <c r="M226" s="41">
        <v>6.2E-2</v>
      </c>
      <c r="N226" s="41">
        <v>1.7099999999641329E-2</v>
      </c>
      <c r="O226" s="10">
        <v>30286.635283999996</v>
      </c>
      <c r="P226" s="60">
        <v>102.99</v>
      </c>
      <c r="Q226" s="60">
        <v>31.192205621999996</v>
      </c>
      <c r="R226" s="61">
        <v>9.0859887680022481E-4</v>
      </c>
      <c r="S226" s="61">
        <f t="shared" si="7"/>
        <v>2.6618843305479276E-4</v>
      </c>
      <c r="T226" s="61">
        <v>4.886293274733556E-5</v>
      </c>
    </row>
    <row r="227" spans="2:20" ht="15" x14ac:dyDescent="0.25">
      <c r="B227" s="11" t="s">
        <v>782</v>
      </c>
      <c r="C227" s="3" t="s">
        <v>783</v>
      </c>
      <c r="D227" s="3" t="s">
        <v>134</v>
      </c>
      <c r="E227" s="3"/>
      <c r="F227" s="3" t="s">
        <v>472</v>
      </c>
      <c r="G227" s="3" t="s">
        <v>444</v>
      </c>
      <c r="H227" s="3" t="s">
        <v>219</v>
      </c>
      <c r="I227" s="3" t="s">
        <v>86</v>
      </c>
      <c r="J227" s="3"/>
      <c r="K227" s="10">
        <v>4.5799999999934595</v>
      </c>
      <c r="L227" s="3" t="s">
        <v>73</v>
      </c>
      <c r="M227" s="41">
        <v>3.7499999999999999E-2</v>
      </c>
      <c r="N227" s="41">
        <v>2.4799999999978908E-2</v>
      </c>
      <c r="O227" s="10">
        <v>132416.34826</v>
      </c>
      <c r="P227" s="60">
        <v>105.9</v>
      </c>
      <c r="Q227" s="60">
        <v>140.22891279199999</v>
      </c>
      <c r="R227" s="61">
        <v>2.3983217736089124E-4</v>
      </c>
      <c r="S227" s="61">
        <f t="shared" si="7"/>
        <v>1.1966872435193409E-3</v>
      </c>
      <c r="T227" s="61">
        <v>2.196701322767229E-4</v>
      </c>
    </row>
    <row r="228" spans="2:20" ht="15" x14ac:dyDescent="0.25">
      <c r="B228" s="11" t="s">
        <v>784</v>
      </c>
      <c r="C228" s="3" t="s">
        <v>785</v>
      </c>
      <c r="D228" s="3" t="s">
        <v>134</v>
      </c>
      <c r="E228" s="3"/>
      <c r="F228" s="3" t="s">
        <v>488</v>
      </c>
      <c r="G228" s="3" t="s">
        <v>316</v>
      </c>
      <c r="H228" s="3" t="s">
        <v>219</v>
      </c>
      <c r="I228" s="3" t="s">
        <v>86</v>
      </c>
      <c r="J228" s="3"/>
      <c r="K228" s="10">
        <v>1.4800000000053861</v>
      </c>
      <c r="L228" s="3" t="s">
        <v>73</v>
      </c>
      <c r="M228" s="41">
        <v>6.9000000000000006E-2</v>
      </c>
      <c r="N228" s="41">
        <v>1.5099999999944227E-2</v>
      </c>
      <c r="O228" s="10">
        <v>120435.96380499999</v>
      </c>
      <c r="P228" s="60">
        <v>109.95</v>
      </c>
      <c r="Q228" s="60">
        <v>132.41934221599999</v>
      </c>
      <c r="R228" s="61">
        <v>2.8520404424789235E-4</v>
      </c>
      <c r="S228" s="61">
        <f t="shared" si="7"/>
        <v>1.1300418328148776E-3</v>
      </c>
      <c r="T228" s="61">
        <v>2.0743635418276485E-4</v>
      </c>
    </row>
    <row r="229" spans="2:20" ht="15" x14ac:dyDescent="0.25">
      <c r="B229" s="11" t="s">
        <v>786</v>
      </c>
      <c r="C229" s="3" t="s">
        <v>787</v>
      </c>
      <c r="D229" s="3" t="s">
        <v>134</v>
      </c>
      <c r="E229" s="3"/>
      <c r="F229" s="3" t="s">
        <v>788</v>
      </c>
      <c r="G229" s="3" t="s">
        <v>789</v>
      </c>
      <c r="H229" s="3" t="s">
        <v>219</v>
      </c>
      <c r="I229" s="3" t="s">
        <v>86</v>
      </c>
      <c r="J229" s="3"/>
      <c r="K229" s="10">
        <v>3.030000000004776</v>
      </c>
      <c r="L229" s="3" t="s">
        <v>73</v>
      </c>
      <c r="M229" s="41">
        <v>3.2000000000000001E-2</v>
      </c>
      <c r="N229" s="41">
        <v>1.9599999999873323E-2</v>
      </c>
      <c r="O229" s="10">
        <v>97407.917732999995</v>
      </c>
      <c r="P229" s="60">
        <v>104.07</v>
      </c>
      <c r="Q229" s="60">
        <v>101.372419984</v>
      </c>
      <c r="R229" s="61">
        <v>1.1426148707683284E-3</v>
      </c>
      <c r="S229" s="61">
        <f t="shared" si="7"/>
        <v>8.6509322096419089E-4</v>
      </c>
      <c r="T229" s="61">
        <v>1.5880100946177484E-4</v>
      </c>
    </row>
    <row r="230" spans="2:20" ht="15" x14ac:dyDescent="0.25">
      <c r="B230" s="11" t="s">
        <v>790</v>
      </c>
      <c r="C230" s="3" t="s">
        <v>791</v>
      </c>
      <c r="D230" s="3" t="s">
        <v>134</v>
      </c>
      <c r="E230" s="3"/>
      <c r="F230" s="3" t="s">
        <v>792</v>
      </c>
      <c r="G230" s="3" t="s">
        <v>793</v>
      </c>
      <c r="H230" s="3" t="s">
        <v>219</v>
      </c>
      <c r="I230" s="3" t="s">
        <v>86</v>
      </c>
      <c r="J230" s="3"/>
      <c r="K230" s="10">
        <v>4.2000000000122659</v>
      </c>
      <c r="L230" s="3" t="s">
        <v>73</v>
      </c>
      <c r="M230" s="41">
        <v>3.2000000000000001E-2</v>
      </c>
      <c r="N230" s="41">
        <v>2.4700000000619855E-2</v>
      </c>
      <c r="O230" s="10">
        <v>27281.887888999998</v>
      </c>
      <c r="P230" s="60">
        <v>103.12</v>
      </c>
      <c r="Q230" s="60">
        <v>28.038505610000001</v>
      </c>
      <c r="R230" s="61">
        <v>3.0475201391619452E-4</v>
      </c>
      <c r="S230" s="61">
        <f t="shared" si="7"/>
        <v>2.3927534859092682E-4</v>
      </c>
      <c r="T230" s="61">
        <v>4.3922627035740087E-5</v>
      </c>
    </row>
    <row r="231" spans="2:20" ht="15" x14ac:dyDescent="0.25">
      <c r="B231" s="11" t="s">
        <v>794</v>
      </c>
      <c r="C231" s="3" t="s">
        <v>795</v>
      </c>
      <c r="D231" s="3" t="s">
        <v>134</v>
      </c>
      <c r="E231" s="3"/>
      <c r="F231" s="3" t="s">
        <v>792</v>
      </c>
      <c r="G231" s="3" t="s">
        <v>793</v>
      </c>
      <c r="H231" s="3" t="s">
        <v>219</v>
      </c>
      <c r="I231" s="3" t="s">
        <v>86</v>
      </c>
      <c r="J231" s="3"/>
      <c r="K231" s="10">
        <v>1.5999999999598149</v>
      </c>
      <c r="L231" s="3" t="s">
        <v>73</v>
      </c>
      <c r="M231" s="41">
        <v>5.4800000000000001E-2</v>
      </c>
      <c r="N231" s="41">
        <v>1.5799999999973127E-2</v>
      </c>
      <c r="O231" s="10">
        <v>52086.608232000006</v>
      </c>
      <c r="P231" s="60">
        <v>108.33</v>
      </c>
      <c r="Q231" s="60">
        <v>56.425422705999999</v>
      </c>
      <c r="R231" s="61">
        <v>1.0851376714999998E-3</v>
      </c>
      <c r="S231" s="61">
        <f t="shared" si="7"/>
        <v>4.8152397546298998E-4</v>
      </c>
      <c r="T231" s="61">
        <v>8.839104449153337E-5</v>
      </c>
    </row>
    <row r="232" spans="2:20" ht="15" x14ac:dyDescent="0.25">
      <c r="B232" s="11" t="s">
        <v>796</v>
      </c>
      <c r="C232" s="3" t="s">
        <v>797</v>
      </c>
      <c r="D232" s="3" t="s">
        <v>134</v>
      </c>
      <c r="E232" s="3"/>
      <c r="F232" s="3" t="s">
        <v>491</v>
      </c>
      <c r="G232" s="3" t="s">
        <v>257</v>
      </c>
      <c r="H232" s="3" t="s">
        <v>219</v>
      </c>
      <c r="I232" s="3" t="s">
        <v>72</v>
      </c>
      <c r="J232" s="3"/>
      <c r="K232" s="10">
        <v>1.6500000000043036</v>
      </c>
      <c r="L232" s="3" t="s">
        <v>73</v>
      </c>
      <c r="M232" s="41">
        <v>1.3196000000000001E-2</v>
      </c>
      <c r="N232" s="41">
        <v>8.4999999999623155E-3</v>
      </c>
      <c r="O232" s="10">
        <v>110353.97445199999</v>
      </c>
      <c r="P232" s="60">
        <v>100.93</v>
      </c>
      <c r="Q232" s="60">
        <v>111.38026644599999</v>
      </c>
      <c r="R232" s="61">
        <v>5.1089802987037047E-4</v>
      </c>
      <c r="S232" s="61">
        <f t="shared" si="7"/>
        <v>9.5049830581955038E-4</v>
      </c>
      <c r="T232" s="61">
        <v>1.7447841087879623E-4</v>
      </c>
    </row>
    <row r="233" spans="2:20" ht="15" x14ac:dyDescent="0.25">
      <c r="B233" s="11" t="s">
        <v>798</v>
      </c>
      <c r="C233" s="3" t="s">
        <v>799</v>
      </c>
      <c r="D233" s="3" t="s">
        <v>134</v>
      </c>
      <c r="E233" s="3"/>
      <c r="F233" s="3" t="s">
        <v>496</v>
      </c>
      <c r="G233" s="3" t="s">
        <v>298</v>
      </c>
      <c r="H233" s="3" t="s">
        <v>219</v>
      </c>
      <c r="I233" s="3" t="s">
        <v>86</v>
      </c>
      <c r="J233" s="3"/>
      <c r="K233" s="10">
        <v>5.420000000000381</v>
      </c>
      <c r="L233" s="3" t="s">
        <v>73</v>
      </c>
      <c r="M233" s="41">
        <v>5.0499999999999996E-2</v>
      </c>
      <c r="N233" s="41">
        <v>3.4199999999983903E-2</v>
      </c>
      <c r="O233" s="10">
        <v>224797.88189699998</v>
      </c>
      <c r="P233" s="60">
        <v>110.89</v>
      </c>
      <c r="Q233" s="60">
        <v>249.27837123700002</v>
      </c>
      <c r="R233" s="61">
        <v>7.2098063108657869E-4</v>
      </c>
      <c r="S233" s="61">
        <f t="shared" si="7"/>
        <v>2.1272948709733907E-3</v>
      </c>
      <c r="T233" s="61">
        <v>3.9049730681846816E-4</v>
      </c>
    </row>
    <row r="234" spans="2:20" ht="15" x14ac:dyDescent="0.25">
      <c r="B234" s="11" t="s">
        <v>800</v>
      </c>
      <c r="C234" s="3" t="s">
        <v>801</v>
      </c>
      <c r="D234" s="3" t="s">
        <v>134</v>
      </c>
      <c r="E234" s="3"/>
      <c r="F234" s="3" t="s">
        <v>802</v>
      </c>
      <c r="G234" s="3" t="s">
        <v>577</v>
      </c>
      <c r="H234" s="3" t="s">
        <v>219</v>
      </c>
      <c r="I234" s="3" t="s">
        <v>72</v>
      </c>
      <c r="J234" s="3"/>
      <c r="K234" s="10">
        <v>3.990000000013616</v>
      </c>
      <c r="L234" s="3" t="s">
        <v>73</v>
      </c>
      <c r="M234" s="41">
        <v>2.9500000000000002E-2</v>
      </c>
      <c r="N234" s="41">
        <v>2.3000000000018554E-2</v>
      </c>
      <c r="O234" s="10">
        <v>114692.78892499999</v>
      </c>
      <c r="P234" s="60">
        <v>102.61</v>
      </c>
      <c r="Q234" s="60">
        <v>117.51018361199998</v>
      </c>
      <c r="R234" s="61">
        <v>4.359637670311287E-4</v>
      </c>
      <c r="S234" s="61">
        <f t="shared" si="7"/>
        <v>1.0028098693218876E-3</v>
      </c>
      <c r="T234" s="61">
        <v>1.8408099345531458E-4</v>
      </c>
    </row>
    <row r="235" spans="2:20" ht="15" x14ac:dyDescent="0.25">
      <c r="B235" s="11" t="s">
        <v>803</v>
      </c>
      <c r="C235" s="3" t="s">
        <v>804</v>
      </c>
      <c r="D235" s="3" t="s">
        <v>134</v>
      </c>
      <c r="E235" s="3"/>
      <c r="F235" s="3" t="s">
        <v>805</v>
      </c>
      <c r="G235" s="3" t="s">
        <v>298</v>
      </c>
      <c r="H235" s="3" t="s">
        <v>219</v>
      </c>
      <c r="I235" s="3" t="s">
        <v>86</v>
      </c>
      <c r="J235" s="3"/>
      <c r="K235" s="10">
        <v>1.5799999999957035</v>
      </c>
      <c r="L235" s="3" t="s">
        <v>73</v>
      </c>
      <c r="M235" s="41">
        <v>8.4580000000000002E-3</v>
      </c>
      <c r="N235" s="41">
        <v>2.0099999999746158E-2</v>
      </c>
      <c r="O235" s="10">
        <v>6470.0230770000007</v>
      </c>
      <c r="P235" s="60">
        <v>98.22</v>
      </c>
      <c r="Q235" s="60">
        <v>6.3548566620000004</v>
      </c>
      <c r="R235" s="61">
        <v>1.6931423978838258E-5</v>
      </c>
      <c r="S235" s="61">
        <f t="shared" si="7"/>
        <v>5.4231154976501748E-5</v>
      </c>
      <c r="T235" s="61">
        <v>9.9549527679201521E-6</v>
      </c>
    </row>
    <row r="236" spans="2:20" ht="15" x14ac:dyDescent="0.25">
      <c r="B236" s="11" t="s">
        <v>806</v>
      </c>
      <c r="C236" s="3" t="s">
        <v>807</v>
      </c>
      <c r="D236" s="3" t="s">
        <v>134</v>
      </c>
      <c r="E236" s="3"/>
      <c r="F236" s="3" t="s">
        <v>505</v>
      </c>
      <c r="G236" s="3" t="s">
        <v>298</v>
      </c>
      <c r="H236" s="3" t="s">
        <v>219</v>
      </c>
      <c r="I236" s="3" t="s">
        <v>86</v>
      </c>
      <c r="J236" s="3"/>
      <c r="K236" s="10">
        <v>4.3999999999939563</v>
      </c>
      <c r="L236" s="3" t="s">
        <v>73</v>
      </c>
      <c r="M236" s="41">
        <v>7.0499999999999993E-2</v>
      </c>
      <c r="N236" s="41">
        <v>2.9499999999950857E-2</v>
      </c>
      <c r="O236" s="10">
        <v>90366.864186999999</v>
      </c>
      <c r="P236" s="60">
        <v>118.7</v>
      </c>
      <c r="Q236" s="60">
        <v>105.387845364</v>
      </c>
      <c r="R236" s="61">
        <v>1.5200068170222389E-4</v>
      </c>
      <c r="S236" s="61">
        <f t="shared" si="7"/>
        <v>8.993601081123307E-4</v>
      </c>
      <c r="T236" s="61">
        <v>1.6509121742823232E-4</v>
      </c>
    </row>
    <row r="237" spans="2:20" ht="15" x14ac:dyDescent="0.25">
      <c r="B237" s="11" t="s">
        <v>808</v>
      </c>
      <c r="C237" s="3" t="s">
        <v>809</v>
      </c>
      <c r="D237" s="3" t="s">
        <v>134</v>
      </c>
      <c r="E237" s="3"/>
      <c r="F237" s="3" t="s">
        <v>505</v>
      </c>
      <c r="G237" s="3" t="s">
        <v>298</v>
      </c>
      <c r="H237" s="3" t="s">
        <v>219</v>
      </c>
      <c r="I237" s="3" t="s">
        <v>86</v>
      </c>
      <c r="J237" s="3"/>
      <c r="K237" s="10">
        <v>6.2900000000033618</v>
      </c>
      <c r="L237" s="3" t="s">
        <v>73</v>
      </c>
      <c r="M237" s="41">
        <v>3.95E-2</v>
      </c>
      <c r="N237" s="41">
        <v>4.1300000000015255E-2</v>
      </c>
      <c r="O237" s="10">
        <v>202399.05332900002</v>
      </c>
      <c r="P237" s="60">
        <v>99.15</v>
      </c>
      <c r="Q237" s="60">
        <v>200.67866137600001</v>
      </c>
      <c r="R237" s="61">
        <v>4.0414420134023159E-4</v>
      </c>
      <c r="S237" s="61">
        <f t="shared" si="7"/>
        <v>1.7125540613112213E-3</v>
      </c>
      <c r="T237" s="61">
        <v>3.1436532746260108E-4</v>
      </c>
    </row>
    <row r="238" spans="2:20" ht="15" x14ac:dyDescent="0.25">
      <c r="B238" s="11" t="s">
        <v>810</v>
      </c>
      <c r="C238" s="3" t="s">
        <v>811</v>
      </c>
      <c r="D238" s="3" t="s">
        <v>134</v>
      </c>
      <c r="E238" s="3"/>
      <c r="F238" s="3" t="s">
        <v>513</v>
      </c>
      <c r="G238" s="3" t="s">
        <v>316</v>
      </c>
      <c r="H238" s="3" t="s">
        <v>219</v>
      </c>
      <c r="I238" s="3" t="s">
        <v>72</v>
      </c>
      <c r="J238" s="3"/>
      <c r="K238" s="10">
        <v>1.9999999878998032E-2</v>
      </c>
      <c r="L238" s="3" t="s">
        <v>73</v>
      </c>
      <c r="M238" s="41">
        <v>6.25E-2</v>
      </c>
      <c r="N238" s="41">
        <v>2.3199999999854535E-2</v>
      </c>
      <c r="O238" s="10">
        <v>13966.829967000001</v>
      </c>
      <c r="P238" s="60">
        <v>106.21</v>
      </c>
      <c r="Q238" s="60">
        <v>14.834170091000001</v>
      </c>
      <c r="R238" s="61">
        <v>8.5354432696287678E-5</v>
      </c>
      <c r="S238" s="61">
        <f t="shared" si="7"/>
        <v>1.2659202558624257E-4</v>
      </c>
      <c r="T238" s="61">
        <v>2.3237890398101127E-5</v>
      </c>
    </row>
    <row r="239" spans="2:20" ht="15" x14ac:dyDescent="0.25">
      <c r="B239" s="11" t="s">
        <v>812</v>
      </c>
      <c r="C239" s="3" t="s">
        <v>813</v>
      </c>
      <c r="D239" s="3" t="s">
        <v>134</v>
      </c>
      <c r="E239" s="3"/>
      <c r="F239" s="3" t="s">
        <v>513</v>
      </c>
      <c r="G239" s="3" t="s">
        <v>316</v>
      </c>
      <c r="H239" s="3" t="s">
        <v>219</v>
      </c>
      <c r="I239" s="3" t="s">
        <v>72</v>
      </c>
      <c r="J239" s="3"/>
      <c r="K239" s="10">
        <v>4.8100000000042238</v>
      </c>
      <c r="L239" s="3" t="s">
        <v>73</v>
      </c>
      <c r="M239" s="41">
        <v>4.1399999999999999E-2</v>
      </c>
      <c r="N239" s="41">
        <v>2.8600000000658463E-2</v>
      </c>
      <c r="O239" s="10">
        <v>13655.445836999999</v>
      </c>
      <c r="P239" s="60">
        <v>106.25</v>
      </c>
      <c r="Q239" s="60">
        <v>14.508911235999999</v>
      </c>
      <c r="R239" s="61">
        <v>1.6984175771154225E-5</v>
      </c>
      <c r="S239" s="61">
        <f t="shared" si="7"/>
        <v>1.2381632751606246E-4</v>
      </c>
      <c r="T239" s="61">
        <v>2.2728368828836691E-5</v>
      </c>
    </row>
    <row r="240" spans="2:20" ht="15" x14ac:dyDescent="0.25">
      <c r="B240" s="11" t="s">
        <v>814</v>
      </c>
      <c r="C240" s="3" t="s">
        <v>815</v>
      </c>
      <c r="D240" s="3" t="s">
        <v>134</v>
      </c>
      <c r="E240" s="3"/>
      <c r="F240" s="3" t="s">
        <v>513</v>
      </c>
      <c r="G240" s="3" t="s">
        <v>316</v>
      </c>
      <c r="H240" s="3" t="s">
        <v>219</v>
      </c>
      <c r="I240" s="3" t="s">
        <v>72</v>
      </c>
      <c r="J240" s="3"/>
      <c r="K240" s="10">
        <v>1.3599999999699457</v>
      </c>
      <c r="L240" s="3" t="s">
        <v>73</v>
      </c>
      <c r="M240" s="41">
        <v>6.9900000000000004E-2</v>
      </c>
      <c r="N240" s="41">
        <v>1.050000000016337E-2</v>
      </c>
      <c r="O240" s="10">
        <v>24106.280476</v>
      </c>
      <c r="P240" s="60">
        <v>108.07</v>
      </c>
      <c r="Q240" s="60">
        <v>25.662581917999997</v>
      </c>
      <c r="R240" s="61">
        <v>1.0565589728890105E-4</v>
      </c>
      <c r="S240" s="61">
        <f t="shared" si="7"/>
        <v>2.1899966137933785E-4</v>
      </c>
      <c r="T240" s="61">
        <v>4.0200716473150199E-5</v>
      </c>
    </row>
    <row r="241" spans="2:20" ht="15" x14ac:dyDescent="0.25">
      <c r="B241" s="11" t="s">
        <v>816</v>
      </c>
      <c r="C241" s="3" t="s">
        <v>817</v>
      </c>
      <c r="D241" s="3" t="s">
        <v>134</v>
      </c>
      <c r="E241" s="3"/>
      <c r="F241" s="3" t="s">
        <v>818</v>
      </c>
      <c r="G241" s="3" t="s">
        <v>598</v>
      </c>
      <c r="H241" s="3" t="s">
        <v>219</v>
      </c>
      <c r="I241" s="3" t="s">
        <v>72</v>
      </c>
      <c r="J241" s="3"/>
      <c r="K241" s="10">
        <v>3.769999999994385</v>
      </c>
      <c r="L241" s="3" t="s">
        <v>73</v>
      </c>
      <c r="M241" s="41">
        <v>2.7999999999999997E-2</v>
      </c>
      <c r="N241" s="41">
        <v>2.4100000000073351E-2</v>
      </c>
      <c r="O241" s="10">
        <v>168665.87777499997</v>
      </c>
      <c r="P241" s="60">
        <v>101.49</v>
      </c>
      <c r="Q241" s="60">
        <v>171.178999355</v>
      </c>
      <c r="R241" s="61">
        <v>1.6493827280950521E-3</v>
      </c>
      <c r="S241" s="61">
        <f t="shared" si="7"/>
        <v>1.460809477931148E-3</v>
      </c>
      <c r="T241" s="61">
        <v>2.6815378285850299E-4</v>
      </c>
    </row>
    <row r="242" spans="2:20" ht="15" x14ac:dyDescent="0.25">
      <c r="B242" s="11" t="s">
        <v>819</v>
      </c>
      <c r="C242" s="3" t="s">
        <v>820</v>
      </c>
      <c r="D242" s="3" t="s">
        <v>134</v>
      </c>
      <c r="E242" s="3"/>
      <c r="F242" s="3" t="s">
        <v>821</v>
      </c>
      <c r="G242" s="3" t="s">
        <v>316</v>
      </c>
      <c r="H242" s="3" t="s">
        <v>219</v>
      </c>
      <c r="I242" s="3" t="s">
        <v>72</v>
      </c>
      <c r="J242" s="3"/>
      <c r="K242" s="10">
        <v>2.9400000000040549</v>
      </c>
      <c r="L242" s="3" t="s">
        <v>73</v>
      </c>
      <c r="M242" s="41">
        <v>1.2880000000000001E-2</v>
      </c>
      <c r="N242" s="41">
        <v>1.2099999999982696E-2</v>
      </c>
      <c r="O242" s="10">
        <v>240135.16267000002</v>
      </c>
      <c r="P242" s="60">
        <v>100.4</v>
      </c>
      <c r="Q242" s="60">
        <v>241.09570330699998</v>
      </c>
      <c r="R242" s="61">
        <v>4.3969363768031026E-4</v>
      </c>
      <c r="S242" s="61">
        <f t="shared" si="7"/>
        <v>2.0574655174198167E-3</v>
      </c>
      <c r="T242" s="61">
        <v>3.7767906762106523E-4</v>
      </c>
    </row>
    <row r="243" spans="2:20" ht="15" x14ac:dyDescent="0.25">
      <c r="B243" s="11" t="s">
        <v>822</v>
      </c>
      <c r="C243" s="3" t="s">
        <v>823</v>
      </c>
      <c r="D243" s="3" t="s">
        <v>134</v>
      </c>
      <c r="E243" s="3"/>
      <c r="F243" s="3"/>
      <c r="G243" s="3" t="s">
        <v>824</v>
      </c>
      <c r="H243" s="3" t="s">
        <v>219</v>
      </c>
      <c r="I243" s="3" t="s">
        <v>86</v>
      </c>
      <c r="J243" s="3"/>
      <c r="K243" s="10">
        <v>4.369999999999548</v>
      </c>
      <c r="L243" s="3" t="s">
        <v>73</v>
      </c>
      <c r="M243" s="41">
        <v>4.9000000000000002E-2</v>
      </c>
      <c r="N243" s="41">
        <v>4.9399999999946598E-2</v>
      </c>
      <c r="O243" s="10">
        <v>134932.70222100001</v>
      </c>
      <c r="P243" s="60">
        <v>100.1</v>
      </c>
      <c r="Q243" s="60">
        <v>135.067634922</v>
      </c>
      <c r="R243" s="61">
        <v>4.9205464975950229E-4</v>
      </c>
      <c r="S243" s="61">
        <f t="shared" si="7"/>
        <v>1.1526418661124069E-3</v>
      </c>
      <c r="T243" s="61">
        <v>2.1158493379770779E-4</v>
      </c>
    </row>
    <row r="244" spans="2:20" ht="15" x14ac:dyDescent="0.25">
      <c r="B244" s="11" t="s">
        <v>825</v>
      </c>
      <c r="C244" s="3" t="s">
        <v>826</v>
      </c>
      <c r="D244" s="3" t="s">
        <v>134</v>
      </c>
      <c r="E244" s="3"/>
      <c r="F244" s="3" t="s">
        <v>522</v>
      </c>
      <c r="G244" s="3" t="s">
        <v>523</v>
      </c>
      <c r="H244" s="3" t="s">
        <v>219</v>
      </c>
      <c r="I244" s="3" t="s">
        <v>72</v>
      </c>
      <c r="J244" s="3"/>
      <c r="K244" s="10">
        <v>5.7799999999693936</v>
      </c>
      <c r="L244" s="3" t="s">
        <v>73</v>
      </c>
      <c r="M244" s="41">
        <v>5.0900000000000001E-2</v>
      </c>
      <c r="N244" s="41">
        <v>3.5599999999994129E-2</v>
      </c>
      <c r="O244" s="10">
        <v>74808.940044999996</v>
      </c>
      <c r="P244" s="60">
        <v>109.91</v>
      </c>
      <c r="Q244" s="60">
        <v>82.222506012000011</v>
      </c>
      <c r="R244" s="61">
        <v>9.0476958110635743E-5</v>
      </c>
      <c r="S244" s="61">
        <f t="shared" si="7"/>
        <v>7.0167144646340082E-4</v>
      </c>
      <c r="T244" s="61">
        <v>1.2880245886645787E-4</v>
      </c>
    </row>
    <row r="245" spans="2:20" ht="15" x14ac:dyDescent="0.25">
      <c r="B245" s="11" t="s">
        <v>827</v>
      </c>
      <c r="C245" s="3" t="s">
        <v>828</v>
      </c>
      <c r="D245" s="3" t="s">
        <v>134</v>
      </c>
      <c r="E245" s="3"/>
      <c r="F245" s="3" t="s">
        <v>522</v>
      </c>
      <c r="G245" s="3" t="s">
        <v>523</v>
      </c>
      <c r="H245" s="3" t="s">
        <v>219</v>
      </c>
      <c r="I245" s="3" t="s">
        <v>72</v>
      </c>
      <c r="J245" s="3"/>
      <c r="K245" s="10">
        <v>0.10000000000720856</v>
      </c>
      <c r="L245" s="3" t="s">
        <v>73</v>
      </c>
      <c r="M245" s="41">
        <v>5.45E-2</v>
      </c>
      <c r="N245" s="41">
        <v>1.190000000018112E-2</v>
      </c>
      <c r="O245" s="10">
        <v>19641.826385</v>
      </c>
      <c r="P245" s="60">
        <v>105.33</v>
      </c>
      <c r="Q245" s="60">
        <v>20.688735759000004</v>
      </c>
      <c r="R245" s="61">
        <v>1.7280734868470072E-4</v>
      </c>
      <c r="S245" s="61">
        <f t="shared" si="7"/>
        <v>1.765537910435127E-4</v>
      </c>
      <c r="T245" s="61">
        <v>3.2409131828318445E-5</v>
      </c>
    </row>
    <row r="246" spans="2:20" ht="15" x14ac:dyDescent="0.25">
      <c r="B246" s="11" t="s">
        <v>829</v>
      </c>
      <c r="C246" s="3" t="s">
        <v>830</v>
      </c>
      <c r="D246" s="3" t="s">
        <v>134</v>
      </c>
      <c r="E246" s="3"/>
      <c r="F246" s="3" t="s">
        <v>831</v>
      </c>
      <c r="G246" s="3" t="s">
        <v>832</v>
      </c>
      <c r="H246" s="3" t="s">
        <v>219</v>
      </c>
      <c r="I246" s="3" t="s">
        <v>72</v>
      </c>
      <c r="J246" s="3"/>
      <c r="K246" s="10">
        <v>4.3600000000016808</v>
      </c>
      <c r="L246" s="3" t="s">
        <v>73</v>
      </c>
      <c r="M246" s="41">
        <v>3.3500000000000002E-2</v>
      </c>
      <c r="N246" s="41">
        <v>2.5500000000046166E-2</v>
      </c>
      <c r="O246" s="10">
        <v>230306.42176</v>
      </c>
      <c r="P246" s="60">
        <v>104.4</v>
      </c>
      <c r="Q246" s="60">
        <v>240.43990433000002</v>
      </c>
      <c r="R246" s="61">
        <v>3.7239006271759864E-4</v>
      </c>
      <c r="S246" s="61">
        <f t="shared" si="7"/>
        <v>2.0518690519373173E-3</v>
      </c>
      <c r="T246" s="61">
        <v>3.7665175131976723E-4</v>
      </c>
    </row>
    <row r="247" spans="2:20" ht="15" x14ac:dyDescent="0.25">
      <c r="B247" s="11" t="s">
        <v>833</v>
      </c>
      <c r="C247" s="3" t="s">
        <v>834</v>
      </c>
      <c r="D247" s="3" t="s">
        <v>134</v>
      </c>
      <c r="E247" s="3"/>
      <c r="F247" s="3" t="s">
        <v>835</v>
      </c>
      <c r="G247" s="3" t="s">
        <v>567</v>
      </c>
      <c r="H247" s="3" t="s">
        <v>529</v>
      </c>
      <c r="I247" s="3" t="s">
        <v>72</v>
      </c>
      <c r="J247" s="3"/>
      <c r="K247" s="10">
        <v>4.9199999999969117</v>
      </c>
      <c r="L247" s="3" t="s">
        <v>73</v>
      </c>
      <c r="M247" s="41">
        <v>4.7500000000000001E-2</v>
      </c>
      <c r="N247" s="41">
        <v>3.1099999999976514E-2</v>
      </c>
      <c r="O247" s="10">
        <v>165551.75919499999</v>
      </c>
      <c r="P247" s="60">
        <v>108.3</v>
      </c>
      <c r="Q247" s="60">
        <v>179.29255522599999</v>
      </c>
      <c r="R247" s="61">
        <v>3.2979752020996847E-4</v>
      </c>
      <c r="S247" s="61">
        <f t="shared" si="7"/>
        <v>1.5300490421343517E-3</v>
      </c>
      <c r="T247" s="61">
        <v>2.808637572562994E-4</v>
      </c>
    </row>
    <row r="248" spans="2:20" ht="15" x14ac:dyDescent="0.25">
      <c r="B248" s="11" t="s">
        <v>836</v>
      </c>
      <c r="C248" s="3" t="s">
        <v>837</v>
      </c>
      <c r="D248" s="3" t="s">
        <v>134</v>
      </c>
      <c r="E248" s="3"/>
      <c r="F248" s="3" t="s">
        <v>528</v>
      </c>
      <c r="G248" s="3" t="s">
        <v>298</v>
      </c>
      <c r="H248" s="3" t="s">
        <v>529</v>
      </c>
      <c r="I248" s="3" t="s">
        <v>86</v>
      </c>
      <c r="J248" s="3"/>
      <c r="K248" s="10">
        <v>3.659999999993194</v>
      </c>
      <c r="L248" s="3" t="s">
        <v>73</v>
      </c>
      <c r="M248" s="41">
        <v>4.6500000000000007E-2</v>
      </c>
      <c r="N248" s="41">
        <v>2.6299999999995494E-2</v>
      </c>
      <c r="O248" s="10">
        <v>131637.537686</v>
      </c>
      <c r="P248" s="60">
        <v>107.53</v>
      </c>
      <c r="Q248" s="60">
        <v>141.54984430600001</v>
      </c>
      <c r="R248" s="61">
        <v>6.7866679840527849E-4</v>
      </c>
      <c r="S248" s="61">
        <f t="shared" si="7"/>
        <v>1.2079598253349842E-3</v>
      </c>
      <c r="T248" s="61">
        <v>2.217393860035865E-4</v>
      </c>
    </row>
    <row r="249" spans="2:20" ht="15" x14ac:dyDescent="0.25">
      <c r="B249" s="11" t="s">
        <v>838</v>
      </c>
      <c r="C249" s="3" t="s">
        <v>839</v>
      </c>
      <c r="D249" s="3" t="s">
        <v>134</v>
      </c>
      <c r="E249" s="3"/>
      <c r="F249" s="3" t="s">
        <v>532</v>
      </c>
      <c r="G249" s="3" t="s">
        <v>407</v>
      </c>
      <c r="H249" s="3" t="s">
        <v>529</v>
      </c>
      <c r="I249" s="3" t="s">
        <v>86</v>
      </c>
      <c r="J249" s="3"/>
      <c r="K249" s="10">
        <v>4.9100000000002701</v>
      </c>
      <c r="L249" s="3" t="s">
        <v>73</v>
      </c>
      <c r="M249" s="41">
        <v>4.3499999999999997E-2</v>
      </c>
      <c r="N249" s="41">
        <v>3.0900000000013434E-2</v>
      </c>
      <c r="O249" s="10">
        <v>276612.03955099999</v>
      </c>
      <c r="P249" s="60">
        <v>108.5</v>
      </c>
      <c r="Q249" s="60">
        <v>300.12406291299993</v>
      </c>
      <c r="R249" s="61">
        <v>1.6009957433135583E-3</v>
      </c>
      <c r="S249" s="61">
        <f t="shared" si="7"/>
        <v>2.561202468237868E-3</v>
      </c>
      <c r="T249" s="61">
        <v>4.7014764135921755E-4</v>
      </c>
    </row>
    <row r="250" spans="2:20" ht="15" x14ac:dyDescent="0.25">
      <c r="B250" s="11" t="s">
        <v>840</v>
      </c>
      <c r="C250" s="3" t="s">
        <v>841</v>
      </c>
      <c r="D250" s="3" t="s">
        <v>134</v>
      </c>
      <c r="E250" s="3"/>
      <c r="F250" s="3" t="s">
        <v>842</v>
      </c>
      <c r="G250" s="3" t="s">
        <v>298</v>
      </c>
      <c r="H250" s="3" t="s">
        <v>529</v>
      </c>
      <c r="I250" s="3" t="s">
        <v>86</v>
      </c>
      <c r="J250" s="3"/>
      <c r="K250" s="10">
        <v>3.9500000000005473</v>
      </c>
      <c r="L250" s="3" t="s">
        <v>73</v>
      </c>
      <c r="M250" s="41">
        <v>0.06</v>
      </c>
      <c r="N250" s="41">
        <v>0.10530000000001224</v>
      </c>
      <c r="O250" s="10">
        <v>202399.05332900002</v>
      </c>
      <c r="P250" s="60">
        <v>84.92</v>
      </c>
      <c r="Q250" s="60">
        <v>171.877276088</v>
      </c>
      <c r="R250" s="61">
        <v>3.3733175554833333E-4</v>
      </c>
      <c r="S250" s="61">
        <f t="shared" si="7"/>
        <v>1.4667684406171593E-3</v>
      </c>
      <c r="T250" s="61">
        <v>2.6924764103118518E-4</v>
      </c>
    </row>
    <row r="251" spans="2:20" ht="15" x14ac:dyDescent="0.25">
      <c r="B251" s="11" t="s">
        <v>843</v>
      </c>
      <c r="C251" s="3" t="s">
        <v>844</v>
      </c>
      <c r="D251" s="3" t="s">
        <v>134</v>
      </c>
      <c r="E251" s="3"/>
      <c r="F251" s="3" t="s">
        <v>540</v>
      </c>
      <c r="G251" s="3" t="s">
        <v>298</v>
      </c>
      <c r="H251" s="3" t="s">
        <v>529</v>
      </c>
      <c r="I251" s="3" t="s">
        <v>72</v>
      </c>
      <c r="J251" s="3"/>
      <c r="K251" s="10">
        <v>0.16999999990163744</v>
      </c>
      <c r="L251" s="3" t="s">
        <v>73</v>
      </c>
      <c r="M251" s="41">
        <v>2.52E-2</v>
      </c>
      <c r="N251" s="41">
        <v>1.1399999999055716E-2</v>
      </c>
      <c r="O251" s="10">
        <v>7978.2116269999997</v>
      </c>
      <c r="P251" s="60">
        <v>100.45</v>
      </c>
      <c r="Q251" s="60">
        <v>8.0141135749999997</v>
      </c>
      <c r="R251" s="61">
        <v>5.7736254837218901E-4</v>
      </c>
      <c r="S251" s="61">
        <f t="shared" si="7"/>
        <v>6.8390942298347533E-5</v>
      </c>
      <c r="T251" s="61">
        <v>1.2554196948757662E-5</v>
      </c>
    </row>
    <row r="252" spans="2:20" ht="15" x14ac:dyDescent="0.25">
      <c r="B252" s="11" t="s">
        <v>845</v>
      </c>
      <c r="C252" s="3" t="s">
        <v>846</v>
      </c>
      <c r="D252" s="3" t="s">
        <v>134</v>
      </c>
      <c r="E252" s="3"/>
      <c r="F252" s="3" t="s">
        <v>540</v>
      </c>
      <c r="G252" s="3" t="s">
        <v>298</v>
      </c>
      <c r="H252" s="3" t="s">
        <v>529</v>
      </c>
      <c r="I252" s="3" t="s">
        <v>72</v>
      </c>
      <c r="J252" s="3"/>
      <c r="K252" s="10">
        <v>6.5099999999990876</v>
      </c>
      <c r="L252" s="3" t="s">
        <v>73</v>
      </c>
      <c r="M252" s="41">
        <v>4.9000000000000002E-2</v>
      </c>
      <c r="N252" s="41">
        <v>4.2400000000002318E-2</v>
      </c>
      <c r="O252" s="10">
        <v>313112.53694299998</v>
      </c>
      <c r="P252" s="60">
        <v>105.77</v>
      </c>
      <c r="Q252" s="60">
        <v>331.17913035599997</v>
      </c>
      <c r="R252" s="61">
        <v>5.6197275211639108E-4</v>
      </c>
      <c r="S252" s="61">
        <f t="shared" si="7"/>
        <v>2.8262205897916929E-3</v>
      </c>
      <c r="T252" s="61">
        <v>5.1879574564271268E-4</v>
      </c>
    </row>
    <row r="253" spans="2:20" ht="15" x14ac:dyDescent="0.25">
      <c r="B253" s="11" t="s">
        <v>847</v>
      </c>
      <c r="C253" s="3" t="s">
        <v>848</v>
      </c>
      <c r="D253" s="3" t="s">
        <v>134</v>
      </c>
      <c r="E253" s="3"/>
      <c r="F253" s="3" t="s">
        <v>849</v>
      </c>
      <c r="G253" s="3" t="s">
        <v>298</v>
      </c>
      <c r="H253" s="3" t="s">
        <v>529</v>
      </c>
      <c r="I253" s="3" t="s">
        <v>72</v>
      </c>
      <c r="J253" s="3"/>
      <c r="K253" s="10">
        <v>3.9299999999944304</v>
      </c>
      <c r="L253" s="3" t="s">
        <v>73</v>
      </c>
      <c r="M253" s="41">
        <v>4.2000000000000003E-2</v>
      </c>
      <c r="N253" s="41">
        <v>3.5900000000051328E-2</v>
      </c>
      <c r="O253" s="10">
        <v>114713.21962599999</v>
      </c>
      <c r="P253" s="60">
        <v>103.09</v>
      </c>
      <c r="Q253" s="60">
        <v>118.25785813</v>
      </c>
      <c r="R253" s="61">
        <v>1.0559364554705748E-4</v>
      </c>
      <c r="S253" s="61">
        <f t="shared" si="7"/>
        <v>1.0091903834411281E-3</v>
      </c>
      <c r="T253" s="61">
        <v>1.8525223380082463E-4</v>
      </c>
    </row>
    <row r="254" spans="2:20" ht="15" x14ac:dyDescent="0.25">
      <c r="B254" s="11" t="s">
        <v>850</v>
      </c>
      <c r="C254" s="3" t="s">
        <v>851</v>
      </c>
      <c r="D254" s="3" t="s">
        <v>134</v>
      </c>
      <c r="E254" s="3"/>
      <c r="F254" s="3" t="s">
        <v>545</v>
      </c>
      <c r="G254" s="3" t="s">
        <v>444</v>
      </c>
      <c r="H254" s="3" t="s">
        <v>529</v>
      </c>
      <c r="I254" s="3" t="s">
        <v>86</v>
      </c>
      <c r="J254" s="3"/>
      <c r="K254" s="10">
        <v>5.5200000000006986</v>
      </c>
      <c r="L254" s="3" t="s">
        <v>73</v>
      </c>
      <c r="M254" s="41">
        <v>4.2999999999999997E-2</v>
      </c>
      <c r="N254" s="41">
        <v>4.0699999999994935E-2</v>
      </c>
      <c r="O254" s="10">
        <v>634724.38251900009</v>
      </c>
      <c r="P254" s="60">
        <v>103</v>
      </c>
      <c r="Q254" s="60">
        <v>653.76611399299986</v>
      </c>
      <c r="R254" s="61">
        <v>2.784203596758969E-4</v>
      </c>
      <c r="S254" s="61">
        <f t="shared" si="7"/>
        <v>5.5791174108373118E-3</v>
      </c>
      <c r="T254" s="61">
        <v>1.024131799067007E-3</v>
      </c>
    </row>
    <row r="255" spans="2:20" ht="15" x14ac:dyDescent="0.25">
      <c r="B255" s="11" t="s">
        <v>852</v>
      </c>
      <c r="C255" s="3" t="s">
        <v>853</v>
      </c>
      <c r="D255" s="3" t="s">
        <v>134</v>
      </c>
      <c r="E255" s="3"/>
      <c r="F255" s="3" t="s">
        <v>854</v>
      </c>
      <c r="G255" s="3" t="s">
        <v>298</v>
      </c>
      <c r="H255" s="3" t="s">
        <v>529</v>
      </c>
      <c r="I255" s="3" t="s">
        <v>86</v>
      </c>
      <c r="J255" s="3"/>
      <c r="K255" s="10">
        <v>1.4700000000082956</v>
      </c>
      <c r="L255" s="3" t="s">
        <v>73</v>
      </c>
      <c r="M255" s="41">
        <v>5.45E-2</v>
      </c>
      <c r="N255" s="41">
        <v>1.9099999999953272E-2</v>
      </c>
      <c r="O255" s="10">
        <v>105044.30367000001</v>
      </c>
      <c r="P255" s="60">
        <v>105.2</v>
      </c>
      <c r="Q255" s="60">
        <v>110.506607492</v>
      </c>
      <c r="R255" s="61">
        <v>7.1365255478370157E-4</v>
      </c>
      <c r="S255" s="61">
        <f t="shared" si="7"/>
        <v>9.4304266415035326E-4</v>
      </c>
      <c r="T255" s="61">
        <v>1.7310981453037708E-4</v>
      </c>
    </row>
    <row r="256" spans="2:20" ht="15" x14ac:dyDescent="0.25">
      <c r="B256" s="11" t="s">
        <v>855</v>
      </c>
      <c r="C256" s="3" t="s">
        <v>856</v>
      </c>
      <c r="D256" s="3" t="s">
        <v>134</v>
      </c>
      <c r="E256" s="3"/>
      <c r="F256" s="3" t="s">
        <v>854</v>
      </c>
      <c r="G256" s="3" t="s">
        <v>298</v>
      </c>
      <c r="H256" s="3" t="s">
        <v>529</v>
      </c>
      <c r="I256" s="3" t="s">
        <v>86</v>
      </c>
      <c r="J256" s="3"/>
      <c r="K256" s="10">
        <v>2.2699999999947598</v>
      </c>
      <c r="L256" s="3" t="s">
        <v>73</v>
      </c>
      <c r="M256" s="41">
        <v>3.5000000000000003E-2</v>
      </c>
      <c r="N256" s="41">
        <v>2.3800000000021769E-2</v>
      </c>
      <c r="O256" s="10">
        <v>53197.217851000001</v>
      </c>
      <c r="P256" s="60">
        <v>102.55</v>
      </c>
      <c r="Q256" s="60">
        <v>54.553746904999997</v>
      </c>
      <c r="R256" s="61">
        <v>3.2581560965616081E-4</v>
      </c>
      <c r="S256" s="61">
        <f t="shared" si="7"/>
        <v>4.6555144518756219E-4</v>
      </c>
      <c r="T256" s="61">
        <v>8.545904378926259E-5</v>
      </c>
    </row>
    <row r="257" spans="2:20" ht="15" x14ac:dyDescent="0.25">
      <c r="B257" s="11" t="s">
        <v>857</v>
      </c>
      <c r="C257" s="3" t="s">
        <v>858</v>
      </c>
      <c r="D257" s="3" t="s">
        <v>134</v>
      </c>
      <c r="E257" s="3"/>
      <c r="F257" s="3" t="s">
        <v>859</v>
      </c>
      <c r="G257" s="3" t="s">
        <v>298</v>
      </c>
      <c r="H257" s="3" t="s">
        <v>529</v>
      </c>
      <c r="I257" s="3" t="s">
        <v>86</v>
      </c>
      <c r="J257" s="3"/>
      <c r="K257" s="10">
        <v>4.8599999999968251</v>
      </c>
      <c r="L257" s="3" t="s">
        <v>73</v>
      </c>
      <c r="M257" s="41">
        <v>3.7926000000000001E-2</v>
      </c>
      <c r="N257" s="41">
        <v>3.5699999999937004E-2</v>
      </c>
      <c r="O257" s="10">
        <v>134932.70222100001</v>
      </c>
      <c r="P257" s="60">
        <v>101.48</v>
      </c>
      <c r="Q257" s="60">
        <v>136.929706213</v>
      </c>
      <c r="R257" s="61">
        <v>8.6652518492521689E-4</v>
      </c>
      <c r="S257" s="61">
        <f t="shared" si="7"/>
        <v>1.1685324333007051E-3</v>
      </c>
      <c r="T257" s="61">
        <v>2.1450188892955984E-4</v>
      </c>
    </row>
    <row r="258" spans="2:20" ht="15" x14ac:dyDescent="0.25">
      <c r="B258" s="11" t="s">
        <v>860</v>
      </c>
      <c r="C258" s="3" t="s">
        <v>861</v>
      </c>
      <c r="D258" s="3" t="s">
        <v>134</v>
      </c>
      <c r="E258" s="3"/>
      <c r="F258" s="3" t="s">
        <v>859</v>
      </c>
      <c r="G258" s="3" t="s">
        <v>298</v>
      </c>
      <c r="H258" s="3" t="s">
        <v>529</v>
      </c>
      <c r="I258" s="3" t="s">
        <v>86</v>
      </c>
      <c r="J258" s="3"/>
      <c r="K258" s="10">
        <v>0.68000000003222405</v>
      </c>
      <c r="L258" s="3" t="s">
        <v>73</v>
      </c>
      <c r="M258" s="41">
        <v>6.7500000000000004E-2</v>
      </c>
      <c r="N258" s="41">
        <v>4.7000000001809986E-3</v>
      </c>
      <c r="O258" s="10">
        <v>76177.515690999993</v>
      </c>
      <c r="P258" s="60">
        <v>106.41</v>
      </c>
      <c r="Q258" s="60">
        <v>81.060494455999986</v>
      </c>
      <c r="R258" s="61">
        <v>1.2612171472019867E-3</v>
      </c>
      <c r="S258" s="61">
        <f t="shared" si="7"/>
        <v>6.917550577658011E-4</v>
      </c>
      <c r="T258" s="61">
        <v>1.2698215499950692E-4</v>
      </c>
    </row>
    <row r="259" spans="2:20" ht="15" x14ac:dyDescent="0.25">
      <c r="B259" s="11" t="s">
        <v>862</v>
      </c>
      <c r="C259" s="3" t="s">
        <v>863</v>
      </c>
      <c r="D259" s="3" t="s">
        <v>134</v>
      </c>
      <c r="E259" s="3"/>
      <c r="F259" s="3" t="s">
        <v>553</v>
      </c>
      <c r="G259" s="3" t="s">
        <v>444</v>
      </c>
      <c r="H259" s="3" t="s">
        <v>529</v>
      </c>
      <c r="I259" s="3" t="s">
        <v>72</v>
      </c>
      <c r="J259" s="3"/>
      <c r="K259" s="10">
        <v>0.98999999987604503</v>
      </c>
      <c r="L259" s="3" t="s">
        <v>73</v>
      </c>
      <c r="M259" s="41">
        <v>0.06</v>
      </c>
      <c r="N259" s="41">
        <v>8.9999999999982021E-3</v>
      </c>
      <c r="O259" s="10">
        <v>25975.512645000003</v>
      </c>
      <c r="P259" s="60">
        <v>105.31</v>
      </c>
      <c r="Q259" s="60">
        <v>26.66516266</v>
      </c>
      <c r="R259" s="61">
        <v>1.1923665956086817E-4</v>
      </c>
      <c r="S259" s="61">
        <f t="shared" si="7"/>
        <v>2.2755549740959485E-4</v>
      </c>
      <c r="T259" s="61">
        <v>4.1771270218652816E-5</v>
      </c>
    </row>
    <row r="260" spans="2:20" ht="15" x14ac:dyDescent="0.25">
      <c r="B260" s="11" t="s">
        <v>864</v>
      </c>
      <c r="C260" s="3" t="s">
        <v>865</v>
      </c>
      <c r="D260" s="3" t="s">
        <v>134</v>
      </c>
      <c r="E260" s="3"/>
      <c r="F260" s="3" t="s">
        <v>866</v>
      </c>
      <c r="G260" s="3" t="s">
        <v>298</v>
      </c>
      <c r="H260" s="3" t="s">
        <v>529</v>
      </c>
      <c r="I260" s="3" t="s">
        <v>86</v>
      </c>
      <c r="J260" s="3"/>
      <c r="K260" s="10">
        <v>4.5500000000048635</v>
      </c>
      <c r="L260" s="3" t="s">
        <v>73</v>
      </c>
      <c r="M260" s="41">
        <v>3.3500000000000002E-2</v>
      </c>
      <c r="N260" s="41">
        <v>2.9299999999985372E-2</v>
      </c>
      <c r="O260" s="10">
        <v>269865.40444100002</v>
      </c>
      <c r="P260" s="60">
        <v>102.84</v>
      </c>
      <c r="Q260" s="60">
        <v>277.52958192599999</v>
      </c>
      <c r="R260" s="61">
        <v>8.850483557471566E-4</v>
      </c>
      <c r="S260" s="61">
        <f t="shared" si="7"/>
        <v>2.3683854048182217E-3</v>
      </c>
      <c r="T260" s="61">
        <v>4.3475313869698669E-4</v>
      </c>
    </row>
    <row r="261" spans="2:20" ht="15" x14ac:dyDescent="0.25">
      <c r="B261" s="11" t="s">
        <v>867</v>
      </c>
      <c r="C261" s="3" t="s">
        <v>868</v>
      </c>
      <c r="D261" s="3" t="s">
        <v>134</v>
      </c>
      <c r="E261" s="3"/>
      <c r="F261" s="3" t="s">
        <v>869</v>
      </c>
      <c r="G261" s="3" t="s">
        <v>523</v>
      </c>
      <c r="H261" s="3" t="s">
        <v>529</v>
      </c>
      <c r="I261" s="3" t="s">
        <v>72</v>
      </c>
      <c r="J261" s="3"/>
      <c r="K261" s="10">
        <v>2.4</v>
      </c>
      <c r="L261" s="3" t="s">
        <v>73</v>
      </c>
      <c r="M261" s="41">
        <v>4.4999999999999998E-2</v>
      </c>
      <c r="N261" s="41">
        <v>1.95E-2</v>
      </c>
      <c r="O261" s="10">
        <v>30000</v>
      </c>
      <c r="P261" s="60">
        <v>106.2</v>
      </c>
      <c r="Q261" s="60">
        <v>31.86</v>
      </c>
      <c r="R261" s="61">
        <v>6.0187785891982991E-4</v>
      </c>
      <c r="S261" s="61">
        <f t="shared" si="7"/>
        <v>2.7188726503983351E-4</v>
      </c>
      <c r="T261" s="61">
        <v>4.9909039976067364E-5</v>
      </c>
    </row>
    <row r="262" spans="2:20" ht="15" x14ac:dyDescent="0.25">
      <c r="B262" s="11" t="s">
        <v>870</v>
      </c>
      <c r="C262" s="3" t="s">
        <v>871</v>
      </c>
      <c r="D262" s="3" t="s">
        <v>134</v>
      </c>
      <c r="E262" s="3"/>
      <c r="F262" s="3" t="s">
        <v>566</v>
      </c>
      <c r="G262" s="3" t="s">
        <v>567</v>
      </c>
      <c r="H262" s="3" t="s">
        <v>529</v>
      </c>
      <c r="I262" s="3" t="s">
        <v>72</v>
      </c>
      <c r="J262" s="3"/>
      <c r="K262" s="10">
        <v>4.8300000000019194</v>
      </c>
      <c r="L262" s="3" t="s">
        <v>73</v>
      </c>
      <c r="M262" s="41">
        <v>5.8899999999999994E-2</v>
      </c>
      <c r="N262" s="41">
        <v>3.0800000000023114E-2</v>
      </c>
      <c r="O262" s="10">
        <v>432137.63091800001</v>
      </c>
      <c r="P262" s="60">
        <v>114.08</v>
      </c>
      <c r="Q262" s="60">
        <v>492.98260933100005</v>
      </c>
      <c r="R262" s="61">
        <v>8.3539652297299864E-4</v>
      </c>
      <c r="S262" s="61">
        <f t="shared" si="7"/>
        <v>4.2070211350661111E-3</v>
      </c>
      <c r="T262" s="61">
        <v>7.722626728376297E-4</v>
      </c>
    </row>
    <row r="263" spans="2:20" ht="15" x14ac:dyDescent="0.25">
      <c r="B263" s="11" t="s">
        <v>872</v>
      </c>
      <c r="C263" s="3" t="s">
        <v>873</v>
      </c>
      <c r="D263" s="3" t="s">
        <v>134</v>
      </c>
      <c r="E263" s="3"/>
      <c r="F263" s="3" t="s">
        <v>566</v>
      </c>
      <c r="G263" s="3" t="s">
        <v>567</v>
      </c>
      <c r="H263" s="3" t="s">
        <v>529</v>
      </c>
      <c r="I263" s="3" t="s">
        <v>72</v>
      </c>
      <c r="J263" s="3"/>
      <c r="K263" s="10">
        <v>0.89999999999197611</v>
      </c>
      <c r="L263" s="3" t="s">
        <v>73</v>
      </c>
      <c r="M263" s="41">
        <v>5.8499999999999996E-2</v>
      </c>
      <c r="N263" s="41">
        <v>9.7999999999186307E-3</v>
      </c>
      <c r="O263" s="10">
        <v>70601.428045999986</v>
      </c>
      <c r="P263" s="60">
        <v>104.92</v>
      </c>
      <c r="Q263" s="60">
        <v>74.075018275999994</v>
      </c>
      <c r="R263" s="61">
        <v>6.7688260682736371E-4</v>
      </c>
      <c r="S263" s="61">
        <f t="shared" si="7"/>
        <v>6.321423140878004E-4</v>
      </c>
      <c r="T263" s="61">
        <v>1.1603932982940377E-4</v>
      </c>
    </row>
    <row r="264" spans="2:20" ht="15" x14ac:dyDescent="0.25">
      <c r="B264" s="11" t="s">
        <v>874</v>
      </c>
      <c r="C264" s="3" t="s">
        <v>875</v>
      </c>
      <c r="D264" s="3" t="s">
        <v>134</v>
      </c>
      <c r="E264" s="3"/>
      <c r="F264" s="3" t="s">
        <v>592</v>
      </c>
      <c r="G264" s="3" t="s">
        <v>577</v>
      </c>
      <c r="H264" s="3" t="s">
        <v>529</v>
      </c>
      <c r="I264" s="3" t="s">
        <v>72</v>
      </c>
      <c r="J264" s="3"/>
      <c r="K264" s="10">
        <v>1.6000000000016235</v>
      </c>
      <c r="L264" s="3" t="s">
        <v>73</v>
      </c>
      <c r="M264" s="41">
        <v>5.7500000000000002E-2</v>
      </c>
      <c r="N264" s="41">
        <v>1.9200000000082217E-2</v>
      </c>
      <c r="O264" s="10">
        <v>119459.671189</v>
      </c>
      <c r="P264" s="60">
        <v>106.74</v>
      </c>
      <c r="Q264" s="60">
        <v>127.511253013</v>
      </c>
      <c r="R264" s="61">
        <v>3.6778547048631693E-4</v>
      </c>
      <c r="S264" s="61">
        <f t="shared" si="7"/>
        <v>1.0881571200096296E-3</v>
      </c>
      <c r="T264" s="61">
        <v>1.9974777853183482E-4</v>
      </c>
    </row>
    <row r="265" spans="2:20" ht="15" x14ac:dyDescent="0.25">
      <c r="B265" s="11" t="s">
        <v>876</v>
      </c>
      <c r="C265" s="3" t="s">
        <v>877</v>
      </c>
      <c r="D265" s="3" t="s">
        <v>134</v>
      </c>
      <c r="E265" s="3"/>
      <c r="F265" s="3" t="s">
        <v>592</v>
      </c>
      <c r="G265" s="3" t="s">
        <v>577</v>
      </c>
      <c r="H265" s="3" t="s">
        <v>529</v>
      </c>
      <c r="I265" s="3" t="s">
        <v>72</v>
      </c>
      <c r="J265" s="3"/>
      <c r="K265" s="10">
        <v>0.61999999998110111</v>
      </c>
      <c r="L265" s="3" t="s">
        <v>73</v>
      </c>
      <c r="M265" s="41">
        <v>5.4000000000000006E-2</v>
      </c>
      <c r="N265" s="41">
        <v>1.3499999999918338E-2</v>
      </c>
      <c r="O265" s="10">
        <v>26841.859664</v>
      </c>
      <c r="P265" s="60">
        <v>102.52</v>
      </c>
      <c r="Q265" s="60">
        <v>27.383294067000001</v>
      </c>
      <c r="R265" s="61">
        <v>4.0585872522497891E-4</v>
      </c>
      <c r="S265" s="61">
        <f t="shared" si="7"/>
        <v>2.3368389616001663E-4</v>
      </c>
      <c r="T265" s="61">
        <v>4.2896230956255847E-5</v>
      </c>
    </row>
    <row r="266" spans="2:20" ht="15" x14ac:dyDescent="0.25">
      <c r="B266" s="11" t="s">
        <v>878</v>
      </c>
      <c r="C266" s="3" t="s">
        <v>879</v>
      </c>
      <c r="D266" s="3" t="s">
        <v>134</v>
      </c>
      <c r="E266" s="3"/>
      <c r="F266" s="3" t="s">
        <v>880</v>
      </c>
      <c r="G266" s="3" t="s">
        <v>881</v>
      </c>
      <c r="H266" s="3" t="s">
        <v>228</v>
      </c>
      <c r="I266" s="3" t="s">
        <v>72</v>
      </c>
      <c r="J266" s="3"/>
      <c r="K266" s="10">
        <v>3.6800000000021691</v>
      </c>
      <c r="L266" s="3" t="s">
        <v>73</v>
      </c>
      <c r="M266" s="41">
        <v>4.5999999999999999E-2</v>
      </c>
      <c r="N266" s="41">
        <v>3.1600000000071279E-2</v>
      </c>
      <c r="O266" s="10">
        <v>207001.07603400003</v>
      </c>
      <c r="P266" s="60">
        <v>105.37</v>
      </c>
      <c r="Q266" s="60">
        <v>216.7275391</v>
      </c>
      <c r="R266" s="61">
        <v>1.4760624280886802E-3</v>
      </c>
      <c r="S266" s="61">
        <f t="shared" si="7"/>
        <v>1.8495121740336653E-3</v>
      </c>
      <c r="T266" s="61">
        <v>3.3950607071113004E-4</v>
      </c>
    </row>
    <row r="267" spans="2:20" ht="15" x14ac:dyDescent="0.25">
      <c r="B267" s="11" t="s">
        <v>882</v>
      </c>
      <c r="C267" s="3" t="s">
        <v>883</v>
      </c>
      <c r="D267" s="3" t="s">
        <v>134</v>
      </c>
      <c r="E267" s="3"/>
      <c r="F267" s="3" t="s">
        <v>620</v>
      </c>
      <c r="G267" s="3" t="s">
        <v>298</v>
      </c>
      <c r="H267" s="3" t="s">
        <v>228</v>
      </c>
      <c r="I267" s="3" t="s">
        <v>86</v>
      </c>
      <c r="J267" s="3"/>
      <c r="K267" s="10">
        <v>3.6999999999950459</v>
      </c>
      <c r="L267" s="3" t="s">
        <v>73</v>
      </c>
      <c r="M267" s="41">
        <v>4.2000000000000003E-2</v>
      </c>
      <c r="N267" s="41">
        <v>2.9099999999978816E-2</v>
      </c>
      <c r="O267" s="10">
        <v>134932.70222100001</v>
      </c>
      <c r="P267" s="60">
        <v>104.83</v>
      </c>
      <c r="Q267" s="60">
        <v>141.44995173700002</v>
      </c>
      <c r="R267" s="61">
        <v>4.8015337777026541E-4</v>
      </c>
      <c r="S267" s="61">
        <f t="shared" si="7"/>
        <v>1.2071073608847891E-3</v>
      </c>
      <c r="T267" s="61">
        <v>2.2158290319694706E-4</v>
      </c>
    </row>
    <row r="268" spans="2:20" ht="15" x14ac:dyDescent="0.25">
      <c r="B268" s="11" t="s">
        <v>884</v>
      </c>
      <c r="C268" s="3" t="s">
        <v>885</v>
      </c>
      <c r="D268" s="3" t="s">
        <v>134</v>
      </c>
      <c r="E268" s="3"/>
      <c r="F268" s="3" t="s">
        <v>886</v>
      </c>
      <c r="G268" s="3" t="s">
        <v>577</v>
      </c>
      <c r="H268" s="3" t="s">
        <v>228</v>
      </c>
      <c r="I268" s="3" t="s">
        <v>86</v>
      </c>
      <c r="J268" s="3"/>
      <c r="K268" s="10">
        <v>3.2800000000039242</v>
      </c>
      <c r="L268" s="3" t="s">
        <v>73</v>
      </c>
      <c r="M268" s="41">
        <v>4.5199999999999997E-2</v>
      </c>
      <c r="N268" s="41">
        <v>2.5199999999916643E-2</v>
      </c>
      <c r="O268" s="10">
        <v>134932.70222100001</v>
      </c>
      <c r="P268" s="60">
        <v>106.7</v>
      </c>
      <c r="Q268" s="60">
        <v>143.97319326700003</v>
      </c>
      <c r="R268" s="61">
        <v>3.291041517585366E-4</v>
      </c>
      <c r="S268" s="61">
        <f t="shared" si="7"/>
        <v>1.2286402308981797E-3</v>
      </c>
      <c r="T268" s="61">
        <v>2.2553558877102251E-4</v>
      </c>
    </row>
    <row r="269" spans="2:20" ht="15" x14ac:dyDescent="0.25">
      <c r="B269" s="11" t="s">
        <v>887</v>
      </c>
      <c r="C269" s="3" t="s">
        <v>888</v>
      </c>
      <c r="D269" s="3" t="s">
        <v>134</v>
      </c>
      <c r="E269" s="3"/>
      <c r="F269" s="3" t="s">
        <v>889</v>
      </c>
      <c r="G269" s="3" t="s">
        <v>298</v>
      </c>
      <c r="H269" s="3" t="s">
        <v>228</v>
      </c>
      <c r="I269" s="3" t="s">
        <v>86</v>
      </c>
      <c r="J269" s="3"/>
      <c r="K269" s="10">
        <v>3.4799999999798987</v>
      </c>
      <c r="L269" s="3" t="s">
        <v>73</v>
      </c>
      <c r="M269" s="41">
        <v>6.8000000000000005E-2</v>
      </c>
      <c r="N269" s="41">
        <v>6.9799999999428777E-2</v>
      </c>
      <c r="O269" s="10">
        <v>16515.762751999999</v>
      </c>
      <c r="P269" s="60">
        <v>101.47</v>
      </c>
      <c r="Q269" s="60">
        <v>16.758544465</v>
      </c>
      <c r="R269" s="61">
        <v>1.032235172E-4</v>
      </c>
      <c r="S269" s="61">
        <f t="shared" ref="S269:S289" si="8">Q269/$Q$11</f>
        <v>1.4301427560066822E-4</v>
      </c>
      <c r="T269" s="61">
        <v>2.6252443993860248E-5</v>
      </c>
    </row>
    <row r="270" spans="2:20" ht="15" x14ac:dyDescent="0.25">
      <c r="B270" s="11" t="s">
        <v>890</v>
      </c>
      <c r="C270" s="3" t="s">
        <v>891</v>
      </c>
      <c r="D270" s="3" t="s">
        <v>134</v>
      </c>
      <c r="E270" s="3"/>
      <c r="F270" s="3" t="s">
        <v>889</v>
      </c>
      <c r="G270" s="3" t="s">
        <v>298</v>
      </c>
      <c r="H270" s="3" t="s">
        <v>228</v>
      </c>
      <c r="I270" s="3" t="s">
        <v>86</v>
      </c>
      <c r="J270" s="3"/>
      <c r="K270" s="10">
        <v>4.9400000000194781</v>
      </c>
      <c r="L270" s="3" t="s">
        <v>73</v>
      </c>
      <c r="M270" s="41">
        <v>4.5999999999999999E-2</v>
      </c>
      <c r="N270" s="41">
        <v>5.0700000000025308E-2</v>
      </c>
      <c r="O270" s="10">
        <v>56231.172913000002</v>
      </c>
      <c r="P270" s="60">
        <v>99.18</v>
      </c>
      <c r="Q270" s="60">
        <v>55.770077307999998</v>
      </c>
      <c r="R270" s="61">
        <v>2.3429655380416666E-4</v>
      </c>
      <c r="S270" s="61">
        <f t="shared" si="8"/>
        <v>4.7593138073861264E-4</v>
      </c>
      <c r="T270" s="61">
        <v>8.7364438726721252E-5</v>
      </c>
    </row>
    <row r="271" spans="2:20" ht="15" x14ac:dyDescent="0.25">
      <c r="B271" s="11" t="s">
        <v>892</v>
      </c>
      <c r="C271" s="3" t="s">
        <v>893</v>
      </c>
      <c r="D271" s="3" t="s">
        <v>134</v>
      </c>
      <c r="E271" s="3"/>
      <c r="F271" s="3" t="s">
        <v>628</v>
      </c>
      <c r="G271" s="3" t="s">
        <v>298</v>
      </c>
      <c r="H271" s="3" t="s">
        <v>228</v>
      </c>
      <c r="I271" s="3" t="s">
        <v>72</v>
      </c>
      <c r="J271" s="3"/>
      <c r="K271" s="10">
        <v>5.6999999999935698</v>
      </c>
      <c r="L271" s="3" t="s">
        <v>73</v>
      </c>
      <c r="M271" s="41">
        <v>6.1669000000000002E-2</v>
      </c>
      <c r="N271" s="41">
        <v>4.1300000000026239E-2</v>
      </c>
      <c r="O271" s="10">
        <v>67466.35110900001</v>
      </c>
      <c r="P271" s="60">
        <v>108.93</v>
      </c>
      <c r="Q271" s="60">
        <v>73.491096263999992</v>
      </c>
      <c r="R271" s="61">
        <v>6.5363603969307367E-4</v>
      </c>
      <c r="S271" s="61">
        <f t="shared" si="8"/>
        <v>6.2715923314494927E-4</v>
      </c>
      <c r="T271" s="61">
        <v>1.1512460958333303E-4</v>
      </c>
    </row>
    <row r="272" spans="2:20" ht="15" x14ac:dyDescent="0.25">
      <c r="B272" s="11" t="s">
        <v>894</v>
      </c>
      <c r="C272" s="3" t="s">
        <v>895</v>
      </c>
      <c r="D272" s="3" t="s">
        <v>134</v>
      </c>
      <c r="E272" s="3"/>
      <c r="F272" s="3" t="s">
        <v>628</v>
      </c>
      <c r="G272" s="3" t="s">
        <v>298</v>
      </c>
      <c r="H272" s="3" t="s">
        <v>228</v>
      </c>
      <c r="I272" s="3" t="s">
        <v>72</v>
      </c>
      <c r="J272" s="3"/>
      <c r="K272" s="10">
        <v>3.7999999999990726</v>
      </c>
      <c r="L272" s="3" t="s">
        <v>73</v>
      </c>
      <c r="M272" s="41">
        <v>6.4899999999999999E-2</v>
      </c>
      <c r="N272" s="41">
        <v>3.3500000000049775E-2</v>
      </c>
      <c r="O272" s="10">
        <v>67466.35110900001</v>
      </c>
      <c r="P272" s="60">
        <v>111.05</v>
      </c>
      <c r="Q272" s="60">
        <v>74.921382906999995</v>
      </c>
      <c r="R272" s="61">
        <v>1.6049440161111124E-4</v>
      </c>
      <c r="S272" s="61">
        <f t="shared" si="8"/>
        <v>6.3936503112323791E-4</v>
      </c>
      <c r="T272" s="61">
        <v>1.1736516932102049E-4</v>
      </c>
    </row>
    <row r="273" spans="2:20" ht="15" x14ac:dyDescent="0.25">
      <c r="B273" s="11" t="s">
        <v>896</v>
      </c>
      <c r="C273" s="3" t="s">
        <v>897</v>
      </c>
      <c r="D273" s="3" t="s">
        <v>134</v>
      </c>
      <c r="E273" s="3"/>
      <c r="F273" s="3" t="s">
        <v>898</v>
      </c>
      <c r="G273" s="3" t="s">
        <v>298</v>
      </c>
      <c r="H273" s="3" t="s">
        <v>228</v>
      </c>
      <c r="I273" s="3" t="s">
        <v>86</v>
      </c>
      <c r="J273" s="3"/>
      <c r="K273" s="10">
        <v>2.9100000000029378</v>
      </c>
      <c r="L273" s="3" t="s">
        <v>73</v>
      </c>
      <c r="M273" s="41">
        <v>6.3299999999999995E-2</v>
      </c>
      <c r="N273" s="41">
        <v>6.5700000000037354E-2</v>
      </c>
      <c r="O273" s="10">
        <v>101199.526665</v>
      </c>
      <c r="P273" s="60">
        <v>101.91</v>
      </c>
      <c r="Q273" s="60">
        <v>103.13243762400003</v>
      </c>
      <c r="R273" s="61">
        <v>4.2911520722290782E-4</v>
      </c>
      <c r="S273" s="61">
        <f t="shared" si="8"/>
        <v>8.8011288143379136E-4</v>
      </c>
      <c r="T273" s="61">
        <v>1.615580964282954E-4</v>
      </c>
    </row>
    <row r="274" spans="2:20" ht="15" x14ac:dyDescent="0.25">
      <c r="B274" s="11" t="s">
        <v>899</v>
      </c>
      <c r="C274" s="3" t="s">
        <v>900</v>
      </c>
      <c r="D274" s="3" t="s">
        <v>134</v>
      </c>
      <c r="E274" s="3"/>
      <c r="F274" s="3" t="s">
        <v>901</v>
      </c>
      <c r="G274" s="3" t="s">
        <v>298</v>
      </c>
      <c r="H274" s="3" t="s">
        <v>228</v>
      </c>
      <c r="I274" s="3" t="s">
        <v>86</v>
      </c>
      <c r="J274" s="3"/>
      <c r="K274" s="10">
        <v>2.1399999999957346</v>
      </c>
      <c r="L274" s="3" t="s">
        <v>73</v>
      </c>
      <c r="M274" s="41">
        <v>4.9000000000000002E-2</v>
      </c>
      <c r="N274" s="41">
        <v>2.6100000000052099E-2</v>
      </c>
      <c r="O274" s="10">
        <v>150449.96297500003</v>
      </c>
      <c r="P274" s="60">
        <v>106.2</v>
      </c>
      <c r="Q274" s="60">
        <v>159.77786068099999</v>
      </c>
      <c r="R274" s="61">
        <v>1.2035997038000001E-3</v>
      </c>
      <c r="S274" s="61">
        <f t="shared" si="8"/>
        <v>1.3635142986337927E-3</v>
      </c>
      <c r="T274" s="61">
        <v>2.5029377388633241E-4</v>
      </c>
    </row>
    <row r="275" spans="2:20" ht="15" x14ac:dyDescent="0.25">
      <c r="B275" s="11" t="s">
        <v>902</v>
      </c>
      <c r="C275" s="3" t="s">
        <v>903</v>
      </c>
      <c r="D275" s="3" t="s">
        <v>134</v>
      </c>
      <c r="E275" s="3"/>
      <c r="F275" s="3" t="s">
        <v>639</v>
      </c>
      <c r="G275" s="3" t="s">
        <v>363</v>
      </c>
      <c r="H275" s="3" t="s">
        <v>640</v>
      </c>
      <c r="I275" s="3" t="s">
        <v>72</v>
      </c>
      <c r="J275" s="3"/>
      <c r="K275" s="10">
        <v>2.9900000000047271</v>
      </c>
      <c r="L275" s="3" t="s">
        <v>73</v>
      </c>
      <c r="M275" s="41">
        <v>0.06</v>
      </c>
      <c r="N275" s="41">
        <v>2.9400000000130239E-2</v>
      </c>
      <c r="O275" s="10">
        <v>90633.958749000012</v>
      </c>
      <c r="P275" s="60">
        <v>109.32</v>
      </c>
      <c r="Q275" s="60">
        <v>98.236335236000002</v>
      </c>
      <c r="R275" s="61">
        <v>1.4725608046001551E-4</v>
      </c>
      <c r="S275" s="61">
        <f t="shared" si="8"/>
        <v>8.3833046185976981E-4</v>
      </c>
      <c r="T275" s="61">
        <v>1.5388829825473569E-4</v>
      </c>
    </row>
    <row r="276" spans="2:20" ht="15" x14ac:dyDescent="0.25">
      <c r="B276" s="11" t="s">
        <v>904</v>
      </c>
      <c r="C276" s="3" t="s">
        <v>905</v>
      </c>
      <c r="D276" s="3" t="s">
        <v>134</v>
      </c>
      <c r="E276" s="3"/>
      <c r="F276" s="3" t="s">
        <v>906</v>
      </c>
      <c r="G276" s="3" t="s">
        <v>298</v>
      </c>
      <c r="H276" s="3" t="s">
        <v>640</v>
      </c>
      <c r="I276" s="3" t="s">
        <v>72</v>
      </c>
      <c r="J276" s="3"/>
      <c r="K276" s="10">
        <v>4.5300000000422971</v>
      </c>
      <c r="L276" s="3" t="s">
        <v>73</v>
      </c>
      <c r="M276" s="41">
        <v>5.0499999999999996E-2</v>
      </c>
      <c r="N276" s="41">
        <v>3.1299999999562018E-2</v>
      </c>
      <c r="O276" s="10">
        <v>21538.859751</v>
      </c>
      <c r="P276" s="60">
        <v>111.16</v>
      </c>
      <c r="Q276" s="60">
        <v>23.942596515000005</v>
      </c>
      <c r="R276" s="61">
        <v>3.339358100930232E-4</v>
      </c>
      <c r="S276" s="61">
        <f t="shared" si="8"/>
        <v>2.043216285127307E-4</v>
      </c>
      <c r="T276" s="61">
        <v>3.7506340445636739E-5</v>
      </c>
    </row>
    <row r="277" spans="2:20" ht="15" x14ac:dyDescent="0.25">
      <c r="B277" s="11" t="s">
        <v>907</v>
      </c>
      <c r="C277" s="3" t="s">
        <v>908</v>
      </c>
      <c r="D277" s="3" t="s">
        <v>134</v>
      </c>
      <c r="E277" s="3"/>
      <c r="F277" s="3" t="s">
        <v>909</v>
      </c>
      <c r="G277" s="3" t="s">
        <v>298</v>
      </c>
      <c r="H277" s="3" t="s">
        <v>640</v>
      </c>
      <c r="I277" s="3" t="s">
        <v>72</v>
      </c>
      <c r="J277" s="3"/>
      <c r="K277" s="10">
        <v>2.3199999999927519</v>
      </c>
      <c r="L277" s="3" t="s">
        <v>73</v>
      </c>
      <c r="M277" s="41">
        <v>0.06</v>
      </c>
      <c r="N277" s="41">
        <v>4.5500000000037497E-2</v>
      </c>
      <c r="O277" s="10">
        <v>99450.373804999981</v>
      </c>
      <c r="P277" s="60">
        <v>104.46</v>
      </c>
      <c r="Q277" s="60">
        <v>103.88586047800003</v>
      </c>
      <c r="R277" s="61">
        <v>9.9450373805000012E-4</v>
      </c>
      <c r="S277" s="61">
        <f t="shared" si="8"/>
        <v>8.8654245077442423E-4</v>
      </c>
      <c r="T277" s="61">
        <v>1.6273834160529377E-4</v>
      </c>
    </row>
    <row r="278" spans="2:20" ht="15" x14ac:dyDescent="0.25">
      <c r="B278" s="11" t="s">
        <v>910</v>
      </c>
      <c r="C278" s="3" t="s">
        <v>911</v>
      </c>
      <c r="D278" s="3" t="s">
        <v>134</v>
      </c>
      <c r="E278" s="3"/>
      <c r="F278" s="3" t="s">
        <v>912</v>
      </c>
      <c r="G278" s="3" t="s">
        <v>298</v>
      </c>
      <c r="H278" s="3" t="s">
        <v>640</v>
      </c>
      <c r="I278" s="3" t="s">
        <v>86</v>
      </c>
      <c r="J278" s="3"/>
      <c r="K278" s="10">
        <v>2.1699999999992472</v>
      </c>
      <c r="L278" s="3" t="s">
        <v>73</v>
      </c>
      <c r="M278" s="41">
        <v>5.5E-2</v>
      </c>
      <c r="N278" s="41">
        <v>3.6299999999926939E-2</v>
      </c>
      <c r="O278" s="10">
        <v>151799.28999699999</v>
      </c>
      <c r="P278" s="60">
        <v>106.44</v>
      </c>
      <c r="Q278" s="60">
        <v>161.57516427199997</v>
      </c>
      <c r="R278" s="61">
        <v>8.2224786716680659E-4</v>
      </c>
      <c r="S278" s="61">
        <f t="shared" si="8"/>
        <v>1.3788521504166946E-3</v>
      </c>
      <c r="T278" s="61">
        <v>2.5310926970467348E-4</v>
      </c>
    </row>
    <row r="279" spans="2:20" ht="15" x14ac:dyDescent="0.25">
      <c r="B279" s="11" t="s">
        <v>913</v>
      </c>
      <c r="C279" s="3" t="s">
        <v>914</v>
      </c>
      <c r="D279" s="3" t="s">
        <v>134</v>
      </c>
      <c r="E279" s="3"/>
      <c r="F279" s="3" t="s">
        <v>915</v>
      </c>
      <c r="G279" s="3" t="s">
        <v>298</v>
      </c>
      <c r="H279" s="3" t="s">
        <v>660</v>
      </c>
      <c r="I279" s="3" t="s">
        <v>72</v>
      </c>
      <c r="J279" s="3"/>
      <c r="K279" s="10">
        <v>1.4900000000206564</v>
      </c>
      <c r="L279" s="3" t="s">
        <v>73</v>
      </c>
      <c r="M279" s="41">
        <v>0.06</v>
      </c>
      <c r="N279" s="41">
        <v>2.9800000000068851E-2</v>
      </c>
      <c r="O279" s="10">
        <v>54774.715534000003</v>
      </c>
      <c r="P279" s="60">
        <v>106.06</v>
      </c>
      <c r="Q279" s="60">
        <v>58.094063312999999</v>
      </c>
      <c r="R279" s="61">
        <v>6.5726372322183891E-4</v>
      </c>
      <c r="S279" s="61">
        <f t="shared" si="8"/>
        <v>4.9576384146963277E-4</v>
      </c>
      <c r="T279" s="61">
        <v>9.1004988332099983E-5</v>
      </c>
    </row>
    <row r="280" spans="2:20" ht="15" x14ac:dyDescent="0.25">
      <c r="B280" s="11" t="s">
        <v>916</v>
      </c>
      <c r="C280" s="3" t="s">
        <v>917</v>
      </c>
      <c r="D280" s="3" t="s">
        <v>134</v>
      </c>
      <c r="E280" s="3"/>
      <c r="F280" s="3" t="s">
        <v>667</v>
      </c>
      <c r="G280" s="3" t="s">
        <v>444</v>
      </c>
      <c r="H280" s="3" t="s">
        <v>664</v>
      </c>
      <c r="I280" s="3" t="s">
        <v>72</v>
      </c>
      <c r="J280" s="3"/>
      <c r="K280" s="10">
        <v>1.000000025219093E-2</v>
      </c>
      <c r="L280" s="3" t="s">
        <v>73</v>
      </c>
      <c r="M280" s="41">
        <v>6.3500000000000001E-2</v>
      </c>
      <c r="N280" s="41">
        <v>0.28649999999966819</v>
      </c>
      <c r="O280" s="10">
        <v>6254.1310170000006</v>
      </c>
      <c r="P280" s="60">
        <v>106.13</v>
      </c>
      <c r="Q280" s="60">
        <v>6.6375092329999994</v>
      </c>
      <c r="R280" s="61">
        <v>7.9822986815571162E-4</v>
      </c>
      <c r="S280" s="61">
        <f t="shared" si="8"/>
        <v>5.6643259009322433E-5</v>
      </c>
      <c r="T280" s="61">
        <v>1.0397731125276622E-5</v>
      </c>
    </row>
    <row r="281" spans="2:20" ht="15" x14ac:dyDescent="0.25">
      <c r="B281" s="11" t="s">
        <v>918</v>
      </c>
      <c r="C281" s="3" t="s">
        <v>919</v>
      </c>
      <c r="D281" s="3" t="s">
        <v>134</v>
      </c>
      <c r="E281" s="3"/>
      <c r="F281" s="3" t="s">
        <v>667</v>
      </c>
      <c r="G281" s="3" t="s">
        <v>444</v>
      </c>
      <c r="H281" s="3" t="s">
        <v>664</v>
      </c>
      <c r="I281" s="3" t="s">
        <v>72</v>
      </c>
      <c r="J281" s="3"/>
      <c r="K281" s="10">
        <v>1.0199999999969285</v>
      </c>
      <c r="L281" s="3" t="s">
        <v>73</v>
      </c>
      <c r="M281" s="41">
        <v>6.7000000000000004E-2</v>
      </c>
      <c r="N281" s="41">
        <v>1.5200000000002666E-2</v>
      </c>
      <c r="O281" s="10">
        <v>471495.86618500005</v>
      </c>
      <c r="P281" s="60">
        <v>105.06</v>
      </c>
      <c r="Q281" s="60">
        <v>481.72059018300007</v>
      </c>
      <c r="R281" s="61">
        <v>2.120997314299029E-3</v>
      </c>
      <c r="S281" s="61">
        <f t="shared" si="8"/>
        <v>4.1109131757134446E-3</v>
      </c>
      <c r="T281" s="61">
        <v>7.5462059613113979E-4</v>
      </c>
    </row>
    <row r="282" spans="2:20" ht="15" x14ac:dyDescent="0.25">
      <c r="B282" s="11" t="s">
        <v>920</v>
      </c>
      <c r="C282" s="3" t="s">
        <v>921</v>
      </c>
      <c r="D282" s="3" t="s">
        <v>134</v>
      </c>
      <c r="E282" s="3"/>
      <c r="F282" s="3" t="s">
        <v>678</v>
      </c>
      <c r="G282" s="3" t="s">
        <v>444</v>
      </c>
      <c r="H282" s="3" t="s">
        <v>679</v>
      </c>
      <c r="I282" s="3" t="s">
        <v>72</v>
      </c>
      <c r="J282" s="3"/>
      <c r="K282" s="10">
        <v>1.4099999999985906</v>
      </c>
      <c r="L282" s="3" t="s">
        <v>73</v>
      </c>
      <c r="M282" s="41">
        <v>6.6000000000000003E-2</v>
      </c>
      <c r="N282" s="41">
        <v>9.2000000000034651E-2</v>
      </c>
      <c r="O282" s="10">
        <v>121907.31188600001</v>
      </c>
      <c r="P282" s="60">
        <v>96.99</v>
      </c>
      <c r="Q282" s="60">
        <v>118.23790178600002</v>
      </c>
      <c r="R282" s="61">
        <v>5.8020477966112707E-4</v>
      </c>
      <c r="S282" s="61">
        <f t="shared" si="8"/>
        <v>1.0090200797440048E-3</v>
      </c>
      <c r="T282" s="61">
        <v>1.8522097196873203E-4</v>
      </c>
    </row>
    <row r="283" spans="2:20" ht="15" x14ac:dyDescent="0.25">
      <c r="B283" s="11" t="s">
        <v>922</v>
      </c>
      <c r="C283" s="3" t="s">
        <v>923</v>
      </c>
      <c r="D283" s="3" t="s">
        <v>134</v>
      </c>
      <c r="E283" s="3"/>
      <c r="F283" s="3" t="s">
        <v>924</v>
      </c>
      <c r="G283" s="3" t="s">
        <v>298</v>
      </c>
      <c r="H283" s="3" t="s">
        <v>88</v>
      </c>
      <c r="I283" s="3" t="s">
        <v>702</v>
      </c>
      <c r="J283" s="3"/>
      <c r="K283" s="10">
        <v>1.87999999999095</v>
      </c>
      <c r="L283" s="3" t="s">
        <v>73</v>
      </c>
      <c r="M283" s="41">
        <v>6.0164000000000002E-2</v>
      </c>
      <c r="N283" s="41">
        <v>2.5799999999981241E-2</v>
      </c>
      <c r="O283" s="10">
        <v>121929.00704</v>
      </c>
      <c r="P283" s="60">
        <v>106.75</v>
      </c>
      <c r="Q283" s="60">
        <v>130.15921500100001</v>
      </c>
      <c r="R283" s="61">
        <v>4.3303057954883237E-4</v>
      </c>
      <c r="S283" s="61">
        <f t="shared" si="8"/>
        <v>1.1107543310217691E-3</v>
      </c>
      <c r="T283" s="61">
        <v>2.0389584007339789E-4</v>
      </c>
    </row>
    <row r="284" spans="2:20" ht="15" x14ac:dyDescent="0.25">
      <c r="B284" s="11" t="s">
        <v>925</v>
      </c>
      <c r="C284" s="3" t="s">
        <v>926</v>
      </c>
      <c r="D284" s="3" t="s">
        <v>134</v>
      </c>
      <c r="E284" s="3"/>
      <c r="F284" s="3" t="s">
        <v>927</v>
      </c>
      <c r="G284" s="3" t="s">
        <v>444</v>
      </c>
      <c r="H284" s="3" t="s">
        <v>88</v>
      </c>
      <c r="I284" s="3" t="s">
        <v>702</v>
      </c>
      <c r="J284" s="3"/>
      <c r="K284" s="10">
        <v>1.8300000000036032</v>
      </c>
      <c r="L284" s="3" t="s">
        <v>73</v>
      </c>
      <c r="M284" s="41">
        <v>6.8000000000000005E-2</v>
      </c>
      <c r="N284" s="41">
        <v>2.9799999999951473E-2</v>
      </c>
      <c r="O284" s="10">
        <v>127888.506767</v>
      </c>
      <c r="P284" s="60">
        <v>107.61</v>
      </c>
      <c r="Q284" s="60">
        <v>137.62082213699995</v>
      </c>
      <c r="R284" s="61">
        <v>1.4309363659117864E-3</v>
      </c>
      <c r="S284" s="61">
        <f t="shared" si="8"/>
        <v>1.1744302869856338E-3</v>
      </c>
      <c r="T284" s="61">
        <v>2.1558452961628334E-4</v>
      </c>
    </row>
    <row r="285" spans="2:20" ht="15" x14ac:dyDescent="0.25">
      <c r="B285" s="11" t="s">
        <v>928</v>
      </c>
      <c r="C285" s="3" t="s">
        <v>929</v>
      </c>
      <c r="D285" s="3" t="s">
        <v>134</v>
      </c>
      <c r="E285" s="3"/>
      <c r="F285" s="3" t="s">
        <v>719</v>
      </c>
      <c r="G285" s="3" t="s">
        <v>720</v>
      </c>
      <c r="H285" s="3" t="s">
        <v>88</v>
      </c>
      <c r="I285" s="3" t="s">
        <v>702</v>
      </c>
      <c r="J285" s="3"/>
      <c r="K285" s="10">
        <v>6.0000000034363885E-2</v>
      </c>
      <c r="L285" s="3" t="s">
        <v>73</v>
      </c>
      <c r="M285" s="41">
        <v>7.1900000000000006E-2</v>
      </c>
      <c r="N285" s="41">
        <v>5.8999999996595049E-3</v>
      </c>
      <c r="O285" s="10">
        <v>32017.759785000002</v>
      </c>
      <c r="P285" s="60">
        <v>103.56</v>
      </c>
      <c r="Q285" s="60">
        <v>33.157592047999998</v>
      </c>
      <c r="R285" s="61">
        <v>3.0521896879866201E-4</v>
      </c>
      <c r="S285" s="61">
        <f t="shared" si="8"/>
        <v>2.8296067222966892E-4</v>
      </c>
      <c r="T285" s="61">
        <v>5.1941732173062314E-5</v>
      </c>
    </row>
    <row r="286" spans="2:20" ht="15" x14ac:dyDescent="0.25">
      <c r="B286" s="11" t="s">
        <v>930</v>
      </c>
      <c r="C286" s="3" t="s">
        <v>931</v>
      </c>
      <c r="D286" s="3" t="s">
        <v>134</v>
      </c>
      <c r="E286" s="3"/>
      <c r="F286" s="3" t="s">
        <v>723</v>
      </c>
      <c r="G286" s="3" t="s">
        <v>316</v>
      </c>
      <c r="H286" s="3" t="s">
        <v>88</v>
      </c>
      <c r="I286" s="3" t="s">
        <v>702</v>
      </c>
      <c r="J286" s="3"/>
      <c r="K286" s="10">
        <v>1.819999996277579</v>
      </c>
      <c r="L286" s="3" t="s">
        <v>73</v>
      </c>
      <c r="M286" s="41">
        <v>5.45E-2</v>
      </c>
      <c r="N286" s="41">
        <v>3.770000002556096E-2</v>
      </c>
      <c r="O286" s="10">
        <v>128.05113399999999</v>
      </c>
      <c r="P286" s="60">
        <v>103.23</v>
      </c>
      <c r="Q286" s="60">
        <v>0.132187158</v>
      </c>
      <c r="R286" s="61">
        <v>6.1366054257558775E-7</v>
      </c>
      <c r="S286" s="61">
        <f t="shared" si="8"/>
        <v>1.1280604162588935E-6</v>
      </c>
      <c r="T286" s="61">
        <v>2.0707263505790123E-7</v>
      </c>
    </row>
    <row r="287" spans="2:20" ht="15" x14ac:dyDescent="0.25">
      <c r="B287" s="11" t="s">
        <v>932</v>
      </c>
      <c r="C287" s="3" t="s">
        <v>933</v>
      </c>
      <c r="D287" s="3" t="s">
        <v>134</v>
      </c>
      <c r="E287" s="3"/>
      <c r="F287" s="3" t="s">
        <v>934</v>
      </c>
      <c r="G287" s="3" t="s">
        <v>298</v>
      </c>
      <c r="H287" s="3" t="s">
        <v>88</v>
      </c>
      <c r="I287" s="3" t="s">
        <v>702</v>
      </c>
      <c r="J287" s="3"/>
      <c r="K287" s="10">
        <v>5.760000000007687</v>
      </c>
      <c r="L287" s="3" t="s">
        <v>73</v>
      </c>
      <c r="M287" s="41">
        <v>0.01</v>
      </c>
      <c r="N287" s="41">
        <v>8.3599999999942651E-2</v>
      </c>
      <c r="O287" s="10">
        <v>61216.130373999993</v>
      </c>
      <c r="P287" s="60">
        <v>66.489999999999995</v>
      </c>
      <c r="Q287" s="60">
        <v>40.702605067</v>
      </c>
      <c r="R287" s="61">
        <v>3.5639466930981276E-4</v>
      </c>
      <c r="S287" s="61">
        <f t="shared" si="8"/>
        <v>3.4734839835728497E-4</v>
      </c>
      <c r="T287" s="61">
        <v>6.3761077947865191E-5</v>
      </c>
    </row>
    <row r="288" spans="2:20" ht="15" x14ac:dyDescent="0.25">
      <c r="B288" s="11" t="s">
        <v>935</v>
      </c>
      <c r="C288" s="3" t="s">
        <v>936</v>
      </c>
      <c r="D288" s="3" t="s">
        <v>134</v>
      </c>
      <c r="E288" s="3"/>
      <c r="F288" s="3" t="s">
        <v>937</v>
      </c>
      <c r="G288" s="3" t="s">
        <v>363</v>
      </c>
      <c r="H288" s="3" t="s">
        <v>88</v>
      </c>
      <c r="I288" s="3" t="s">
        <v>702</v>
      </c>
      <c r="J288" s="3"/>
      <c r="K288" s="10">
        <v>5.5891964527826987</v>
      </c>
      <c r="L288" s="3" t="s">
        <v>73</v>
      </c>
      <c r="M288" s="41">
        <v>3.4518E-2</v>
      </c>
      <c r="N288" s="41">
        <v>0.34779480889361197</v>
      </c>
      <c r="O288" s="10">
        <v>9.3089999999999996E-3</v>
      </c>
      <c r="P288" s="60">
        <v>25.21</v>
      </c>
      <c r="Q288" s="60">
        <v>2.429E-6</v>
      </c>
      <c r="R288" s="61">
        <v>1.5945059624451351E-11</v>
      </c>
      <c r="S288" s="61">
        <f t="shared" si="8"/>
        <v>2.072863047023715E-11</v>
      </c>
      <c r="T288" s="61">
        <v>3.8050551821050731E-12</v>
      </c>
    </row>
    <row r="289" spans="2:20" ht="15" x14ac:dyDescent="0.25">
      <c r="B289" s="11" t="s">
        <v>938</v>
      </c>
      <c r="C289" s="3" t="s">
        <v>939</v>
      </c>
      <c r="D289" s="3" t="s">
        <v>134</v>
      </c>
      <c r="E289" s="3"/>
      <c r="F289" s="3" t="s">
        <v>940</v>
      </c>
      <c r="G289" s="3" t="s">
        <v>720</v>
      </c>
      <c r="H289" s="3" t="s">
        <v>88</v>
      </c>
      <c r="I289" s="3" t="s">
        <v>702</v>
      </c>
      <c r="J289" s="3"/>
      <c r="K289" s="10">
        <v>5.3199999999993857</v>
      </c>
      <c r="L289" s="3" t="s">
        <v>73</v>
      </c>
      <c r="M289" s="41">
        <v>1.67E-2</v>
      </c>
      <c r="N289" s="41">
        <v>6.6499999999992301E-2</v>
      </c>
      <c r="O289" s="10">
        <v>236132.22888399995</v>
      </c>
      <c r="P289" s="60">
        <v>102.4</v>
      </c>
      <c r="Q289" s="60">
        <v>241.79940237899996</v>
      </c>
      <c r="R289" s="61">
        <v>3.8234650160058424E-4</v>
      </c>
      <c r="S289" s="61">
        <f t="shared" si="8"/>
        <v>2.0634707533299596E-3</v>
      </c>
      <c r="T289" s="61">
        <v>3.7878141994735425E-4</v>
      </c>
    </row>
    <row r="290" spans="2:20" x14ac:dyDescent="0.2">
      <c r="B290" s="44"/>
      <c r="C290" s="45"/>
      <c r="D290" s="45"/>
      <c r="E290" s="45"/>
      <c r="F290" s="45"/>
      <c r="G290" s="45"/>
      <c r="H290" s="45"/>
      <c r="I290" s="45"/>
      <c r="J290" s="45"/>
      <c r="K290" s="14"/>
      <c r="L290" s="45"/>
      <c r="M290" s="14"/>
      <c r="N290" s="14"/>
      <c r="O290" s="14"/>
      <c r="P290" s="62"/>
      <c r="Q290" s="62"/>
      <c r="R290" s="62"/>
      <c r="S290" s="62"/>
      <c r="T290" s="62"/>
    </row>
    <row r="291" spans="2:20" ht="15" x14ac:dyDescent="0.25">
      <c r="B291" s="9" t="s">
        <v>245</v>
      </c>
      <c r="C291" s="37"/>
      <c r="D291" s="37"/>
      <c r="E291" s="37"/>
      <c r="F291" s="37"/>
      <c r="G291" s="37"/>
      <c r="H291" s="37"/>
      <c r="I291" s="37"/>
      <c r="J291" s="37"/>
      <c r="K291" s="10">
        <v>2.2399999999999998</v>
      </c>
      <c r="L291" s="37"/>
      <c r="M291" s="41"/>
      <c r="N291" s="41">
        <v>-0.01</v>
      </c>
      <c r="O291" s="10"/>
      <c r="P291" s="60"/>
      <c r="Q291" s="60">
        <f>SUM(Q292)</f>
        <v>130.18799999999999</v>
      </c>
      <c r="R291" s="61"/>
      <c r="S291" s="61">
        <f t="shared" ref="S291:T291" si="9">SUM(S292)</f>
        <v>1.1109999768049543E-3</v>
      </c>
      <c r="T291" s="61">
        <f t="shared" si="9"/>
        <v>2.0394093209052911E-4</v>
      </c>
    </row>
    <row r="292" spans="2:20" ht="15" x14ac:dyDescent="0.25">
      <c r="B292" s="11" t="s">
        <v>941</v>
      </c>
      <c r="C292" s="3" t="s">
        <v>942</v>
      </c>
      <c r="D292" s="3" t="s">
        <v>134</v>
      </c>
      <c r="E292" s="3"/>
      <c r="F292" s="3" t="s">
        <v>818</v>
      </c>
      <c r="G292" s="3" t="s">
        <v>598</v>
      </c>
      <c r="H292" s="3" t="s">
        <v>219</v>
      </c>
      <c r="I292" s="3" t="s">
        <v>72</v>
      </c>
      <c r="J292" s="3"/>
      <c r="K292" s="10">
        <v>2.2399999999999998</v>
      </c>
      <c r="L292" s="3" t="s">
        <v>73</v>
      </c>
      <c r="M292" s="41">
        <v>2.7400000000000001E-2</v>
      </c>
      <c r="N292" s="41">
        <v>-0.01</v>
      </c>
      <c r="O292" s="10">
        <v>114000</v>
      </c>
      <c r="P292" s="60">
        <v>114.2</v>
      </c>
      <c r="Q292" s="60">
        <v>130.18799999999999</v>
      </c>
      <c r="R292" s="61">
        <v>9.1200000000000005E-4</v>
      </c>
      <c r="S292" s="61">
        <f>Q292/$Q$11</f>
        <v>1.1109999768049543E-3</v>
      </c>
      <c r="T292" s="61">
        <v>2.0394093209052911E-4</v>
      </c>
    </row>
    <row r="293" spans="2:20" x14ac:dyDescent="0.2">
      <c r="B293" s="44"/>
      <c r="C293" s="45"/>
      <c r="D293" s="45"/>
      <c r="E293" s="45"/>
      <c r="F293" s="45"/>
      <c r="G293" s="45"/>
      <c r="H293" s="45"/>
      <c r="I293" s="45"/>
      <c r="J293" s="45"/>
      <c r="K293" s="14"/>
      <c r="L293" s="45"/>
      <c r="M293" s="14"/>
      <c r="N293" s="14"/>
      <c r="O293" s="14"/>
      <c r="P293" s="62"/>
      <c r="Q293" s="62"/>
      <c r="R293" s="62"/>
      <c r="S293" s="62"/>
      <c r="T293" s="62"/>
    </row>
    <row r="294" spans="2:20" ht="15" x14ac:dyDescent="0.25">
      <c r="B294" s="9" t="s">
        <v>943</v>
      </c>
      <c r="C294" s="37"/>
      <c r="D294" s="37"/>
      <c r="E294" s="37"/>
      <c r="F294" s="37"/>
      <c r="G294" s="37"/>
      <c r="H294" s="37"/>
      <c r="I294" s="37"/>
      <c r="J294" s="37"/>
      <c r="K294" s="10">
        <v>0</v>
      </c>
      <c r="L294" s="37"/>
      <c r="M294" s="41"/>
      <c r="N294" s="41">
        <v>0</v>
      </c>
      <c r="O294" s="10"/>
      <c r="P294" s="60"/>
      <c r="Q294" s="60">
        <v>0</v>
      </c>
      <c r="R294" s="61"/>
      <c r="S294" s="61">
        <v>0</v>
      </c>
      <c r="T294" s="61">
        <v>0</v>
      </c>
    </row>
    <row r="295" spans="2:20" ht="15" x14ac:dyDescent="0.25">
      <c r="B295" s="11"/>
      <c r="C295" s="3"/>
      <c r="D295" s="3" t="s">
        <v>87</v>
      </c>
      <c r="E295" s="3" t="s">
        <v>87</v>
      </c>
      <c r="F295" s="3" t="s">
        <v>87</v>
      </c>
      <c r="G295" s="3" t="s">
        <v>87</v>
      </c>
      <c r="H295" s="3"/>
      <c r="I295" s="3"/>
      <c r="J295" s="3" t="s">
        <v>87</v>
      </c>
      <c r="K295" s="10">
        <v>0</v>
      </c>
      <c r="L295" s="3" t="s">
        <v>87</v>
      </c>
      <c r="M295" s="41">
        <v>0</v>
      </c>
      <c r="N295" s="41">
        <v>0</v>
      </c>
      <c r="O295" s="10">
        <v>0</v>
      </c>
      <c r="P295" s="60">
        <v>0</v>
      </c>
      <c r="Q295" s="60">
        <v>0</v>
      </c>
      <c r="R295" s="61">
        <v>0</v>
      </c>
      <c r="S295" s="61">
        <f>Q295/$Q$11</f>
        <v>0</v>
      </c>
      <c r="T295" s="61">
        <v>0</v>
      </c>
    </row>
    <row r="296" spans="2:20" x14ac:dyDescent="0.2">
      <c r="B296" s="44"/>
      <c r="C296" s="45"/>
      <c r="D296" s="45"/>
      <c r="E296" s="45"/>
      <c r="F296" s="45"/>
      <c r="G296" s="45"/>
      <c r="H296" s="45"/>
      <c r="I296" s="45"/>
      <c r="J296" s="45"/>
      <c r="K296" s="14"/>
      <c r="L296" s="45"/>
      <c r="M296" s="14"/>
      <c r="N296" s="14"/>
      <c r="O296" s="14"/>
      <c r="P296" s="62"/>
      <c r="Q296" s="62"/>
      <c r="R296" s="62"/>
      <c r="S296" s="62"/>
      <c r="T296" s="62"/>
    </row>
    <row r="297" spans="2:20" ht="15" x14ac:dyDescent="0.25">
      <c r="B297" s="15" t="s">
        <v>108</v>
      </c>
      <c r="C297" s="37"/>
      <c r="D297" s="37"/>
      <c r="E297" s="37"/>
      <c r="F297" s="37"/>
      <c r="G297" s="37"/>
      <c r="H297" s="37"/>
      <c r="I297" s="37"/>
      <c r="J297" s="37"/>
      <c r="K297" s="10">
        <v>5.6290533386858854</v>
      </c>
      <c r="L297" s="37"/>
      <c r="M297" s="41"/>
      <c r="N297" s="41">
        <v>3.8718673402537186E-2</v>
      </c>
      <c r="O297" s="10"/>
      <c r="P297" s="60"/>
      <c r="Q297" s="60">
        <f>Q298+Q307</f>
        <v>45647.752201011972</v>
      </c>
      <c r="R297" s="61"/>
      <c r="S297" s="61">
        <f t="shared" ref="S297:T297" si="10">S298+S307</f>
        <v>0.38954935659601986</v>
      </c>
      <c r="T297" s="61">
        <f t="shared" si="10"/>
        <v>7.150770525479988E-2</v>
      </c>
    </row>
    <row r="298" spans="2:20" ht="15" x14ac:dyDescent="0.25">
      <c r="B298" s="9" t="s">
        <v>246</v>
      </c>
      <c r="C298" s="37"/>
      <c r="D298" s="37"/>
      <c r="E298" s="37"/>
      <c r="F298" s="37"/>
      <c r="G298" s="37"/>
      <c r="H298" s="37"/>
      <c r="I298" s="37"/>
      <c r="J298" s="37"/>
      <c r="K298" s="10">
        <v>7.0160567109408767</v>
      </c>
      <c r="L298" s="37"/>
      <c r="M298" s="41"/>
      <c r="N298" s="41">
        <v>4.9043606525488712E-2</v>
      </c>
      <c r="O298" s="10"/>
      <c r="P298" s="60"/>
      <c r="Q298" s="60">
        <f>SUM(Q299:Q305)</f>
        <v>2855.8676900000005</v>
      </c>
      <c r="R298" s="61"/>
      <c r="S298" s="61">
        <f t="shared" ref="S298:T298" si="11">SUM(S299:S305)</f>
        <v>2.4371439282791185E-2</v>
      </c>
      <c r="T298" s="61">
        <f t="shared" si="11"/>
        <v>4.4737481075508212E-3</v>
      </c>
    </row>
    <row r="299" spans="2:20" ht="15" x14ac:dyDescent="0.25">
      <c r="B299" s="11" t="s">
        <v>944</v>
      </c>
      <c r="C299" s="3" t="s">
        <v>945</v>
      </c>
      <c r="D299" s="3" t="s">
        <v>218</v>
      </c>
      <c r="E299" s="3" t="s">
        <v>946</v>
      </c>
      <c r="F299" s="3"/>
      <c r="G299" s="3" t="s">
        <v>947</v>
      </c>
      <c r="H299" s="3" t="s">
        <v>312</v>
      </c>
      <c r="I299" s="3" t="s">
        <v>72</v>
      </c>
      <c r="J299" s="3"/>
      <c r="K299" s="10">
        <v>3.6400000000000006</v>
      </c>
      <c r="L299" s="3" t="s">
        <v>48</v>
      </c>
      <c r="M299" s="41">
        <v>4.4349999999999994E-2</v>
      </c>
      <c r="N299" s="41">
        <v>3.78E-2</v>
      </c>
      <c r="O299" s="10">
        <v>75964</v>
      </c>
      <c r="P299" s="60">
        <v>102.38</v>
      </c>
      <c r="Q299" s="60">
        <v>299.03312</v>
      </c>
      <c r="R299" s="61">
        <v>1.8990999999999998E-4</v>
      </c>
      <c r="S299" s="61">
        <f t="shared" ref="S299:S305" si="12">Q299/$Q$11</f>
        <v>2.551892566011561E-3</v>
      </c>
      <c r="T299" s="61">
        <v>4.6843866730220178E-4</v>
      </c>
    </row>
    <row r="300" spans="2:20" ht="15" x14ac:dyDescent="0.25">
      <c r="B300" s="11" t="s">
        <v>948</v>
      </c>
      <c r="C300" s="3" t="s">
        <v>949</v>
      </c>
      <c r="D300" s="3" t="s">
        <v>218</v>
      </c>
      <c r="E300" s="3" t="s">
        <v>946</v>
      </c>
      <c r="F300" s="3"/>
      <c r="G300" s="3" t="s">
        <v>947</v>
      </c>
      <c r="H300" s="3" t="s">
        <v>312</v>
      </c>
      <c r="I300" s="3" t="s">
        <v>72</v>
      </c>
      <c r="J300" s="3"/>
      <c r="K300" s="10">
        <v>5.8500000000000005</v>
      </c>
      <c r="L300" s="3" t="s">
        <v>48</v>
      </c>
      <c r="M300" s="41">
        <v>5.0819999999999997E-2</v>
      </c>
      <c r="N300" s="41">
        <v>4.6699999999999971E-2</v>
      </c>
      <c r="O300" s="10">
        <v>105818</v>
      </c>
      <c r="P300" s="60">
        <v>102.40300000000001</v>
      </c>
      <c r="Q300" s="60">
        <v>416.64730000000003</v>
      </c>
      <c r="R300" s="61">
        <v>2.6454500000000004E-4</v>
      </c>
      <c r="S300" s="61">
        <f t="shared" si="12"/>
        <v>3.5555899210053679E-3</v>
      </c>
      <c r="T300" s="61">
        <v>6.5268257224169914E-4</v>
      </c>
    </row>
    <row r="301" spans="2:20" ht="15" x14ac:dyDescent="0.25">
      <c r="B301" s="11" t="s">
        <v>950</v>
      </c>
      <c r="C301" s="3" t="s">
        <v>951</v>
      </c>
      <c r="D301" s="3" t="s">
        <v>218</v>
      </c>
      <c r="E301" s="3" t="s">
        <v>946</v>
      </c>
      <c r="F301" s="3"/>
      <c r="G301" s="3" t="s">
        <v>947</v>
      </c>
      <c r="H301" s="3" t="s">
        <v>312</v>
      </c>
      <c r="I301" s="3" t="s">
        <v>72</v>
      </c>
      <c r="J301" s="3"/>
      <c r="K301" s="10">
        <v>7.0700000000000012</v>
      </c>
      <c r="L301" s="3" t="s">
        <v>48</v>
      </c>
      <c r="M301" s="41">
        <v>5.4120000000000001E-2</v>
      </c>
      <c r="N301" s="41">
        <v>5.220000000000001E-2</v>
      </c>
      <c r="O301" s="10">
        <v>12908</v>
      </c>
      <c r="P301" s="60">
        <v>101.345</v>
      </c>
      <c r="Q301" s="60">
        <v>50.298799999999993</v>
      </c>
      <c r="R301" s="61">
        <v>3.2270000000000001E-5</v>
      </c>
      <c r="S301" s="61">
        <f t="shared" si="12"/>
        <v>4.2924052626445622E-4</v>
      </c>
      <c r="T301" s="61">
        <v>7.8793622722794001E-5</v>
      </c>
    </row>
    <row r="302" spans="2:20" ht="15" x14ac:dyDescent="0.25">
      <c r="B302" s="11" t="s">
        <v>958</v>
      </c>
      <c r="C302" s="3" t="s">
        <v>959</v>
      </c>
      <c r="D302" s="3" t="s">
        <v>218</v>
      </c>
      <c r="E302" s="3" t="s">
        <v>946</v>
      </c>
      <c r="F302" s="3"/>
      <c r="G302" s="3" t="s">
        <v>960</v>
      </c>
      <c r="H302" s="3" t="s">
        <v>660</v>
      </c>
      <c r="I302" s="3" t="s">
        <v>220</v>
      </c>
      <c r="J302" s="3"/>
      <c r="K302" s="10">
        <v>8.11</v>
      </c>
      <c r="L302" s="3" t="s">
        <v>48</v>
      </c>
      <c r="M302" s="41">
        <v>3.15E-2</v>
      </c>
      <c r="N302" s="41">
        <v>4.1200000000000007E-2</v>
      </c>
      <c r="O302" s="10">
        <v>122596</v>
      </c>
      <c r="P302" s="60">
        <v>93.667299999999997</v>
      </c>
      <c r="Q302" s="60">
        <v>441.53020000000004</v>
      </c>
      <c r="R302" s="61">
        <v>3.5027428571428578E-5</v>
      </c>
      <c r="S302" s="61">
        <f t="shared" si="12"/>
        <v>3.7679359231164691E-3</v>
      </c>
      <c r="T302" s="61">
        <v>6.9166190842564405E-4</v>
      </c>
    </row>
    <row r="303" spans="2:20" ht="15" x14ac:dyDescent="0.25">
      <c r="B303" s="11" t="s">
        <v>961</v>
      </c>
      <c r="C303" s="3" t="s">
        <v>962</v>
      </c>
      <c r="D303" s="3" t="s">
        <v>963</v>
      </c>
      <c r="E303" s="3" t="s">
        <v>946</v>
      </c>
      <c r="F303" s="3"/>
      <c r="G303" s="3" t="s">
        <v>947</v>
      </c>
      <c r="H303" s="3" t="s">
        <v>664</v>
      </c>
      <c r="I303" s="3" t="s">
        <v>223</v>
      </c>
      <c r="J303" s="3"/>
      <c r="K303" s="10">
        <v>14.389999999999999</v>
      </c>
      <c r="L303" s="3" t="s">
        <v>48</v>
      </c>
      <c r="M303" s="41">
        <v>8.1000000000000003E-2</v>
      </c>
      <c r="N303" s="41">
        <v>7.2700000000000001E-2</v>
      </c>
      <c r="O303" s="10">
        <v>117110</v>
      </c>
      <c r="P303" s="60">
        <v>113.69</v>
      </c>
      <c r="Q303" s="60">
        <v>505.27703000000002</v>
      </c>
      <c r="R303" s="61">
        <v>9.3687999999999996E-4</v>
      </c>
      <c r="S303" s="61">
        <f t="shared" si="12"/>
        <v>4.3119394153844914E-3</v>
      </c>
      <c r="T303" s="61">
        <v>7.9152201786750122E-4</v>
      </c>
    </row>
    <row r="304" spans="2:20" ht="15" x14ac:dyDescent="0.25">
      <c r="B304" s="11" t="s">
        <v>964</v>
      </c>
      <c r="C304" s="3" t="s">
        <v>965</v>
      </c>
      <c r="D304" s="3" t="s">
        <v>218</v>
      </c>
      <c r="E304" s="3" t="s">
        <v>946</v>
      </c>
      <c r="F304" s="3"/>
      <c r="G304" s="3" t="s">
        <v>960</v>
      </c>
      <c r="H304" s="3" t="s">
        <v>664</v>
      </c>
      <c r="I304" s="3" t="s">
        <v>223</v>
      </c>
      <c r="J304" s="3"/>
      <c r="K304" s="10">
        <v>6.56</v>
      </c>
      <c r="L304" s="3" t="s">
        <v>48</v>
      </c>
      <c r="M304" s="41">
        <v>4.4999999999999998E-2</v>
      </c>
      <c r="N304" s="41">
        <v>4.7300000000000002E-2</v>
      </c>
      <c r="O304" s="10">
        <v>290424</v>
      </c>
      <c r="P304" s="60">
        <v>98.82</v>
      </c>
      <c r="Q304" s="60">
        <v>1103.5034600000001</v>
      </c>
      <c r="R304" s="61">
        <v>3.6303000000000008E-4</v>
      </c>
      <c r="S304" s="61">
        <f t="shared" si="12"/>
        <v>9.4170915788259046E-3</v>
      </c>
      <c r="T304" s="61">
        <v>1.7286502918665619E-3</v>
      </c>
    </row>
    <row r="305" spans="2:20" ht="15" x14ac:dyDescent="0.25">
      <c r="B305" s="11" t="s">
        <v>966</v>
      </c>
      <c r="C305" s="3" t="s">
        <v>967</v>
      </c>
      <c r="D305" s="3" t="s">
        <v>963</v>
      </c>
      <c r="E305" s="3" t="s">
        <v>946</v>
      </c>
      <c r="F305" s="3"/>
      <c r="G305" s="3" t="s">
        <v>947</v>
      </c>
      <c r="H305" s="3" t="s">
        <v>664</v>
      </c>
      <c r="I305" s="3" t="s">
        <v>223</v>
      </c>
      <c r="J305" s="3"/>
      <c r="K305" s="10">
        <v>4.9999999999999996E-2</v>
      </c>
      <c r="L305" s="3" t="s">
        <v>48</v>
      </c>
      <c r="M305" s="41">
        <v>1.6500000000000001E-2</v>
      </c>
      <c r="N305" s="41">
        <v>2.6500000000000003E-2</v>
      </c>
      <c r="O305" s="10">
        <v>10138</v>
      </c>
      <c r="P305" s="60">
        <v>101.532</v>
      </c>
      <c r="Q305" s="60">
        <v>39.577780000000004</v>
      </c>
      <c r="R305" s="61">
        <v>4.0551999999999994E-5</v>
      </c>
      <c r="S305" s="61">
        <f t="shared" si="12"/>
        <v>3.3774935218293227E-4</v>
      </c>
      <c r="T305" s="61">
        <v>6.1999027124419329E-5</v>
      </c>
    </row>
    <row r="306" spans="2:20" x14ac:dyDescent="0.2">
      <c r="B306" s="44"/>
      <c r="C306" s="45"/>
      <c r="D306" s="45"/>
      <c r="E306" s="45"/>
      <c r="F306" s="45"/>
      <c r="G306" s="45"/>
      <c r="H306" s="45"/>
      <c r="I306" s="45"/>
      <c r="J306" s="45"/>
      <c r="K306" s="14"/>
      <c r="L306" s="45"/>
      <c r="M306" s="14"/>
      <c r="N306" s="14"/>
      <c r="O306" s="14"/>
      <c r="P306" s="62"/>
      <c r="Q306" s="62"/>
      <c r="R306" s="62"/>
      <c r="S306" s="62"/>
      <c r="T306" s="62"/>
    </row>
    <row r="307" spans="2:20" ht="15" x14ac:dyDescent="0.25">
      <c r="B307" s="9" t="s">
        <v>247</v>
      </c>
      <c r="C307" s="37"/>
      <c r="D307" s="37"/>
      <c r="E307" s="37"/>
      <c r="F307" s="37"/>
      <c r="G307" s="37"/>
      <c r="H307" s="37"/>
      <c r="I307" s="37"/>
      <c r="J307" s="37"/>
      <c r="K307" s="10">
        <v>5.5123852374283882</v>
      </c>
      <c r="L307" s="37"/>
      <c r="M307" s="41"/>
      <c r="N307" s="41">
        <v>3.7850189325885679E-2</v>
      </c>
      <c r="O307" s="10"/>
      <c r="P307" s="60"/>
      <c r="Q307" s="60">
        <f>SUM(Q308:Q386)</f>
        <v>42791.884511011973</v>
      </c>
      <c r="R307" s="61"/>
      <c r="S307" s="61">
        <f t="shared" ref="S307:T307" si="13">SUM(S308:S386)</f>
        <v>0.36517791731322868</v>
      </c>
      <c r="T307" s="61">
        <f t="shared" si="13"/>
        <v>6.7033957147249065E-2</v>
      </c>
    </row>
    <row r="308" spans="2:20" ht="15" x14ac:dyDescent="0.25">
      <c r="B308" s="11" t="s">
        <v>968</v>
      </c>
      <c r="C308" s="3" t="s">
        <v>969</v>
      </c>
      <c r="D308" s="3" t="s">
        <v>218</v>
      </c>
      <c r="E308" s="3" t="s">
        <v>946</v>
      </c>
      <c r="F308" s="3"/>
      <c r="G308" s="3" t="s">
        <v>970</v>
      </c>
      <c r="H308" s="3" t="s">
        <v>71</v>
      </c>
      <c r="I308" s="3" t="s">
        <v>220</v>
      </c>
      <c r="J308" s="3"/>
      <c r="K308" s="10">
        <v>0.88000000000192991</v>
      </c>
      <c r="L308" s="3" t="s">
        <v>57</v>
      </c>
      <c r="M308" s="41">
        <v>0.105</v>
      </c>
      <c r="N308" s="41">
        <v>0.10320000000001515</v>
      </c>
      <c r="O308" s="10">
        <v>406286.12528400007</v>
      </c>
      <c r="P308" s="60">
        <v>100.37690000000001</v>
      </c>
      <c r="Q308" s="60">
        <v>482.16255265300003</v>
      </c>
      <c r="R308" s="61">
        <v>1.4640941451675674E-4</v>
      </c>
      <c r="S308" s="61">
        <f t="shared" ref="S308:S371" si="14">Q308/$Q$11</f>
        <v>4.1146848005476737E-3</v>
      </c>
      <c r="T308" s="61">
        <v>7.5531293519526884E-4</v>
      </c>
    </row>
    <row r="309" spans="2:20" ht="15" x14ac:dyDescent="0.25">
      <c r="B309" s="11" t="s">
        <v>971</v>
      </c>
      <c r="C309" s="3" t="s">
        <v>972</v>
      </c>
      <c r="D309" s="3" t="s">
        <v>218</v>
      </c>
      <c r="E309" s="3" t="s">
        <v>946</v>
      </c>
      <c r="F309" s="3"/>
      <c r="G309" s="3" t="s">
        <v>973</v>
      </c>
      <c r="H309" s="3" t="s">
        <v>219</v>
      </c>
      <c r="I309" s="3" t="s">
        <v>220</v>
      </c>
      <c r="J309" s="3"/>
      <c r="K309" s="10">
        <v>6.8000000000002876</v>
      </c>
      <c r="L309" s="3" t="s">
        <v>48</v>
      </c>
      <c r="M309" s="41">
        <v>3.6000000000000004E-2</v>
      </c>
      <c r="N309" s="41">
        <v>3.7000000000002684E-2</v>
      </c>
      <c r="O309" s="10">
        <v>238004.41454600001</v>
      </c>
      <c r="P309" s="60">
        <v>99.611999999999995</v>
      </c>
      <c r="Q309" s="60">
        <v>911.57628127100008</v>
      </c>
      <c r="R309" s="61">
        <v>1.0656448063360811E-4</v>
      </c>
      <c r="S309" s="61">
        <f t="shared" si="14"/>
        <v>7.7792210291887697E-3</v>
      </c>
      <c r="T309" s="61">
        <v>1.4279942581038661E-3</v>
      </c>
    </row>
    <row r="310" spans="2:20" ht="15" x14ac:dyDescent="0.25">
      <c r="B310" s="11" t="s">
        <v>974</v>
      </c>
      <c r="C310" s="3" t="s">
        <v>975</v>
      </c>
      <c r="D310" s="3" t="s">
        <v>218</v>
      </c>
      <c r="E310" s="3" t="s">
        <v>946</v>
      </c>
      <c r="F310" s="3"/>
      <c r="G310" s="3" t="s">
        <v>976</v>
      </c>
      <c r="H310" s="3" t="s">
        <v>219</v>
      </c>
      <c r="I310" s="3" t="s">
        <v>223</v>
      </c>
      <c r="J310" s="3"/>
      <c r="K310" s="10">
        <v>3.7899999999999339</v>
      </c>
      <c r="L310" s="3" t="s">
        <v>46</v>
      </c>
      <c r="M310" s="41">
        <v>2.75E-2</v>
      </c>
      <c r="N310" s="41">
        <v>1.5100000000003335E-2</v>
      </c>
      <c r="O310" s="10">
        <v>209467.86509400001</v>
      </c>
      <c r="P310" s="60">
        <v>107.35299999999999</v>
      </c>
      <c r="Q310" s="60">
        <v>909.329410188</v>
      </c>
      <c r="R310" s="61">
        <v>3.4911310848999993E-4</v>
      </c>
      <c r="S310" s="61">
        <f t="shared" si="14"/>
        <v>7.7600466527401202E-3</v>
      </c>
      <c r="T310" s="61">
        <v>1.4244745098708929E-3</v>
      </c>
    </row>
    <row r="311" spans="2:20" ht="15" x14ac:dyDescent="0.25">
      <c r="B311" s="11" t="s">
        <v>977</v>
      </c>
      <c r="C311" s="3" t="s">
        <v>978</v>
      </c>
      <c r="D311" s="3" t="s">
        <v>218</v>
      </c>
      <c r="E311" s="3" t="s">
        <v>946</v>
      </c>
      <c r="F311" s="3"/>
      <c r="G311" s="3" t="s">
        <v>973</v>
      </c>
      <c r="H311" s="3" t="s">
        <v>529</v>
      </c>
      <c r="I311" s="3" t="s">
        <v>223</v>
      </c>
      <c r="J311" s="3"/>
      <c r="K311" s="10">
        <v>2.2300000000041154</v>
      </c>
      <c r="L311" s="3" t="s">
        <v>48</v>
      </c>
      <c r="M311" s="41">
        <v>3.3750000000000002E-2</v>
      </c>
      <c r="N311" s="41">
        <v>2.289999999999107E-2</v>
      </c>
      <c r="O311" s="10">
        <v>89824.184964999979</v>
      </c>
      <c r="P311" s="60">
        <v>102.9688</v>
      </c>
      <c r="Q311" s="60">
        <v>355.62728156299994</v>
      </c>
      <c r="R311" s="61">
        <v>4.4912092482499997E-5</v>
      </c>
      <c r="S311" s="61">
        <f t="shared" si="14"/>
        <v>3.0348565272352436E-3</v>
      </c>
      <c r="T311" s="61">
        <v>5.5709404306678999E-4</v>
      </c>
    </row>
    <row r="312" spans="2:20" ht="15" x14ac:dyDescent="0.25">
      <c r="B312" s="11" t="s">
        <v>979</v>
      </c>
      <c r="C312" s="3" t="s">
        <v>980</v>
      </c>
      <c r="D312" s="3" t="s">
        <v>218</v>
      </c>
      <c r="E312" s="3" t="s">
        <v>946</v>
      </c>
      <c r="F312" s="3"/>
      <c r="G312" s="3" t="s">
        <v>973</v>
      </c>
      <c r="H312" s="3" t="s">
        <v>529</v>
      </c>
      <c r="I312" s="3" t="s">
        <v>223</v>
      </c>
      <c r="J312" s="3"/>
      <c r="K312" s="10">
        <v>6.83999999999459</v>
      </c>
      <c r="L312" s="3" t="s">
        <v>48</v>
      </c>
      <c r="M312" s="41">
        <v>3.7999999999999999E-2</v>
      </c>
      <c r="N312" s="41">
        <v>3.5999999999966018E-2</v>
      </c>
      <c r="O312" s="10">
        <v>24160.145860000004</v>
      </c>
      <c r="P312" s="60">
        <v>102.8212</v>
      </c>
      <c r="Q312" s="60">
        <v>95.516556691999995</v>
      </c>
      <c r="R312" s="61">
        <v>2.6844606511111116E-5</v>
      </c>
      <c r="S312" s="61">
        <f t="shared" si="14"/>
        <v>8.1512038182705848E-4</v>
      </c>
      <c r="T312" s="61">
        <v>1.4962773528930736E-4</v>
      </c>
    </row>
    <row r="313" spans="2:20" ht="15" x14ac:dyDescent="0.25">
      <c r="B313" s="11" t="s">
        <v>981</v>
      </c>
      <c r="C313" s="3" t="s">
        <v>982</v>
      </c>
      <c r="D313" s="3" t="s">
        <v>218</v>
      </c>
      <c r="E313" s="3" t="s">
        <v>946</v>
      </c>
      <c r="F313" s="3"/>
      <c r="G313" s="3" t="s">
        <v>983</v>
      </c>
      <c r="H313" s="3" t="s">
        <v>529</v>
      </c>
      <c r="I313" s="3" t="s">
        <v>220</v>
      </c>
      <c r="J313" s="3"/>
      <c r="K313" s="10">
        <v>4.7399999999995863</v>
      </c>
      <c r="L313" s="3" t="s">
        <v>53</v>
      </c>
      <c r="M313" s="41">
        <v>6.6250000000000003E-2</v>
      </c>
      <c r="N313" s="41">
        <v>4.3199999999987505E-2</v>
      </c>
      <c r="O313" s="10">
        <v>86832.643330000006</v>
      </c>
      <c r="P313" s="60">
        <v>113.0454</v>
      </c>
      <c r="Q313" s="60">
        <v>463.82713697299994</v>
      </c>
      <c r="R313" s="61">
        <v>1.9296142962222222E-4</v>
      </c>
      <c r="S313" s="61">
        <f t="shared" si="14"/>
        <v>3.9582138017214439E-3</v>
      </c>
      <c r="T313" s="61">
        <v>7.2659030512147924E-4</v>
      </c>
    </row>
    <row r="314" spans="2:20" ht="15" x14ac:dyDescent="0.25">
      <c r="B314" s="11" t="s">
        <v>984</v>
      </c>
      <c r="C314" s="3" t="s">
        <v>985</v>
      </c>
      <c r="D314" s="3" t="s">
        <v>218</v>
      </c>
      <c r="E314" s="3" t="s">
        <v>946</v>
      </c>
      <c r="F314" s="3"/>
      <c r="G314" s="3" t="s">
        <v>973</v>
      </c>
      <c r="H314" s="3" t="s">
        <v>228</v>
      </c>
      <c r="I314" s="3" t="s">
        <v>220</v>
      </c>
      <c r="J314" s="3"/>
      <c r="K314" s="10">
        <v>7.1199999999954757</v>
      </c>
      <c r="L314" s="3" t="s">
        <v>48</v>
      </c>
      <c r="M314" s="41">
        <v>4.1250000000000002E-2</v>
      </c>
      <c r="N314" s="41">
        <v>3.9300000000001147E-2</v>
      </c>
      <c r="O314" s="10">
        <v>48679.996122999997</v>
      </c>
      <c r="P314" s="60">
        <v>101.392</v>
      </c>
      <c r="Q314" s="60">
        <v>189.780055334</v>
      </c>
      <c r="R314" s="61">
        <v>9.7359992245999978E-5</v>
      </c>
      <c r="S314" s="61">
        <f t="shared" si="14"/>
        <v>1.6195474012513976E-3</v>
      </c>
      <c r="T314" s="61">
        <v>2.9729254137868434E-4</v>
      </c>
    </row>
    <row r="315" spans="2:20" ht="15" x14ac:dyDescent="0.25">
      <c r="B315" s="11" t="s">
        <v>986</v>
      </c>
      <c r="C315" s="3" t="s">
        <v>987</v>
      </c>
      <c r="D315" s="3" t="s">
        <v>218</v>
      </c>
      <c r="E315" s="3" t="s">
        <v>946</v>
      </c>
      <c r="F315" s="3"/>
      <c r="G315" s="3" t="s">
        <v>947</v>
      </c>
      <c r="H315" s="3" t="s">
        <v>228</v>
      </c>
      <c r="I315" s="3" t="s">
        <v>223</v>
      </c>
      <c r="J315" s="3"/>
      <c r="K315" s="10">
        <v>4.7299999999998921</v>
      </c>
      <c r="L315" s="3" t="s">
        <v>46</v>
      </c>
      <c r="M315" s="41">
        <v>3.875E-2</v>
      </c>
      <c r="N315" s="41">
        <v>2.6999999999990063E-2</v>
      </c>
      <c r="O315" s="10">
        <v>166063.53357399997</v>
      </c>
      <c r="P315" s="60">
        <v>108.16930000000001</v>
      </c>
      <c r="Q315" s="60">
        <v>726.38693206100015</v>
      </c>
      <c r="R315" s="61">
        <v>9.4893447756571418E-5</v>
      </c>
      <c r="S315" s="61">
        <f t="shared" si="14"/>
        <v>6.198849853067818E-3</v>
      </c>
      <c r="T315" s="61">
        <v>1.1378931082964654E-3</v>
      </c>
    </row>
    <row r="316" spans="2:20" ht="15" x14ac:dyDescent="0.25">
      <c r="B316" s="11" t="s">
        <v>988</v>
      </c>
      <c r="C316" s="3" t="s">
        <v>989</v>
      </c>
      <c r="D316" s="3" t="s">
        <v>218</v>
      </c>
      <c r="E316" s="3" t="s">
        <v>946</v>
      </c>
      <c r="F316" s="3"/>
      <c r="G316" s="3" t="s">
        <v>970</v>
      </c>
      <c r="H316" s="3" t="s">
        <v>228</v>
      </c>
      <c r="I316" s="3" t="s">
        <v>223</v>
      </c>
      <c r="J316" s="3"/>
      <c r="K316" s="10">
        <v>8.3000000000000362</v>
      </c>
      <c r="L316" s="3" t="s">
        <v>48</v>
      </c>
      <c r="M316" s="41">
        <v>4.2999999999999997E-2</v>
      </c>
      <c r="N316" s="41">
        <v>3.9699999999995933E-2</v>
      </c>
      <c r="O316" s="10">
        <v>324573.27464799996</v>
      </c>
      <c r="P316" s="60">
        <v>104.6602</v>
      </c>
      <c r="Q316" s="60">
        <v>1306.1430799749999</v>
      </c>
      <c r="R316" s="61">
        <v>1.2982930985920002E-4</v>
      </c>
      <c r="S316" s="61">
        <f t="shared" si="14"/>
        <v>1.1146380093066769E-2</v>
      </c>
      <c r="T316" s="61">
        <v>2.046087482515255E-3</v>
      </c>
    </row>
    <row r="317" spans="2:20" ht="15" x14ac:dyDescent="0.25">
      <c r="B317" s="11" t="s">
        <v>990</v>
      </c>
      <c r="C317" s="3" t="s">
        <v>991</v>
      </c>
      <c r="D317" s="3" t="s">
        <v>218</v>
      </c>
      <c r="E317" s="3" t="s">
        <v>946</v>
      </c>
      <c r="F317" s="3"/>
      <c r="G317" s="3" t="s">
        <v>983</v>
      </c>
      <c r="H317" s="3" t="s">
        <v>640</v>
      </c>
      <c r="I317" s="3" t="s">
        <v>223</v>
      </c>
      <c r="J317" s="3"/>
      <c r="K317" s="10">
        <v>6.8199999999998058</v>
      </c>
      <c r="L317" s="3" t="s">
        <v>53</v>
      </c>
      <c r="M317" s="41">
        <v>5.4530000000000002E-2</v>
      </c>
      <c r="N317" s="41">
        <v>5.1000000000003105E-2</v>
      </c>
      <c r="O317" s="10">
        <v>147658.65819399999</v>
      </c>
      <c r="P317" s="60">
        <v>106.9599</v>
      </c>
      <c r="Q317" s="60">
        <v>746.276779455</v>
      </c>
      <c r="R317" s="61">
        <v>2.0396955236246845E-4</v>
      </c>
      <c r="S317" s="61">
        <f t="shared" si="14"/>
        <v>6.3685860806263327E-3</v>
      </c>
      <c r="T317" s="61">
        <v>1.1690507727253735E-3</v>
      </c>
    </row>
    <row r="318" spans="2:20" ht="15" x14ac:dyDescent="0.25">
      <c r="B318" s="11" t="s">
        <v>992</v>
      </c>
      <c r="C318" s="3" t="s">
        <v>993</v>
      </c>
      <c r="D318" s="3" t="s">
        <v>963</v>
      </c>
      <c r="E318" s="3" t="s">
        <v>946</v>
      </c>
      <c r="F318" s="3"/>
      <c r="G318" s="3" t="s">
        <v>970</v>
      </c>
      <c r="H318" s="3" t="s">
        <v>640</v>
      </c>
      <c r="I318" s="3" t="s">
        <v>223</v>
      </c>
      <c r="J318" s="3"/>
      <c r="K318" s="10">
        <v>8.1099999999997259</v>
      </c>
      <c r="L318" s="3" t="s">
        <v>48</v>
      </c>
      <c r="M318" s="41">
        <v>4.1250000000000002E-2</v>
      </c>
      <c r="N318" s="41">
        <v>3.859999999999477E-2</v>
      </c>
      <c r="O318" s="10">
        <v>228652.10002000001</v>
      </c>
      <c r="P318" s="60">
        <v>102.27889999999999</v>
      </c>
      <c r="Q318" s="60">
        <v>899.20244896399993</v>
      </c>
      <c r="R318" s="61">
        <v>1.1432605001000001E-4</v>
      </c>
      <c r="S318" s="61">
        <f t="shared" si="14"/>
        <v>7.6736250648443945E-3</v>
      </c>
      <c r="T318" s="61">
        <v>1.4086105138707452E-3</v>
      </c>
    </row>
    <row r="319" spans="2:20" ht="15" x14ac:dyDescent="0.25">
      <c r="B319" s="11" t="s">
        <v>994</v>
      </c>
      <c r="C319" s="3" t="s">
        <v>995</v>
      </c>
      <c r="D319" s="3" t="s">
        <v>963</v>
      </c>
      <c r="E319" s="3" t="s">
        <v>946</v>
      </c>
      <c r="F319" s="3"/>
      <c r="G319" s="3" t="s">
        <v>970</v>
      </c>
      <c r="H319" s="3" t="s">
        <v>640</v>
      </c>
      <c r="I319" s="3" t="s">
        <v>223</v>
      </c>
      <c r="J319" s="3"/>
      <c r="K319" s="10">
        <v>8.5200000000011311</v>
      </c>
      <c r="L319" s="3" t="s">
        <v>48</v>
      </c>
      <c r="M319" s="41">
        <v>4.2500000000000003E-2</v>
      </c>
      <c r="N319" s="41">
        <v>3.9099999999981164E-2</v>
      </c>
      <c r="O319" s="10">
        <v>73319.747856000016</v>
      </c>
      <c r="P319" s="60">
        <v>103.95269999999999</v>
      </c>
      <c r="Q319" s="60">
        <v>293.05764654000001</v>
      </c>
      <c r="R319" s="61">
        <v>4.8879831903999996E-5</v>
      </c>
      <c r="S319" s="61">
        <f t="shared" si="14"/>
        <v>2.5008989961321664E-3</v>
      </c>
      <c r="T319" s="61">
        <v>4.590780224876673E-4</v>
      </c>
    </row>
    <row r="320" spans="2:20" ht="15" x14ac:dyDescent="0.25">
      <c r="B320" s="11" t="s">
        <v>996</v>
      </c>
      <c r="C320" s="3" t="s">
        <v>997</v>
      </c>
      <c r="D320" s="3" t="s">
        <v>218</v>
      </c>
      <c r="E320" s="3" t="s">
        <v>946</v>
      </c>
      <c r="F320" s="3"/>
      <c r="G320" s="3" t="s">
        <v>998</v>
      </c>
      <c r="H320" s="3" t="s">
        <v>640</v>
      </c>
      <c r="I320" s="3" t="s">
        <v>223</v>
      </c>
      <c r="J320" s="3"/>
      <c r="K320" s="10">
        <v>5.7700000000005724</v>
      </c>
      <c r="L320" s="3" t="s">
        <v>48</v>
      </c>
      <c r="M320" s="41">
        <v>4.8750000000000002E-2</v>
      </c>
      <c r="N320" s="41">
        <v>3.4499999999998712E-2</v>
      </c>
      <c r="O320" s="10">
        <v>143156.35806000003</v>
      </c>
      <c r="P320" s="60">
        <v>110.43210000000001</v>
      </c>
      <c r="Q320" s="60">
        <v>607.85838882600012</v>
      </c>
      <c r="R320" s="61">
        <v>2.8631271611999999E-4</v>
      </c>
      <c r="S320" s="61">
        <f t="shared" si="14"/>
        <v>5.1873494937043586E-3</v>
      </c>
      <c r="T320" s="61">
        <v>9.5221684330523357E-4</v>
      </c>
    </row>
    <row r="321" spans="2:20" ht="15" x14ac:dyDescent="0.25">
      <c r="B321" s="11" t="s">
        <v>999</v>
      </c>
      <c r="C321" s="3" t="s">
        <v>1000</v>
      </c>
      <c r="D321" s="3" t="s">
        <v>963</v>
      </c>
      <c r="E321" s="3" t="s">
        <v>946</v>
      </c>
      <c r="F321" s="3"/>
      <c r="G321" s="3" t="s">
        <v>998</v>
      </c>
      <c r="H321" s="3" t="s">
        <v>640</v>
      </c>
      <c r="I321" s="3" t="s">
        <v>223</v>
      </c>
      <c r="J321" s="3"/>
      <c r="K321" s="10">
        <v>3.2900000000039045</v>
      </c>
      <c r="L321" s="3" t="s">
        <v>48</v>
      </c>
      <c r="M321" s="41">
        <v>5.5E-2</v>
      </c>
      <c r="N321" s="41">
        <v>2.6399999999991326E-2</v>
      </c>
      <c r="O321" s="10">
        <v>121184.413997</v>
      </c>
      <c r="P321" s="60">
        <v>111.7011</v>
      </c>
      <c r="Q321" s="60">
        <v>520.47561663599993</v>
      </c>
      <c r="R321" s="61">
        <v>2.4236882799399999E-4</v>
      </c>
      <c r="S321" s="61">
        <f t="shared" si="14"/>
        <v>4.4416413034238196E-3</v>
      </c>
      <c r="T321" s="61">
        <v>8.1533077078639149E-4</v>
      </c>
    </row>
    <row r="322" spans="2:20" ht="15" x14ac:dyDescent="0.25">
      <c r="B322" s="11" t="s">
        <v>1001</v>
      </c>
      <c r="C322" s="3" t="s">
        <v>1002</v>
      </c>
      <c r="D322" s="3" t="s">
        <v>218</v>
      </c>
      <c r="E322" s="3" t="s">
        <v>946</v>
      </c>
      <c r="F322" s="3"/>
      <c r="G322" s="3" t="s">
        <v>998</v>
      </c>
      <c r="H322" s="3" t="s">
        <v>640</v>
      </c>
      <c r="I322" s="3" t="s">
        <v>220</v>
      </c>
      <c r="J322" s="3"/>
      <c r="K322" s="10">
        <v>7.2399999999991751</v>
      </c>
      <c r="L322" s="3" t="s">
        <v>48</v>
      </c>
      <c r="M322" s="41">
        <v>4.4000000000000004E-2</v>
      </c>
      <c r="N322" s="41">
        <v>3.620000000000121E-2</v>
      </c>
      <c r="O322" s="10">
        <v>226553.82432600003</v>
      </c>
      <c r="P322" s="60">
        <v>107.495</v>
      </c>
      <c r="Q322" s="60">
        <v>936.38835863299994</v>
      </c>
      <c r="R322" s="61">
        <v>2.5203815866287977E-4</v>
      </c>
      <c r="S322" s="61">
        <f t="shared" si="14"/>
        <v>7.9909626441891125E-3</v>
      </c>
      <c r="T322" s="61">
        <v>1.4668626498474105E-3</v>
      </c>
    </row>
    <row r="323" spans="2:20" ht="15" x14ac:dyDescent="0.25">
      <c r="B323" s="11" t="s">
        <v>1003</v>
      </c>
      <c r="C323" s="3" t="s">
        <v>1004</v>
      </c>
      <c r="D323" s="3" t="s">
        <v>218</v>
      </c>
      <c r="E323" s="3" t="s">
        <v>946</v>
      </c>
      <c r="F323" s="3"/>
      <c r="G323" s="3" t="s">
        <v>970</v>
      </c>
      <c r="H323" s="3" t="s">
        <v>640</v>
      </c>
      <c r="I323" s="3" t="s">
        <v>223</v>
      </c>
      <c r="J323" s="3"/>
      <c r="K323" s="10">
        <v>7.1000000000021188</v>
      </c>
      <c r="L323" s="3" t="s">
        <v>48</v>
      </c>
      <c r="M323" s="41">
        <v>0.04</v>
      </c>
      <c r="N323" s="41">
        <v>3.6599999999991473E-2</v>
      </c>
      <c r="O323" s="10">
        <v>87827.825518999991</v>
      </c>
      <c r="P323" s="60">
        <v>104.2024</v>
      </c>
      <c r="Q323" s="60">
        <v>351.88955951999998</v>
      </c>
      <c r="R323" s="61">
        <v>2.9275941839666662E-5</v>
      </c>
      <c r="S323" s="61">
        <f t="shared" si="14"/>
        <v>3.0029595082851383E-3</v>
      </c>
      <c r="T323" s="61">
        <v>5.5123886042826164E-4</v>
      </c>
    </row>
    <row r="324" spans="2:20" ht="15" x14ac:dyDescent="0.25">
      <c r="B324" s="11" t="s">
        <v>1005</v>
      </c>
      <c r="C324" s="3" t="s">
        <v>1006</v>
      </c>
      <c r="D324" s="3" t="s">
        <v>963</v>
      </c>
      <c r="E324" s="3" t="s">
        <v>946</v>
      </c>
      <c r="F324" s="3"/>
      <c r="G324" s="3" t="s">
        <v>970</v>
      </c>
      <c r="H324" s="3" t="s">
        <v>640</v>
      </c>
      <c r="I324" s="3" t="s">
        <v>223</v>
      </c>
      <c r="J324" s="3"/>
      <c r="K324" s="10">
        <v>0.14000000015741171</v>
      </c>
      <c r="L324" s="3" t="s">
        <v>47</v>
      </c>
      <c r="M324" s="41">
        <v>4.6999999999999993E-3</v>
      </c>
      <c r="N324" s="41">
        <v>0</v>
      </c>
      <c r="O324" s="10">
        <v>659.45807500000001</v>
      </c>
      <c r="P324" s="60">
        <v>100.235</v>
      </c>
      <c r="Q324" s="60">
        <v>1.8354864480000002</v>
      </c>
      <c r="R324" s="61">
        <v>1.3189161500000001E-6</v>
      </c>
      <c r="S324" s="61">
        <f t="shared" si="14"/>
        <v>1.56636971238041E-5</v>
      </c>
      <c r="T324" s="61">
        <v>2.8753096832630854E-6</v>
      </c>
    </row>
    <row r="325" spans="2:20" ht="15" x14ac:dyDescent="0.25">
      <c r="B325" s="11" t="s">
        <v>1007</v>
      </c>
      <c r="C325" s="3" t="s">
        <v>1008</v>
      </c>
      <c r="D325" s="3" t="s">
        <v>218</v>
      </c>
      <c r="E325" s="3" t="s">
        <v>946</v>
      </c>
      <c r="F325" s="3"/>
      <c r="G325" s="3" t="s">
        <v>973</v>
      </c>
      <c r="H325" s="3" t="s">
        <v>640</v>
      </c>
      <c r="I325" s="3" t="s">
        <v>220</v>
      </c>
      <c r="J325" s="3"/>
      <c r="K325" s="10">
        <v>9.0299999999980862</v>
      </c>
      <c r="L325" s="3" t="s">
        <v>46</v>
      </c>
      <c r="M325" s="41">
        <v>1.8000000000000002E-2</v>
      </c>
      <c r="N325" s="41">
        <v>2.129999999999263E-2</v>
      </c>
      <c r="O325" s="10">
        <v>239443.23216599997</v>
      </c>
      <c r="P325" s="60">
        <v>98.463300000000004</v>
      </c>
      <c r="Q325" s="60">
        <v>953.38142839599993</v>
      </c>
      <c r="R325" s="61">
        <v>2.3944323216599996E-4</v>
      </c>
      <c r="S325" s="61">
        <f t="shared" si="14"/>
        <v>8.1359783147005107E-3</v>
      </c>
      <c r="T325" s="61">
        <v>1.4934824802968036E-3</v>
      </c>
    </row>
    <row r="326" spans="2:20" ht="15" x14ac:dyDescent="0.25">
      <c r="B326" s="11" t="s">
        <v>1009</v>
      </c>
      <c r="C326" s="3" t="s">
        <v>1010</v>
      </c>
      <c r="D326" s="3" t="s">
        <v>1011</v>
      </c>
      <c r="E326" s="3" t="s">
        <v>946</v>
      </c>
      <c r="F326" s="3"/>
      <c r="G326" s="3" t="s">
        <v>983</v>
      </c>
      <c r="H326" s="3" t="s">
        <v>640</v>
      </c>
      <c r="I326" s="3" t="s">
        <v>220</v>
      </c>
      <c r="J326" s="3"/>
      <c r="K326" s="10">
        <v>0.23000000000379173</v>
      </c>
      <c r="L326" s="3" t="s">
        <v>48</v>
      </c>
      <c r="M326" s="41">
        <v>7.7499999999999999E-2</v>
      </c>
      <c r="N326" s="41">
        <v>-9.9999999999578135E-3</v>
      </c>
      <c r="O326" s="10">
        <v>122473.35478000001</v>
      </c>
      <c r="P326" s="60">
        <v>102.5647</v>
      </c>
      <c r="Q326" s="60">
        <v>482.98745299000001</v>
      </c>
      <c r="R326" s="61">
        <v>2.226788268727273E-4</v>
      </c>
      <c r="S326" s="61">
        <f t="shared" si="14"/>
        <v>4.1217243453234853E-3</v>
      </c>
      <c r="T326" s="61">
        <v>7.5660515063455326E-4</v>
      </c>
    </row>
    <row r="327" spans="2:20" ht="15" x14ac:dyDescent="0.25">
      <c r="B327" s="11" t="s">
        <v>1012</v>
      </c>
      <c r="C327" s="3" t="s">
        <v>1013</v>
      </c>
      <c r="D327" s="3" t="s">
        <v>218</v>
      </c>
      <c r="E327" s="3" t="s">
        <v>946</v>
      </c>
      <c r="F327" s="3"/>
      <c r="G327" s="3" t="s">
        <v>970</v>
      </c>
      <c r="H327" s="3" t="s">
        <v>640</v>
      </c>
      <c r="I327" s="3" t="s">
        <v>223</v>
      </c>
      <c r="J327" s="3"/>
      <c r="K327" s="10">
        <v>7.0099999999993328</v>
      </c>
      <c r="L327" s="3" t="s">
        <v>48</v>
      </c>
      <c r="M327" s="41">
        <v>4.3749999999999997E-2</v>
      </c>
      <c r="N327" s="41">
        <v>3.9899999999990068E-2</v>
      </c>
      <c r="O327" s="10">
        <v>112287.72504999999</v>
      </c>
      <c r="P327" s="60">
        <v>104.5073</v>
      </c>
      <c r="Q327" s="60">
        <v>451.20642790099998</v>
      </c>
      <c r="R327" s="61">
        <v>7.485848336666666E-5</v>
      </c>
      <c r="S327" s="61">
        <f t="shared" si="14"/>
        <v>3.8505110373633303E-3</v>
      </c>
      <c r="T327" s="61">
        <v>7.0681982572409177E-4</v>
      </c>
    </row>
    <row r="328" spans="2:20" ht="15" x14ac:dyDescent="0.25">
      <c r="B328" s="11" t="s">
        <v>1014</v>
      </c>
      <c r="C328" s="3" t="s">
        <v>1015</v>
      </c>
      <c r="D328" s="3" t="s">
        <v>218</v>
      </c>
      <c r="E328" s="3" t="s">
        <v>946</v>
      </c>
      <c r="F328" s="3"/>
      <c r="G328" s="3" t="s">
        <v>983</v>
      </c>
      <c r="H328" s="3" t="s">
        <v>640</v>
      </c>
      <c r="I328" s="3" t="s">
        <v>223</v>
      </c>
      <c r="J328" s="3"/>
      <c r="K328" s="10">
        <v>6.8399999999983248</v>
      </c>
      <c r="L328" s="3" t="s">
        <v>46</v>
      </c>
      <c r="M328" s="41">
        <v>4.3749999999999997E-2</v>
      </c>
      <c r="N328" s="41">
        <v>3.9599999999991614E-2</v>
      </c>
      <c r="O328" s="10">
        <v>94122.652604000003</v>
      </c>
      <c r="P328" s="60">
        <v>105.2323</v>
      </c>
      <c r="Q328" s="60">
        <v>400.52801134300006</v>
      </c>
      <c r="R328" s="61">
        <v>1.2549687013866669E-4</v>
      </c>
      <c r="S328" s="61">
        <f t="shared" si="14"/>
        <v>3.4180309345854267E-3</v>
      </c>
      <c r="T328" s="61">
        <v>6.2743152949317491E-4</v>
      </c>
    </row>
    <row r="329" spans="2:20" ht="15" x14ac:dyDescent="0.25">
      <c r="B329" s="11" t="s">
        <v>1016</v>
      </c>
      <c r="C329" s="3" t="s">
        <v>1017</v>
      </c>
      <c r="D329" s="3" t="s">
        <v>218</v>
      </c>
      <c r="E329" s="3" t="s">
        <v>946</v>
      </c>
      <c r="F329" s="3"/>
      <c r="G329" s="3" t="s">
        <v>983</v>
      </c>
      <c r="H329" s="3" t="s">
        <v>640</v>
      </c>
      <c r="I329" s="3" t="s">
        <v>223</v>
      </c>
      <c r="J329" s="3"/>
      <c r="K329" s="10">
        <v>0.28000000000368302</v>
      </c>
      <c r="L329" s="3" t="s">
        <v>46</v>
      </c>
      <c r="M329" s="41">
        <v>5.849E-2</v>
      </c>
      <c r="N329" s="41">
        <v>1.9299999999943411E-2</v>
      </c>
      <c r="O329" s="10">
        <v>55418.458641000005</v>
      </c>
      <c r="P329" s="60">
        <v>105.23350000000001</v>
      </c>
      <c r="Q329" s="60">
        <v>235.82940838800002</v>
      </c>
      <c r="R329" s="61">
        <v>7.9169226630000018E-5</v>
      </c>
      <c r="S329" s="61">
        <f t="shared" si="14"/>
        <v>2.0125239442114026E-3</v>
      </c>
      <c r="T329" s="61">
        <v>3.6942935878119931E-4</v>
      </c>
    </row>
    <row r="330" spans="2:20" ht="15" x14ac:dyDescent="0.25">
      <c r="B330" s="11" t="s">
        <v>1018</v>
      </c>
      <c r="C330" s="3" t="s">
        <v>1019</v>
      </c>
      <c r="D330" s="3" t="s">
        <v>218</v>
      </c>
      <c r="E330" s="3" t="s">
        <v>946</v>
      </c>
      <c r="F330" s="3"/>
      <c r="G330" s="3" t="s">
        <v>983</v>
      </c>
      <c r="H330" s="3" t="s">
        <v>640</v>
      </c>
      <c r="I330" s="3" t="s">
        <v>223</v>
      </c>
      <c r="J330" s="3"/>
      <c r="K330" s="10">
        <v>6.530000000001059</v>
      </c>
      <c r="L330" s="3" t="s">
        <v>48</v>
      </c>
      <c r="M330" s="41">
        <v>5.7500000000000002E-2</v>
      </c>
      <c r="N330" s="41">
        <v>5.6499999999987761E-2</v>
      </c>
      <c r="O330" s="10">
        <v>149876.83535700003</v>
      </c>
      <c r="P330" s="60">
        <v>102.7323</v>
      </c>
      <c r="Q330" s="60">
        <v>592.021744743</v>
      </c>
      <c r="R330" s="61">
        <v>2.1410976479571429E-4</v>
      </c>
      <c r="S330" s="61">
        <f t="shared" si="14"/>
        <v>5.0522025430723384E-3</v>
      </c>
      <c r="T330" s="61">
        <v>9.2740856638667726E-4</v>
      </c>
    </row>
    <row r="331" spans="2:20" ht="15" x14ac:dyDescent="0.25">
      <c r="B331" s="11" t="s">
        <v>1020</v>
      </c>
      <c r="C331" s="3" t="s">
        <v>1021</v>
      </c>
      <c r="D331" s="3" t="s">
        <v>218</v>
      </c>
      <c r="E331" s="3" t="s">
        <v>946</v>
      </c>
      <c r="F331" s="3"/>
      <c r="G331" s="3" t="s">
        <v>983</v>
      </c>
      <c r="H331" s="3" t="s">
        <v>640</v>
      </c>
      <c r="I331" s="3" t="s">
        <v>223</v>
      </c>
      <c r="J331" s="3"/>
      <c r="K331" s="10">
        <v>2.3900000000006778</v>
      </c>
      <c r="L331" s="3" t="s">
        <v>48</v>
      </c>
      <c r="M331" s="41">
        <v>6.3750000000000001E-2</v>
      </c>
      <c r="N331" s="41">
        <v>4.2999999999991691E-2</v>
      </c>
      <c r="O331" s="10">
        <v>184276.56660800002</v>
      </c>
      <c r="P331" s="60">
        <v>107.18729999999999</v>
      </c>
      <c r="Q331" s="60">
        <v>759.46847922099994</v>
      </c>
      <c r="R331" s="61">
        <v>2.4570208881066665E-4</v>
      </c>
      <c r="S331" s="61">
        <f t="shared" si="14"/>
        <v>6.481161572484598E-3</v>
      </c>
      <c r="T331" s="61">
        <v>1.1897157153171365E-3</v>
      </c>
    </row>
    <row r="332" spans="2:20" ht="15" x14ac:dyDescent="0.25">
      <c r="B332" s="11" t="s">
        <v>1022</v>
      </c>
      <c r="C332" s="3" t="s">
        <v>1023</v>
      </c>
      <c r="D332" s="3" t="s">
        <v>218</v>
      </c>
      <c r="E332" s="3" t="s">
        <v>946</v>
      </c>
      <c r="F332" s="3"/>
      <c r="G332" s="3" t="s">
        <v>1024</v>
      </c>
      <c r="H332" s="3" t="s">
        <v>640</v>
      </c>
      <c r="I332" s="3" t="s">
        <v>220</v>
      </c>
      <c r="J332" s="3"/>
      <c r="K332" s="10">
        <v>7.2800000000066563</v>
      </c>
      <c r="L332" s="3" t="s">
        <v>48</v>
      </c>
      <c r="M332" s="41">
        <v>4.1250000000000002E-2</v>
      </c>
      <c r="N332" s="41">
        <v>3.939999999985884E-2</v>
      </c>
      <c r="O332" s="10">
        <v>33992.066258999999</v>
      </c>
      <c r="P332" s="60">
        <v>102.852</v>
      </c>
      <c r="Q332" s="60">
        <v>134.42698987199998</v>
      </c>
      <c r="R332" s="61">
        <v>1.282719481471698E-5</v>
      </c>
      <c r="S332" s="61">
        <f t="shared" si="14"/>
        <v>1.1471747214009877E-3</v>
      </c>
      <c r="T332" s="61">
        <v>2.105813562895182E-4</v>
      </c>
    </row>
    <row r="333" spans="2:20" ht="15" x14ac:dyDescent="0.25">
      <c r="B333" s="11" t="s">
        <v>1025</v>
      </c>
      <c r="C333" s="3" t="s">
        <v>1026</v>
      </c>
      <c r="D333" s="3" t="s">
        <v>218</v>
      </c>
      <c r="E333" s="3" t="s">
        <v>946</v>
      </c>
      <c r="F333" s="3"/>
      <c r="G333" s="3" t="s">
        <v>970</v>
      </c>
      <c r="H333" s="3" t="s">
        <v>640</v>
      </c>
      <c r="I333" s="3" t="s">
        <v>223</v>
      </c>
      <c r="J333" s="3"/>
      <c r="K333" s="10">
        <v>3.6000000000004211</v>
      </c>
      <c r="L333" s="3" t="s">
        <v>46</v>
      </c>
      <c r="M333" s="41">
        <v>4.7500000000000001E-2</v>
      </c>
      <c r="N333" s="41">
        <v>2.769999999999458E-2</v>
      </c>
      <c r="O333" s="10">
        <v>167436.40538800001</v>
      </c>
      <c r="P333" s="60">
        <v>111.74979999999999</v>
      </c>
      <c r="Q333" s="60">
        <v>756.63502965299995</v>
      </c>
      <c r="R333" s="61">
        <v>8.3718202694000013E-5</v>
      </c>
      <c r="S333" s="61">
        <f t="shared" si="14"/>
        <v>6.4569814452507058E-3</v>
      </c>
      <c r="T333" s="61">
        <v>1.1852770854439577E-3</v>
      </c>
    </row>
    <row r="334" spans="2:20" ht="15" x14ac:dyDescent="0.25">
      <c r="B334" s="11" t="s">
        <v>1027</v>
      </c>
      <c r="C334" s="3" t="s">
        <v>1028</v>
      </c>
      <c r="D334" s="3" t="s">
        <v>218</v>
      </c>
      <c r="E334" s="3" t="s">
        <v>946</v>
      </c>
      <c r="F334" s="3"/>
      <c r="G334" s="3" t="s">
        <v>983</v>
      </c>
      <c r="H334" s="3" t="s">
        <v>660</v>
      </c>
      <c r="I334" s="3" t="s">
        <v>223</v>
      </c>
      <c r="J334" s="3"/>
      <c r="K334" s="10">
        <v>7.5500000000001544</v>
      </c>
      <c r="L334" s="3" t="s">
        <v>46</v>
      </c>
      <c r="M334" s="41">
        <v>3.3750000000000002E-2</v>
      </c>
      <c r="N334" s="41">
        <v>3.5599999999989203E-2</v>
      </c>
      <c r="O334" s="10">
        <v>179792.25169600002</v>
      </c>
      <c r="P334" s="60">
        <v>98.800399999999996</v>
      </c>
      <c r="Q334" s="60">
        <v>718.32236835899994</v>
      </c>
      <c r="R334" s="61">
        <v>1.9976916855111109E-4</v>
      </c>
      <c r="S334" s="61">
        <f t="shared" si="14"/>
        <v>6.130028378846966E-3</v>
      </c>
      <c r="T334" s="61">
        <v>1.1252598806695767E-3</v>
      </c>
    </row>
    <row r="335" spans="2:20" ht="15" x14ac:dyDescent="0.25">
      <c r="B335" s="11" t="s">
        <v>1029</v>
      </c>
      <c r="C335" s="3" t="s">
        <v>1030</v>
      </c>
      <c r="D335" s="3" t="s">
        <v>218</v>
      </c>
      <c r="E335" s="3" t="s">
        <v>946</v>
      </c>
      <c r="F335" s="3"/>
      <c r="G335" s="3" t="s">
        <v>960</v>
      </c>
      <c r="H335" s="3" t="s">
        <v>660</v>
      </c>
      <c r="I335" s="3" t="s">
        <v>223</v>
      </c>
      <c r="J335" s="3"/>
      <c r="K335" s="10">
        <v>6.3499999999996701</v>
      </c>
      <c r="L335" s="3" t="s">
        <v>46</v>
      </c>
      <c r="M335" s="41">
        <v>3.7499999999999999E-2</v>
      </c>
      <c r="N335" s="41">
        <v>3.4299999999991122E-2</v>
      </c>
      <c r="O335" s="10">
        <v>252680.35426399999</v>
      </c>
      <c r="P335" s="60">
        <v>103.9259</v>
      </c>
      <c r="Q335" s="60">
        <v>1061.9028458130001</v>
      </c>
      <c r="R335" s="61">
        <v>1.6845356950933332E-4</v>
      </c>
      <c r="S335" s="61">
        <f t="shared" si="14"/>
        <v>9.0620797390493606E-3</v>
      </c>
      <c r="T335" s="61">
        <v>1.6634824727677566E-3</v>
      </c>
    </row>
    <row r="336" spans="2:20" ht="15" x14ac:dyDescent="0.25">
      <c r="B336" s="11" t="s">
        <v>1031</v>
      </c>
      <c r="C336" s="3" t="s">
        <v>1032</v>
      </c>
      <c r="D336" s="3" t="s">
        <v>218</v>
      </c>
      <c r="E336" s="3" t="s">
        <v>946</v>
      </c>
      <c r="F336" s="3"/>
      <c r="G336" s="3" t="s">
        <v>1033</v>
      </c>
      <c r="H336" s="3" t="s">
        <v>660</v>
      </c>
      <c r="I336" s="3" t="s">
        <v>220</v>
      </c>
      <c r="J336" s="3"/>
      <c r="K336" s="10">
        <v>7.2400000000000677</v>
      </c>
      <c r="L336" s="3" t="s">
        <v>48</v>
      </c>
      <c r="M336" s="41">
        <v>0.04</v>
      </c>
      <c r="N336" s="41">
        <v>3.7400000000005963E-2</v>
      </c>
      <c r="O336" s="10">
        <v>117089.77885299998</v>
      </c>
      <c r="P336" s="60">
        <v>103.7333</v>
      </c>
      <c r="Q336" s="60">
        <v>467.01804716900006</v>
      </c>
      <c r="R336" s="61">
        <v>1.4636222356625002E-4</v>
      </c>
      <c r="S336" s="61">
        <f t="shared" si="14"/>
        <v>3.985444430917244E-3</v>
      </c>
      <c r="T336" s="61">
        <v>7.3158890099505767E-4</v>
      </c>
    </row>
    <row r="337" spans="2:20" ht="15" x14ac:dyDescent="0.25">
      <c r="B337" s="11" t="s">
        <v>1034</v>
      </c>
      <c r="C337" s="3" t="s">
        <v>1035</v>
      </c>
      <c r="D337" s="3" t="s">
        <v>218</v>
      </c>
      <c r="E337" s="3" t="s">
        <v>946</v>
      </c>
      <c r="F337" s="3"/>
      <c r="G337" s="3" t="s">
        <v>970</v>
      </c>
      <c r="H337" s="3" t="s">
        <v>660</v>
      </c>
      <c r="I337" s="3" t="s">
        <v>223</v>
      </c>
      <c r="J337" s="3"/>
      <c r="K337" s="10">
        <v>5.2399999999988953</v>
      </c>
      <c r="L337" s="3" t="s">
        <v>48</v>
      </c>
      <c r="M337" s="41">
        <v>6.5000000000000002E-2</v>
      </c>
      <c r="N337" s="41">
        <v>5.2800000000014342E-2</v>
      </c>
      <c r="O337" s="10">
        <v>164864.51889199999</v>
      </c>
      <c r="P337" s="60">
        <v>109.2449</v>
      </c>
      <c r="Q337" s="60">
        <v>692.50780255600012</v>
      </c>
      <c r="R337" s="61">
        <v>6.5945807556799988E-5</v>
      </c>
      <c r="S337" s="61">
        <f t="shared" si="14"/>
        <v>5.9097317154957908E-3</v>
      </c>
      <c r="T337" s="61">
        <v>1.0848210797710601E-3</v>
      </c>
    </row>
    <row r="338" spans="2:20" ht="15" x14ac:dyDescent="0.25">
      <c r="B338" s="11" t="s">
        <v>1036</v>
      </c>
      <c r="C338" s="3" t="s">
        <v>1037</v>
      </c>
      <c r="D338" s="3" t="s">
        <v>218</v>
      </c>
      <c r="E338" s="3" t="s">
        <v>946</v>
      </c>
      <c r="F338" s="3"/>
      <c r="G338" s="3" t="s">
        <v>1038</v>
      </c>
      <c r="H338" s="3" t="s">
        <v>660</v>
      </c>
      <c r="I338" s="3" t="s">
        <v>220</v>
      </c>
      <c r="J338" s="3"/>
      <c r="K338" s="10">
        <v>5.6000000000015744</v>
      </c>
      <c r="L338" s="3" t="s">
        <v>48</v>
      </c>
      <c r="M338" s="41">
        <v>3.2500000000000001E-2</v>
      </c>
      <c r="N338" s="41">
        <v>3.3400000000018804E-2</v>
      </c>
      <c r="O338" s="10">
        <v>84770.338078000001</v>
      </c>
      <c r="P338" s="60">
        <v>100.1401</v>
      </c>
      <c r="Q338" s="60">
        <v>326.39854027500002</v>
      </c>
      <c r="R338" s="61">
        <v>9.4189264531111116E-5</v>
      </c>
      <c r="S338" s="61">
        <f t="shared" si="14"/>
        <v>2.7854239305826647E-3</v>
      </c>
      <c r="T338" s="61">
        <v>5.1130689876694943E-4</v>
      </c>
    </row>
    <row r="339" spans="2:20" ht="15" x14ac:dyDescent="0.25">
      <c r="B339" s="11" t="s">
        <v>1039</v>
      </c>
      <c r="C339" s="3" t="s">
        <v>1040</v>
      </c>
      <c r="D339" s="3" t="s">
        <v>218</v>
      </c>
      <c r="E339" s="3" t="s">
        <v>946</v>
      </c>
      <c r="F339" s="3"/>
      <c r="G339" s="3" t="s">
        <v>1038</v>
      </c>
      <c r="H339" s="3" t="s">
        <v>660</v>
      </c>
      <c r="I339" s="3" t="s">
        <v>220</v>
      </c>
      <c r="J339" s="3"/>
      <c r="K339" s="10">
        <v>7.1500000000004071</v>
      </c>
      <c r="L339" s="3" t="s">
        <v>48</v>
      </c>
      <c r="M339" s="41">
        <v>4.1500000000000002E-2</v>
      </c>
      <c r="N339" s="41">
        <v>3.7499999999988674E-2</v>
      </c>
      <c r="O339" s="10">
        <v>104374.22814099999</v>
      </c>
      <c r="P339" s="60">
        <v>103.5851</v>
      </c>
      <c r="Q339" s="60">
        <v>415.70674743900003</v>
      </c>
      <c r="R339" s="61">
        <v>2.0874845628199998E-4</v>
      </c>
      <c r="S339" s="61">
        <f t="shared" si="14"/>
        <v>3.5475634218391249E-3</v>
      </c>
      <c r="T339" s="61">
        <v>6.5120918632310075E-4</v>
      </c>
    </row>
    <row r="340" spans="2:20" ht="15" x14ac:dyDescent="0.25">
      <c r="B340" s="11" t="s">
        <v>1041</v>
      </c>
      <c r="C340" s="3" t="s">
        <v>1042</v>
      </c>
      <c r="D340" s="3" t="s">
        <v>218</v>
      </c>
      <c r="E340" s="3" t="s">
        <v>946</v>
      </c>
      <c r="F340" s="3"/>
      <c r="G340" s="3" t="s">
        <v>954</v>
      </c>
      <c r="H340" s="3" t="s">
        <v>660</v>
      </c>
      <c r="I340" s="3" t="s">
        <v>223</v>
      </c>
      <c r="J340" s="3"/>
      <c r="K340" s="10">
        <v>6.2999999999991365</v>
      </c>
      <c r="L340" s="3" t="s">
        <v>46</v>
      </c>
      <c r="M340" s="41">
        <v>3.875E-2</v>
      </c>
      <c r="N340" s="41">
        <v>2.9100000000001305E-2</v>
      </c>
      <c r="O340" s="10">
        <v>196638.40798800002</v>
      </c>
      <c r="P340" s="60">
        <v>108.5181</v>
      </c>
      <c r="Q340" s="60">
        <v>862.89921230200002</v>
      </c>
      <c r="R340" s="61">
        <v>1.9663840798799998E-4</v>
      </c>
      <c r="S340" s="61">
        <f t="shared" si="14"/>
        <v>7.3638200514066993E-3</v>
      </c>
      <c r="T340" s="61">
        <v>1.3517410948555417E-3</v>
      </c>
    </row>
    <row r="341" spans="2:20" ht="15" x14ac:dyDescent="0.25">
      <c r="B341" s="11" t="s">
        <v>1043</v>
      </c>
      <c r="C341" s="3" t="s">
        <v>1044</v>
      </c>
      <c r="D341" s="3" t="s">
        <v>218</v>
      </c>
      <c r="E341" s="3" t="s">
        <v>946</v>
      </c>
      <c r="F341" s="3"/>
      <c r="G341" s="3" t="s">
        <v>960</v>
      </c>
      <c r="H341" s="3" t="s">
        <v>660</v>
      </c>
      <c r="I341" s="3" t="s">
        <v>220</v>
      </c>
      <c r="J341" s="3"/>
      <c r="K341" s="10">
        <v>7.2000000000018982</v>
      </c>
      <c r="L341" s="3" t="s">
        <v>48</v>
      </c>
      <c r="M341" s="41">
        <v>4.4999999999999998E-2</v>
      </c>
      <c r="N341" s="41">
        <v>4.0900000000003711E-2</v>
      </c>
      <c r="O341" s="10">
        <v>185067.916299</v>
      </c>
      <c r="P341" s="60">
        <v>104.54049999999999</v>
      </c>
      <c r="Q341" s="60">
        <v>743.89570679600001</v>
      </c>
      <c r="R341" s="61">
        <v>1.2337861086600001E-4</v>
      </c>
      <c r="S341" s="61">
        <f t="shared" si="14"/>
        <v>6.348266453095993E-3</v>
      </c>
      <c r="T341" s="61">
        <v>1.1653207962494178E-3</v>
      </c>
    </row>
    <row r="342" spans="2:20" ht="15" x14ac:dyDescent="0.25">
      <c r="B342" s="11" t="s">
        <v>1045</v>
      </c>
      <c r="C342" s="3" t="s">
        <v>1046</v>
      </c>
      <c r="D342" s="3" t="s">
        <v>218</v>
      </c>
      <c r="E342" s="3" t="s">
        <v>946</v>
      </c>
      <c r="F342" s="3"/>
      <c r="G342" s="3" t="s">
        <v>1047</v>
      </c>
      <c r="H342" s="3" t="s">
        <v>660</v>
      </c>
      <c r="I342" s="3" t="s">
        <v>220</v>
      </c>
      <c r="J342" s="3"/>
      <c r="K342" s="10">
        <v>6.8800000000005515</v>
      </c>
      <c r="L342" s="3" t="s">
        <v>48</v>
      </c>
      <c r="M342" s="41">
        <v>4.9000000000000002E-2</v>
      </c>
      <c r="N342" s="41">
        <v>4.4699999999988756E-2</v>
      </c>
      <c r="O342" s="10">
        <v>239083.52776199998</v>
      </c>
      <c r="P342" s="60">
        <v>104.0321</v>
      </c>
      <c r="Q342" s="60">
        <v>956.34188989200004</v>
      </c>
      <c r="R342" s="61">
        <v>9.5633411104800007E-5</v>
      </c>
      <c r="S342" s="61">
        <f t="shared" si="14"/>
        <v>8.1612423379083948E-3</v>
      </c>
      <c r="T342" s="61">
        <v>1.4981200757503968E-3</v>
      </c>
    </row>
    <row r="343" spans="2:20" ht="15" x14ac:dyDescent="0.25">
      <c r="B343" s="11" t="s">
        <v>1048</v>
      </c>
      <c r="C343" s="3" t="s">
        <v>1049</v>
      </c>
      <c r="D343" s="3" t="s">
        <v>218</v>
      </c>
      <c r="E343" s="3" t="s">
        <v>946</v>
      </c>
      <c r="F343" s="3"/>
      <c r="G343" s="3" t="s">
        <v>1050</v>
      </c>
      <c r="H343" s="3" t="s">
        <v>660</v>
      </c>
      <c r="I343" s="3" t="s">
        <v>220</v>
      </c>
      <c r="J343" s="3"/>
      <c r="K343" s="10">
        <v>5.4700000000009048</v>
      </c>
      <c r="L343" s="3" t="s">
        <v>48</v>
      </c>
      <c r="M343" s="41">
        <v>2.8750000000000001E-2</v>
      </c>
      <c r="N343" s="41">
        <v>3.7700000000005618E-2</v>
      </c>
      <c r="O343" s="10">
        <v>111388.46403599999</v>
      </c>
      <c r="P343" s="60">
        <v>96.217100000000002</v>
      </c>
      <c r="Q343" s="60">
        <v>412.08702019000003</v>
      </c>
      <c r="R343" s="61">
        <v>1.4851795204799998E-4</v>
      </c>
      <c r="S343" s="61">
        <f t="shared" si="14"/>
        <v>3.5166733483325096E-3</v>
      </c>
      <c r="T343" s="61">
        <v>6.4553884382552386E-4</v>
      </c>
    </row>
    <row r="344" spans="2:20" ht="15" x14ac:dyDescent="0.25">
      <c r="B344" s="11" t="s">
        <v>1051</v>
      </c>
      <c r="C344" s="3" t="s">
        <v>1052</v>
      </c>
      <c r="D344" s="3" t="s">
        <v>218</v>
      </c>
      <c r="E344" s="3" t="s">
        <v>946</v>
      </c>
      <c r="F344" s="3"/>
      <c r="G344" s="3" t="s">
        <v>1050</v>
      </c>
      <c r="H344" s="3" t="s">
        <v>660</v>
      </c>
      <c r="I344" s="3" t="s">
        <v>223</v>
      </c>
      <c r="J344" s="3"/>
      <c r="K344" s="10">
        <v>6.4099999999999389</v>
      </c>
      <c r="L344" s="3" t="s">
        <v>48</v>
      </c>
      <c r="M344" s="41">
        <v>3.6249999999999998E-2</v>
      </c>
      <c r="N344" s="41">
        <v>3.930000000002503E-2</v>
      </c>
      <c r="O344" s="10">
        <v>27937.042110999999</v>
      </c>
      <c r="P344" s="60">
        <v>98.334000000000003</v>
      </c>
      <c r="Q344" s="60">
        <v>105.628359191</v>
      </c>
      <c r="R344" s="61">
        <v>5.5874084221999994E-5</v>
      </c>
      <c r="S344" s="61">
        <f t="shared" si="14"/>
        <v>9.0141260800647046E-4</v>
      </c>
      <c r="T344" s="61">
        <v>1.6546798498022667E-4</v>
      </c>
    </row>
    <row r="345" spans="2:20" ht="15" x14ac:dyDescent="0.25">
      <c r="B345" s="11" t="s">
        <v>1053</v>
      </c>
      <c r="C345" s="3" t="s">
        <v>1054</v>
      </c>
      <c r="D345" s="3" t="s">
        <v>218</v>
      </c>
      <c r="E345" s="3" t="s">
        <v>946</v>
      </c>
      <c r="F345" s="3"/>
      <c r="G345" s="3" t="s">
        <v>1050</v>
      </c>
      <c r="H345" s="3" t="s">
        <v>660</v>
      </c>
      <c r="I345" s="3" t="s">
        <v>223</v>
      </c>
      <c r="J345" s="3"/>
      <c r="K345" s="10">
        <v>5.4900000000003244</v>
      </c>
      <c r="L345" s="3" t="s">
        <v>48</v>
      </c>
      <c r="M345" s="41">
        <v>4.3749999999999997E-2</v>
      </c>
      <c r="N345" s="41">
        <v>3.8599999999983925E-2</v>
      </c>
      <c r="O345" s="10">
        <v>48739.946857999996</v>
      </c>
      <c r="P345" s="60">
        <v>104.3242</v>
      </c>
      <c r="Q345" s="60">
        <v>195.50883040399998</v>
      </c>
      <c r="R345" s="61">
        <v>1.2184986714499999E-4</v>
      </c>
      <c r="S345" s="61">
        <f t="shared" si="14"/>
        <v>1.6684356933358506E-3</v>
      </c>
      <c r="T345" s="61">
        <v>3.0626673045534869E-4</v>
      </c>
    </row>
    <row r="346" spans="2:20" ht="15" x14ac:dyDescent="0.25">
      <c r="B346" s="11" t="s">
        <v>1055</v>
      </c>
      <c r="C346" s="3" t="s">
        <v>1056</v>
      </c>
      <c r="D346" s="3" t="s">
        <v>218</v>
      </c>
      <c r="E346" s="3" t="s">
        <v>946</v>
      </c>
      <c r="F346" s="3"/>
      <c r="G346" s="3" t="s">
        <v>947</v>
      </c>
      <c r="H346" s="3" t="s">
        <v>660</v>
      </c>
      <c r="I346" s="3" t="s">
        <v>220</v>
      </c>
      <c r="J346" s="3"/>
      <c r="K346" s="10">
        <v>3.6099999999980357</v>
      </c>
      <c r="L346" s="3" t="s">
        <v>48</v>
      </c>
      <c r="M346" s="41">
        <v>3.4000000000000002E-2</v>
      </c>
      <c r="N346" s="41">
        <v>2.7300000000000362E-2</v>
      </c>
      <c r="O346" s="10">
        <v>188305.25594199999</v>
      </c>
      <c r="P346" s="60">
        <v>102.5647</v>
      </c>
      <c r="Q346" s="60">
        <v>742.60276028400006</v>
      </c>
      <c r="R346" s="61">
        <v>2.8970039375692306E-4</v>
      </c>
      <c r="S346" s="61">
        <f t="shared" si="14"/>
        <v>6.3372326900391672E-3</v>
      </c>
      <c r="T346" s="61">
        <v>1.1632953813355972E-3</v>
      </c>
    </row>
    <row r="347" spans="2:20" ht="15" x14ac:dyDescent="0.25">
      <c r="B347" s="11" t="s">
        <v>1057</v>
      </c>
      <c r="C347" s="3" t="s">
        <v>1058</v>
      </c>
      <c r="D347" s="3" t="s">
        <v>963</v>
      </c>
      <c r="E347" s="3" t="s">
        <v>946</v>
      </c>
      <c r="F347" s="3"/>
      <c r="G347" s="3" t="s">
        <v>976</v>
      </c>
      <c r="H347" s="3" t="s">
        <v>660</v>
      </c>
      <c r="I347" s="3" t="s">
        <v>223</v>
      </c>
      <c r="J347" s="3"/>
      <c r="K347" s="10">
        <v>3.4999999999955946</v>
      </c>
      <c r="L347" s="3" t="s">
        <v>48</v>
      </c>
      <c r="M347" s="41">
        <v>6.25E-2</v>
      </c>
      <c r="N347" s="41">
        <v>3.4200000000056782E-2</v>
      </c>
      <c r="O347" s="10">
        <v>96466.726307000004</v>
      </c>
      <c r="P347" s="60">
        <v>113.4349</v>
      </c>
      <c r="Q347" s="60">
        <v>420.74672814300004</v>
      </c>
      <c r="R347" s="61">
        <v>1.2862230174266666E-4</v>
      </c>
      <c r="S347" s="61">
        <f t="shared" si="14"/>
        <v>3.590573671979241E-3</v>
      </c>
      <c r="T347" s="61">
        <v>6.5910437145915053E-4</v>
      </c>
    </row>
    <row r="348" spans="2:20" ht="15" x14ac:dyDescent="0.25">
      <c r="B348" s="11" t="s">
        <v>1059</v>
      </c>
      <c r="C348" s="3" t="s">
        <v>1060</v>
      </c>
      <c r="D348" s="3" t="s">
        <v>963</v>
      </c>
      <c r="E348" s="3" t="s">
        <v>946</v>
      </c>
      <c r="F348" s="3"/>
      <c r="G348" s="3" t="s">
        <v>976</v>
      </c>
      <c r="H348" s="3" t="s">
        <v>660</v>
      </c>
      <c r="I348" s="3" t="s">
        <v>223</v>
      </c>
      <c r="J348" s="3"/>
      <c r="K348" s="10">
        <v>3.4999999999880025</v>
      </c>
      <c r="L348" s="3" t="s">
        <v>48</v>
      </c>
      <c r="M348" s="41">
        <v>6.25E-2</v>
      </c>
      <c r="N348" s="41">
        <v>3.4199999999874227E-2</v>
      </c>
      <c r="O348" s="10">
        <v>22991.106544000006</v>
      </c>
      <c r="P348" s="60">
        <v>113.4299</v>
      </c>
      <c r="Q348" s="60">
        <v>100.27298361399998</v>
      </c>
      <c r="R348" s="61">
        <v>3.0654808725333332E-5</v>
      </c>
      <c r="S348" s="61">
        <f t="shared" si="14"/>
        <v>8.5571083716869101E-4</v>
      </c>
      <c r="T348" s="61">
        <v>1.5707873031106946E-4</v>
      </c>
    </row>
    <row r="349" spans="2:20" ht="15" x14ac:dyDescent="0.25">
      <c r="B349" s="11" t="s">
        <v>1061</v>
      </c>
      <c r="C349" s="3" t="s">
        <v>1062</v>
      </c>
      <c r="D349" s="3" t="s">
        <v>218</v>
      </c>
      <c r="E349" s="3" t="s">
        <v>946</v>
      </c>
      <c r="F349" s="3"/>
      <c r="G349" s="3" t="s">
        <v>954</v>
      </c>
      <c r="H349" s="3" t="s">
        <v>660</v>
      </c>
      <c r="I349" s="3" t="s">
        <v>220</v>
      </c>
      <c r="J349" s="3"/>
      <c r="K349" s="10">
        <v>3.3400000000003334</v>
      </c>
      <c r="L349" s="3" t="s">
        <v>53</v>
      </c>
      <c r="M349" s="41">
        <v>3.875E-2</v>
      </c>
      <c r="N349" s="41">
        <v>3.9500000000010999E-2</v>
      </c>
      <c r="O349" s="10">
        <v>164444.86375300001</v>
      </c>
      <c r="P349" s="60">
        <v>100.8954</v>
      </c>
      <c r="Q349" s="60">
        <v>783.99263202999998</v>
      </c>
      <c r="R349" s="61">
        <v>2.192598183373333E-4</v>
      </c>
      <c r="S349" s="61">
        <f t="shared" si="14"/>
        <v>6.6904460933464305E-3</v>
      </c>
      <c r="T349" s="61">
        <v>1.2281330700856102E-3</v>
      </c>
    </row>
    <row r="350" spans="2:20" ht="15" x14ac:dyDescent="0.25">
      <c r="B350" s="11" t="s">
        <v>1063</v>
      </c>
      <c r="C350" s="3" t="s">
        <v>1064</v>
      </c>
      <c r="D350" s="3" t="s">
        <v>218</v>
      </c>
      <c r="E350" s="3" t="s">
        <v>946</v>
      </c>
      <c r="F350" s="3"/>
      <c r="G350" s="3" t="s">
        <v>1033</v>
      </c>
      <c r="H350" s="3" t="s">
        <v>660</v>
      </c>
      <c r="I350" s="3" t="s">
        <v>220</v>
      </c>
      <c r="J350" s="3"/>
      <c r="K350" s="10">
        <v>6.4199999999989723</v>
      </c>
      <c r="L350" s="3" t="s">
        <v>48</v>
      </c>
      <c r="M350" s="41">
        <v>3.85E-2</v>
      </c>
      <c r="N350" s="41">
        <v>3.5300000000004765E-2</v>
      </c>
      <c r="O350" s="10">
        <v>174816.34075999999</v>
      </c>
      <c r="P350" s="60">
        <v>102.84010000000001</v>
      </c>
      <c r="Q350" s="60">
        <v>691.25898512000003</v>
      </c>
      <c r="R350" s="61">
        <v>3.8848075724444447E-4</v>
      </c>
      <c r="S350" s="61">
        <f t="shared" si="14"/>
        <v>5.89907454169767E-3</v>
      </c>
      <c r="T350" s="61">
        <v>1.0828647935395429E-3</v>
      </c>
    </row>
    <row r="351" spans="2:20" ht="15" x14ac:dyDescent="0.25">
      <c r="B351" s="11" t="s">
        <v>1065</v>
      </c>
      <c r="C351" s="3" t="s">
        <v>1066</v>
      </c>
      <c r="D351" s="3" t="s">
        <v>218</v>
      </c>
      <c r="E351" s="3" t="s">
        <v>946</v>
      </c>
      <c r="F351" s="3"/>
      <c r="G351" s="3" t="s">
        <v>947</v>
      </c>
      <c r="H351" s="3" t="s">
        <v>660</v>
      </c>
      <c r="I351" s="3" t="s">
        <v>220</v>
      </c>
      <c r="J351" s="3"/>
      <c r="K351" s="10">
        <v>6.950000000000899</v>
      </c>
      <c r="L351" s="3" t="s">
        <v>48</v>
      </c>
      <c r="M351" s="41">
        <v>3.6499999999999998E-2</v>
      </c>
      <c r="N351" s="41">
        <v>3.7999999999997508E-2</v>
      </c>
      <c r="O351" s="10">
        <v>232668.79920699997</v>
      </c>
      <c r="P351" s="60">
        <v>100.0136</v>
      </c>
      <c r="Q351" s="60">
        <v>894.73305099300001</v>
      </c>
      <c r="R351" s="61">
        <v>3.8778133201166671E-4</v>
      </c>
      <c r="S351" s="61">
        <f t="shared" si="14"/>
        <v>7.6354840607417655E-3</v>
      </c>
      <c r="T351" s="61">
        <v>1.4016091528536835E-3</v>
      </c>
    </row>
    <row r="352" spans="2:20" ht="15" x14ac:dyDescent="0.25">
      <c r="B352" s="11" t="s">
        <v>1067</v>
      </c>
      <c r="C352" s="3" t="s">
        <v>1068</v>
      </c>
      <c r="D352" s="3" t="s">
        <v>218</v>
      </c>
      <c r="E352" s="3" t="s">
        <v>946</v>
      </c>
      <c r="F352" s="3"/>
      <c r="G352" s="3" t="s">
        <v>970</v>
      </c>
      <c r="H352" s="3" t="s">
        <v>664</v>
      </c>
      <c r="I352" s="3" t="s">
        <v>220</v>
      </c>
      <c r="J352" s="3"/>
      <c r="K352" s="10">
        <v>6.9599999999989155</v>
      </c>
      <c r="L352" s="3" t="s">
        <v>48</v>
      </c>
      <c r="M352" s="41">
        <v>3.95E-2</v>
      </c>
      <c r="N352" s="41">
        <v>4.0100000000009253E-2</v>
      </c>
      <c r="O352" s="10">
        <v>112047.92211099999</v>
      </c>
      <c r="P352" s="60">
        <v>100.29810000000001</v>
      </c>
      <c r="Q352" s="60">
        <v>432.10847581100001</v>
      </c>
      <c r="R352" s="61">
        <v>4.4819168844400001E-5</v>
      </c>
      <c r="S352" s="61">
        <f t="shared" si="14"/>
        <v>3.687532695818702E-3</v>
      </c>
      <c r="T352" s="61">
        <v>6.7690267398771932E-4</v>
      </c>
    </row>
    <row r="353" spans="2:20" ht="15" x14ac:dyDescent="0.25">
      <c r="B353" s="11" t="s">
        <v>1069</v>
      </c>
      <c r="C353" s="3" t="s">
        <v>1070</v>
      </c>
      <c r="D353" s="3" t="s">
        <v>218</v>
      </c>
      <c r="E353" s="3" t="s">
        <v>946</v>
      </c>
      <c r="F353" s="3"/>
      <c r="G353" s="3" t="s">
        <v>970</v>
      </c>
      <c r="H353" s="3" t="s">
        <v>664</v>
      </c>
      <c r="I353" s="3" t="s">
        <v>220</v>
      </c>
      <c r="J353" s="3"/>
      <c r="K353" s="10">
        <v>7.90999999999966</v>
      </c>
      <c r="L353" s="3" t="s">
        <v>48</v>
      </c>
      <c r="M353" s="41">
        <v>4.2500000000000003E-2</v>
      </c>
      <c r="N353" s="41">
        <v>4.0799999999991995E-2</v>
      </c>
      <c r="O353" s="10">
        <v>193760.772749</v>
      </c>
      <c r="P353" s="60">
        <v>102.0998</v>
      </c>
      <c r="Q353" s="60">
        <v>760.65372921500011</v>
      </c>
      <c r="R353" s="61">
        <v>9.6880386374500002E-5</v>
      </c>
      <c r="S353" s="61">
        <f t="shared" si="14"/>
        <v>6.4912762736540012E-3</v>
      </c>
      <c r="T353" s="61">
        <v>1.1915724224524846E-3</v>
      </c>
    </row>
    <row r="354" spans="2:20" ht="15" x14ac:dyDescent="0.25">
      <c r="B354" s="11" t="s">
        <v>1071</v>
      </c>
      <c r="C354" s="3" t="s">
        <v>1072</v>
      </c>
      <c r="D354" s="3" t="s">
        <v>218</v>
      </c>
      <c r="E354" s="3" t="s">
        <v>946</v>
      </c>
      <c r="F354" s="3"/>
      <c r="G354" s="3" t="s">
        <v>970</v>
      </c>
      <c r="H354" s="3" t="s">
        <v>664</v>
      </c>
      <c r="I354" s="3" t="s">
        <v>220</v>
      </c>
      <c r="J354" s="3"/>
      <c r="K354" s="10">
        <v>6.9099999999989308</v>
      </c>
      <c r="L354" s="3" t="s">
        <v>48</v>
      </c>
      <c r="M354" s="41">
        <v>3.875E-2</v>
      </c>
      <c r="N354" s="41">
        <v>3.9599999999983822E-2</v>
      </c>
      <c r="O354" s="10">
        <v>48440.193185999997</v>
      </c>
      <c r="P354" s="60">
        <v>100.4038</v>
      </c>
      <c r="Q354" s="60">
        <v>187.00464088999999</v>
      </c>
      <c r="R354" s="61">
        <v>4.8440193186000004E-5</v>
      </c>
      <c r="S354" s="61">
        <f t="shared" si="14"/>
        <v>1.5958625348819308E-3</v>
      </c>
      <c r="T354" s="61">
        <v>2.9294482416475614E-4</v>
      </c>
    </row>
    <row r="355" spans="2:20" ht="15" x14ac:dyDescent="0.25">
      <c r="B355" s="11" t="s">
        <v>1073</v>
      </c>
      <c r="C355" s="3" t="s">
        <v>1074</v>
      </c>
      <c r="D355" s="3" t="s">
        <v>218</v>
      </c>
      <c r="E355" s="3" t="s">
        <v>946</v>
      </c>
      <c r="F355" s="3"/>
      <c r="G355" s="3" t="s">
        <v>970</v>
      </c>
      <c r="H355" s="3" t="s">
        <v>664</v>
      </c>
      <c r="I355" s="3" t="s">
        <v>220</v>
      </c>
      <c r="J355" s="3"/>
      <c r="K355" s="10">
        <v>7.9599999999996722</v>
      </c>
      <c r="L355" s="3" t="s">
        <v>48</v>
      </c>
      <c r="M355" s="41">
        <v>4.2999999999999997E-2</v>
      </c>
      <c r="N355" s="41">
        <v>4.1599999999990547E-2</v>
      </c>
      <c r="O355" s="10">
        <v>184528.359692</v>
      </c>
      <c r="P355" s="60">
        <v>101.5458</v>
      </c>
      <c r="Q355" s="60">
        <v>720.47901478600011</v>
      </c>
      <c r="R355" s="61">
        <v>1.84528359692E-4</v>
      </c>
      <c r="S355" s="61">
        <f t="shared" si="14"/>
        <v>6.1484327950018626E-3</v>
      </c>
      <c r="T355" s="61">
        <v>1.1286382909878251E-3</v>
      </c>
    </row>
    <row r="356" spans="2:20" ht="15" x14ac:dyDescent="0.25">
      <c r="B356" s="11" t="s">
        <v>1075</v>
      </c>
      <c r="C356" s="3" t="s">
        <v>1076</v>
      </c>
      <c r="D356" s="3" t="s">
        <v>218</v>
      </c>
      <c r="E356" s="3" t="s">
        <v>946</v>
      </c>
      <c r="F356" s="3"/>
      <c r="G356" s="3" t="s">
        <v>970</v>
      </c>
      <c r="H356" s="3" t="s">
        <v>664</v>
      </c>
      <c r="I356" s="3" t="s">
        <v>220</v>
      </c>
      <c r="J356" s="3"/>
      <c r="K356" s="10">
        <v>7.0000000000041398</v>
      </c>
      <c r="L356" s="3" t="s">
        <v>48</v>
      </c>
      <c r="M356" s="41">
        <v>4.4000000000000004E-2</v>
      </c>
      <c r="N356" s="41">
        <v>4.0600000000013618E-2</v>
      </c>
      <c r="O356" s="10">
        <v>48799.897591999987</v>
      </c>
      <c r="P356" s="60">
        <v>102.5894</v>
      </c>
      <c r="Q356" s="60">
        <v>192.49432601999999</v>
      </c>
      <c r="R356" s="61">
        <v>1.9519959036799998E-5</v>
      </c>
      <c r="S356" s="61">
        <f t="shared" si="14"/>
        <v>1.6427104782568694E-3</v>
      </c>
      <c r="T356" s="61">
        <v>3.0154447622405287E-4</v>
      </c>
    </row>
    <row r="357" spans="2:20" ht="15" x14ac:dyDescent="0.25">
      <c r="B357" s="11" t="s">
        <v>1077</v>
      </c>
      <c r="C357" s="3" t="s">
        <v>1078</v>
      </c>
      <c r="D357" s="3" t="s">
        <v>218</v>
      </c>
      <c r="E357" s="3" t="s">
        <v>946</v>
      </c>
      <c r="F357" s="3"/>
      <c r="G357" s="3" t="s">
        <v>954</v>
      </c>
      <c r="H357" s="3" t="s">
        <v>664</v>
      </c>
      <c r="I357" s="3" t="s">
        <v>220</v>
      </c>
      <c r="J357" s="3"/>
      <c r="K357" s="10">
        <v>3.8499999999998051</v>
      </c>
      <c r="L357" s="3" t="s">
        <v>46</v>
      </c>
      <c r="M357" s="41">
        <v>0.03</v>
      </c>
      <c r="N357" s="41">
        <v>3.4300000000039778E-2</v>
      </c>
      <c r="O357" s="10">
        <v>58212.162852000001</v>
      </c>
      <c r="P357" s="60">
        <v>100.4659</v>
      </c>
      <c r="Q357" s="60">
        <v>236.49497795899998</v>
      </c>
      <c r="R357" s="61">
        <v>7.7616217136E-5</v>
      </c>
      <c r="S357" s="61">
        <f t="shared" si="14"/>
        <v>2.0182037901107413E-3</v>
      </c>
      <c r="T357" s="61">
        <v>3.7047198082532643E-4</v>
      </c>
    </row>
    <row r="358" spans="2:20" ht="15" x14ac:dyDescent="0.25">
      <c r="B358" s="11" t="s">
        <v>1079</v>
      </c>
      <c r="C358" s="3" t="s">
        <v>1080</v>
      </c>
      <c r="D358" s="3" t="s">
        <v>218</v>
      </c>
      <c r="E358" s="3" t="s">
        <v>946</v>
      </c>
      <c r="F358" s="3"/>
      <c r="G358" s="3" t="s">
        <v>954</v>
      </c>
      <c r="H358" s="3" t="s">
        <v>664</v>
      </c>
      <c r="I358" s="3" t="s">
        <v>220</v>
      </c>
      <c r="J358" s="3"/>
      <c r="K358" s="10">
        <v>6.6000000000065056</v>
      </c>
      <c r="L358" s="3" t="s">
        <v>53</v>
      </c>
      <c r="M358" s="41">
        <v>5.2499999999999998E-2</v>
      </c>
      <c r="N358" s="41">
        <v>4.8899999999963507E-2</v>
      </c>
      <c r="O358" s="10">
        <v>80154.131548999998</v>
      </c>
      <c r="P358" s="60">
        <v>103.5843</v>
      </c>
      <c r="Q358" s="60">
        <v>392.31951785600006</v>
      </c>
      <c r="R358" s="61">
        <v>1.7812029233111115E-4</v>
      </c>
      <c r="S358" s="61">
        <f t="shared" si="14"/>
        <v>3.3479811905716881E-3</v>
      </c>
      <c r="T358" s="61">
        <v>6.1457283427704271E-4</v>
      </c>
    </row>
    <row r="359" spans="2:20" ht="15" x14ac:dyDescent="0.25">
      <c r="B359" s="11" t="s">
        <v>1081</v>
      </c>
      <c r="C359" s="3" t="s">
        <v>1082</v>
      </c>
      <c r="D359" s="3" t="s">
        <v>218</v>
      </c>
      <c r="E359" s="3" t="s">
        <v>946</v>
      </c>
      <c r="F359" s="3"/>
      <c r="G359" s="3" t="s">
        <v>973</v>
      </c>
      <c r="H359" s="3" t="s">
        <v>664</v>
      </c>
      <c r="I359" s="3" t="s">
        <v>223</v>
      </c>
      <c r="J359" s="3"/>
      <c r="K359" s="10">
        <v>3.7300000000005369</v>
      </c>
      <c r="L359" s="3" t="s">
        <v>48</v>
      </c>
      <c r="M359" s="41">
        <v>3.7000000000000005E-2</v>
      </c>
      <c r="N359" s="41">
        <v>2.7699999999996897E-2</v>
      </c>
      <c r="O359" s="10">
        <v>184948.01482899999</v>
      </c>
      <c r="P359" s="60">
        <v>104.7731</v>
      </c>
      <c r="Q359" s="60">
        <v>745.06751391600005</v>
      </c>
      <c r="R359" s="61">
        <v>3.0824669138166674E-4</v>
      </c>
      <c r="S359" s="61">
        <f t="shared" si="14"/>
        <v>6.3582664352997281E-3</v>
      </c>
      <c r="T359" s="61">
        <v>1.1671564449749771E-3</v>
      </c>
    </row>
    <row r="360" spans="2:20" ht="15" x14ac:dyDescent="0.25">
      <c r="B360" s="11" t="s">
        <v>1083</v>
      </c>
      <c r="C360" s="3" t="s">
        <v>1084</v>
      </c>
      <c r="D360" s="3" t="s">
        <v>218</v>
      </c>
      <c r="E360" s="3" t="s">
        <v>946</v>
      </c>
      <c r="F360" s="3"/>
      <c r="G360" s="3" t="s">
        <v>1085</v>
      </c>
      <c r="H360" s="3" t="s">
        <v>664</v>
      </c>
      <c r="I360" s="3" t="s">
        <v>220</v>
      </c>
      <c r="J360" s="3"/>
      <c r="K360" s="10">
        <v>6.7800000000001255</v>
      </c>
      <c r="L360" s="3" t="s">
        <v>48</v>
      </c>
      <c r="M360" s="41">
        <v>4.7500000000000001E-2</v>
      </c>
      <c r="N360" s="41">
        <v>3.9300000000012505E-2</v>
      </c>
      <c r="O360" s="10">
        <v>187525.896397</v>
      </c>
      <c r="P360" s="60">
        <v>105.8329</v>
      </c>
      <c r="Q360" s="60">
        <v>763.09456316600006</v>
      </c>
      <c r="R360" s="61">
        <v>3.1254316066166667E-4</v>
      </c>
      <c r="S360" s="61">
        <f t="shared" si="14"/>
        <v>6.5121058928427561E-3</v>
      </c>
      <c r="T360" s="61">
        <v>1.1953960156488247E-3</v>
      </c>
    </row>
    <row r="361" spans="2:20" ht="15" x14ac:dyDescent="0.25">
      <c r="B361" s="11" t="s">
        <v>1086</v>
      </c>
      <c r="C361" s="3" t="s">
        <v>1087</v>
      </c>
      <c r="D361" s="3" t="s">
        <v>218</v>
      </c>
      <c r="E361" s="3" t="s">
        <v>946</v>
      </c>
      <c r="F361" s="3"/>
      <c r="G361" s="3" t="s">
        <v>970</v>
      </c>
      <c r="H361" s="3" t="s">
        <v>664</v>
      </c>
      <c r="I361" s="3" t="s">
        <v>223</v>
      </c>
      <c r="J361" s="3"/>
      <c r="K361" s="10">
        <v>7.2499999999998082</v>
      </c>
      <c r="L361" s="3" t="s">
        <v>48</v>
      </c>
      <c r="M361" s="41">
        <v>4.2500000000000003E-2</v>
      </c>
      <c r="N361" s="41">
        <v>4.0000000000009577E-2</v>
      </c>
      <c r="O361" s="10">
        <v>156051.76097300003</v>
      </c>
      <c r="P361" s="60">
        <v>102.6116</v>
      </c>
      <c r="Q361" s="60">
        <v>615.689017691</v>
      </c>
      <c r="R361" s="61">
        <v>7.802588048649998E-5</v>
      </c>
      <c r="S361" s="61">
        <f t="shared" si="14"/>
        <v>5.2541746118979172E-3</v>
      </c>
      <c r="T361" s="61">
        <v>9.6448360944023117E-4</v>
      </c>
    </row>
    <row r="362" spans="2:20" ht="15" x14ac:dyDescent="0.25">
      <c r="B362" s="11" t="s">
        <v>1088</v>
      </c>
      <c r="C362" s="3" t="s">
        <v>1089</v>
      </c>
      <c r="D362" s="3" t="s">
        <v>218</v>
      </c>
      <c r="E362" s="3" t="s">
        <v>946</v>
      </c>
      <c r="F362" s="3"/>
      <c r="G362" s="3" t="s">
        <v>970</v>
      </c>
      <c r="H362" s="3" t="s">
        <v>664</v>
      </c>
      <c r="I362" s="3" t="s">
        <v>223</v>
      </c>
      <c r="J362" s="3"/>
      <c r="K362" s="10">
        <v>4.339999999994828</v>
      </c>
      <c r="L362" s="3" t="s">
        <v>46</v>
      </c>
      <c r="M362" s="41">
        <v>4.7500000000000001E-2</v>
      </c>
      <c r="N362" s="41">
        <v>9.4999999999731688E-3</v>
      </c>
      <c r="O362" s="10">
        <v>104344.25277699999</v>
      </c>
      <c r="P362" s="60">
        <v>118.6691</v>
      </c>
      <c r="Q362" s="60">
        <v>500.72097559299999</v>
      </c>
      <c r="R362" s="61">
        <v>1.3912567036933329E-4</v>
      </c>
      <c r="S362" s="61">
        <f t="shared" si="14"/>
        <v>4.2730589015084119E-3</v>
      </c>
      <c r="T362" s="61">
        <v>7.8438490859154071E-4</v>
      </c>
    </row>
    <row r="363" spans="2:20" ht="15" x14ac:dyDescent="0.25">
      <c r="B363" s="11" t="s">
        <v>1090</v>
      </c>
      <c r="C363" s="3" t="s">
        <v>1091</v>
      </c>
      <c r="D363" s="3" t="s">
        <v>218</v>
      </c>
      <c r="E363" s="3" t="s">
        <v>946</v>
      </c>
      <c r="F363" s="3"/>
      <c r="G363" s="3" t="s">
        <v>998</v>
      </c>
      <c r="H363" s="3" t="s">
        <v>664</v>
      </c>
      <c r="I363" s="3" t="s">
        <v>220</v>
      </c>
      <c r="J363" s="3"/>
      <c r="K363" s="10">
        <v>4.579999999998563</v>
      </c>
      <c r="L363" s="3" t="s">
        <v>48</v>
      </c>
      <c r="M363" s="41">
        <v>5.5E-2</v>
      </c>
      <c r="N363" s="41">
        <v>4.2799999999989846E-2</v>
      </c>
      <c r="O363" s="10">
        <v>71401.324364</v>
      </c>
      <c r="P363" s="60">
        <v>106.6314</v>
      </c>
      <c r="Q363" s="60">
        <v>292.743780706</v>
      </c>
      <c r="R363" s="61">
        <v>1.4280264872799998E-4</v>
      </c>
      <c r="S363" s="61">
        <f t="shared" si="14"/>
        <v>2.4982205239665761E-3</v>
      </c>
      <c r="T363" s="61">
        <v>4.5858634821094953E-4</v>
      </c>
    </row>
    <row r="364" spans="2:20" ht="15" x14ac:dyDescent="0.25">
      <c r="B364" s="11" t="s">
        <v>1092</v>
      </c>
      <c r="C364" s="3" t="s">
        <v>1093</v>
      </c>
      <c r="D364" s="3" t="s">
        <v>218</v>
      </c>
      <c r="E364" s="3" t="s">
        <v>946</v>
      </c>
      <c r="F364" s="3"/>
      <c r="G364" s="3" t="s">
        <v>970</v>
      </c>
      <c r="H364" s="3" t="s">
        <v>664</v>
      </c>
      <c r="I364" s="3" t="s">
        <v>220</v>
      </c>
      <c r="J364" s="3"/>
      <c r="K364" s="10">
        <v>4.7899999999991678</v>
      </c>
      <c r="L364" s="3" t="s">
        <v>46</v>
      </c>
      <c r="M364" s="41">
        <v>5.2499999999999998E-2</v>
      </c>
      <c r="N364" s="41">
        <v>5.5299999999994465E-2</v>
      </c>
      <c r="O364" s="10">
        <v>236805.39986200002</v>
      </c>
      <c r="P364" s="60">
        <v>100.1298</v>
      </c>
      <c r="Q364" s="60">
        <v>958.83653729899993</v>
      </c>
      <c r="R364" s="61">
        <v>1.5787026657466667E-4</v>
      </c>
      <c r="S364" s="61">
        <f t="shared" si="14"/>
        <v>8.1825311910385876E-3</v>
      </c>
      <c r="T364" s="61">
        <v>1.5020279683166915E-3</v>
      </c>
    </row>
    <row r="365" spans="2:20" ht="15" x14ac:dyDescent="0.25">
      <c r="B365" s="11" t="s">
        <v>1094</v>
      </c>
      <c r="C365" s="3" t="s">
        <v>1095</v>
      </c>
      <c r="D365" s="3" t="s">
        <v>218</v>
      </c>
      <c r="E365" s="3" t="s">
        <v>946</v>
      </c>
      <c r="F365" s="3"/>
      <c r="G365" s="3" t="s">
        <v>954</v>
      </c>
      <c r="H365" s="3" t="s">
        <v>664</v>
      </c>
      <c r="I365" s="3" t="s">
        <v>223</v>
      </c>
      <c r="J365" s="3"/>
      <c r="K365" s="10">
        <v>1.0999999999998218</v>
      </c>
      <c r="L365" s="3" t="s">
        <v>46</v>
      </c>
      <c r="M365" s="41">
        <v>5.7500000000000002E-2</v>
      </c>
      <c r="N365" s="41">
        <v>5.5000000000153017E-3</v>
      </c>
      <c r="O365" s="10">
        <v>137886.68852700002</v>
      </c>
      <c r="P365" s="60">
        <v>110.7561</v>
      </c>
      <c r="Q365" s="60">
        <v>617.56064927800003</v>
      </c>
      <c r="R365" s="61">
        <v>2.6264131147999998E-4</v>
      </c>
      <c r="S365" s="61">
        <f t="shared" si="14"/>
        <v>5.2701467648593615E-3</v>
      </c>
      <c r="T365" s="61">
        <v>9.6741554088078537E-4</v>
      </c>
    </row>
    <row r="366" spans="2:20" ht="15" x14ac:dyDescent="0.25">
      <c r="B366" s="11" t="s">
        <v>1096</v>
      </c>
      <c r="C366" s="3" t="s">
        <v>1097</v>
      </c>
      <c r="D366" s="3" t="s">
        <v>218</v>
      </c>
      <c r="E366" s="3" t="s">
        <v>946</v>
      </c>
      <c r="F366" s="3"/>
      <c r="G366" s="3" t="s">
        <v>1098</v>
      </c>
      <c r="H366" s="3" t="s">
        <v>664</v>
      </c>
      <c r="I366" s="3" t="s">
        <v>220</v>
      </c>
      <c r="J366" s="3"/>
      <c r="K366" s="10">
        <v>2.7299999999996061</v>
      </c>
      <c r="L366" s="3" t="s">
        <v>48</v>
      </c>
      <c r="M366" s="41">
        <v>5.2499999999999998E-2</v>
      </c>
      <c r="N366" s="41">
        <v>4.0500000000024836E-2</v>
      </c>
      <c r="O366" s="10">
        <v>119781.56681600002</v>
      </c>
      <c r="P366" s="60">
        <v>108.09829999999999</v>
      </c>
      <c r="Q366" s="60">
        <v>497.85743471199999</v>
      </c>
      <c r="R366" s="61">
        <v>1.842793335630769E-4</v>
      </c>
      <c r="S366" s="61">
        <f t="shared" si="14"/>
        <v>4.2486219806526409E-3</v>
      </c>
      <c r="T366" s="61">
        <v>7.7989914034599982E-4</v>
      </c>
    </row>
    <row r="367" spans="2:20" ht="15" x14ac:dyDescent="0.25">
      <c r="B367" s="11" t="s">
        <v>1099</v>
      </c>
      <c r="C367" s="3" t="s">
        <v>1100</v>
      </c>
      <c r="D367" s="3" t="s">
        <v>218</v>
      </c>
      <c r="E367" s="3" t="s">
        <v>946</v>
      </c>
      <c r="F367" s="3"/>
      <c r="G367" s="3" t="s">
        <v>976</v>
      </c>
      <c r="H367" s="3" t="s">
        <v>664</v>
      </c>
      <c r="I367" s="3" t="s">
        <v>220</v>
      </c>
      <c r="J367" s="3"/>
      <c r="K367" s="10">
        <v>7.869999999995323</v>
      </c>
      <c r="L367" s="3" t="s">
        <v>48</v>
      </c>
      <c r="M367" s="41">
        <v>3.85E-2</v>
      </c>
      <c r="N367" s="41">
        <v>3.9899999999992768E-2</v>
      </c>
      <c r="O367" s="10">
        <v>48799.897591999987</v>
      </c>
      <c r="P367" s="60">
        <v>101.0583</v>
      </c>
      <c r="Q367" s="60">
        <v>189.621316339</v>
      </c>
      <c r="R367" s="61">
        <v>9.7599795183999984E-5</v>
      </c>
      <c r="S367" s="61">
        <f t="shared" si="14"/>
        <v>1.6181927524376587E-3</v>
      </c>
      <c r="T367" s="61">
        <v>2.9704387499929902E-4</v>
      </c>
    </row>
    <row r="368" spans="2:20" ht="15" x14ac:dyDescent="0.25">
      <c r="B368" s="11" t="s">
        <v>1101</v>
      </c>
      <c r="C368" s="3" t="s">
        <v>1102</v>
      </c>
      <c r="D368" s="3" t="s">
        <v>963</v>
      </c>
      <c r="E368" s="3" t="s">
        <v>946</v>
      </c>
      <c r="F368" s="3"/>
      <c r="G368" s="3" t="s">
        <v>976</v>
      </c>
      <c r="H368" s="3" t="s">
        <v>664</v>
      </c>
      <c r="I368" s="3" t="s">
        <v>220</v>
      </c>
      <c r="J368" s="3"/>
      <c r="K368" s="10">
        <v>2.7399999999977998</v>
      </c>
      <c r="L368" s="3" t="s">
        <v>48</v>
      </c>
      <c r="M368" s="41">
        <v>5.5500000000000001E-2</v>
      </c>
      <c r="N368" s="41">
        <v>2.7199999999992105E-2</v>
      </c>
      <c r="O368" s="10">
        <v>163551.597813</v>
      </c>
      <c r="P368" s="60">
        <v>110.7068</v>
      </c>
      <c r="Q368" s="60">
        <v>696.18592199699992</v>
      </c>
      <c r="R368" s="61">
        <v>2.7258599635500002E-4</v>
      </c>
      <c r="S368" s="61">
        <f t="shared" si="14"/>
        <v>5.9411200970181785E-3</v>
      </c>
      <c r="T368" s="61">
        <v>1.0905828942788319E-3</v>
      </c>
    </row>
    <row r="369" spans="2:20" ht="15" x14ac:dyDescent="0.25">
      <c r="B369" s="11" t="s">
        <v>1103</v>
      </c>
      <c r="C369" s="3" t="s">
        <v>1104</v>
      </c>
      <c r="D369" s="3" t="s">
        <v>218</v>
      </c>
      <c r="E369" s="3" t="s">
        <v>946</v>
      </c>
      <c r="F369" s="3"/>
      <c r="G369" s="3" t="s">
        <v>1024</v>
      </c>
      <c r="H369" s="3" t="s">
        <v>664</v>
      </c>
      <c r="I369" s="3" t="s">
        <v>220</v>
      </c>
      <c r="J369" s="3"/>
      <c r="K369" s="10">
        <v>5.6999999999985436</v>
      </c>
      <c r="L369" s="3" t="s">
        <v>46</v>
      </c>
      <c r="M369" s="41">
        <v>5.2499999999999998E-2</v>
      </c>
      <c r="N369" s="41">
        <v>3.6899999999995554E-2</v>
      </c>
      <c r="O369" s="10">
        <v>220145.09084599998</v>
      </c>
      <c r="P369" s="60">
        <v>114.2676</v>
      </c>
      <c r="Q369" s="60">
        <v>1017.2359014149999</v>
      </c>
      <c r="R369" s="61">
        <v>2.2014509084600001E-4</v>
      </c>
      <c r="S369" s="61">
        <f t="shared" si="14"/>
        <v>8.6809004123055249E-3</v>
      </c>
      <c r="T369" s="61">
        <v>1.5935112137103627E-3</v>
      </c>
    </row>
    <row r="370" spans="2:20" ht="15" x14ac:dyDescent="0.25">
      <c r="B370" s="11" t="s">
        <v>1105</v>
      </c>
      <c r="C370" s="3" t="s">
        <v>1106</v>
      </c>
      <c r="D370" s="3" t="s">
        <v>218</v>
      </c>
      <c r="E370" s="3" t="s">
        <v>946</v>
      </c>
      <c r="F370" s="3"/>
      <c r="G370" s="3" t="s">
        <v>970</v>
      </c>
      <c r="H370" s="3" t="s">
        <v>664</v>
      </c>
      <c r="I370" s="3" t="s">
        <v>220</v>
      </c>
      <c r="J370" s="3"/>
      <c r="K370" s="10">
        <v>3.1500000000000798</v>
      </c>
      <c r="L370" s="3" t="s">
        <v>46</v>
      </c>
      <c r="M370" s="41">
        <v>5.5E-2</v>
      </c>
      <c r="N370" s="41">
        <v>5.0700000000021936E-2</v>
      </c>
      <c r="O370" s="10">
        <v>67504.526643999998</v>
      </c>
      <c r="P370" s="60">
        <v>101.3631</v>
      </c>
      <c r="Q370" s="60">
        <v>276.69575141500002</v>
      </c>
      <c r="R370" s="61">
        <v>4.5003017762666666E-5</v>
      </c>
      <c r="S370" s="61">
        <f t="shared" si="14"/>
        <v>2.3612696516122408E-3</v>
      </c>
      <c r="T370" s="61">
        <v>4.3344693404203494E-4</v>
      </c>
    </row>
    <row r="371" spans="2:20" ht="15" x14ac:dyDescent="0.25">
      <c r="B371" s="11" t="s">
        <v>1107</v>
      </c>
      <c r="C371" s="3" t="s">
        <v>1108</v>
      </c>
      <c r="D371" s="3" t="s">
        <v>218</v>
      </c>
      <c r="E371" s="3" t="s">
        <v>946</v>
      </c>
      <c r="F371" s="3"/>
      <c r="G371" s="3" t="s">
        <v>970</v>
      </c>
      <c r="H371" s="3" t="s">
        <v>664</v>
      </c>
      <c r="I371" s="3" t="s">
        <v>220</v>
      </c>
      <c r="J371" s="3"/>
      <c r="K371" s="10">
        <v>0.49000000000814758</v>
      </c>
      <c r="L371" s="3" t="s">
        <v>48</v>
      </c>
      <c r="M371" s="41">
        <v>8.4000000000000005E-2</v>
      </c>
      <c r="N371" s="41">
        <v>2.5000000000027073E-2</v>
      </c>
      <c r="O371" s="10">
        <v>57762.532345</v>
      </c>
      <c r="P371" s="60">
        <v>102.8553</v>
      </c>
      <c r="Q371" s="60">
        <v>228.43854477300002</v>
      </c>
      <c r="R371" s="61">
        <v>2.8881266172500002E-5</v>
      </c>
      <c r="S371" s="61">
        <f t="shared" si="14"/>
        <v>1.9494517001886543E-3</v>
      </c>
      <c r="T371" s="61">
        <v>3.5785148974106439E-4</v>
      </c>
    </row>
    <row r="372" spans="2:20" ht="15" x14ac:dyDescent="0.25">
      <c r="B372" s="11" t="s">
        <v>1109</v>
      </c>
      <c r="C372" s="3" t="s">
        <v>1110</v>
      </c>
      <c r="D372" s="3" t="s">
        <v>218</v>
      </c>
      <c r="E372" s="3" t="s">
        <v>946</v>
      </c>
      <c r="F372" s="3"/>
      <c r="G372" s="3" t="s">
        <v>970</v>
      </c>
      <c r="H372" s="3" t="s">
        <v>664</v>
      </c>
      <c r="I372" s="3" t="s">
        <v>220</v>
      </c>
      <c r="J372" s="3"/>
      <c r="K372" s="10">
        <v>5.7699999999993299</v>
      </c>
      <c r="L372" s="3" t="s">
        <v>48</v>
      </c>
      <c r="M372" s="41">
        <v>0.05</v>
      </c>
      <c r="N372" s="41">
        <v>4.6900000000002627E-2</v>
      </c>
      <c r="O372" s="10">
        <v>174096.93194999997</v>
      </c>
      <c r="P372" s="60">
        <v>104.1039</v>
      </c>
      <c r="Q372" s="60">
        <v>696.87424653399978</v>
      </c>
      <c r="R372" s="61">
        <v>1.7409693195E-4</v>
      </c>
      <c r="S372" s="61">
        <f t="shared" ref="S372:S386" si="15">Q372/$Q$11</f>
        <v>5.9469941295299394E-3</v>
      </c>
      <c r="T372" s="61">
        <v>1.0916611622271569E-3</v>
      </c>
    </row>
    <row r="373" spans="2:20" ht="15" x14ac:dyDescent="0.25">
      <c r="B373" s="11" t="s">
        <v>1111</v>
      </c>
      <c r="C373" s="3" t="s">
        <v>1112</v>
      </c>
      <c r="D373" s="3" t="s">
        <v>218</v>
      </c>
      <c r="E373" s="3" t="s">
        <v>946</v>
      </c>
      <c r="F373" s="3"/>
      <c r="G373" s="3" t="s">
        <v>1024</v>
      </c>
      <c r="H373" s="3" t="s">
        <v>664</v>
      </c>
      <c r="I373" s="3" t="s">
        <v>220</v>
      </c>
      <c r="J373" s="3"/>
      <c r="K373" s="10">
        <v>3.6400000000003612</v>
      </c>
      <c r="L373" s="3" t="s">
        <v>48</v>
      </c>
      <c r="M373" s="41">
        <v>5.4619999999999995E-2</v>
      </c>
      <c r="N373" s="41">
        <v>3.0899999999994682E-2</v>
      </c>
      <c r="O373" s="10">
        <v>129739.38375800001</v>
      </c>
      <c r="P373" s="60">
        <v>111.0911</v>
      </c>
      <c r="Q373" s="60">
        <v>554.17554254699996</v>
      </c>
      <c r="R373" s="61">
        <v>8.6492922505333324E-5</v>
      </c>
      <c r="S373" s="61">
        <f t="shared" si="15"/>
        <v>4.7292301511321312E-3</v>
      </c>
      <c r="T373" s="61">
        <v>8.681220749132782E-4</v>
      </c>
    </row>
    <row r="374" spans="2:20" ht="15" x14ac:dyDescent="0.25">
      <c r="B374" s="11" t="s">
        <v>1113</v>
      </c>
      <c r="C374" s="3" t="s">
        <v>1114</v>
      </c>
      <c r="D374" s="3" t="s">
        <v>218</v>
      </c>
      <c r="E374" s="3" t="s">
        <v>946</v>
      </c>
      <c r="F374" s="3"/>
      <c r="G374" s="3" t="s">
        <v>998</v>
      </c>
      <c r="H374" s="3" t="s">
        <v>664</v>
      </c>
      <c r="I374" s="3" t="s">
        <v>220</v>
      </c>
      <c r="J374" s="3"/>
      <c r="K374" s="10">
        <v>7.2599999999995202</v>
      </c>
      <c r="L374" s="3" t="s">
        <v>48</v>
      </c>
      <c r="M374" s="41">
        <v>4.8000000000000001E-2</v>
      </c>
      <c r="N374" s="41">
        <v>3.7700000000018864E-2</v>
      </c>
      <c r="O374" s="10">
        <v>168401.612207</v>
      </c>
      <c r="P374" s="60">
        <v>108.91070000000001</v>
      </c>
      <c r="Q374" s="60">
        <v>705.20113978199993</v>
      </c>
      <c r="R374" s="61">
        <v>2.2453548294266664E-4</v>
      </c>
      <c r="S374" s="61">
        <f t="shared" si="15"/>
        <v>6.0180542748996006E-3</v>
      </c>
      <c r="T374" s="61">
        <v>1.1047053319694947E-3</v>
      </c>
    </row>
    <row r="375" spans="2:20" ht="15" x14ac:dyDescent="0.25">
      <c r="B375" s="11" t="s">
        <v>1115</v>
      </c>
      <c r="C375" s="3" t="s">
        <v>1116</v>
      </c>
      <c r="D375" s="3" t="s">
        <v>218</v>
      </c>
      <c r="E375" s="3" t="s">
        <v>946</v>
      </c>
      <c r="F375" s="3"/>
      <c r="G375" s="3" t="s">
        <v>1117</v>
      </c>
      <c r="H375" s="3" t="s">
        <v>664</v>
      </c>
      <c r="I375" s="3" t="s">
        <v>223</v>
      </c>
      <c r="J375" s="3"/>
      <c r="K375" s="10">
        <v>4.6799999999990414</v>
      </c>
      <c r="L375" s="3" t="s">
        <v>46</v>
      </c>
      <c r="M375" s="41">
        <v>2.5000000000000001E-2</v>
      </c>
      <c r="N375" s="41">
        <v>3.5500000000005992E-2</v>
      </c>
      <c r="O375" s="10">
        <v>224263.70628000001</v>
      </c>
      <c r="P375" s="60">
        <v>97.022099999999995</v>
      </c>
      <c r="Q375" s="60">
        <v>879.87125818300001</v>
      </c>
      <c r="R375" s="61">
        <v>2.038760966181818E-4</v>
      </c>
      <c r="S375" s="61">
        <f t="shared" si="15"/>
        <v>7.5086563080518859E-3</v>
      </c>
      <c r="T375" s="61">
        <v>1.3783279911628386E-3</v>
      </c>
    </row>
    <row r="376" spans="2:20" ht="15" x14ac:dyDescent="0.25">
      <c r="B376" s="11" t="s">
        <v>1118</v>
      </c>
      <c r="C376" s="3" t="s">
        <v>1119</v>
      </c>
      <c r="D376" s="3" t="s">
        <v>218</v>
      </c>
      <c r="E376" s="3" t="s">
        <v>946</v>
      </c>
      <c r="F376" s="3"/>
      <c r="G376" s="3" t="s">
        <v>983</v>
      </c>
      <c r="H376" s="3" t="s">
        <v>1120</v>
      </c>
      <c r="I376" s="3" t="s">
        <v>220</v>
      </c>
      <c r="J376" s="3"/>
      <c r="K376" s="10">
        <v>4.0399999999979581</v>
      </c>
      <c r="L376" s="3" t="s">
        <v>53</v>
      </c>
      <c r="M376" s="41">
        <v>6.4160000000000009E-2</v>
      </c>
      <c r="N376" s="41">
        <v>6.0000000000001281E-2</v>
      </c>
      <c r="O376" s="10">
        <v>116004.67056599999</v>
      </c>
      <c r="P376" s="60">
        <v>107.46680000000001</v>
      </c>
      <c r="Q376" s="60">
        <v>589.07416833999991</v>
      </c>
      <c r="R376" s="61">
        <v>2.3435286983030304E-4</v>
      </c>
      <c r="S376" s="61">
        <f t="shared" si="15"/>
        <v>5.0270484788316715E-3</v>
      </c>
      <c r="T376" s="61">
        <v>9.2279115557280893E-4</v>
      </c>
    </row>
    <row r="377" spans="2:20" ht="15" x14ac:dyDescent="0.25">
      <c r="B377" s="11" t="s">
        <v>1121</v>
      </c>
      <c r="C377" s="3" t="s">
        <v>1122</v>
      </c>
      <c r="D377" s="3" t="s">
        <v>218</v>
      </c>
      <c r="E377" s="3" t="s">
        <v>946</v>
      </c>
      <c r="F377" s="3"/>
      <c r="G377" s="3" t="s">
        <v>1123</v>
      </c>
      <c r="H377" s="3" t="s">
        <v>1120</v>
      </c>
      <c r="I377" s="3" t="s">
        <v>220</v>
      </c>
      <c r="J377" s="3"/>
      <c r="K377" s="10">
        <v>5.5299999999984397</v>
      </c>
      <c r="L377" s="3" t="s">
        <v>48</v>
      </c>
      <c r="M377" s="41">
        <v>3.95E-2</v>
      </c>
      <c r="N377" s="41">
        <v>4.7299999999941368E-2</v>
      </c>
      <c r="O377" s="10">
        <v>49579.257135</v>
      </c>
      <c r="P377" s="60">
        <v>96.149900000000002</v>
      </c>
      <c r="Q377" s="60">
        <v>183.292796404</v>
      </c>
      <c r="R377" s="61">
        <v>9.915851427E-5</v>
      </c>
      <c r="S377" s="61">
        <f t="shared" si="15"/>
        <v>1.5641863501502382E-3</v>
      </c>
      <c r="T377" s="61">
        <v>2.8713017900352833E-4</v>
      </c>
    </row>
    <row r="378" spans="2:20" ht="15" x14ac:dyDescent="0.25">
      <c r="B378" s="11" t="s">
        <v>1124</v>
      </c>
      <c r="C378" s="3" t="s">
        <v>1125</v>
      </c>
      <c r="D378" s="3" t="s">
        <v>218</v>
      </c>
      <c r="E378" s="3" t="s">
        <v>946</v>
      </c>
      <c r="F378" s="3"/>
      <c r="G378" s="3" t="s">
        <v>1123</v>
      </c>
      <c r="H378" s="3" t="s">
        <v>1120</v>
      </c>
      <c r="I378" s="3" t="s">
        <v>220</v>
      </c>
      <c r="J378" s="3"/>
      <c r="K378" s="10">
        <v>6.110000000000765</v>
      </c>
      <c r="L378" s="3" t="s">
        <v>48</v>
      </c>
      <c r="M378" s="41">
        <v>4.7500000000000001E-2</v>
      </c>
      <c r="N378" s="41">
        <v>5.1000000000003147E-2</v>
      </c>
      <c r="O378" s="10">
        <v>182250.23179399999</v>
      </c>
      <c r="P378" s="60">
        <v>98.315399999999997</v>
      </c>
      <c r="Q378" s="60">
        <v>688.94719278600007</v>
      </c>
      <c r="R378" s="61">
        <v>2.4300030905866665E-4</v>
      </c>
      <c r="S378" s="61">
        <f t="shared" si="15"/>
        <v>5.8793461394681876E-3</v>
      </c>
      <c r="T378" s="61">
        <v>1.0792433454537309E-3</v>
      </c>
    </row>
    <row r="379" spans="2:20" ht="15" x14ac:dyDescent="0.25">
      <c r="B379" s="11" t="s">
        <v>1126</v>
      </c>
      <c r="C379" s="3" t="s">
        <v>1127</v>
      </c>
      <c r="D379" s="3" t="s">
        <v>218</v>
      </c>
      <c r="E379" s="3" t="s">
        <v>946</v>
      </c>
      <c r="F379" s="3"/>
      <c r="G379" s="3" t="s">
        <v>954</v>
      </c>
      <c r="H379" s="3" t="s">
        <v>1120</v>
      </c>
      <c r="I379" s="3" t="s">
        <v>220</v>
      </c>
      <c r="J379" s="3"/>
      <c r="K379" s="10">
        <v>3.9299999999996444</v>
      </c>
      <c r="L379" s="3" t="s">
        <v>53</v>
      </c>
      <c r="M379" s="41">
        <v>6.6250000000000003E-2</v>
      </c>
      <c r="N379" s="41">
        <v>5.2900000000016087E-2</v>
      </c>
      <c r="O379" s="10">
        <v>94002.751134999999</v>
      </c>
      <c r="P379" s="60">
        <v>107.28100000000001</v>
      </c>
      <c r="Q379" s="60">
        <v>476.52255478599994</v>
      </c>
      <c r="R379" s="61">
        <v>1.8800550226999999E-4</v>
      </c>
      <c r="S379" s="61">
        <f t="shared" si="15"/>
        <v>4.0665541164645247E-3</v>
      </c>
      <c r="T379" s="61">
        <v>7.4647781658230454E-4</v>
      </c>
    </row>
    <row r="380" spans="2:20" ht="15" x14ac:dyDescent="0.25">
      <c r="B380" s="11" t="s">
        <v>1128</v>
      </c>
      <c r="C380" s="3" t="s">
        <v>1129</v>
      </c>
      <c r="D380" s="3" t="s">
        <v>218</v>
      </c>
      <c r="E380" s="3" t="s">
        <v>946</v>
      </c>
      <c r="F380" s="3"/>
      <c r="G380" s="3" t="s">
        <v>954</v>
      </c>
      <c r="H380" s="3" t="s">
        <v>1120</v>
      </c>
      <c r="I380" s="3" t="s">
        <v>220</v>
      </c>
      <c r="J380" s="3"/>
      <c r="K380" s="10">
        <v>5.0700000000013405</v>
      </c>
      <c r="L380" s="3" t="s">
        <v>48</v>
      </c>
      <c r="M380" s="41">
        <v>8.7499999999999994E-2</v>
      </c>
      <c r="N380" s="41">
        <v>6.1799999999999078E-2</v>
      </c>
      <c r="O380" s="10">
        <v>161866.98218600004</v>
      </c>
      <c r="P380" s="60">
        <v>116.2323</v>
      </c>
      <c r="Q380" s="60">
        <v>723.40510676500003</v>
      </c>
      <c r="R380" s="61">
        <v>1.294935857488E-4</v>
      </c>
      <c r="S380" s="61">
        <f t="shared" si="15"/>
        <v>6.1734035151972573E-3</v>
      </c>
      <c r="T380" s="61">
        <v>1.1332220462154949E-3</v>
      </c>
    </row>
    <row r="381" spans="2:20" ht="15" x14ac:dyDescent="0.25">
      <c r="B381" s="11" t="s">
        <v>1130</v>
      </c>
      <c r="C381" s="3" t="s">
        <v>1131</v>
      </c>
      <c r="D381" s="3" t="s">
        <v>218</v>
      </c>
      <c r="E381" s="3" t="s">
        <v>946</v>
      </c>
      <c r="F381" s="3"/>
      <c r="G381" s="3" t="s">
        <v>954</v>
      </c>
      <c r="H381" s="3" t="s">
        <v>1120</v>
      </c>
      <c r="I381" s="3" t="s">
        <v>220</v>
      </c>
      <c r="J381" s="3"/>
      <c r="K381" s="10">
        <v>5.1299999999989812</v>
      </c>
      <c r="L381" s="3" t="s">
        <v>46</v>
      </c>
      <c r="M381" s="41">
        <v>4.1250000000000002E-2</v>
      </c>
      <c r="N381" s="41">
        <v>3.7599999999985541E-2</v>
      </c>
      <c r="O381" s="10">
        <v>237404.907205</v>
      </c>
      <c r="P381" s="60">
        <v>102.33669999999999</v>
      </c>
      <c r="Q381" s="60">
        <v>982.45029582400002</v>
      </c>
      <c r="R381" s="61">
        <v>2.3740490720499998E-4</v>
      </c>
      <c r="S381" s="61">
        <f t="shared" si="15"/>
        <v>8.384046577814273E-3</v>
      </c>
      <c r="T381" s="61">
        <v>1.5390191804387705E-3</v>
      </c>
    </row>
    <row r="382" spans="2:20" ht="15" x14ac:dyDescent="0.25">
      <c r="B382" s="11" t="s">
        <v>1132</v>
      </c>
      <c r="C382" s="3" t="s">
        <v>1133</v>
      </c>
      <c r="D382" s="3" t="s">
        <v>218</v>
      </c>
      <c r="E382" s="3" t="s">
        <v>946</v>
      </c>
      <c r="F382" s="3"/>
      <c r="G382" s="3" t="s">
        <v>970</v>
      </c>
      <c r="H382" s="3" t="s">
        <v>1120</v>
      </c>
      <c r="I382" s="3" t="s">
        <v>223</v>
      </c>
      <c r="J382" s="3"/>
      <c r="K382" s="10">
        <v>4.2100000000020863</v>
      </c>
      <c r="L382" s="3" t="s">
        <v>46</v>
      </c>
      <c r="M382" s="41">
        <v>5.7500000000000002E-2</v>
      </c>
      <c r="N382" s="41">
        <v>4.5000000000035234E-2</v>
      </c>
      <c r="O382" s="10">
        <v>56233.788625999994</v>
      </c>
      <c r="P382" s="60">
        <v>110.53279999999999</v>
      </c>
      <c r="Q382" s="60">
        <v>251.349524344</v>
      </c>
      <c r="R382" s="61">
        <v>5.6233788625999995E-5</v>
      </c>
      <c r="S382" s="61">
        <f t="shared" si="15"/>
        <v>2.1449697031686505E-3</v>
      </c>
      <c r="T382" s="61">
        <v>3.9374179091180835E-4</v>
      </c>
    </row>
    <row r="383" spans="2:20" ht="15" x14ac:dyDescent="0.25">
      <c r="B383" s="11" t="s">
        <v>1134</v>
      </c>
      <c r="C383" s="3" t="s">
        <v>1135</v>
      </c>
      <c r="D383" s="3" t="s">
        <v>218</v>
      </c>
      <c r="E383" s="3" t="s">
        <v>946</v>
      </c>
      <c r="F383" s="3"/>
      <c r="G383" s="3" t="s">
        <v>976</v>
      </c>
      <c r="H383" s="3" t="s">
        <v>1136</v>
      </c>
      <c r="I383" s="3" t="s">
        <v>223</v>
      </c>
      <c r="J383" s="3"/>
      <c r="K383" s="10">
        <v>3.1200000000014301</v>
      </c>
      <c r="L383" s="3" t="s">
        <v>48</v>
      </c>
      <c r="M383" s="41">
        <v>5.5E-2</v>
      </c>
      <c r="N383" s="41">
        <v>4.550000000000106E-2</v>
      </c>
      <c r="O383" s="10">
        <v>119265.99050299998</v>
      </c>
      <c r="P383" s="60">
        <v>105.5646</v>
      </c>
      <c r="Q383" s="60">
        <v>484.09554621200004</v>
      </c>
      <c r="R383" s="61">
        <v>1.9487906944934638E-4</v>
      </c>
      <c r="S383" s="61">
        <f t="shared" si="15"/>
        <v>4.131180605070465E-3</v>
      </c>
      <c r="T383" s="61">
        <v>7.5834099083901059E-4</v>
      </c>
    </row>
    <row r="384" spans="2:20" ht="15" x14ac:dyDescent="0.25">
      <c r="B384" s="11" t="s">
        <v>1137</v>
      </c>
      <c r="C384" s="3" t="s">
        <v>1138</v>
      </c>
      <c r="D384" s="3" t="s">
        <v>218</v>
      </c>
      <c r="E384" s="3" t="s">
        <v>946</v>
      </c>
      <c r="F384" s="3"/>
      <c r="G384" s="3" t="s">
        <v>824</v>
      </c>
      <c r="H384" s="3" t="s">
        <v>88</v>
      </c>
      <c r="I384" s="3" t="s">
        <v>702</v>
      </c>
      <c r="J384" s="3"/>
      <c r="K384" s="10">
        <v>2.9300000000000006</v>
      </c>
      <c r="L384" s="3" t="s">
        <v>46</v>
      </c>
      <c r="M384" s="41">
        <v>4.2500000000000003E-2</v>
      </c>
      <c r="N384" s="41">
        <v>3.7399999999999996E-2</v>
      </c>
      <c r="O384" s="10">
        <v>24000</v>
      </c>
      <c r="P384" s="60">
        <v>102.6806</v>
      </c>
      <c r="Q384" s="60">
        <v>99.652720000000002</v>
      </c>
      <c r="R384" s="61">
        <v>1.1999999999999999E-3</v>
      </c>
      <c r="S384" s="61">
        <f t="shared" si="15"/>
        <v>8.5041762380980276E-4</v>
      </c>
      <c r="T384" s="61">
        <v>1.5610708054626015E-4</v>
      </c>
    </row>
    <row r="385" spans="2:20" ht="15" x14ac:dyDescent="0.25">
      <c r="B385" s="11" t="s">
        <v>1139</v>
      </c>
      <c r="C385" s="3" t="s">
        <v>1140</v>
      </c>
      <c r="D385" s="3" t="s">
        <v>963</v>
      </c>
      <c r="E385" s="3" t="s">
        <v>946</v>
      </c>
      <c r="F385" s="3"/>
      <c r="G385" s="3" t="s">
        <v>976</v>
      </c>
      <c r="H385" s="3" t="s">
        <v>88</v>
      </c>
      <c r="I385" s="3" t="s">
        <v>702</v>
      </c>
      <c r="J385" s="3"/>
      <c r="K385" s="10">
        <v>0</v>
      </c>
      <c r="L385" s="3" t="s">
        <v>48</v>
      </c>
      <c r="M385" s="41">
        <v>0</v>
      </c>
      <c r="N385" s="41">
        <v>0</v>
      </c>
      <c r="O385" s="10">
        <v>6870.3541319999995</v>
      </c>
      <c r="P385" s="60">
        <v>1E-3</v>
      </c>
      <c r="Q385" s="60">
        <v>2.6414299999999999E-4</v>
      </c>
      <c r="R385" s="61">
        <v>0</v>
      </c>
      <c r="S385" s="61">
        <f t="shared" si="15"/>
        <v>2.2541468251543233E-9</v>
      </c>
      <c r="T385" s="61">
        <v>4.1378291106083999E-10</v>
      </c>
    </row>
    <row r="386" spans="2:20" ht="15" x14ac:dyDescent="0.25">
      <c r="B386" s="11" t="s">
        <v>1141</v>
      </c>
      <c r="C386" s="3" t="s">
        <v>1142</v>
      </c>
      <c r="D386" s="3" t="s">
        <v>1011</v>
      </c>
      <c r="E386" s="3" t="s">
        <v>946</v>
      </c>
      <c r="F386" s="3"/>
      <c r="G386" s="3" t="s">
        <v>976</v>
      </c>
      <c r="H386" s="3" t="s">
        <v>88</v>
      </c>
      <c r="I386" s="3" t="s">
        <v>702</v>
      </c>
      <c r="J386" s="3"/>
      <c r="K386" s="10">
        <v>0</v>
      </c>
      <c r="L386" s="3" t="s">
        <v>48</v>
      </c>
      <c r="M386" s="41">
        <v>0</v>
      </c>
      <c r="N386" s="41">
        <v>0</v>
      </c>
      <c r="O386" s="10">
        <v>13788.668852999999</v>
      </c>
      <c r="P386" s="60">
        <v>0.05</v>
      </c>
      <c r="Q386" s="60">
        <v>2.6508715999999998E-2</v>
      </c>
      <c r="R386" s="61">
        <v>2.7577337706000002E-5</v>
      </c>
      <c r="S386" s="61">
        <f t="shared" si="15"/>
        <v>2.2622041095284603E-7</v>
      </c>
      <c r="T386" s="61">
        <v>4.1526194807225879E-8</v>
      </c>
    </row>
    <row r="387" spans="2:20" x14ac:dyDescent="0.2">
      <c r="B387" s="44"/>
      <c r="C387" s="45"/>
      <c r="D387" s="45"/>
      <c r="E387" s="45"/>
      <c r="F387" s="45"/>
      <c r="G387" s="45"/>
      <c r="H387" s="45"/>
      <c r="I387" s="45"/>
      <c r="J387" s="45"/>
      <c r="K387" s="14"/>
      <c r="L387" s="45"/>
      <c r="M387" s="14"/>
      <c r="N387" s="14"/>
      <c r="O387" s="14"/>
      <c r="P387" s="62"/>
      <c r="Q387" s="62"/>
      <c r="R387" s="62"/>
      <c r="S387" s="62"/>
      <c r="T387" s="62"/>
    </row>
    <row r="388" spans="2:20" x14ac:dyDescent="0.2">
      <c r="B388" s="33"/>
      <c r="C388" s="48"/>
      <c r="D388" s="48"/>
      <c r="E388" s="48"/>
      <c r="F388" s="48"/>
      <c r="G388" s="48"/>
      <c r="H388" s="48"/>
      <c r="I388" s="48"/>
      <c r="J388" s="48"/>
      <c r="K388" s="49"/>
      <c r="L388" s="48"/>
      <c r="M388" s="49"/>
      <c r="N388" s="49"/>
      <c r="O388" s="49"/>
      <c r="P388" s="63"/>
      <c r="Q388" s="63"/>
      <c r="R388" s="63"/>
      <c r="S388" s="63"/>
      <c r="T388" s="63"/>
    </row>
    <row r="389" spans="2:20" x14ac:dyDescent="0.2">
      <c r="P389" s="64"/>
      <c r="Q389" s="64"/>
      <c r="R389" s="64"/>
      <c r="S389" s="64"/>
      <c r="T389" s="64"/>
    </row>
    <row r="390" spans="2:20" x14ac:dyDescent="0.2">
      <c r="B390" s="35" t="s">
        <v>58</v>
      </c>
      <c r="P390" s="64"/>
      <c r="Q390" s="64"/>
      <c r="R390" s="64"/>
      <c r="S390" s="64"/>
      <c r="T390" s="64"/>
    </row>
    <row r="392" spans="2:20" x14ac:dyDescent="0.2">
      <c r="B392" s="36" t="s">
        <v>59</v>
      </c>
    </row>
  </sheetData>
  <hyperlinks>
    <hyperlink ref="B392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5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6" width="16.25" customWidth="1"/>
    <col min="7" max="7" width="42.625" bestFit="1" customWidth="1"/>
    <col min="8" max="14" width="16.25" customWidth="1"/>
  </cols>
  <sheetData>
    <row r="1" spans="2:14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2:14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2:14" ht="15" x14ac:dyDescent="0.2">
      <c r="B6" s="50" t="s">
        <v>230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2:14" ht="15" x14ac:dyDescent="0.2">
      <c r="B7" s="50" t="s">
        <v>1720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2:14" ht="30" x14ac:dyDescent="0.2">
      <c r="B8" s="50" t="s">
        <v>111</v>
      </c>
      <c r="C8" s="27" t="s">
        <v>60</v>
      </c>
      <c r="D8" s="27" t="s">
        <v>125</v>
      </c>
      <c r="E8" s="27" t="s">
        <v>250</v>
      </c>
      <c r="F8" s="27" t="s">
        <v>61</v>
      </c>
      <c r="G8" s="27" t="s">
        <v>243</v>
      </c>
      <c r="H8" s="27" t="s">
        <v>63</v>
      </c>
      <c r="I8" s="27" t="s">
        <v>127</v>
      </c>
      <c r="J8" s="27" t="s">
        <v>128</v>
      </c>
      <c r="K8" s="27" t="s">
        <v>64</v>
      </c>
      <c r="L8" s="27" t="s">
        <v>129</v>
      </c>
      <c r="M8" s="27" t="s">
        <v>115</v>
      </c>
      <c r="N8" s="27" t="s">
        <v>116</v>
      </c>
    </row>
    <row r="9" spans="2:14" ht="15" x14ac:dyDescent="0.2">
      <c r="B9" s="50"/>
      <c r="C9" s="53"/>
      <c r="D9" s="53"/>
      <c r="E9" s="53"/>
      <c r="F9" s="53"/>
      <c r="G9" s="53"/>
      <c r="H9" s="53"/>
      <c r="I9" s="53"/>
      <c r="J9" s="53" t="s">
        <v>236</v>
      </c>
      <c r="K9" s="53" t="s">
        <v>40</v>
      </c>
      <c r="L9" s="53" t="s">
        <v>41</v>
      </c>
      <c r="M9" s="53" t="s">
        <v>41</v>
      </c>
      <c r="N9" s="53" t="s">
        <v>41</v>
      </c>
    </row>
    <row r="10" spans="2:14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  <c r="N10" s="53" t="s">
        <v>238</v>
      </c>
    </row>
    <row r="11" spans="2:14" ht="15" x14ac:dyDescent="0.25">
      <c r="B11" s="16" t="s">
        <v>1719</v>
      </c>
      <c r="C11" s="46"/>
      <c r="D11" s="46"/>
      <c r="E11" s="46"/>
      <c r="F11" s="46"/>
      <c r="G11" s="46"/>
      <c r="H11" s="46"/>
      <c r="I11" s="17"/>
      <c r="J11" s="17"/>
      <c r="K11" s="17">
        <v>81413.738654216999</v>
      </c>
      <c r="L11" s="47"/>
      <c r="M11" s="47">
        <v>1</v>
      </c>
      <c r="N11" s="47">
        <v>0.1275355159163345</v>
      </c>
    </row>
    <row r="12" spans="2:14" ht="15" x14ac:dyDescent="0.25">
      <c r="B12" s="6" t="s">
        <v>65</v>
      </c>
      <c r="C12" s="38"/>
      <c r="D12" s="38"/>
      <c r="E12" s="38"/>
      <c r="F12" s="38"/>
      <c r="G12" s="38"/>
      <c r="H12" s="38"/>
      <c r="I12" s="40"/>
      <c r="J12" s="40"/>
      <c r="K12" s="40">
        <v>67231.784029240996</v>
      </c>
      <c r="L12" s="39"/>
      <c r="M12" s="39">
        <v>0.82580391394123231</v>
      </c>
      <c r="N12" s="39">
        <v>0.10531932821022336</v>
      </c>
    </row>
    <row r="13" spans="2:14" ht="15" x14ac:dyDescent="0.25">
      <c r="B13" s="9" t="s">
        <v>1145</v>
      </c>
      <c r="C13" s="37"/>
      <c r="D13" s="37"/>
      <c r="E13" s="37"/>
      <c r="F13" s="37"/>
      <c r="G13" s="37"/>
      <c r="H13" s="37"/>
      <c r="I13" s="10"/>
      <c r="J13" s="10"/>
      <c r="K13" s="10">
        <v>40115.783623146999</v>
      </c>
      <c r="L13" s="41"/>
      <c r="M13" s="41">
        <v>0.49273973025029622</v>
      </c>
      <c r="N13" s="41">
        <v>6.2841815709947027E-2</v>
      </c>
    </row>
    <row r="14" spans="2:14" ht="15" x14ac:dyDescent="0.25">
      <c r="B14" s="11" t="s">
        <v>1146</v>
      </c>
      <c r="C14" s="3" t="s">
        <v>1147</v>
      </c>
      <c r="D14" s="3" t="s">
        <v>134</v>
      </c>
      <c r="E14" s="3"/>
      <c r="F14" s="3" t="s">
        <v>1148</v>
      </c>
      <c r="G14" s="3" t="s">
        <v>1149</v>
      </c>
      <c r="H14" s="3" t="s">
        <v>73</v>
      </c>
      <c r="I14" s="10">
        <v>5291.4368430000004</v>
      </c>
      <c r="J14" s="10">
        <v>39000</v>
      </c>
      <c r="K14" s="10">
        <v>2063.6603681789998</v>
      </c>
      <c r="L14" s="41">
        <v>1.237884157598021E-4</v>
      </c>
      <c r="M14" s="41">
        <v>2.5347814782758514E-2</v>
      </c>
      <c r="N14" s="41">
        <v>3.2327466356707971E-3</v>
      </c>
    </row>
    <row r="15" spans="2:14" ht="15" x14ac:dyDescent="0.25">
      <c r="B15" s="11" t="s">
        <v>1150</v>
      </c>
      <c r="C15" s="3" t="s">
        <v>1151</v>
      </c>
      <c r="D15" s="3" t="s">
        <v>134</v>
      </c>
      <c r="E15" s="3"/>
      <c r="F15" s="3" t="s">
        <v>1152</v>
      </c>
      <c r="G15" s="3" t="s">
        <v>257</v>
      </c>
      <c r="H15" s="3" t="s">
        <v>73</v>
      </c>
      <c r="I15" s="10">
        <v>13519.924910999998</v>
      </c>
      <c r="J15" s="10">
        <v>5650</v>
      </c>
      <c r="K15" s="10">
        <v>763.87575744399999</v>
      </c>
      <c r="L15" s="41">
        <v>1.34754505340574E-4</v>
      </c>
      <c r="M15" s="41">
        <v>9.3826394668884722E-3</v>
      </c>
      <c r="N15" s="41">
        <v>1.1966197650665829E-3</v>
      </c>
    </row>
    <row r="16" spans="2:14" ht="15" x14ac:dyDescent="0.25">
      <c r="B16" s="11" t="s">
        <v>1153</v>
      </c>
      <c r="C16" s="3" t="s">
        <v>1154</v>
      </c>
      <c r="D16" s="3" t="s">
        <v>134</v>
      </c>
      <c r="E16" s="3"/>
      <c r="F16" s="3" t="s">
        <v>329</v>
      </c>
      <c r="G16" s="3" t="s">
        <v>257</v>
      </c>
      <c r="H16" s="3" t="s">
        <v>73</v>
      </c>
      <c r="I16" s="10">
        <v>153622.80010399999</v>
      </c>
      <c r="J16" s="10">
        <v>800.9</v>
      </c>
      <c r="K16" s="10">
        <v>1230.3650060589998</v>
      </c>
      <c r="L16" s="41">
        <v>1.3569543945710208E-4</v>
      </c>
      <c r="M16" s="41">
        <v>1.5112498533996146E-2</v>
      </c>
      <c r="N16" s="41">
        <v>1.9273802973180474E-3</v>
      </c>
    </row>
    <row r="17" spans="2:14" ht="15" x14ac:dyDescent="0.25">
      <c r="B17" s="11" t="s">
        <v>67</v>
      </c>
      <c r="C17" s="3" t="s">
        <v>1155</v>
      </c>
      <c r="D17" s="3" t="s">
        <v>134</v>
      </c>
      <c r="E17" s="3"/>
      <c r="F17" s="3" t="s">
        <v>256</v>
      </c>
      <c r="G17" s="3" t="s">
        <v>257</v>
      </c>
      <c r="H17" s="3" t="s">
        <v>73</v>
      </c>
      <c r="I17" s="10">
        <v>221843.60647100004</v>
      </c>
      <c r="J17" s="10">
        <v>1586</v>
      </c>
      <c r="K17" s="10">
        <v>3518.4395986369996</v>
      </c>
      <c r="L17" s="41">
        <v>1.4566558577870414E-4</v>
      </c>
      <c r="M17" s="41">
        <v>4.3216779585330524E-2</v>
      </c>
      <c r="N17" s="41">
        <v>5.5116742806576406E-3</v>
      </c>
    </row>
    <row r="18" spans="2:14" ht="15" x14ac:dyDescent="0.25">
      <c r="B18" s="11" t="s">
        <v>1156</v>
      </c>
      <c r="C18" s="3" t="s">
        <v>1157</v>
      </c>
      <c r="D18" s="3" t="s">
        <v>134</v>
      </c>
      <c r="E18" s="3"/>
      <c r="F18" s="3" t="s">
        <v>1158</v>
      </c>
      <c r="G18" s="3" t="s">
        <v>257</v>
      </c>
      <c r="H18" s="3" t="s">
        <v>73</v>
      </c>
      <c r="I18" s="10">
        <v>31763.351039000001</v>
      </c>
      <c r="J18" s="10">
        <v>5635</v>
      </c>
      <c r="K18" s="10">
        <v>1789.864831076</v>
      </c>
      <c r="L18" s="41">
        <v>1.3687170895757366E-4</v>
      </c>
      <c r="M18" s="41">
        <v>2.198480085379656E-2</v>
      </c>
      <c r="N18" s="41">
        <v>2.8038429192068157E-3</v>
      </c>
    </row>
    <row r="19" spans="2:14" ht="15" x14ac:dyDescent="0.25">
      <c r="B19" s="11" t="s">
        <v>74</v>
      </c>
      <c r="C19" s="3" t="s">
        <v>1159</v>
      </c>
      <c r="D19" s="3" t="s">
        <v>134</v>
      </c>
      <c r="E19" s="3"/>
      <c r="F19" s="3" t="s">
        <v>1160</v>
      </c>
      <c r="G19" s="3" t="s">
        <v>257</v>
      </c>
      <c r="H19" s="3" t="s">
        <v>73</v>
      </c>
      <c r="I19" s="10">
        <v>195473.22188599996</v>
      </c>
      <c r="J19" s="10">
        <v>2291</v>
      </c>
      <c r="K19" s="10">
        <v>4478.2915134390005</v>
      </c>
      <c r="L19" s="41">
        <v>1.4658102960656057E-4</v>
      </c>
      <c r="M19" s="41">
        <v>5.5006582273040443E-2</v>
      </c>
      <c r="N19" s="41">
        <v>7.0152928489865124E-3</v>
      </c>
    </row>
    <row r="20" spans="2:14" ht="15" x14ac:dyDescent="0.25">
      <c r="B20" s="11" t="s">
        <v>1161</v>
      </c>
      <c r="C20" s="3" t="s">
        <v>1162</v>
      </c>
      <c r="D20" s="3" t="s">
        <v>134</v>
      </c>
      <c r="E20" s="3"/>
      <c r="F20" s="3" t="s">
        <v>1163</v>
      </c>
      <c r="G20" s="3" t="s">
        <v>1164</v>
      </c>
      <c r="H20" s="3" t="s">
        <v>73</v>
      </c>
      <c r="I20" s="10">
        <v>2184.3695250000005</v>
      </c>
      <c r="J20" s="10">
        <v>4410</v>
      </c>
      <c r="K20" s="10">
        <v>96.330696068999998</v>
      </c>
      <c r="L20" s="41">
        <v>3.9418687035048147E-6</v>
      </c>
      <c r="M20" s="41">
        <v>1.1832240806203332E-3</v>
      </c>
      <c r="N20" s="41">
        <v>1.5090309356654476E-4</v>
      </c>
    </row>
    <row r="21" spans="2:14" ht="15" x14ac:dyDescent="0.25">
      <c r="B21" s="11" t="s">
        <v>1165</v>
      </c>
      <c r="C21" s="3" t="s">
        <v>1166</v>
      </c>
      <c r="D21" s="3" t="s">
        <v>134</v>
      </c>
      <c r="E21" s="3"/>
      <c r="F21" s="3" t="s">
        <v>553</v>
      </c>
      <c r="G21" s="3" t="s">
        <v>444</v>
      </c>
      <c r="H21" s="3" t="s">
        <v>73</v>
      </c>
      <c r="I21" s="10">
        <v>1287.2294530000001</v>
      </c>
      <c r="J21" s="10">
        <v>64000</v>
      </c>
      <c r="K21" s="10">
        <v>823.8268494350001</v>
      </c>
      <c r="L21" s="41">
        <v>1.6720594541744482E-4</v>
      </c>
      <c r="M21" s="41">
        <v>1.0119015083363062E-2</v>
      </c>
      <c r="N21" s="41">
        <v>1.2905338092218785E-3</v>
      </c>
    </row>
    <row r="22" spans="2:14" ht="15" x14ac:dyDescent="0.25">
      <c r="B22" s="11" t="s">
        <v>1167</v>
      </c>
      <c r="C22" s="3" t="s">
        <v>1168</v>
      </c>
      <c r="D22" s="3" t="s">
        <v>134</v>
      </c>
      <c r="E22" s="3"/>
      <c r="F22" s="3" t="s">
        <v>443</v>
      </c>
      <c r="G22" s="3" t="s">
        <v>444</v>
      </c>
      <c r="H22" s="3" t="s">
        <v>73</v>
      </c>
      <c r="I22" s="10">
        <v>2896.7492300000004</v>
      </c>
      <c r="J22" s="10">
        <v>56500</v>
      </c>
      <c r="K22" s="10">
        <v>1636.6633155529998</v>
      </c>
      <c r="L22" s="41">
        <v>2.854208676776978E-4</v>
      </c>
      <c r="M22" s="41">
        <v>2.0103035956919851E-2</v>
      </c>
      <c r="N22" s="41">
        <v>2.563851062250396E-3</v>
      </c>
    </row>
    <row r="23" spans="2:14" ht="15" x14ac:dyDescent="0.25">
      <c r="B23" s="11" t="s">
        <v>1169</v>
      </c>
      <c r="C23" s="3" t="s">
        <v>1170</v>
      </c>
      <c r="D23" s="3" t="s">
        <v>134</v>
      </c>
      <c r="E23" s="3"/>
      <c r="F23" s="3" t="s">
        <v>545</v>
      </c>
      <c r="G23" s="3" t="s">
        <v>444</v>
      </c>
      <c r="H23" s="3" t="s">
        <v>73</v>
      </c>
      <c r="I23" s="10">
        <v>1093.6088200000002</v>
      </c>
      <c r="J23" s="10">
        <v>82310</v>
      </c>
      <c r="K23" s="10">
        <v>900.14941895799996</v>
      </c>
      <c r="L23" s="41">
        <v>9.1258826754408829E-5</v>
      </c>
      <c r="M23" s="41">
        <v>1.1056480562588374E-2</v>
      </c>
      <c r="N23" s="41">
        <v>1.4100939527686325E-3</v>
      </c>
    </row>
    <row r="24" spans="2:14" ht="15" x14ac:dyDescent="0.25">
      <c r="B24" s="11" t="s">
        <v>1171</v>
      </c>
      <c r="C24" s="3" t="s">
        <v>1172</v>
      </c>
      <c r="D24" s="3" t="s">
        <v>134</v>
      </c>
      <c r="E24" s="3"/>
      <c r="F24" s="3" t="s">
        <v>1173</v>
      </c>
      <c r="G24" s="3" t="s">
        <v>720</v>
      </c>
      <c r="H24" s="3" t="s">
        <v>73</v>
      </c>
      <c r="I24" s="10">
        <v>327500.79316</v>
      </c>
      <c r="J24" s="10">
        <v>271.5</v>
      </c>
      <c r="K24" s="10">
        <v>889.16465345199992</v>
      </c>
      <c r="L24" s="41">
        <v>9.8206118593885771E-5</v>
      </c>
      <c r="M24" s="41">
        <v>1.0921555356012922E-2</v>
      </c>
      <c r="N24" s="41">
        <v>1.3928861969379142E-3</v>
      </c>
    </row>
    <row r="25" spans="2:14" ht="15" x14ac:dyDescent="0.25">
      <c r="B25" s="11" t="s">
        <v>1174</v>
      </c>
      <c r="C25" s="3" t="s">
        <v>1175</v>
      </c>
      <c r="D25" s="3" t="s">
        <v>134</v>
      </c>
      <c r="E25" s="3"/>
      <c r="F25" s="3" t="s">
        <v>1176</v>
      </c>
      <c r="G25" s="3" t="s">
        <v>720</v>
      </c>
      <c r="H25" s="3" t="s">
        <v>73</v>
      </c>
      <c r="I25" s="10">
        <v>42146.579235999998</v>
      </c>
      <c r="J25" s="10">
        <v>1442</v>
      </c>
      <c r="K25" s="10">
        <v>607.75367257400012</v>
      </c>
      <c r="L25" s="41">
        <v>7.7055085912141076E-5</v>
      </c>
      <c r="M25" s="41">
        <v>7.4650013943625745E-3</v>
      </c>
      <c r="N25" s="41">
        <v>9.5205280414618735E-4</v>
      </c>
    </row>
    <row r="26" spans="2:14" ht="15" x14ac:dyDescent="0.25">
      <c r="B26" s="11" t="s">
        <v>1177</v>
      </c>
      <c r="C26" s="3" t="s">
        <v>1178</v>
      </c>
      <c r="D26" s="3" t="s">
        <v>134</v>
      </c>
      <c r="E26" s="3"/>
      <c r="F26" s="3" t="s">
        <v>1179</v>
      </c>
      <c r="G26" s="3" t="s">
        <v>720</v>
      </c>
      <c r="H26" s="3" t="s">
        <v>73</v>
      </c>
      <c r="I26" s="10">
        <v>2093345.2197420001</v>
      </c>
      <c r="J26" s="10">
        <v>66</v>
      </c>
      <c r="K26" s="10">
        <v>1381.6078450269999</v>
      </c>
      <c r="L26" s="41">
        <v>1.6161976186577918E-4</v>
      </c>
      <c r="M26" s="41">
        <v>1.6970205125881866E-2</v>
      </c>
      <c r="N26" s="41">
        <v>2.1643038659353679E-3</v>
      </c>
    </row>
    <row r="27" spans="2:14" ht="15" x14ac:dyDescent="0.25">
      <c r="B27" s="11" t="s">
        <v>1180</v>
      </c>
      <c r="C27" s="3" t="s">
        <v>1181</v>
      </c>
      <c r="D27" s="3" t="s">
        <v>134</v>
      </c>
      <c r="E27" s="3"/>
      <c r="F27" s="3" t="s">
        <v>1182</v>
      </c>
      <c r="G27" s="3" t="s">
        <v>363</v>
      </c>
      <c r="H27" s="3" t="s">
        <v>73</v>
      </c>
      <c r="I27" s="10">
        <v>25851.141524000002</v>
      </c>
      <c r="J27" s="10">
        <v>13830</v>
      </c>
      <c r="K27" s="10">
        <v>3575.2128730679997</v>
      </c>
      <c r="L27" s="41">
        <v>2.5485152234522827E-5</v>
      </c>
      <c r="M27" s="41">
        <v>4.3914122262002447E-2</v>
      </c>
      <c r="N27" s="41">
        <v>5.6006102386974722E-3</v>
      </c>
    </row>
    <row r="28" spans="2:14" ht="15" x14ac:dyDescent="0.25">
      <c r="B28" s="11" t="s">
        <v>1183</v>
      </c>
      <c r="C28" s="3" t="s">
        <v>1184</v>
      </c>
      <c r="D28" s="3" t="s">
        <v>134</v>
      </c>
      <c r="E28" s="3"/>
      <c r="F28" s="3" t="s">
        <v>1185</v>
      </c>
      <c r="G28" s="3" t="s">
        <v>363</v>
      </c>
      <c r="H28" s="3" t="s">
        <v>73</v>
      </c>
      <c r="I28" s="10">
        <v>105417.87434999998</v>
      </c>
      <c r="J28" s="10">
        <v>1580</v>
      </c>
      <c r="K28" s="10">
        <v>1665.6024147349999</v>
      </c>
      <c r="L28" s="41">
        <v>8.2590651784274888E-5</v>
      </c>
      <c r="M28" s="41">
        <v>2.0458493151987518E-2</v>
      </c>
      <c r="N28" s="41">
        <v>2.6091844790095244E-3</v>
      </c>
    </row>
    <row r="29" spans="2:14" ht="15" x14ac:dyDescent="0.25">
      <c r="B29" s="11" t="s">
        <v>1186</v>
      </c>
      <c r="C29" s="3" t="s">
        <v>1187</v>
      </c>
      <c r="D29" s="3" t="s">
        <v>134</v>
      </c>
      <c r="E29" s="3"/>
      <c r="F29" s="3" t="s">
        <v>1188</v>
      </c>
      <c r="G29" s="3" t="s">
        <v>363</v>
      </c>
      <c r="H29" s="3" t="s">
        <v>73</v>
      </c>
      <c r="I29" s="10">
        <v>3698.0105550000003</v>
      </c>
      <c r="J29" s="10">
        <v>14560</v>
      </c>
      <c r="K29" s="10">
        <v>538.43033679799998</v>
      </c>
      <c r="L29" s="41">
        <v>7.5202722055012111E-6</v>
      </c>
      <c r="M29" s="41">
        <v>6.613507077531942E-3</v>
      </c>
      <c r="N29" s="41">
        <v>8.4345703714936587E-4</v>
      </c>
    </row>
    <row r="30" spans="2:14" ht="15" x14ac:dyDescent="0.25">
      <c r="B30" s="11" t="s">
        <v>1189</v>
      </c>
      <c r="C30" s="3" t="s">
        <v>1190</v>
      </c>
      <c r="D30" s="3" t="s">
        <v>134</v>
      </c>
      <c r="E30" s="3"/>
      <c r="F30" s="3" t="s">
        <v>1191</v>
      </c>
      <c r="G30" s="3" t="s">
        <v>363</v>
      </c>
      <c r="H30" s="3" t="s">
        <v>73</v>
      </c>
      <c r="I30" s="10">
        <v>7148.0359520000002</v>
      </c>
      <c r="J30" s="10">
        <v>31930</v>
      </c>
      <c r="K30" s="10">
        <v>2282.3678795119999</v>
      </c>
      <c r="L30" s="41">
        <v>5.0852148037854694E-5</v>
      </c>
      <c r="M30" s="41">
        <v>2.8034185841848448E-2</v>
      </c>
      <c r="N30" s="41">
        <v>3.575354354634542E-3</v>
      </c>
    </row>
    <row r="31" spans="2:14" ht="15" x14ac:dyDescent="0.25">
      <c r="B31" s="11" t="s">
        <v>1192</v>
      </c>
      <c r="C31" s="3" t="s">
        <v>1193</v>
      </c>
      <c r="D31" s="3" t="s">
        <v>134</v>
      </c>
      <c r="E31" s="3"/>
      <c r="F31" s="3" t="s">
        <v>1194</v>
      </c>
      <c r="G31" s="3" t="s">
        <v>793</v>
      </c>
      <c r="H31" s="3" t="s">
        <v>73</v>
      </c>
      <c r="I31" s="10">
        <v>7473.4268150000007</v>
      </c>
      <c r="J31" s="10">
        <v>19710</v>
      </c>
      <c r="K31" s="10">
        <v>1473.0124254480002</v>
      </c>
      <c r="L31" s="41">
        <v>1.2645659491179436E-4</v>
      </c>
      <c r="M31" s="41">
        <v>1.8092922027622697E-2</v>
      </c>
      <c r="N31" s="41">
        <v>2.3074901452268736E-3</v>
      </c>
    </row>
    <row r="32" spans="2:14" ht="15" x14ac:dyDescent="0.25">
      <c r="B32" s="11" t="s">
        <v>1195</v>
      </c>
      <c r="C32" s="3" t="s">
        <v>1196</v>
      </c>
      <c r="D32" s="3" t="s">
        <v>134</v>
      </c>
      <c r="E32" s="3"/>
      <c r="F32" s="3" t="s">
        <v>1197</v>
      </c>
      <c r="G32" s="3" t="s">
        <v>793</v>
      </c>
      <c r="H32" s="3" t="s">
        <v>73</v>
      </c>
      <c r="I32" s="10">
        <v>5785.9254380000002</v>
      </c>
      <c r="J32" s="10">
        <v>6094</v>
      </c>
      <c r="K32" s="10">
        <v>352.59429616899996</v>
      </c>
      <c r="L32" s="41">
        <v>5.388971431228294E-5</v>
      </c>
      <c r="M32" s="41">
        <v>4.330894293732776E-3</v>
      </c>
      <c r="N32" s="41">
        <v>5.5234283813031877E-4</v>
      </c>
    </row>
    <row r="33" spans="2:14" ht="15" x14ac:dyDescent="0.25">
      <c r="B33" s="11" t="s">
        <v>1198</v>
      </c>
      <c r="C33" s="3" t="s">
        <v>1199</v>
      </c>
      <c r="D33" s="3" t="s">
        <v>134</v>
      </c>
      <c r="E33" s="3"/>
      <c r="F33" s="3" t="s">
        <v>390</v>
      </c>
      <c r="G33" s="3" t="s">
        <v>298</v>
      </c>
      <c r="H33" s="3" t="s">
        <v>73</v>
      </c>
      <c r="I33" s="10">
        <v>19358.927862000004</v>
      </c>
      <c r="J33" s="10">
        <v>3283</v>
      </c>
      <c r="K33" s="10">
        <v>635.55360158299993</v>
      </c>
      <c r="L33" s="41">
        <v>9.9014379310560715E-5</v>
      </c>
      <c r="M33" s="41">
        <v>7.8064662314838934E-3</v>
      </c>
      <c r="N33" s="41">
        <v>9.9560169831574186E-4</v>
      </c>
    </row>
    <row r="34" spans="2:14" ht="15" x14ac:dyDescent="0.25">
      <c r="B34" s="11" t="s">
        <v>1200</v>
      </c>
      <c r="C34" s="3" t="s">
        <v>1201</v>
      </c>
      <c r="D34" s="3" t="s">
        <v>134</v>
      </c>
      <c r="E34" s="3"/>
      <c r="F34" s="3" t="s">
        <v>414</v>
      </c>
      <c r="G34" s="3" t="s">
        <v>298</v>
      </c>
      <c r="H34" s="3" t="s">
        <v>73</v>
      </c>
      <c r="I34" s="10">
        <v>4946.9424959999997</v>
      </c>
      <c r="J34" s="10">
        <v>16400</v>
      </c>
      <c r="K34" s="10">
        <v>811.2985694109999</v>
      </c>
      <c r="L34" s="41">
        <v>1.1126281811144928E-4</v>
      </c>
      <c r="M34" s="41">
        <v>9.9651309818453715E-3</v>
      </c>
      <c r="N34" s="41">
        <v>1.2709081209434983E-3</v>
      </c>
    </row>
    <row r="35" spans="2:14" ht="15" x14ac:dyDescent="0.25">
      <c r="B35" s="11" t="s">
        <v>1202</v>
      </c>
      <c r="C35" s="3" t="s">
        <v>1203</v>
      </c>
      <c r="D35" s="3" t="s">
        <v>134</v>
      </c>
      <c r="E35" s="3"/>
      <c r="F35" s="3" t="s">
        <v>297</v>
      </c>
      <c r="G35" s="3" t="s">
        <v>298</v>
      </c>
      <c r="H35" s="3" t="s">
        <v>73</v>
      </c>
      <c r="I35" s="10">
        <v>5031.3822460000001</v>
      </c>
      <c r="J35" s="10">
        <v>16710</v>
      </c>
      <c r="K35" s="10">
        <v>840.74397312700012</v>
      </c>
      <c r="L35" s="41">
        <v>4.1488148253573182E-5</v>
      </c>
      <c r="M35" s="41">
        <v>1.0326807084708817E-2</v>
      </c>
      <c r="N35" s="41">
        <v>1.317034669316797E-3</v>
      </c>
    </row>
    <row r="36" spans="2:14" ht="15" x14ac:dyDescent="0.25">
      <c r="B36" s="11" t="s">
        <v>1204</v>
      </c>
      <c r="C36" s="3" t="s">
        <v>1205</v>
      </c>
      <c r="D36" s="3" t="s">
        <v>134</v>
      </c>
      <c r="E36" s="3"/>
      <c r="F36" s="3" t="s">
        <v>1206</v>
      </c>
      <c r="G36" s="3" t="s">
        <v>1207</v>
      </c>
      <c r="H36" s="3" t="s">
        <v>73</v>
      </c>
      <c r="I36" s="10">
        <v>11625.677099</v>
      </c>
      <c r="J36" s="10">
        <v>26260</v>
      </c>
      <c r="K36" s="10">
        <v>3052.9028058620002</v>
      </c>
      <c r="L36" s="41">
        <v>1.9394103600019953E-4</v>
      </c>
      <c r="M36" s="41">
        <v>3.7498619475373626E-2</v>
      </c>
      <c r="N36" s="41">
        <v>4.7824057809420836E-3</v>
      </c>
    </row>
    <row r="37" spans="2:14" ht="15" x14ac:dyDescent="0.25">
      <c r="B37" s="11" t="s">
        <v>1208</v>
      </c>
      <c r="C37" s="3" t="s">
        <v>1209</v>
      </c>
      <c r="D37" s="3" t="s">
        <v>134</v>
      </c>
      <c r="E37" s="3"/>
      <c r="F37" s="3" t="s">
        <v>1210</v>
      </c>
      <c r="G37" s="3" t="s">
        <v>881</v>
      </c>
      <c r="H37" s="3" t="s">
        <v>73</v>
      </c>
      <c r="I37" s="10">
        <v>5991.441898</v>
      </c>
      <c r="J37" s="10">
        <v>20630</v>
      </c>
      <c r="K37" s="10">
        <v>1236.0344633510001</v>
      </c>
      <c r="L37" s="41">
        <v>1.2071085041603691E-4</v>
      </c>
      <c r="M37" s="41">
        <v>1.5182136133076073E-2</v>
      </c>
      <c r="N37" s="41">
        <v>1.9362615644438806E-3</v>
      </c>
    </row>
    <row r="38" spans="2:14" ht="15" x14ac:dyDescent="0.25">
      <c r="B38" s="11" t="s">
        <v>1211</v>
      </c>
      <c r="C38" s="3" t="s">
        <v>1212</v>
      </c>
      <c r="D38" s="3" t="s">
        <v>134</v>
      </c>
      <c r="E38" s="3"/>
      <c r="F38" s="3" t="s">
        <v>315</v>
      </c>
      <c r="G38" s="3" t="s">
        <v>316</v>
      </c>
      <c r="H38" s="3" t="s">
        <v>73</v>
      </c>
      <c r="I38" s="10">
        <v>474321.92051599995</v>
      </c>
      <c r="J38" s="10">
        <v>732</v>
      </c>
      <c r="K38" s="10">
        <v>3472.0364581810004</v>
      </c>
      <c r="L38" s="41">
        <v>1.7151574554598645E-4</v>
      </c>
      <c r="M38" s="41">
        <v>4.264681263352299E-2</v>
      </c>
      <c r="N38" s="41">
        <v>5.4389832514036059E-3</v>
      </c>
    </row>
    <row r="39" spans="2:14" x14ac:dyDescent="0.2">
      <c r="B39" s="44"/>
      <c r="C39" s="45"/>
      <c r="D39" s="45"/>
      <c r="E39" s="45"/>
      <c r="F39" s="45"/>
      <c r="G39" s="45"/>
      <c r="H39" s="45"/>
      <c r="I39" s="14"/>
      <c r="J39" s="14"/>
      <c r="K39" s="14"/>
      <c r="L39" s="14"/>
      <c r="M39" s="14"/>
      <c r="N39" s="14"/>
    </row>
    <row r="40" spans="2:14" ht="15" x14ac:dyDescent="0.25">
      <c r="B40" s="9" t="s">
        <v>1213</v>
      </c>
      <c r="C40" s="37"/>
      <c r="D40" s="37"/>
      <c r="E40" s="37"/>
      <c r="F40" s="37"/>
      <c r="G40" s="37"/>
      <c r="H40" s="37"/>
      <c r="I40" s="10"/>
      <c r="J40" s="10"/>
      <c r="K40" s="10">
        <v>19837.849543967</v>
      </c>
      <c r="L40" s="41"/>
      <c r="M40" s="41">
        <v>0.24366709933593569</v>
      </c>
      <c r="N40" s="41">
        <v>3.1076209225645284E-2</v>
      </c>
    </row>
    <row r="41" spans="2:14" ht="15" x14ac:dyDescent="0.25">
      <c r="B41" s="11" t="s">
        <v>1214</v>
      </c>
      <c r="C41" s="3" t="s">
        <v>1215</v>
      </c>
      <c r="D41" s="3" t="s">
        <v>134</v>
      </c>
      <c r="E41" s="3"/>
      <c r="F41" s="3" t="s">
        <v>1216</v>
      </c>
      <c r="G41" s="3" t="s">
        <v>1217</v>
      </c>
      <c r="H41" s="3" t="s">
        <v>73</v>
      </c>
      <c r="I41" s="10">
        <v>396.02668899999998</v>
      </c>
      <c r="J41" s="10">
        <v>11170</v>
      </c>
      <c r="K41" s="10">
        <v>44.23618120199999</v>
      </c>
      <c r="L41" s="41">
        <v>1.5638736712165351E-5</v>
      </c>
      <c r="M41" s="41">
        <v>5.4335032309327171E-4</v>
      </c>
      <c r="N41" s="41">
        <v>6.9296463779007448E-5</v>
      </c>
    </row>
    <row r="42" spans="2:14" ht="15" x14ac:dyDescent="0.25">
      <c r="B42" s="11" t="s">
        <v>1218</v>
      </c>
      <c r="C42" s="3" t="s">
        <v>1219</v>
      </c>
      <c r="D42" s="3" t="s">
        <v>134</v>
      </c>
      <c r="E42" s="3"/>
      <c r="F42" s="3" t="s">
        <v>1220</v>
      </c>
      <c r="G42" s="3" t="s">
        <v>1217</v>
      </c>
      <c r="H42" s="3" t="s">
        <v>73</v>
      </c>
      <c r="I42" s="10">
        <v>2858.3752330000007</v>
      </c>
      <c r="J42" s="10">
        <v>6214</v>
      </c>
      <c r="K42" s="10">
        <v>177.61943698700003</v>
      </c>
      <c r="L42" s="41">
        <v>2.1210525963121239E-4</v>
      </c>
      <c r="M42" s="41">
        <v>2.1816887410292126E-3</v>
      </c>
      <c r="N42" s="41">
        <v>2.7824279915601892E-4</v>
      </c>
    </row>
    <row r="43" spans="2:14" ht="15" x14ac:dyDescent="0.25">
      <c r="B43" s="11" t="s">
        <v>1221</v>
      </c>
      <c r="C43" s="3" t="s">
        <v>1222</v>
      </c>
      <c r="D43" s="3" t="s">
        <v>134</v>
      </c>
      <c r="E43" s="3"/>
      <c r="F43" s="3" t="s">
        <v>1223</v>
      </c>
      <c r="G43" s="3" t="s">
        <v>1224</v>
      </c>
      <c r="H43" s="3" t="s">
        <v>73</v>
      </c>
      <c r="I43" s="10">
        <v>15025.591770000003</v>
      </c>
      <c r="J43" s="10">
        <v>1478</v>
      </c>
      <c r="K43" s="10">
        <v>222.07824634399998</v>
      </c>
      <c r="L43" s="41">
        <v>1.4635683549067149E-4</v>
      </c>
      <c r="M43" s="41">
        <v>2.727773592209267E-3</v>
      </c>
      <c r="N43" s="41">
        <v>3.4788801238536192E-4</v>
      </c>
    </row>
    <row r="44" spans="2:14" ht="15" x14ac:dyDescent="0.25">
      <c r="B44" s="11" t="s">
        <v>1225</v>
      </c>
      <c r="C44" s="3" t="s">
        <v>1226</v>
      </c>
      <c r="D44" s="3" t="s">
        <v>134</v>
      </c>
      <c r="E44" s="3"/>
      <c r="F44" s="3" t="s">
        <v>1227</v>
      </c>
      <c r="G44" s="3" t="s">
        <v>1228</v>
      </c>
      <c r="H44" s="3" t="s">
        <v>73</v>
      </c>
      <c r="I44" s="10">
        <v>4266.9073420000004</v>
      </c>
      <c r="J44" s="10">
        <v>1960</v>
      </c>
      <c r="K44" s="10">
        <v>83.631383907000014</v>
      </c>
      <c r="L44" s="41">
        <v>1.6745572489476295E-4</v>
      </c>
      <c r="M44" s="41">
        <v>1.0272392017544099E-3</v>
      </c>
      <c r="N44" s="41">
        <v>1.3100948156523229E-4</v>
      </c>
    </row>
    <row r="45" spans="2:14" ht="15" x14ac:dyDescent="0.25">
      <c r="B45" s="11" t="s">
        <v>1229</v>
      </c>
      <c r="C45" s="3" t="s">
        <v>1230</v>
      </c>
      <c r="D45" s="3" t="s">
        <v>134</v>
      </c>
      <c r="E45" s="3"/>
      <c r="F45" s="3" t="s">
        <v>1231</v>
      </c>
      <c r="G45" s="3" t="s">
        <v>1228</v>
      </c>
      <c r="H45" s="3" t="s">
        <v>73</v>
      </c>
      <c r="I45" s="10">
        <v>1799.6316399999998</v>
      </c>
      <c r="J45" s="10">
        <v>1971</v>
      </c>
      <c r="K45" s="10">
        <v>35.470739637000001</v>
      </c>
      <c r="L45" s="41">
        <v>3.5350349472407866E-5</v>
      </c>
      <c r="M45" s="41">
        <v>4.3568493749749591E-4</v>
      </c>
      <c r="N45" s="41">
        <v>5.5565303280719088E-5</v>
      </c>
    </row>
    <row r="46" spans="2:14" ht="15" x14ac:dyDescent="0.25">
      <c r="B46" s="11" t="s">
        <v>1232</v>
      </c>
      <c r="C46" s="3" t="s">
        <v>1233</v>
      </c>
      <c r="D46" s="3" t="s">
        <v>134</v>
      </c>
      <c r="E46" s="3"/>
      <c r="F46" s="3" t="s">
        <v>1234</v>
      </c>
      <c r="G46" s="3" t="s">
        <v>407</v>
      </c>
      <c r="H46" s="3" t="s">
        <v>73</v>
      </c>
      <c r="I46" s="10">
        <v>2249.2333760000001</v>
      </c>
      <c r="J46" s="10">
        <v>18640</v>
      </c>
      <c r="K46" s="10">
        <v>419.25710115399994</v>
      </c>
      <c r="L46" s="41">
        <v>1.5327064467094285E-4</v>
      </c>
      <c r="M46" s="41">
        <v>5.1497094726810416E-3</v>
      </c>
      <c r="N46" s="41">
        <v>6.5677085441761152E-4</v>
      </c>
    </row>
    <row r="47" spans="2:14" ht="15" x14ac:dyDescent="0.25">
      <c r="B47" s="11" t="s">
        <v>1235</v>
      </c>
      <c r="C47" s="3" t="s">
        <v>1236</v>
      </c>
      <c r="D47" s="3" t="s">
        <v>134</v>
      </c>
      <c r="E47" s="3"/>
      <c r="F47" s="3" t="s">
        <v>447</v>
      </c>
      <c r="G47" s="3" t="s">
        <v>407</v>
      </c>
      <c r="H47" s="3" t="s">
        <v>73</v>
      </c>
      <c r="I47" s="10">
        <v>18427.093334000001</v>
      </c>
      <c r="J47" s="10">
        <v>1335</v>
      </c>
      <c r="K47" s="10">
        <v>246.001696052</v>
      </c>
      <c r="L47" s="41">
        <v>7.3782767024335301E-5</v>
      </c>
      <c r="M47" s="41">
        <v>3.0216238698584546E-3</v>
      </c>
      <c r="N47" s="41">
        <v>3.8536435914750911E-4</v>
      </c>
    </row>
    <row r="48" spans="2:14" ht="15" x14ac:dyDescent="0.25">
      <c r="B48" s="11" t="s">
        <v>1237</v>
      </c>
      <c r="C48" s="3" t="s">
        <v>1238</v>
      </c>
      <c r="D48" s="3" t="s">
        <v>134</v>
      </c>
      <c r="E48" s="3"/>
      <c r="F48" s="3" t="s">
        <v>1239</v>
      </c>
      <c r="G48" s="3" t="s">
        <v>407</v>
      </c>
      <c r="H48" s="3" t="s">
        <v>73</v>
      </c>
      <c r="I48" s="10">
        <v>9160.6985629999999</v>
      </c>
      <c r="J48" s="10">
        <v>4933</v>
      </c>
      <c r="K48" s="10">
        <v>451.89726011499999</v>
      </c>
      <c r="L48" s="41">
        <v>1.6531903243261544E-4</v>
      </c>
      <c r="M48" s="41">
        <v>5.5506265599017911E-3</v>
      </c>
      <c r="N48" s="41">
        <v>7.0790202197598391E-4</v>
      </c>
    </row>
    <row r="49" spans="2:14" ht="15" x14ac:dyDescent="0.25">
      <c r="B49" s="11" t="s">
        <v>1240</v>
      </c>
      <c r="C49" s="3" t="s">
        <v>1241</v>
      </c>
      <c r="D49" s="3" t="s">
        <v>134</v>
      </c>
      <c r="E49" s="3"/>
      <c r="F49" s="3" t="s">
        <v>1242</v>
      </c>
      <c r="G49" s="3" t="s">
        <v>407</v>
      </c>
      <c r="H49" s="3" t="s">
        <v>73</v>
      </c>
      <c r="I49" s="10">
        <v>128741.82604799999</v>
      </c>
      <c r="J49" s="10">
        <v>315</v>
      </c>
      <c r="K49" s="10">
        <v>405.53675205000002</v>
      </c>
      <c r="L49" s="41">
        <v>1.2215658052065279E-4</v>
      </c>
      <c r="M49" s="41">
        <v>4.9811832591598396E-3</v>
      </c>
      <c r="N49" s="41">
        <v>6.3527777683075864E-4</v>
      </c>
    </row>
    <row r="50" spans="2:14" ht="15" x14ac:dyDescent="0.25">
      <c r="B50" s="11" t="s">
        <v>1243</v>
      </c>
      <c r="C50" s="3" t="s">
        <v>1244</v>
      </c>
      <c r="D50" s="3" t="s">
        <v>134</v>
      </c>
      <c r="E50" s="3"/>
      <c r="F50" s="3" t="s">
        <v>440</v>
      </c>
      <c r="G50" s="3" t="s">
        <v>407</v>
      </c>
      <c r="H50" s="3" t="s">
        <v>73</v>
      </c>
      <c r="I50" s="10">
        <v>11153.854959999999</v>
      </c>
      <c r="J50" s="10">
        <v>3497</v>
      </c>
      <c r="K50" s="10">
        <v>390.0503078989999</v>
      </c>
      <c r="L50" s="41">
        <v>1.7628440895853169E-4</v>
      </c>
      <c r="M50" s="41">
        <v>4.7909642075968763E-3</v>
      </c>
      <c r="N50" s="41">
        <v>6.1101809195256032E-4</v>
      </c>
    </row>
    <row r="51" spans="2:14" ht="15" x14ac:dyDescent="0.25">
      <c r="B51" s="11" t="s">
        <v>1245</v>
      </c>
      <c r="C51" s="3" t="s">
        <v>1246</v>
      </c>
      <c r="D51" s="3" t="s">
        <v>134</v>
      </c>
      <c r="E51" s="3"/>
      <c r="F51" s="3" t="s">
        <v>1247</v>
      </c>
      <c r="G51" s="3" t="s">
        <v>257</v>
      </c>
      <c r="H51" s="3" t="s">
        <v>73</v>
      </c>
      <c r="I51" s="10">
        <v>8434.6988679999995</v>
      </c>
      <c r="J51" s="10">
        <v>1695</v>
      </c>
      <c r="K51" s="10">
        <v>142.96814578299998</v>
      </c>
      <c r="L51" s="41">
        <v>1.1462832606607741E-4</v>
      </c>
      <c r="M51" s="41">
        <v>1.7560690387923199E-3</v>
      </c>
      <c r="N51" s="41">
        <v>2.2396117084708014E-4</v>
      </c>
    </row>
    <row r="52" spans="2:14" ht="15" x14ac:dyDescent="0.25">
      <c r="B52" s="11" t="s">
        <v>1248</v>
      </c>
      <c r="C52" s="3" t="s">
        <v>1249</v>
      </c>
      <c r="D52" s="3" t="s">
        <v>134</v>
      </c>
      <c r="E52" s="3"/>
      <c r="F52" s="3" t="s">
        <v>1250</v>
      </c>
      <c r="G52" s="3" t="s">
        <v>257</v>
      </c>
      <c r="H52" s="3" t="s">
        <v>73</v>
      </c>
      <c r="I52" s="10">
        <v>6521.884344000001</v>
      </c>
      <c r="J52" s="10">
        <v>6781</v>
      </c>
      <c r="K52" s="10">
        <v>442.24897732600004</v>
      </c>
      <c r="L52" s="41">
        <v>1.8396047075760788E-4</v>
      </c>
      <c r="M52" s="41">
        <v>5.4321172892493469E-3</v>
      </c>
      <c r="N52" s="41">
        <v>6.9278788100245593E-4</v>
      </c>
    </row>
    <row r="53" spans="2:14" ht="15" x14ac:dyDescent="0.25">
      <c r="B53" s="11" t="s">
        <v>1251</v>
      </c>
      <c r="C53" s="3" t="s">
        <v>1252</v>
      </c>
      <c r="D53" s="3" t="s">
        <v>134</v>
      </c>
      <c r="E53" s="3"/>
      <c r="F53" s="3" t="s">
        <v>1253</v>
      </c>
      <c r="G53" s="3" t="s">
        <v>444</v>
      </c>
      <c r="H53" s="3" t="s">
        <v>73</v>
      </c>
      <c r="I53" s="10">
        <v>3853.6476779999998</v>
      </c>
      <c r="J53" s="10">
        <v>5542</v>
      </c>
      <c r="K53" s="10">
        <v>213.56915425699998</v>
      </c>
      <c r="L53" s="41">
        <v>1.3974451388269648E-4</v>
      </c>
      <c r="M53" s="41">
        <v>2.6232569316596262E-3</v>
      </c>
      <c r="N53" s="41">
        <v>3.3455842616031102E-4</v>
      </c>
    </row>
    <row r="54" spans="2:14" ht="15" x14ac:dyDescent="0.25">
      <c r="B54" s="11" t="s">
        <v>1254</v>
      </c>
      <c r="C54" s="3" t="s">
        <v>1255</v>
      </c>
      <c r="D54" s="3" t="s">
        <v>134</v>
      </c>
      <c r="E54" s="3"/>
      <c r="F54" s="3" t="s">
        <v>472</v>
      </c>
      <c r="G54" s="3" t="s">
        <v>444</v>
      </c>
      <c r="H54" s="3" t="s">
        <v>73</v>
      </c>
      <c r="I54" s="10">
        <v>550.13503200000002</v>
      </c>
      <c r="J54" s="10">
        <v>61790</v>
      </c>
      <c r="K54" s="10">
        <v>339.92843634900004</v>
      </c>
      <c r="L54" s="41">
        <v>1.5347077740929035E-4</v>
      </c>
      <c r="M54" s="41">
        <v>4.1753203079489421E-3</v>
      </c>
      <c r="N54" s="41">
        <v>5.3250162959021699E-4</v>
      </c>
    </row>
    <row r="55" spans="2:14" ht="15" x14ac:dyDescent="0.25">
      <c r="B55" s="11" t="s">
        <v>1256</v>
      </c>
      <c r="C55" s="3" t="s">
        <v>1257</v>
      </c>
      <c r="D55" s="3" t="s">
        <v>134</v>
      </c>
      <c r="E55" s="3"/>
      <c r="F55" s="3" t="s">
        <v>1258</v>
      </c>
      <c r="G55" s="3" t="s">
        <v>444</v>
      </c>
      <c r="H55" s="3" t="s">
        <v>73</v>
      </c>
      <c r="I55" s="10">
        <v>3886.4842649999996</v>
      </c>
      <c r="J55" s="10">
        <v>3432</v>
      </c>
      <c r="K55" s="10">
        <v>133.38413995299999</v>
      </c>
      <c r="L55" s="41">
        <v>7.8687816481087629E-5</v>
      </c>
      <c r="M55" s="41">
        <v>1.6383492781177058E-3</v>
      </c>
      <c r="N55" s="41">
        <v>2.089477204358958E-4</v>
      </c>
    </row>
    <row r="56" spans="2:14" ht="15" x14ac:dyDescent="0.25">
      <c r="B56" s="11" t="s">
        <v>1259</v>
      </c>
      <c r="C56" s="3" t="s">
        <v>1260</v>
      </c>
      <c r="D56" s="3" t="s">
        <v>134</v>
      </c>
      <c r="E56" s="3"/>
      <c r="F56" s="3" t="s">
        <v>1261</v>
      </c>
      <c r="G56" s="3" t="s">
        <v>444</v>
      </c>
      <c r="H56" s="3" t="s">
        <v>73</v>
      </c>
      <c r="I56" s="10">
        <v>2772.4363020000001</v>
      </c>
      <c r="J56" s="10">
        <v>16460</v>
      </c>
      <c r="K56" s="10">
        <v>456.34301529199996</v>
      </c>
      <c r="L56" s="41">
        <v>1.6051288312656753E-4</v>
      </c>
      <c r="M56" s="41">
        <v>5.6052335003333332E-3</v>
      </c>
      <c r="N56" s="41">
        <v>7.1486634629653321E-4</v>
      </c>
    </row>
    <row r="57" spans="2:14" ht="15" x14ac:dyDescent="0.25">
      <c r="B57" s="11" t="s">
        <v>1262</v>
      </c>
      <c r="C57" s="3" t="s">
        <v>1263</v>
      </c>
      <c r="D57" s="3" t="s">
        <v>134</v>
      </c>
      <c r="E57" s="3"/>
      <c r="F57" s="3" t="s">
        <v>1264</v>
      </c>
      <c r="G57" s="3" t="s">
        <v>444</v>
      </c>
      <c r="H57" s="3" t="s">
        <v>73</v>
      </c>
      <c r="I57" s="10">
        <v>1513.3008340000003</v>
      </c>
      <c r="J57" s="10">
        <v>7817</v>
      </c>
      <c r="K57" s="10">
        <v>118.294726236</v>
      </c>
      <c r="L57" s="41">
        <v>1.5896524783984701E-4</v>
      </c>
      <c r="M57" s="41">
        <v>1.4530069272266821E-3</v>
      </c>
      <c r="N57" s="41">
        <v>1.8530998809386282E-4</v>
      </c>
    </row>
    <row r="58" spans="2:14" ht="15" x14ac:dyDescent="0.25">
      <c r="B58" s="11" t="s">
        <v>1265</v>
      </c>
      <c r="C58" s="3" t="s">
        <v>1266</v>
      </c>
      <c r="D58" s="3" t="s">
        <v>134</v>
      </c>
      <c r="E58" s="3"/>
      <c r="F58" s="3" t="s">
        <v>1267</v>
      </c>
      <c r="G58" s="3" t="s">
        <v>444</v>
      </c>
      <c r="H58" s="3" t="s">
        <v>73</v>
      </c>
      <c r="I58" s="10">
        <v>9753.2859090000002</v>
      </c>
      <c r="J58" s="10">
        <v>4522</v>
      </c>
      <c r="K58" s="10">
        <v>441.04358876000003</v>
      </c>
      <c r="L58" s="41">
        <v>1.8155894207236989E-4</v>
      </c>
      <c r="M58" s="41">
        <v>5.4173115748094346E-3</v>
      </c>
      <c r="N58" s="41">
        <v>6.9089962657285179E-4</v>
      </c>
    </row>
    <row r="59" spans="2:14" ht="15" x14ac:dyDescent="0.25">
      <c r="B59" s="11" t="s">
        <v>1268</v>
      </c>
      <c r="C59" s="3" t="s">
        <v>1269</v>
      </c>
      <c r="D59" s="3" t="s">
        <v>134</v>
      </c>
      <c r="E59" s="3"/>
      <c r="F59" s="3" t="s">
        <v>1270</v>
      </c>
      <c r="G59" s="3" t="s">
        <v>720</v>
      </c>
      <c r="H59" s="3" t="s">
        <v>73</v>
      </c>
      <c r="I59" s="10">
        <v>1974.9568119999999</v>
      </c>
      <c r="J59" s="10">
        <v>2986</v>
      </c>
      <c r="K59" s="10">
        <v>58.972210425000007</v>
      </c>
      <c r="L59" s="41">
        <v>6.2611667164189319E-5</v>
      </c>
      <c r="M59" s="41">
        <v>7.2435207373866767E-4</v>
      </c>
      <c r="N59" s="41">
        <v>9.2380615429327745E-5</v>
      </c>
    </row>
    <row r="60" spans="2:14" ht="15" x14ac:dyDescent="0.25">
      <c r="B60" s="11" t="s">
        <v>1271</v>
      </c>
      <c r="C60" s="3" t="s">
        <v>1272</v>
      </c>
      <c r="D60" s="3" t="s">
        <v>134</v>
      </c>
      <c r="E60" s="3"/>
      <c r="F60" s="3" t="s">
        <v>1273</v>
      </c>
      <c r="G60" s="3" t="s">
        <v>720</v>
      </c>
      <c r="H60" s="3" t="s">
        <v>73</v>
      </c>
      <c r="I60" s="10">
        <v>9341.8288790000024</v>
      </c>
      <c r="J60" s="10">
        <v>2484</v>
      </c>
      <c r="K60" s="10">
        <v>232.05102936500001</v>
      </c>
      <c r="L60" s="41">
        <v>9.5828738034472489E-5</v>
      </c>
      <c r="M60" s="41">
        <v>2.8502686794740439E-3</v>
      </c>
      <c r="N60" s="41">
        <v>3.6351048653689161E-4</v>
      </c>
    </row>
    <row r="61" spans="2:14" ht="15" x14ac:dyDescent="0.25">
      <c r="B61" s="11" t="s">
        <v>1274</v>
      </c>
      <c r="C61" s="3" t="s">
        <v>1275</v>
      </c>
      <c r="D61" s="3" t="s">
        <v>134</v>
      </c>
      <c r="E61" s="3"/>
      <c r="F61" s="3" t="s">
        <v>1276</v>
      </c>
      <c r="G61" s="3" t="s">
        <v>720</v>
      </c>
      <c r="H61" s="3" t="s">
        <v>73</v>
      </c>
      <c r="I61" s="10">
        <v>464615.46721599996</v>
      </c>
      <c r="J61" s="10">
        <v>33.200000000000003</v>
      </c>
      <c r="K61" s="10">
        <v>154.25233512400001</v>
      </c>
      <c r="L61" s="41">
        <v>5.5604974502916098E-5</v>
      </c>
      <c r="M61" s="41">
        <v>1.8946720501209924E-3</v>
      </c>
      <c r="N61" s="41">
        <v>2.4163797740443994E-4</v>
      </c>
    </row>
    <row r="62" spans="2:14" ht="15" x14ac:dyDescent="0.25">
      <c r="B62" s="11" t="s">
        <v>1277</v>
      </c>
      <c r="C62" s="3" t="s">
        <v>1278</v>
      </c>
      <c r="D62" s="3" t="s">
        <v>134</v>
      </c>
      <c r="E62" s="3"/>
      <c r="F62" s="3" t="s">
        <v>639</v>
      </c>
      <c r="G62" s="3" t="s">
        <v>363</v>
      </c>
      <c r="H62" s="3" t="s">
        <v>73</v>
      </c>
      <c r="I62" s="10">
        <v>440544.57863200002</v>
      </c>
      <c r="J62" s="10">
        <v>135.5</v>
      </c>
      <c r="K62" s="10">
        <v>596.93790404999982</v>
      </c>
      <c r="L62" s="41">
        <v>1.3778439706927767E-4</v>
      </c>
      <c r="M62" s="41">
        <v>7.3321519674379937E-3</v>
      </c>
      <c r="N62" s="41">
        <v>9.3510978394417156E-4</v>
      </c>
    </row>
    <row r="63" spans="2:14" ht="15" x14ac:dyDescent="0.25">
      <c r="B63" s="11" t="s">
        <v>1279</v>
      </c>
      <c r="C63" s="3" t="s">
        <v>1280</v>
      </c>
      <c r="D63" s="3" t="s">
        <v>134</v>
      </c>
      <c r="E63" s="3"/>
      <c r="F63" s="3" t="s">
        <v>1281</v>
      </c>
      <c r="G63" s="3" t="s">
        <v>363</v>
      </c>
      <c r="H63" s="3" t="s">
        <v>73</v>
      </c>
      <c r="I63" s="10">
        <v>638.97696299999996</v>
      </c>
      <c r="J63" s="10">
        <v>11240</v>
      </c>
      <c r="K63" s="10">
        <v>71.821010399999992</v>
      </c>
      <c r="L63" s="41">
        <v>6.6922913126423413E-5</v>
      </c>
      <c r="M63" s="41">
        <v>8.8217310231925906E-4</v>
      </c>
      <c r="N63" s="41">
        <v>1.1250840173180005E-4</v>
      </c>
    </row>
    <row r="64" spans="2:14" ht="15" x14ac:dyDescent="0.25">
      <c r="B64" s="11" t="s">
        <v>1282</v>
      </c>
      <c r="C64" s="3" t="s">
        <v>1283</v>
      </c>
      <c r="D64" s="3" t="s">
        <v>134</v>
      </c>
      <c r="E64" s="3"/>
      <c r="F64" s="3" t="s">
        <v>1284</v>
      </c>
      <c r="G64" s="3" t="s">
        <v>1285</v>
      </c>
      <c r="H64" s="3" t="s">
        <v>73</v>
      </c>
      <c r="I64" s="10">
        <v>14557.557701</v>
      </c>
      <c r="J64" s="10">
        <v>7367</v>
      </c>
      <c r="K64" s="10">
        <v>1072.4552758099999</v>
      </c>
      <c r="L64" s="41">
        <v>1.597652893513792E-4</v>
      </c>
      <c r="M64" s="41">
        <v>1.3172902922011306E-2</v>
      </c>
      <c r="N64" s="41">
        <v>1.6800129702745021E-3</v>
      </c>
    </row>
    <row r="65" spans="2:14" ht="15" x14ac:dyDescent="0.25">
      <c r="B65" s="11" t="s">
        <v>1286</v>
      </c>
      <c r="C65" s="3" t="s">
        <v>1287</v>
      </c>
      <c r="D65" s="3" t="s">
        <v>134</v>
      </c>
      <c r="E65" s="3"/>
      <c r="F65" s="3" t="s">
        <v>1288</v>
      </c>
      <c r="G65" s="3" t="s">
        <v>1285</v>
      </c>
      <c r="H65" s="3" t="s">
        <v>73</v>
      </c>
      <c r="I65" s="10">
        <v>701.80530900000008</v>
      </c>
      <c r="J65" s="10">
        <v>5149</v>
      </c>
      <c r="K65" s="10">
        <v>36.135955443999997</v>
      </c>
      <c r="L65" s="41">
        <v>2.5774833412393189E-5</v>
      </c>
      <c r="M65" s="41">
        <v>4.4385574279394988E-4</v>
      </c>
      <c r="N65" s="41">
        <v>5.6607371149654266E-5</v>
      </c>
    </row>
    <row r="66" spans="2:14" ht="15" x14ac:dyDescent="0.25">
      <c r="B66" s="11" t="s">
        <v>1289</v>
      </c>
      <c r="C66" s="3" t="s">
        <v>1290</v>
      </c>
      <c r="D66" s="3" t="s">
        <v>134</v>
      </c>
      <c r="E66" s="3"/>
      <c r="F66" s="3" t="s">
        <v>1291</v>
      </c>
      <c r="G66" s="3" t="s">
        <v>793</v>
      </c>
      <c r="H66" s="3" t="s">
        <v>73</v>
      </c>
      <c r="I66" s="10">
        <v>489.31383299999993</v>
      </c>
      <c r="J66" s="10">
        <v>29820</v>
      </c>
      <c r="K66" s="10">
        <v>145.91338499400001</v>
      </c>
      <c r="L66" s="41">
        <v>1.3227357960627758E-4</v>
      </c>
      <c r="M66" s="41">
        <v>1.7922452328805085E-3</v>
      </c>
      <c r="N66" s="41">
        <v>2.2857492042400673E-4</v>
      </c>
    </row>
    <row r="67" spans="2:14" ht="15" x14ac:dyDescent="0.25">
      <c r="B67" s="11" t="s">
        <v>1292</v>
      </c>
      <c r="C67" s="3" t="s">
        <v>1293</v>
      </c>
      <c r="D67" s="3" t="s">
        <v>134</v>
      </c>
      <c r="E67" s="3"/>
      <c r="F67" s="3" t="s">
        <v>1294</v>
      </c>
      <c r="G67" s="3" t="s">
        <v>793</v>
      </c>
      <c r="H67" s="3" t="s">
        <v>73</v>
      </c>
      <c r="I67" s="10">
        <v>2248.0313529999999</v>
      </c>
      <c r="J67" s="10">
        <v>9944</v>
      </c>
      <c r="K67" s="10">
        <v>223.54423773199997</v>
      </c>
      <c r="L67" s="41">
        <v>1.7873387207699063E-4</v>
      </c>
      <c r="M67" s="41">
        <v>2.7457802752609618E-3</v>
      </c>
      <c r="N67" s="41">
        <v>3.5018450399830172E-4</v>
      </c>
    </row>
    <row r="68" spans="2:14" ht="15" x14ac:dyDescent="0.25">
      <c r="B68" s="11" t="s">
        <v>1295</v>
      </c>
      <c r="C68" s="3" t="s">
        <v>1296</v>
      </c>
      <c r="D68" s="3" t="s">
        <v>134</v>
      </c>
      <c r="E68" s="3"/>
      <c r="F68" s="3" t="s">
        <v>1297</v>
      </c>
      <c r="G68" s="3" t="s">
        <v>1298</v>
      </c>
      <c r="H68" s="3" t="s">
        <v>73</v>
      </c>
      <c r="I68" s="10">
        <v>2870.0495929999997</v>
      </c>
      <c r="J68" s="10">
        <v>4315</v>
      </c>
      <c r="K68" s="10">
        <v>123.842639901</v>
      </c>
      <c r="L68" s="41">
        <v>6.0270347379679578E-5</v>
      </c>
      <c r="M68" s="41">
        <v>1.5211516133289047E-3</v>
      </c>
      <c r="N68" s="41">
        <v>1.9400085579286642E-4</v>
      </c>
    </row>
    <row r="69" spans="2:14" ht="15" x14ac:dyDescent="0.25">
      <c r="B69" s="11" t="s">
        <v>1299</v>
      </c>
      <c r="C69" s="3" t="s">
        <v>1300</v>
      </c>
      <c r="D69" s="3" t="s">
        <v>134</v>
      </c>
      <c r="E69" s="3"/>
      <c r="F69" s="3" t="s">
        <v>1301</v>
      </c>
      <c r="G69" s="3" t="s">
        <v>523</v>
      </c>
      <c r="H69" s="3" t="s">
        <v>73</v>
      </c>
      <c r="I69" s="10">
        <v>13143.355108000003</v>
      </c>
      <c r="J69" s="10">
        <v>3401</v>
      </c>
      <c r="K69" s="10">
        <v>447.00550722999998</v>
      </c>
      <c r="L69" s="41">
        <v>1.4102167240575284E-4</v>
      </c>
      <c r="M69" s="41">
        <v>5.4905414567501427E-3</v>
      </c>
      <c r="N69" s="41">
        <v>7.0023903734665221E-4</v>
      </c>
    </row>
    <row r="70" spans="2:14" ht="15" x14ac:dyDescent="0.25">
      <c r="B70" s="11" t="s">
        <v>1302</v>
      </c>
      <c r="C70" s="3" t="s">
        <v>1303</v>
      </c>
      <c r="D70" s="3" t="s">
        <v>134</v>
      </c>
      <c r="E70" s="3"/>
      <c r="F70" s="3" t="s">
        <v>1304</v>
      </c>
      <c r="G70" s="3" t="s">
        <v>523</v>
      </c>
      <c r="H70" s="3" t="s">
        <v>73</v>
      </c>
      <c r="I70" s="10">
        <v>563.39696800000002</v>
      </c>
      <c r="J70" s="10">
        <v>15550</v>
      </c>
      <c r="K70" s="10">
        <v>87.608228505999975</v>
      </c>
      <c r="L70" s="41">
        <v>4.1798844390018114E-5</v>
      </c>
      <c r="M70" s="41">
        <v>1.0760865420772828E-3</v>
      </c>
      <c r="N70" s="41">
        <v>1.3723925231445063E-4</v>
      </c>
    </row>
    <row r="71" spans="2:14" ht="15" x14ac:dyDescent="0.25">
      <c r="B71" s="11" t="s">
        <v>1305</v>
      </c>
      <c r="C71" s="3" t="s">
        <v>1306</v>
      </c>
      <c r="D71" s="3" t="s">
        <v>134</v>
      </c>
      <c r="E71" s="3"/>
      <c r="F71" s="3" t="s">
        <v>522</v>
      </c>
      <c r="G71" s="3" t="s">
        <v>523</v>
      </c>
      <c r="H71" s="3" t="s">
        <v>73</v>
      </c>
      <c r="I71" s="10">
        <v>13063.600356000003</v>
      </c>
      <c r="J71" s="10">
        <v>1439</v>
      </c>
      <c r="K71" s="10">
        <v>187.985209153</v>
      </c>
      <c r="L71" s="41">
        <v>6.1528892308856169E-5</v>
      </c>
      <c r="M71" s="41">
        <v>2.309010890058946E-3</v>
      </c>
      <c r="N71" s="41">
        <v>2.9448089512010235E-4</v>
      </c>
    </row>
    <row r="72" spans="2:14" ht="15" x14ac:dyDescent="0.25">
      <c r="B72" s="11" t="s">
        <v>1307</v>
      </c>
      <c r="C72" s="3" t="s">
        <v>1308</v>
      </c>
      <c r="D72" s="3" t="s">
        <v>134</v>
      </c>
      <c r="E72" s="3"/>
      <c r="F72" s="3" t="s">
        <v>1309</v>
      </c>
      <c r="G72" s="3" t="s">
        <v>832</v>
      </c>
      <c r="H72" s="3" t="s">
        <v>73</v>
      </c>
      <c r="I72" s="10">
        <v>8405.9353780000019</v>
      </c>
      <c r="J72" s="10">
        <v>1270</v>
      </c>
      <c r="K72" s="10">
        <v>106.755379295</v>
      </c>
      <c r="L72" s="41">
        <v>7.7249884602158213E-5</v>
      </c>
      <c r="M72" s="41">
        <v>1.3112698306168547E-3</v>
      </c>
      <c r="N72" s="41">
        <v>1.6723347435324511E-4</v>
      </c>
    </row>
    <row r="73" spans="2:14" ht="15" x14ac:dyDescent="0.25">
      <c r="B73" s="11" t="s">
        <v>1310</v>
      </c>
      <c r="C73" s="3" t="s">
        <v>1311</v>
      </c>
      <c r="D73" s="3" t="s">
        <v>134</v>
      </c>
      <c r="E73" s="3"/>
      <c r="F73" s="3" t="s">
        <v>831</v>
      </c>
      <c r="G73" s="3" t="s">
        <v>832</v>
      </c>
      <c r="H73" s="3" t="s">
        <v>73</v>
      </c>
      <c r="I73" s="10">
        <v>55683.483279</v>
      </c>
      <c r="J73" s="10">
        <v>837.9</v>
      </c>
      <c r="K73" s="10">
        <v>466.57190641999989</v>
      </c>
      <c r="L73" s="41">
        <v>1.5905022359040275E-4</v>
      </c>
      <c r="M73" s="41">
        <v>5.7308743478989314E-3</v>
      </c>
      <c r="N73" s="41">
        <v>7.3089001661097723E-4</v>
      </c>
    </row>
    <row r="74" spans="2:14" ht="15" x14ac:dyDescent="0.25">
      <c r="B74" s="11" t="s">
        <v>1312</v>
      </c>
      <c r="C74" s="3" t="s">
        <v>1313</v>
      </c>
      <c r="D74" s="3" t="s">
        <v>134</v>
      </c>
      <c r="E74" s="3"/>
      <c r="F74" s="3" t="s">
        <v>1314</v>
      </c>
      <c r="G74" s="3" t="s">
        <v>298</v>
      </c>
      <c r="H74" s="3" t="s">
        <v>73</v>
      </c>
      <c r="I74" s="10">
        <v>16002.68397</v>
      </c>
      <c r="J74" s="10">
        <v>4388</v>
      </c>
      <c r="K74" s="10">
        <v>702.19777065799997</v>
      </c>
      <c r="L74" s="41">
        <v>5.6598425023908819E-4</v>
      </c>
      <c r="M74" s="41">
        <v>8.6250525066831358E-3</v>
      </c>
      <c r="N74" s="41">
        <v>1.1000005212453076E-3</v>
      </c>
    </row>
    <row r="75" spans="2:14" ht="15" x14ac:dyDescent="0.25">
      <c r="B75" s="11" t="s">
        <v>1315</v>
      </c>
      <c r="C75" s="3" t="s">
        <v>1316</v>
      </c>
      <c r="D75" s="3" t="s">
        <v>134</v>
      </c>
      <c r="E75" s="3"/>
      <c r="F75" s="3" t="s">
        <v>311</v>
      </c>
      <c r="G75" s="3" t="s">
        <v>298</v>
      </c>
      <c r="H75" s="3" t="s">
        <v>73</v>
      </c>
      <c r="I75" s="10">
        <v>37063.967761</v>
      </c>
      <c r="J75" s="10">
        <v>3839</v>
      </c>
      <c r="K75" s="10">
        <v>1422.885722282</v>
      </c>
      <c r="L75" s="41">
        <v>3.4354326273712738E-4</v>
      </c>
      <c r="M75" s="41">
        <v>1.7477218781529309E-2</v>
      </c>
      <c r="N75" s="41">
        <v>2.2289661140849912E-3</v>
      </c>
    </row>
    <row r="76" spans="2:14" ht="15" x14ac:dyDescent="0.25">
      <c r="B76" s="11" t="s">
        <v>1317</v>
      </c>
      <c r="C76" s="3" t="s">
        <v>1318</v>
      </c>
      <c r="D76" s="3" t="s">
        <v>134</v>
      </c>
      <c r="E76" s="3"/>
      <c r="F76" s="3" t="s">
        <v>366</v>
      </c>
      <c r="G76" s="3" t="s">
        <v>298</v>
      </c>
      <c r="H76" s="3" t="s">
        <v>73</v>
      </c>
      <c r="I76" s="10">
        <v>14365.409314</v>
      </c>
      <c r="J76" s="10">
        <v>3100</v>
      </c>
      <c r="K76" s="10">
        <v>445.32768887400005</v>
      </c>
      <c r="L76" s="41">
        <v>9.2693570028648498E-5</v>
      </c>
      <c r="M76" s="41">
        <v>5.4699329159346175E-3</v>
      </c>
      <c r="N76" s="41">
        <v>6.9761071646146132E-4</v>
      </c>
    </row>
    <row r="77" spans="2:14" ht="15" x14ac:dyDescent="0.25">
      <c r="B77" s="11" t="s">
        <v>1319</v>
      </c>
      <c r="C77" s="3" t="s">
        <v>1320</v>
      </c>
      <c r="D77" s="3" t="s">
        <v>134</v>
      </c>
      <c r="E77" s="3"/>
      <c r="F77" s="3" t="s">
        <v>537</v>
      </c>
      <c r="G77" s="3" t="s">
        <v>298</v>
      </c>
      <c r="H77" s="3" t="s">
        <v>73</v>
      </c>
      <c r="I77" s="10">
        <v>1932.094055</v>
      </c>
      <c r="J77" s="10">
        <v>8380</v>
      </c>
      <c r="K77" s="10">
        <v>161.90948182099999</v>
      </c>
      <c r="L77" s="41">
        <v>7.6551261550525805E-5</v>
      </c>
      <c r="M77" s="41">
        <v>1.9887243172637859E-3</v>
      </c>
      <c r="N77" s="41">
        <v>2.53632981817597E-4</v>
      </c>
    </row>
    <row r="78" spans="2:14" ht="15" x14ac:dyDescent="0.25">
      <c r="B78" s="11" t="s">
        <v>1321</v>
      </c>
      <c r="C78" s="3" t="s">
        <v>1322</v>
      </c>
      <c r="D78" s="3" t="s">
        <v>134</v>
      </c>
      <c r="E78" s="3"/>
      <c r="F78" s="3" t="s">
        <v>369</v>
      </c>
      <c r="G78" s="3" t="s">
        <v>298</v>
      </c>
      <c r="H78" s="3" t="s">
        <v>73</v>
      </c>
      <c r="I78" s="10">
        <v>47078.647214000004</v>
      </c>
      <c r="J78" s="10">
        <v>1634</v>
      </c>
      <c r="K78" s="10">
        <v>769.26509549599996</v>
      </c>
      <c r="L78" s="41">
        <v>1.5256036083804552E-4</v>
      </c>
      <c r="M78" s="41">
        <v>9.4488363783813804E-3</v>
      </c>
      <c r="N78" s="41">
        <v>1.205062222325899E-3</v>
      </c>
    </row>
    <row r="79" spans="2:14" ht="15" x14ac:dyDescent="0.25">
      <c r="B79" s="11" t="s">
        <v>1323</v>
      </c>
      <c r="C79" s="3" t="s">
        <v>1324</v>
      </c>
      <c r="D79" s="3" t="s">
        <v>134</v>
      </c>
      <c r="E79" s="3"/>
      <c r="F79" s="3" t="s">
        <v>613</v>
      </c>
      <c r="G79" s="3" t="s">
        <v>298</v>
      </c>
      <c r="H79" s="3" t="s">
        <v>73</v>
      </c>
      <c r="I79" s="10">
        <v>3193.0622109999995</v>
      </c>
      <c r="J79" s="10">
        <v>6598</v>
      </c>
      <c r="K79" s="10">
        <v>210.67824458900003</v>
      </c>
      <c r="L79" s="41">
        <v>1.1206072860725863E-4</v>
      </c>
      <c r="M79" s="41">
        <v>2.5877480640435803E-3</v>
      </c>
      <c r="N79" s="41">
        <v>3.3002978440929378E-4</v>
      </c>
    </row>
    <row r="80" spans="2:14" ht="15" x14ac:dyDescent="0.25">
      <c r="B80" s="11" t="s">
        <v>1325</v>
      </c>
      <c r="C80" s="3" t="s">
        <v>1326</v>
      </c>
      <c r="D80" s="3" t="s">
        <v>134</v>
      </c>
      <c r="E80" s="3"/>
      <c r="F80" s="3" t="s">
        <v>540</v>
      </c>
      <c r="G80" s="3" t="s">
        <v>298</v>
      </c>
      <c r="H80" s="3" t="s">
        <v>73</v>
      </c>
      <c r="I80" s="10">
        <v>33293.066284</v>
      </c>
      <c r="J80" s="10">
        <v>1379</v>
      </c>
      <c r="K80" s="10">
        <v>459.11138405000008</v>
      </c>
      <c r="L80" s="41">
        <v>4.2124654749772799E-4</v>
      </c>
      <c r="M80" s="41">
        <v>5.6392372054052502E-3</v>
      </c>
      <c r="N80" s="41">
        <v>7.1920302636594693E-4</v>
      </c>
    </row>
    <row r="81" spans="2:14" ht="15" x14ac:dyDescent="0.25">
      <c r="B81" s="11" t="s">
        <v>1327</v>
      </c>
      <c r="C81" s="3" t="s">
        <v>1328</v>
      </c>
      <c r="D81" s="3" t="s">
        <v>134</v>
      </c>
      <c r="E81" s="3"/>
      <c r="F81" s="3" t="s">
        <v>475</v>
      </c>
      <c r="G81" s="3" t="s">
        <v>298</v>
      </c>
      <c r="H81" s="3" t="s">
        <v>73</v>
      </c>
      <c r="I81" s="10">
        <v>1593.1332649999999</v>
      </c>
      <c r="J81" s="10">
        <v>25300</v>
      </c>
      <c r="K81" s="10">
        <v>403.06271610599998</v>
      </c>
      <c r="L81" s="41">
        <v>1.1715858849903353E-4</v>
      </c>
      <c r="M81" s="41">
        <v>4.9507948261398567E-3</v>
      </c>
      <c r="N81" s="41">
        <v>6.3140217234766618E-4</v>
      </c>
    </row>
    <row r="82" spans="2:14" ht="15" x14ac:dyDescent="0.25">
      <c r="B82" s="11" t="s">
        <v>1329</v>
      </c>
      <c r="C82" s="3" t="s">
        <v>1330</v>
      </c>
      <c r="D82" s="3" t="s">
        <v>134</v>
      </c>
      <c r="E82" s="3"/>
      <c r="F82" s="3" t="s">
        <v>380</v>
      </c>
      <c r="G82" s="3" t="s">
        <v>298</v>
      </c>
      <c r="H82" s="3" t="s">
        <v>73</v>
      </c>
      <c r="I82" s="10">
        <v>1232.8043739999998</v>
      </c>
      <c r="J82" s="10">
        <v>34590</v>
      </c>
      <c r="K82" s="10">
        <v>426.42703262500004</v>
      </c>
      <c r="L82" s="41">
        <v>1.8642645050469399E-4</v>
      </c>
      <c r="M82" s="41">
        <v>5.2377773048371407E-3</v>
      </c>
      <c r="N82" s="41">
        <v>6.6800263082727269E-4</v>
      </c>
    </row>
    <row r="83" spans="2:14" ht="15" x14ac:dyDescent="0.25">
      <c r="B83" s="11" t="s">
        <v>1331</v>
      </c>
      <c r="C83" s="3" t="s">
        <v>1332</v>
      </c>
      <c r="D83" s="3" t="s">
        <v>134</v>
      </c>
      <c r="E83" s="3"/>
      <c r="F83" s="3" t="s">
        <v>385</v>
      </c>
      <c r="G83" s="3" t="s">
        <v>298</v>
      </c>
      <c r="H83" s="3" t="s">
        <v>73</v>
      </c>
      <c r="I83" s="10">
        <v>210.26512799999998</v>
      </c>
      <c r="J83" s="10">
        <v>139900</v>
      </c>
      <c r="K83" s="10">
        <v>294.16091411300005</v>
      </c>
      <c r="L83" s="41">
        <v>1.0480583181930331E-4</v>
      </c>
      <c r="M83" s="41">
        <v>3.6131606160769692E-3</v>
      </c>
      <c r="N83" s="41">
        <v>4.6080630325995726E-4</v>
      </c>
    </row>
    <row r="84" spans="2:14" ht="15" x14ac:dyDescent="0.25">
      <c r="B84" s="11" t="s">
        <v>1333</v>
      </c>
      <c r="C84" s="3" t="s">
        <v>1334</v>
      </c>
      <c r="D84" s="3" t="s">
        <v>134</v>
      </c>
      <c r="E84" s="3"/>
      <c r="F84" s="3" t="s">
        <v>496</v>
      </c>
      <c r="G84" s="3" t="s">
        <v>298</v>
      </c>
      <c r="H84" s="3" t="s">
        <v>73</v>
      </c>
      <c r="I84" s="10">
        <v>27.039833999999999</v>
      </c>
      <c r="J84" s="10">
        <v>36160</v>
      </c>
      <c r="K84" s="10">
        <v>9.7776039560000019</v>
      </c>
      <c r="L84" s="41">
        <v>5.3867580561812025E-6</v>
      </c>
      <c r="M84" s="41">
        <v>1.2009771468090601E-4</v>
      </c>
      <c r="N84" s="41">
        <v>1.5316724002202087E-5</v>
      </c>
    </row>
    <row r="85" spans="2:14" ht="15" x14ac:dyDescent="0.25">
      <c r="B85" s="11" t="s">
        <v>1335</v>
      </c>
      <c r="C85" s="3" t="s">
        <v>1336</v>
      </c>
      <c r="D85" s="3" t="s">
        <v>134</v>
      </c>
      <c r="E85" s="3"/>
      <c r="F85" s="3" t="s">
        <v>628</v>
      </c>
      <c r="G85" s="3" t="s">
        <v>298</v>
      </c>
      <c r="H85" s="3" t="s">
        <v>73</v>
      </c>
      <c r="I85" s="10">
        <v>55007.500639000005</v>
      </c>
      <c r="J85" s="10">
        <v>460.9</v>
      </c>
      <c r="K85" s="10">
        <v>253.52957045499997</v>
      </c>
      <c r="L85" s="41">
        <v>1.4110228469676984E-4</v>
      </c>
      <c r="M85" s="41">
        <v>3.1140882932768725E-3</v>
      </c>
      <c r="N85" s="41">
        <v>3.9715685709208352E-4</v>
      </c>
    </row>
    <row r="86" spans="2:14" ht="15" x14ac:dyDescent="0.25">
      <c r="B86" s="11" t="s">
        <v>1337</v>
      </c>
      <c r="C86" s="3" t="s">
        <v>1338</v>
      </c>
      <c r="D86" s="3" t="s">
        <v>134</v>
      </c>
      <c r="E86" s="3"/>
      <c r="F86" s="3" t="s">
        <v>805</v>
      </c>
      <c r="G86" s="3" t="s">
        <v>298</v>
      </c>
      <c r="H86" s="3" t="s">
        <v>73</v>
      </c>
      <c r="I86" s="10">
        <v>5983.9509720000005</v>
      </c>
      <c r="J86" s="10">
        <v>5859</v>
      </c>
      <c r="K86" s="10">
        <v>350.59968748199998</v>
      </c>
      <c r="L86" s="41">
        <v>2.2963344813564822E-4</v>
      </c>
      <c r="M86" s="41">
        <v>4.3063946365499567E-3</v>
      </c>
      <c r="N86" s="41">
        <v>5.492182617117345E-4</v>
      </c>
    </row>
    <row r="87" spans="2:14" ht="15" x14ac:dyDescent="0.25">
      <c r="B87" s="11" t="s">
        <v>1339</v>
      </c>
      <c r="C87" s="3" t="s">
        <v>1340</v>
      </c>
      <c r="D87" s="3" t="s">
        <v>134</v>
      </c>
      <c r="E87" s="3"/>
      <c r="F87" s="3" t="s">
        <v>505</v>
      </c>
      <c r="G87" s="3" t="s">
        <v>298</v>
      </c>
      <c r="H87" s="3" t="s">
        <v>73</v>
      </c>
      <c r="I87" s="10">
        <v>494.55850600000002</v>
      </c>
      <c r="J87" s="10">
        <v>29800</v>
      </c>
      <c r="K87" s="10">
        <v>147.37843483600003</v>
      </c>
      <c r="L87" s="41">
        <v>7.8527126999783427E-5</v>
      </c>
      <c r="M87" s="41">
        <v>1.8102403509799539E-3</v>
      </c>
      <c r="N87" s="41">
        <v>2.3086993709479486E-4</v>
      </c>
    </row>
    <row r="88" spans="2:14" ht="15" x14ac:dyDescent="0.25">
      <c r="B88" s="11" t="s">
        <v>1341</v>
      </c>
      <c r="C88" s="3" t="s">
        <v>1342</v>
      </c>
      <c r="D88" s="3" t="s">
        <v>134</v>
      </c>
      <c r="E88" s="3"/>
      <c r="F88" s="3" t="s">
        <v>580</v>
      </c>
      <c r="G88" s="3" t="s">
        <v>298</v>
      </c>
      <c r="H88" s="3" t="s">
        <v>73</v>
      </c>
      <c r="I88" s="10">
        <v>1311.5786850000002</v>
      </c>
      <c r="J88" s="10">
        <v>14700</v>
      </c>
      <c r="K88" s="10">
        <v>192.80206651900002</v>
      </c>
      <c r="L88" s="41">
        <v>1.1331252778646998E-4</v>
      </c>
      <c r="M88" s="41">
        <v>2.368176056106145E-3</v>
      </c>
      <c r="N88" s="41">
        <v>3.020265550962075E-4</v>
      </c>
    </row>
    <row r="89" spans="2:14" ht="15" x14ac:dyDescent="0.25">
      <c r="B89" s="11" t="s">
        <v>1343</v>
      </c>
      <c r="C89" s="3" t="s">
        <v>1344</v>
      </c>
      <c r="D89" s="3" t="s">
        <v>134</v>
      </c>
      <c r="E89" s="3"/>
      <c r="F89" s="3" t="s">
        <v>455</v>
      </c>
      <c r="G89" s="3" t="s">
        <v>298</v>
      </c>
      <c r="H89" s="3" t="s">
        <v>73</v>
      </c>
      <c r="I89" s="10">
        <v>48929.897779999999</v>
      </c>
      <c r="J89" s="10">
        <v>1062</v>
      </c>
      <c r="K89" s="10">
        <v>519.63551441999994</v>
      </c>
      <c r="L89" s="41">
        <v>2.9849720029111865E-4</v>
      </c>
      <c r="M89" s="41">
        <v>6.3826514174347444E-3</v>
      </c>
      <c r="N89" s="41">
        <v>8.1401474143666375E-4</v>
      </c>
    </row>
    <row r="90" spans="2:14" ht="15" x14ac:dyDescent="0.25">
      <c r="B90" s="11" t="s">
        <v>1345</v>
      </c>
      <c r="C90" s="3" t="s">
        <v>1346</v>
      </c>
      <c r="D90" s="3" t="s">
        <v>134</v>
      </c>
      <c r="E90" s="3"/>
      <c r="F90" s="3" t="s">
        <v>587</v>
      </c>
      <c r="G90" s="3" t="s">
        <v>298</v>
      </c>
      <c r="H90" s="3" t="s">
        <v>73</v>
      </c>
      <c r="I90" s="10">
        <v>95115.850591000024</v>
      </c>
      <c r="J90" s="10">
        <v>737</v>
      </c>
      <c r="K90" s="10">
        <v>701.00381884899991</v>
      </c>
      <c r="L90" s="41">
        <v>2.357757233798005E-4</v>
      </c>
      <c r="M90" s="41">
        <v>8.6103872692338268E-3</v>
      </c>
      <c r="N90" s="41">
        <v>1.0981301826211746E-3</v>
      </c>
    </row>
    <row r="91" spans="2:14" ht="15" x14ac:dyDescent="0.25">
      <c r="B91" s="11" t="s">
        <v>1347</v>
      </c>
      <c r="C91" s="3" t="s">
        <v>1348</v>
      </c>
      <c r="D91" s="3" t="s">
        <v>134</v>
      </c>
      <c r="E91" s="3"/>
      <c r="F91" s="3" t="s">
        <v>835</v>
      </c>
      <c r="G91" s="3" t="s">
        <v>567</v>
      </c>
      <c r="H91" s="3" t="s">
        <v>73</v>
      </c>
      <c r="I91" s="10">
        <v>70452.295847999994</v>
      </c>
      <c r="J91" s="10">
        <v>463.9</v>
      </c>
      <c r="K91" s="10">
        <v>326.82820045100004</v>
      </c>
      <c r="L91" s="41">
        <v>2.4017330671038476E-4</v>
      </c>
      <c r="M91" s="41">
        <v>4.0144109072194206E-3</v>
      </c>
      <c r="N91" s="41">
        <v>5.1197996615238918E-4</v>
      </c>
    </row>
    <row r="92" spans="2:14" ht="15" x14ac:dyDescent="0.25">
      <c r="B92" s="11" t="s">
        <v>1349</v>
      </c>
      <c r="C92" s="3" t="s">
        <v>1350</v>
      </c>
      <c r="D92" s="3" t="s">
        <v>134</v>
      </c>
      <c r="E92" s="3"/>
      <c r="F92" s="3" t="s">
        <v>1351</v>
      </c>
      <c r="G92" s="3" t="s">
        <v>1207</v>
      </c>
      <c r="H92" s="3" t="s">
        <v>73</v>
      </c>
      <c r="I92" s="10">
        <v>1035.4597379999998</v>
      </c>
      <c r="J92" s="10">
        <v>1946</v>
      </c>
      <c r="K92" s="10">
        <v>20.150046494000001</v>
      </c>
      <c r="L92" s="41">
        <v>1.8967793156809921E-5</v>
      </c>
      <c r="M92" s="41">
        <v>2.4750179548419849E-4</v>
      </c>
      <c r="N92" s="41">
        <v>3.1565269177296365E-5</v>
      </c>
    </row>
    <row r="93" spans="2:14" ht="15" x14ac:dyDescent="0.25">
      <c r="B93" s="11" t="s">
        <v>1352</v>
      </c>
      <c r="C93" s="3" t="s">
        <v>1353</v>
      </c>
      <c r="D93" s="3" t="s">
        <v>134</v>
      </c>
      <c r="E93" s="3"/>
      <c r="F93" s="3" t="s">
        <v>1354</v>
      </c>
      <c r="G93" s="3" t="s">
        <v>881</v>
      </c>
      <c r="H93" s="3" t="s">
        <v>73</v>
      </c>
      <c r="I93" s="10">
        <v>47623.072695999988</v>
      </c>
      <c r="J93" s="10">
        <v>238.9</v>
      </c>
      <c r="K93" s="10">
        <v>113.77152067599999</v>
      </c>
      <c r="L93" s="41">
        <v>1.4756272349995453E-4</v>
      </c>
      <c r="M93" s="41">
        <v>1.3974486684515742E-3</v>
      </c>
      <c r="N93" s="41">
        <v>1.7822433689756618E-4</v>
      </c>
    </row>
    <row r="94" spans="2:14" ht="15" x14ac:dyDescent="0.25">
      <c r="B94" s="11" t="s">
        <v>1355</v>
      </c>
      <c r="C94" s="3" t="s">
        <v>1356</v>
      </c>
      <c r="D94" s="3" t="s">
        <v>134</v>
      </c>
      <c r="E94" s="3"/>
      <c r="F94" s="3" t="s">
        <v>1357</v>
      </c>
      <c r="G94" s="3" t="s">
        <v>577</v>
      </c>
      <c r="H94" s="3" t="s">
        <v>73</v>
      </c>
      <c r="I94" s="10">
        <v>22226.771851000005</v>
      </c>
      <c r="J94" s="10">
        <v>255.3</v>
      </c>
      <c r="K94" s="10">
        <v>56.744948545000007</v>
      </c>
      <c r="L94" s="41">
        <v>4.4837429668717548E-5</v>
      </c>
      <c r="M94" s="41">
        <v>6.9699475153707101E-4</v>
      </c>
      <c r="N94" s="41">
        <v>8.8891585228257714E-5</v>
      </c>
    </row>
    <row r="95" spans="2:14" ht="15" x14ac:dyDescent="0.25">
      <c r="B95" s="11" t="s">
        <v>1358</v>
      </c>
      <c r="C95" s="3" t="s">
        <v>1359</v>
      </c>
      <c r="D95" s="3" t="s">
        <v>134</v>
      </c>
      <c r="E95" s="3"/>
      <c r="F95" s="3" t="s">
        <v>501</v>
      </c>
      <c r="G95" s="3" t="s">
        <v>502</v>
      </c>
      <c r="H95" s="3" t="s">
        <v>73</v>
      </c>
      <c r="I95" s="10">
        <v>13246.141574000001</v>
      </c>
      <c r="J95" s="10">
        <v>1769</v>
      </c>
      <c r="K95" s="10">
        <v>234.32424444899999</v>
      </c>
      <c r="L95" s="41">
        <v>1.9628060924932927E-4</v>
      </c>
      <c r="M95" s="41">
        <v>2.8781904420853255E-3</v>
      </c>
      <c r="N95" s="41">
        <v>3.6707150293681487E-4</v>
      </c>
    </row>
    <row r="96" spans="2:14" ht="15" x14ac:dyDescent="0.25">
      <c r="B96" s="11" t="s">
        <v>1360</v>
      </c>
      <c r="C96" s="3" t="s">
        <v>1361</v>
      </c>
      <c r="D96" s="3" t="s">
        <v>134</v>
      </c>
      <c r="E96" s="3"/>
      <c r="F96" s="3" t="s">
        <v>1362</v>
      </c>
      <c r="G96" s="3" t="s">
        <v>598</v>
      </c>
      <c r="H96" s="3" t="s">
        <v>73</v>
      </c>
      <c r="I96" s="10">
        <v>5506.7934420000001</v>
      </c>
      <c r="J96" s="10">
        <v>5834</v>
      </c>
      <c r="K96" s="10">
        <v>321.26632937799997</v>
      </c>
      <c r="L96" s="41">
        <v>2.4493495334207757E-4</v>
      </c>
      <c r="M96" s="41">
        <v>3.9460947831236751E-3</v>
      </c>
      <c r="N96" s="41">
        <v>5.0326723402043395E-4</v>
      </c>
    </row>
    <row r="97" spans="2:14" ht="15" x14ac:dyDescent="0.25">
      <c r="B97" s="11" t="s">
        <v>1363</v>
      </c>
      <c r="C97" s="3" t="s">
        <v>1364</v>
      </c>
      <c r="D97" s="3" t="s">
        <v>134</v>
      </c>
      <c r="E97" s="3"/>
      <c r="F97" s="3" t="s">
        <v>1365</v>
      </c>
      <c r="G97" s="3" t="s">
        <v>598</v>
      </c>
      <c r="H97" s="3" t="s">
        <v>73</v>
      </c>
      <c r="I97" s="10">
        <v>346.18244900000002</v>
      </c>
      <c r="J97" s="10">
        <v>2896</v>
      </c>
      <c r="K97" s="10">
        <v>10.025443738</v>
      </c>
      <c r="L97" s="41">
        <v>6.1741134583859804E-6</v>
      </c>
      <c r="M97" s="41">
        <v>1.2314191564866443E-4</v>
      </c>
      <c r="N97" s="41">
        <v>1.5704967743178162E-5</v>
      </c>
    </row>
    <row r="98" spans="2:14" ht="15" x14ac:dyDescent="0.25">
      <c r="B98" s="11" t="s">
        <v>1366</v>
      </c>
      <c r="C98" s="3" t="s">
        <v>1367</v>
      </c>
      <c r="D98" s="3" t="s">
        <v>134</v>
      </c>
      <c r="E98" s="3"/>
      <c r="F98" s="3" t="s">
        <v>1368</v>
      </c>
      <c r="G98" s="3" t="s">
        <v>598</v>
      </c>
      <c r="H98" s="3" t="s">
        <v>73</v>
      </c>
      <c r="I98" s="10">
        <v>1850.8820209999997</v>
      </c>
      <c r="J98" s="10">
        <v>2633</v>
      </c>
      <c r="K98" s="10">
        <v>48.733723585999996</v>
      </c>
      <c r="L98" s="41">
        <v>4.1939505623843466E-5</v>
      </c>
      <c r="M98" s="41">
        <v>5.9859336263850269E-4</v>
      </c>
      <c r="N98" s="41">
        <v>7.634191332819494E-5</v>
      </c>
    </row>
    <row r="99" spans="2:14" ht="15" x14ac:dyDescent="0.25">
      <c r="B99" s="11" t="s">
        <v>1369</v>
      </c>
      <c r="C99" s="3" t="s">
        <v>1370</v>
      </c>
      <c r="D99" s="3" t="s">
        <v>134</v>
      </c>
      <c r="E99" s="3"/>
      <c r="F99" s="3" t="s">
        <v>1371</v>
      </c>
      <c r="G99" s="3" t="s">
        <v>598</v>
      </c>
      <c r="H99" s="3" t="s">
        <v>73</v>
      </c>
      <c r="I99" s="10">
        <v>10001.694438000002</v>
      </c>
      <c r="J99" s="10">
        <v>3074</v>
      </c>
      <c r="K99" s="10">
        <v>307.45208701699994</v>
      </c>
      <c r="L99" s="41">
        <v>1.6487997721085343E-4</v>
      </c>
      <c r="M99" s="41">
        <v>3.7764152844376813E-3</v>
      </c>
      <c r="N99" s="41">
        <v>4.8162707161509074E-4</v>
      </c>
    </row>
    <row r="100" spans="2:14" ht="15" x14ac:dyDescent="0.25">
      <c r="B100" s="11" t="s">
        <v>1372</v>
      </c>
      <c r="C100" s="3" t="s">
        <v>1373</v>
      </c>
      <c r="D100" s="3" t="s">
        <v>134</v>
      </c>
      <c r="E100" s="3"/>
      <c r="F100" s="3" t="s">
        <v>1374</v>
      </c>
      <c r="G100" s="3" t="s">
        <v>598</v>
      </c>
      <c r="H100" s="3" t="s">
        <v>73</v>
      </c>
      <c r="I100" s="10">
        <v>1678.1423309999998</v>
      </c>
      <c r="J100" s="10">
        <v>5536</v>
      </c>
      <c r="K100" s="10">
        <v>92.901959394999992</v>
      </c>
      <c r="L100" s="41">
        <v>3.4258624203784204E-5</v>
      </c>
      <c r="M100" s="41">
        <v>1.1411091166022497E-3</v>
      </c>
      <c r="N100" s="41">
        <v>1.455319399027006E-4</v>
      </c>
    </row>
    <row r="101" spans="2:14" ht="15" x14ac:dyDescent="0.25">
      <c r="B101" s="11" t="s">
        <v>1375</v>
      </c>
      <c r="C101" s="3" t="s">
        <v>1376</v>
      </c>
      <c r="D101" s="3" t="s">
        <v>134</v>
      </c>
      <c r="E101" s="3"/>
      <c r="F101" s="3" t="s">
        <v>818</v>
      </c>
      <c r="G101" s="3" t="s">
        <v>598</v>
      </c>
      <c r="H101" s="3" t="s">
        <v>73</v>
      </c>
      <c r="I101" s="10">
        <v>2606.8612310000008</v>
      </c>
      <c r="J101" s="10">
        <v>15680</v>
      </c>
      <c r="K101" s="10">
        <v>408.75584127600013</v>
      </c>
      <c r="L101" s="41">
        <v>1.7699095763655135E-4</v>
      </c>
      <c r="M101" s="41">
        <v>5.0207231363256864E-3</v>
      </c>
      <c r="N101" s="41">
        <v>6.4032051546437344E-4</v>
      </c>
    </row>
    <row r="102" spans="2:14" ht="15" x14ac:dyDescent="0.25">
      <c r="B102" s="11" t="s">
        <v>1377</v>
      </c>
      <c r="C102" s="3" t="s">
        <v>1378</v>
      </c>
      <c r="D102" s="3" t="s">
        <v>134</v>
      </c>
      <c r="E102" s="3"/>
      <c r="F102" s="3" t="s">
        <v>723</v>
      </c>
      <c r="G102" s="3" t="s">
        <v>316</v>
      </c>
      <c r="H102" s="3" t="s">
        <v>73</v>
      </c>
      <c r="I102" s="10">
        <v>3455.0489429999998</v>
      </c>
      <c r="J102" s="10">
        <v>2432</v>
      </c>
      <c r="K102" s="10">
        <v>84.026790309000006</v>
      </c>
      <c r="L102" s="41">
        <v>1.6758778543421329E-4</v>
      </c>
      <c r="M102" s="41">
        <v>1.0320959545400714E-3</v>
      </c>
      <c r="N102" s="41">
        <v>1.3162889003742972E-4</v>
      </c>
    </row>
    <row r="103" spans="2:14" ht="15" x14ac:dyDescent="0.25">
      <c r="B103" s="11" t="s">
        <v>1379</v>
      </c>
      <c r="C103" s="3" t="s">
        <v>1380</v>
      </c>
      <c r="D103" s="3" t="s">
        <v>134</v>
      </c>
      <c r="E103" s="3"/>
      <c r="F103" s="3" t="s">
        <v>513</v>
      </c>
      <c r="G103" s="3" t="s">
        <v>316</v>
      </c>
      <c r="H103" s="3" t="s">
        <v>73</v>
      </c>
      <c r="I103" s="10">
        <v>17442.467578</v>
      </c>
      <c r="J103" s="10">
        <v>3100</v>
      </c>
      <c r="K103" s="10">
        <v>540.71649493899997</v>
      </c>
      <c r="L103" s="41">
        <v>1.7337647972639973E-4</v>
      </c>
      <c r="M103" s="41">
        <v>6.64158781892511E-3</v>
      </c>
      <c r="N103" s="41">
        <v>8.4703832899025663E-4</v>
      </c>
    </row>
    <row r="104" spans="2:14" ht="15" x14ac:dyDescent="0.25">
      <c r="B104" s="11" t="s">
        <v>1381</v>
      </c>
      <c r="C104" s="3" t="s">
        <v>1382</v>
      </c>
      <c r="D104" s="3" t="s">
        <v>134</v>
      </c>
      <c r="E104" s="3"/>
      <c r="F104" s="3" t="s">
        <v>821</v>
      </c>
      <c r="G104" s="3" t="s">
        <v>316</v>
      </c>
      <c r="H104" s="3" t="s">
        <v>73</v>
      </c>
      <c r="I104" s="10">
        <v>26487.487645999998</v>
      </c>
      <c r="J104" s="10">
        <v>1847</v>
      </c>
      <c r="K104" s="10">
        <v>489.22389681300001</v>
      </c>
      <c r="L104" s="41">
        <v>1.6641056848427452E-4</v>
      </c>
      <c r="M104" s="41">
        <v>6.0091073681169116E-3</v>
      </c>
      <c r="N104" s="41">
        <v>7.6637460838943736E-4</v>
      </c>
    </row>
    <row r="105" spans="2:14" ht="15" x14ac:dyDescent="0.25">
      <c r="B105" s="11" t="s">
        <v>1383</v>
      </c>
      <c r="C105" s="3" t="s">
        <v>1384</v>
      </c>
      <c r="D105" s="3" t="s">
        <v>134</v>
      </c>
      <c r="E105" s="3"/>
      <c r="F105" s="3" t="s">
        <v>762</v>
      </c>
      <c r="G105" s="3" t="s">
        <v>763</v>
      </c>
      <c r="H105" s="3" t="s">
        <v>73</v>
      </c>
      <c r="I105" s="10">
        <v>6379.1668639999998</v>
      </c>
      <c r="J105" s="10">
        <v>8430</v>
      </c>
      <c r="K105" s="10">
        <v>537.76376661799998</v>
      </c>
      <c r="L105" s="41">
        <v>2.1342825988585447E-4</v>
      </c>
      <c r="M105" s="41">
        <v>6.6053196365543068E-3</v>
      </c>
      <c r="N105" s="41">
        <v>8.4241284764024864E-4</v>
      </c>
    </row>
    <row r="106" spans="2:14" x14ac:dyDescent="0.2">
      <c r="B106" s="44"/>
      <c r="C106" s="45"/>
      <c r="D106" s="45"/>
      <c r="E106" s="45"/>
      <c r="F106" s="45"/>
      <c r="G106" s="45"/>
      <c r="H106" s="45"/>
      <c r="I106" s="14"/>
      <c r="J106" s="14"/>
      <c r="K106" s="14"/>
      <c r="L106" s="14"/>
      <c r="M106" s="14"/>
      <c r="N106" s="14"/>
    </row>
    <row r="107" spans="2:14" ht="15" x14ac:dyDescent="0.25">
      <c r="B107" s="9" t="s">
        <v>1385</v>
      </c>
      <c r="C107" s="37"/>
      <c r="D107" s="37"/>
      <c r="E107" s="37"/>
      <c r="F107" s="37"/>
      <c r="G107" s="37"/>
      <c r="H107" s="37"/>
      <c r="I107" s="10"/>
      <c r="J107" s="10"/>
      <c r="K107" s="10">
        <v>7278.1508621269977</v>
      </c>
      <c r="L107" s="41"/>
      <c r="M107" s="41">
        <v>8.9397084355000447E-2</v>
      </c>
      <c r="N107" s="41">
        <v>1.1401303274631057E-2</v>
      </c>
    </row>
    <row r="108" spans="2:14" ht="15" x14ac:dyDescent="0.25">
      <c r="B108" s="11" t="s">
        <v>1386</v>
      </c>
      <c r="C108" s="3" t="s">
        <v>1387</v>
      </c>
      <c r="D108" s="3" t="s">
        <v>134</v>
      </c>
      <c r="E108" s="3"/>
      <c r="F108" s="3" t="s">
        <v>1388</v>
      </c>
      <c r="G108" s="3" t="s">
        <v>1217</v>
      </c>
      <c r="H108" s="3" t="s">
        <v>73</v>
      </c>
      <c r="I108" s="10">
        <v>7850.8613949999999</v>
      </c>
      <c r="J108" s="10">
        <v>49</v>
      </c>
      <c r="K108" s="10">
        <v>3.8469220779999995</v>
      </c>
      <c r="L108" s="41">
        <v>5.3937781008193324E-4</v>
      </c>
      <c r="M108" s="41">
        <v>4.7251509899806574E-5</v>
      </c>
      <c r="N108" s="41">
        <v>6.0262456928976179E-6</v>
      </c>
    </row>
    <row r="109" spans="2:14" ht="15" x14ac:dyDescent="0.25">
      <c r="B109" s="11" t="s">
        <v>1389</v>
      </c>
      <c r="C109" s="3" t="s">
        <v>1390</v>
      </c>
      <c r="D109" s="3" t="s">
        <v>134</v>
      </c>
      <c r="E109" s="3"/>
      <c r="F109" s="3" t="s">
        <v>1391</v>
      </c>
      <c r="G109" s="3" t="s">
        <v>1217</v>
      </c>
      <c r="H109" s="3" t="s">
        <v>73</v>
      </c>
      <c r="I109" s="10">
        <v>1687.9506079999999</v>
      </c>
      <c r="J109" s="10">
        <v>1588</v>
      </c>
      <c r="K109" s="10">
        <v>26.804655656999998</v>
      </c>
      <c r="L109" s="41">
        <v>2.798074258554932E-4</v>
      </c>
      <c r="M109" s="41">
        <v>3.2923995507497299E-4</v>
      </c>
      <c r="N109" s="41">
        <v>4.1989787530757472E-5</v>
      </c>
    </row>
    <row r="110" spans="2:14" ht="15" x14ac:dyDescent="0.25">
      <c r="B110" s="11" t="s">
        <v>1392</v>
      </c>
      <c r="C110" s="3" t="s">
        <v>1393</v>
      </c>
      <c r="D110" s="3" t="s">
        <v>134</v>
      </c>
      <c r="E110" s="3"/>
      <c r="F110" s="3" t="s">
        <v>1394</v>
      </c>
      <c r="G110" s="3" t="s">
        <v>1217</v>
      </c>
      <c r="H110" s="3" t="s">
        <v>73</v>
      </c>
      <c r="I110" s="10">
        <v>694.06768600000021</v>
      </c>
      <c r="J110" s="10">
        <v>10350</v>
      </c>
      <c r="K110" s="10">
        <v>71.836005743999991</v>
      </c>
      <c r="L110" s="41">
        <v>7.5483688630350465E-5</v>
      </c>
      <c r="M110" s="41">
        <v>8.8235728921753789E-4</v>
      </c>
      <c r="N110" s="41">
        <v>1.1253189210289706E-4</v>
      </c>
    </row>
    <row r="111" spans="2:14" ht="15" x14ac:dyDescent="0.25">
      <c r="B111" s="11" t="s">
        <v>1395</v>
      </c>
      <c r="C111" s="3" t="s">
        <v>1396</v>
      </c>
      <c r="D111" s="3" t="s">
        <v>134</v>
      </c>
      <c r="E111" s="3"/>
      <c r="F111" s="3" t="s">
        <v>1397</v>
      </c>
      <c r="G111" s="3" t="s">
        <v>1217</v>
      </c>
      <c r="H111" s="3" t="s">
        <v>73</v>
      </c>
      <c r="I111" s="10">
        <v>2251.7721369999999</v>
      </c>
      <c r="J111" s="10">
        <v>11170</v>
      </c>
      <c r="K111" s="10">
        <v>251.52294772499999</v>
      </c>
      <c r="L111" s="41">
        <v>4.2242812639232947E-4</v>
      </c>
      <c r="M111" s="41">
        <v>3.0894410683346236E-3</v>
      </c>
      <c r="N111" s="41">
        <v>3.9401346054316781E-4</v>
      </c>
    </row>
    <row r="112" spans="2:14" ht="15" x14ac:dyDescent="0.25">
      <c r="B112" s="11" t="s">
        <v>1398</v>
      </c>
      <c r="C112" s="3" t="s">
        <v>1399</v>
      </c>
      <c r="D112" s="3" t="s">
        <v>134</v>
      </c>
      <c r="E112" s="3"/>
      <c r="F112" s="3" t="s">
        <v>1400</v>
      </c>
      <c r="G112" s="3" t="s">
        <v>1224</v>
      </c>
      <c r="H112" s="3" t="s">
        <v>73</v>
      </c>
      <c r="I112" s="10">
        <v>3066.6653020000003</v>
      </c>
      <c r="J112" s="10">
        <v>5034</v>
      </c>
      <c r="K112" s="10">
        <v>154.37593131800003</v>
      </c>
      <c r="L112" s="41">
        <v>5.3754106091020689E-4</v>
      </c>
      <c r="M112" s="41">
        <v>1.8961901746543093E-3</v>
      </c>
      <c r="N112" s="41">
        <v>2.4183159220002176E-4</v>
      </c>
    </row>
    <row r="113" spans="2:14" ht="15" x14ac:dyDescent="0.25">
      <c r="B113" s="11" t="s">
        <v>1401</v>
      </c>
      <c r="C113" s="3" t="s">
        <v>1402</v>
      </c>
      <c r="D113" s="3" t="s">
        <v>134</v>
      </c>
      <c r="E113" s="3"/>
      <c r="F113" s="3" t="s">
        <v>1403</v>
      </c>
      <c r="G113" s="3" t="s">
        <v>1149</v>
      </c>
      <c r="H113" s="3" t="s">
        <v>73</v>
      </c>
      <c r="I113" s="10">
        <v>490.555545</v>
      </c>
      <c r="J113" s="10">
        <v>1685</v>
      </c>
      <c r="K113" s="10">
        <v>8.2658609290000005</v>
      </c>
      <c r="L113" s="41">
        <v>9.7924875471827675E-5</v>
      </c>
      <c r="M113" s="41">
        <v>1.0152906703016092E-4</v>
      </c>
      <c r="N113" s="41">
        <v>1.294856194419568E-5</v>
      </c>
    </row>
    <row r="114" spans="2:14" ht="15" x14ac:dyDescent="0.25">
      <c r="B114" s="11" t="s">
        <v>1404</v>
      </c>
      <c r="C114" s="3" t="s">
        <v>1405</v>
      </c>
      <c r="D114" s="3" t="s">
        <v>134</v>
      </c>
      <c r="E114" s="3"/>
      <c r="F114" s="3" t="s">
        <v>1406</v>
      </c>
      <c r="G114" s="3" t="s">
        <v>1149</v>
      </c>
      <c r="H114" s="3" t="s">
        <v>73</v>
      </c>
      <c r="I114" s="10">
        <v>8339.8354840000011</v>
      </c>
      <c r="J114" s="10">
        <v>184.3</v>
      </c>
      <c r="K114" s="10">
        <v>15.370316765999998</v>
      </c>
      <c r="L114" s="41">
        <v>8.2387664169797012E-4</v>
      </c>
      <c r="M114" s="41">
        <v>1.8879266595631106E-4</v>
      </c>
      <c r="N114" s="41">
        <v>2.4077770053958329E-5</v>
      </c>
    </row>
    <row r="115" spans="2:14" ht="15" x14ac:dyDescent="0.25">
      <c r="B115" s="11" t="s">
        <v>1407</v>
      </c>
      <c r="C115" s="3" t="s">
        <v>1408</v>
      </c>
      <c r="D115" s="3" t="s">
        <v>134</v>
      </c>
      <c r="E115" s="3"/>
      <c r="F115" s="3" t="s">
        <v>1409</v>
      </c>
      <c r="G115" s="3" t="s">
        <v>257</v>
      </c>
      <c r="H115" s="3" t="s">
        <v>73</v>
      </c>
      <c r="I115" s="10">
        <v>52.923004999999996</v>
      </c>
      <c r="J115" s="10">
        <v>920300</v>
      </c>
      <c r="K115" s="10">
        <v>487.05041347099996</v>
      </c>
      <c r="L115" s="41">
        <v>5.0920309237681969E-4</v>
      </c>
      <c r="M115" s="41">
        <v>5.9824106044265553E-3</v>
      </c>
      <c r="N115" s="41">
        <v>7.6296982285889122E-4</v>
      </c>
    </row>
    <row r="116" spans="2:14" ht="15" x14ac:dyDescent="0.25">
      <c r="B116" s="11" t="s">
        <v>1410</v>
      </c>
      <c r="C116" s="3" t="s">
        <v>1411</v>
      </c>
      <c r="D116" s="3" t="s">
        <v>134</v>
      </c>
      <c r="E116" s="3"/>
      <c r="F116" s="3" t="s">
        <v>1412</v>
      </c>
      <c r="G116" s="3" t="s">
        <v>257</v>
      </c>
      <c r="H116" s="3" t="s">
        <v>73</v>
      </c>
      <c r="I116" s="10">
        <v>133.22036899999998</v>
      </c>
      <c r="J116" s="10">
        <v>107200</v>
      </c>
      <c r="K116" s="10">
        <v>142.81223525700003</v>
      </c>
      <c r="L116" s="41">
        <v>1.7695919668557754E-4</v>
      </c>
      <c r="M116" s="41">
        <v>1.7541539992845269E-3</v>
      </c>
      <c r="N116" s="41">
        <v>2.2371693529545358E-4</v>
      </c>
    </row>
    <row r="117" spans="2:14" ht="15" x14ac:dyDescent="0.25">
      <c r="B117" s="11" t="s">
        <v>1413</v>
      </c>
      <c r="C117" s="3" t="s">
        <v>1414</v>
      </c>
      <c r="D117" s="3" t="s">
        <v>134</v>
      </c>
      <c r="E117" s="3"/>
      <c r="F117" s="3" t="s">
        <v>1415</v>
      </c>
      <c r="G117" s="3" t="s">
        <v>1416</v>
      </c>
      <c r="H117" s="3" t="s">
        <v>73</v>
      </c>
      <c r="I117" s="10">
        <v>23777.658565999995</v>
      </c>
      <c r="J117" s="10">
        <v>43.8</v>
      </c>
      <c r="K117" s="10">
        <v>10.414614476000002</v>
      </c>
      <c r="L117" s="41">
        <v>2.0868664229122303E-4</v>
      </c>
      <c r="M117" s="41">
        <v>1.2792207615269067E-4</v>
      </c>
      <c r="N117" s="41">
        <v>1.6314607979222034E-5</v>
      </c>
    </row>
    <row r="118" spans="2:14" ht="15" x14ac:dyDescent="0.25">
      <c r="B118" s="11" t="s">
        <v>1417</v>
      </c>
      <c r="C118" s="3" t="s">
        <v>1418</v>
      </c>
      <c r="D118" s="3" t="s">
        <v>134</v>
      </c>
      <c r="E118" s="3"/>
      <c r="F118" s="3" t="s">
        <v>1419</v>
      </c>
      <c r="G118" s="3" t="s">
        <v>444</v>
      </c>
      <c r="H118" s="3" t="s">
        <v>73</v>
      </c>
      <c r="I118" s="10">
        <v>351.07558799999998</v>
      </c>
      <c r="J118" s="10">
        <v>9474</v>
      </c>
      <c r="K118" s="10">
        <v>33.260901183999998</v>
      </c>
      <c r="L118" s="41">
        <v>1.8164478240691157E-4</v>
      </c>
      <c r="M118" s="41">
        <v>4.0854162618998187E-4</v>
      </c>
      <c r="N118" s="41">
        <v>5.210356706943761E-5</v>
      </c>
    </row>
    <row r="119" spans="2:14" ht="15" x14ac:dyDescent="0.25">
      <c r="B119" s="11" t="s">
        <v>1420</v>
      </c>
      <c r="C119" s="3" t="s">
        <v>1421</v>
      </c>
      <c r="D119" s="3" t="s">
        <v>134</v>
      </c>
      <c r="E119" s="3"/>
      <c r="F119" s="3" t="s">
        <v>1422</v>
      </c>
      <c r="G119" s="3" t="s">
        <v>444</v>
      </c>
      <c r="H119" s="3" t="s">
        <v>73</v>
      </c>
      <c r="I119" s="10">
        <v>828.80986199999995</v>
      </c>
      <c r="J119" s="10">
        <v>2083</v>
      </c>
      <c r="K119" s="10">
        <v>17.264109455000003</v>
      </c>
      <c r="L119" s="41">
        <v>9.5449070787634327E-5</v>
      </c>
      <c r="M119" s="41">
        <v>2.1205400636770501E-4</v>
      </c>
      <c r="N119" s="41">
        <v>2.7044417104230939E-5</v>
      </c>
    </row>
    <row r="120" spans="2:14" ht="15" x14ac:dyDescent="0.25">
      <c r="B120" s="11" t="s">
        <v>1423</v>
      </c>
      <c r="C120" s="3" t="s">
        <v>1424</v>
      </c>
      <c r="D120" s="3" t="s">
        <v>134</v>
      </c>
      <c r="E120" s="3"/>
      <c r="F120" s="3" t="s">
        <v>1425</v>
      </c>
      <c r="G120" s="3" t="s">
        <v>444</v>
      </c>
      <c r="H120" s="3" t="s">
        <v>73</v>
      </c>
      <c r="I120" s="10">
        <v>185.60473300000004</v>
      </c>
      <c r="J120" s="10">
        <v>109500</v>
      </c>
      <c r="K120" s="10">
        <v>203.23718091800001</v>
      </c>
      <c r="L120" s="41">
        <v>3.7584361780756737E-4</v>
      </c>
      <c r="M120" s="41">
        <v>2.496349931566162E-3</v>
      </c>
      <c r="N120" s="41">
        <v>3.1837327642999678E-4</v>
      </c>
    </row>
    <row r="121" spans="2:14" ht="15" x14ac:dyDescent="0.25">
      <c r="B121" s="11" t="s">
        <v>1426</v>
      </c>
      <c r="C121" s="3" t="s">
        <v>1427</v>
      </c>
      <c r="D121" s="3" t="s">
        <v>134</v>
      </c>
      <c r="E121" s="3"/>
      <c r="F121" s="3" t="s">
        <v>1428</v>
      </c>
      <c r="G121" s="3" t="s">
        <v>444</v>
      </c>
      <c r="H121" s="3" t="s">
        <v>73</v>
      </c>
      <c r="I121" s="10">
        <v>15722.486931000001</v>
      </c>
      <c r="J121" s="10">
        <v>510.6</v>
      </c>
      <c r="K121" s="10">
        <v>80.279018294999986</v>
      </c>
      <c r="L121" s="41">
        <v>1.9370422528495887E-4</v>
      </c>
      <c r="M121" s="41">
        <v>9.8606229884569689E-4</v>
      </c>
      <c r="N121" s="41">
        <v>1.2575796400893276E-4</v>
      </c>
    </row>
    <row r="122" spans="2:14" ht="15" x14ac:dyDescent="0.25">
      <c r="B122" s="11" t="s">
        <v>1429</v>
      </c>
      <c r="C122" s="3" t="s">
        <v>1430</v>
      </c>
      <c r="D122" s="3" t="s">
        <v>134</v>
      </c>
      <c r="E122" s="3"/>
      <c r="F122" s="3" t="s">
        <v>719</v>
      </c>
      <c r="G122" s="3" t="s">
        <v>720</v>
      </c>
      <c r="H122" s="3" t="s">
        <v>73</v>
      </c>
      <c r="I122" s="10">
        <v>56.330624999999998</v>
      </c>
      <c r="J122" s="10">
        <v>211900</v>
      </c>
      <c r="K122" s="10">
        <v>119.36459420700001</v>
      </c>
      <c r="L122" s="41">
        <v>1.0951746359357554E-5</v>
      </c>
      <c r="M122" s="41">
        <v>1.4661480504410819E-3</v>
      </c>
      <c r="N122" s="41">
        <v>1.8698594802273139E-4</v>
      </c>
    </row>
    <row r="123" spans="2:14" ht="15" x14ac:dyDescent="0.25">
      <c r="B123" s="11" t="s">
        <v>1431</v>
      </c>
      <c r="C123" s="3" t="s">
        <v>1432</v>
      </c>
      <c r="D123" s="3" t="s">
        <v>134</v>
      </c>
      <c r="E123" s="3"/>
      <c r="F123" s="3" t="s">
        <v>1433</v>
      </c>
      <c r="G123" s="3" t="s">
        <v>720</v>
      </c>
      <c r="H123" s="3" t="s">
        <v>73</v>
      </c>
      <c r="I123" s="10">
        <v>5300.4549590000006</v>
      </c>
      <c r="J123" s="10">
        <v>117.7</v>
      </c>
      <c r="K123" s="10">
        <v>6.238635478</v>
      </c>
      <c r="L123" s="41">
        <v>1.4203810777746511E-4</v>
      </c>
      <c r="M123" s="41">
        <v>7.6628780119003371E-5</v>
      </c>
      <c r="N123" s="41">
        <v>9.7728910065164511E-6</v>
      </c>
    </row>
    <row r="124" spans="2:14" ht="15" x14ac:dyDescent="0.25">
      <c r="B124" s="11" t="s">
        <v>1434</v>
      </c>
      <c r="C124" s="3" t="s">
        <v>1435</v>
      </c>
      <c r="D124" s="3" t="s">
        <v>134</v>
      </c>
      <c r="E124" s="3"/>
      <c r="F124" s="3" t="s">
        <v>1436</v>
      </c>
      <c r="G124" s="3" t="s">
        <v>720</v>
      </c>
      <c r="H124" s="3" t="s">
        <v>73</v>
      </c>
      <c r="I124" s="10">
        <v>2949.2753430000002</v>
      </c>
      <c r="J124" s="10">
        <v>9750</v>
      </c>
      <c r="K124" s="10">
        <v>287.55434581699996</v>
      </c>
      <c r="L124" s="41">
        <v>4.4817727000577459E-4</v>
      </c>
      <c r="M124" s="41">
        <v>3.5320125395335283E-3</v>
      </c>
      <c r="N124" s="41">
        <v>4.5045704145237129E-4</v>
      </c>
    </row>
    <row r="125" spans="2:14" ht="15" x14ac:dyDescent="0.25">
      <c r="B125" s="11" t="s">
        <v>1437</v>
      </c>
      <c r="C125" s="3" t="s">
        <v>1438</v>
      </c>
      <c r="D125" s="3" t="s">
        <v>134</v>
      </c>
      <c r="E125" s="3"/>
      <c r="F125" s="3" t="s">
        <v>1439</v>
      </c>
      <c r="G125" s="3" t="s">
        <v>720</v>
      </c>
      <c r="H125" s="3" t="s">
        <v>73</v>
      </c>
      <c r="I125" s="10">
        <v>35.040087</v>
      </c>
      <c r="J125" s="10">
        <v>1401</v>
      </c>
      <c r="K125" s="10">
        <v>0.49091161499999997</v>
      </c>
      <c r="L125" s="41">
        <v>7.9903094479086133E-7</v>
      </c>
      <c r="M125" s="41">
        <v>6.0298375079544656E-6</v>
      </c>
      <c r="N125" s="41">
        <v>7.6901843746863742E-7</v>
      </c>
    </row>
    <row r="126" spans="2:14" ht="15" x14ac:dyDescent="0.25">
      <c r="B126" s="11" t="s">
        <v>1440</v>
      </c>
      <c r="C126" s="3" t="s">
        <v>1441</v>
      </c>
      <c r="D126" s="3" t="s">
        <v>134</v>
      </c>
      <c r="E126" s="3"/>
      <c r="F126" s="3" t="s">
        <v>1442</v>
      </c>
      <c r="G126" s="3" t="s">
        <v>347</v>
      </c>
      <c r="H126" s="3" t="s">
        <v>73</v>
      </c>
      <c r="I126" s="10">
        <v>4822.0205610000003</v>
      </c>
      <c r="J126" s="10">
        <v>1083</v>
      </c>
      <c r="K126" s="10">
        <v>52.222482679999999</v>
      </c>
      <c r="L126" s="41">
        <v>5.192168151664933E-4</v>
      </c>
      <c r="M126" s="41">
        <v>6.414455783906568E-4</v>
      </c>
      <c r="N126" s="41">
        <v>8.1807092772303997E-5</v>
      </c>
    </row>
    <row r="127" spans="2:14" ht="15" x14ac:dyDescent="0.25">
      <c r="B127" s="11" t="s">
        <v>1443</v>
      </c>
      <c r="C127" s="3" t="s">
        <v>1444</v>
      </c>
      <c r="D127" s="3" t="s">
        <v>134</v>
      </c>
      <c r="E127" s="3"/>
      <c r="F127" s="3" t="s">
        <v>1445</v>
      </c>
      <c r="G127" s="3" t="s">
        <v>347</v>
      </c>
      <c r="H127" s="3" t="s">
        <v>73</v>
      </c>
      <c r="I127" s="10">
        <v>220.38212999999999</v>
      </c>
      <c r="J127" s="10">
        <v>15520</v>
      </c>
      <c r="K127" s="10">
        <v>34.203306700000006</v>
      </c>
      <c r="L127" s="41">
        <v>4.8117980269591703E-5</v>
      </c>
      <c r="M127" s="41">
        <v>4.2011713582236249E-4</v>
      </c>
      <c r="N127" s="41">
        <v>5.3579855662397771E-5</v>
      </c>
    </row>
    <row r="128" spans="2:14" ht="15" x14ac:dyDescent="0.25">
      <c r="B128" s="11" t="s">
        <v>1446</v>
      </c>
      <c r="C128" s="3" t="s">
        <v>1447</v>
      </c>
      <c r="D128" s="3" t="s">
        <v>134</v>
      </c>
      <c r="E128" s="3"/>
      <c r="F128" s="3" t="s">
        <v>1448</v>
      </c>
      <c r="G128" s="3" t="s">
        <v>347</v>
      </c>
      <c r="H128" s="3" t="s">
        <v>73</v>
      </c>
      <c r="I128" s="10">
        <v>3096.82926</v>
      </c>
      <c r="J128" s="10">
        <v>1820</v>
      </c>
      <c r="K128" s="10">
        <v>56.362292540000006</v>
      </c>
      <c r="L128" s="41">
        <v>4.5541606764705874E-4</v>
      </c>
      <c r="M128" s="41">
        <v>6.9229461110223314E-4</v>
      </c>
      <c r="N128" s="41">
        <v>8.8292150393021456E-5</v>
      </c>
    </row>
    <row r="129" spans="2:14" ht="15" x14ac:dyDescent="0.25">
      <c r="B129" s="11" t="s">
        <v>1449</v>
      </c>
      <c r="C129" s="3" t="s">
        <v>1450</v>
      </c>
      <c r="D129" s="3" t="s">
        <v>134</v>
      </c>
      <c r="E129" s="3"/>
      <c r="F129" s="3" t="s">
        <v>1451</v>
      </c>
      <c r="G129" s="3" t="s">
        <v>347</v>
      </c>
      <c r="H129" s="3" t="s">
        <v>73</v>
      </c>
      <c r="I129" s="10">
        <v>1448.9756270000003</v>
      </c>
      <c r="J129" s="10">
        <v>3268</v>
      </c>
      <c r="K129" s="10">
        <v>47.352523480999999</v>
      </c>
      <c r="L129" s="41">
        <v>1.6412582183225041E-4</v>
      </c>
      <c r="M129" s="41">
        <v>5.8162816575857217E-4</v>
      </c>
      <c r="N129" s="41">
        <v>7.4178248191490817E-5</v>
      </c>
    </row>
    <row r="130" spans="2:14" ht="15" x14ac:dyDescent="0.25">
      <c r="B130" s="11" t="s">
        <v>1452</v>
      </c>
      <c r="C130" s="3" t="s">
        <v>1453</v>
      </c>
      <c r="D130" s="3" t="s">
        <v>134</v>
      </c>
      <c r="E130" s="3"/>
      <c r="F130" s="3" t="s">
        <v>1454</v>
      </c>
      <c r="G130" s="3" t="s">
        <v>363</v>
      </c>
      <c r="H130" s="3" t="s">
        <v>73</v>
      </c>
      <c r="I130" s="10">
        <v>2277.3794109999999</v>
      </c>
      <c r="J130" s="10">
        <v>19020</v>
      </c>
      <c r="K130" s="10">
        <v>433.157563788</v>
      </c>
      <c r="L130" s="41">
        <v>1.8533361092122394E-4</v>
      </c>
      <c r="M130" s="41">
        <v>5.3204480097360533E-3</v>
      </c>
      <c r="N130" s="41">
        <v>6.7854608182772258E-4</v>
      </c>
    </row>
    <row r="131" spans="2:14" ht="15" x14ac:dyDescent="0.25">
      <c r="B131" s="11" t="s">
        <v>1455</v>
      </c>
      <c r="C131" s="3" t="s">
        <v>1456</v>
      </c>
      <c r="D131" s="3" t="s">
        <v>134</v>
      </c>
      <c r="E131" s="3"/>
      <c r="F131" s="3" t="s">
        <v>1457</v>
      </c>
      <c r="G131" s="3" t="s">
        <v>363</v>
      </c>
      <c r="H131" s="3" t="s">
        <v>73</v>
      </c>
      <c r="I131" s="10">
        <v>22345.879798000005</v>
      </c>
      <c r="J131" s="10">
        <v>845</v>
      </c>
      <c r="K131" s="10">
        <v>188.82268429400003</v>
      </c>
      <c r="L131" s="41">
        <v>2.8708809648699202E-4</v>
      </c>
      <c r="M131" s="41">
        <v>2.3192975462774617E-3</v>
      </c>
      <c r="N131" s="41">
        <v>2.9579280912798479E-4</v>
      </c>
    </row>
    <row r="132" spans="2:14" ht="15" x14ac:dyDescent="0.25">
      <c r="B132" s="11" t="s">
        <v>1458</v>
      </c>
      <c r="C132" s="3" t="s">
        <v>1459</v>
      </c>
      <c r="D132" s="3" t="s">
        <v>134</v>
      </c>
      <c r="E132" s="3"/>
      <c r="F132" s="3" t="s">
        <v>1460</v>
      </c>
      <c r="G132" s="3" t="s">
        <v>363</v>
      </c>
      <c r="H132" s="3" t="s">
        <v>73</v>
      </c>
      <c r="I132" s="10">
        <v>1824.4772170000001</v>
      </c>
      <c r="J132" s="10">
        <v>1196</v>
      </c>
      <c r="K132" s="10">
        <v>21.820747513999997</v>
      </c>
      <c r="L132" s="41">
        <v>1.0862029763345299E-4</v>
      </c>
      <c r="M132" s="41">
        <v>2.6802291449453959E-4</v>
      </c>
      <c r="N132" s="41">
        <v>3.4182440677460715E-5</v>
      </c>
    </row>
    <row r="133" spans="2:14" ht="15" x14ac:dyDescent="0.25">
      <c r="B133" s="11" t="s">
        <v>1461</v>
      </c>
      <c r="C133" s="3" t="s">
        <v>1462</v>
      </c>
      <c r="D133" s="3" t="s">
        <v>134</v>
      </c>
      <c r="E133" s="3"/>
      <c r="F133" s="3" t="s">
        <v>1463</v>
      </c>
      <c r="G133" s="3" t="s">
        <v>793</v>
      </c>
      <c r="H133" s="3" t="s">
        <v>73</v>
      </c>
      <c r="I133" s="10">
        <v>3061.0917760000002</v>
      </c>
      <c r="J133" s="10">
        <v>5968</v>
      </c>
      <c r="K133" s="10">
        <v>182.68595706799999</v>
      </c>
      <c r="L133" s="41">
        <v>3.1238234616089936E-4</v>
      </c>
      <c r="M133" s="41">
        <v>2.243920499019331E-3</v>
      </c>
      <c r="N133" s="41">
        <v>2.8617955851766914E-4</v>
      </c>
    </row>
    <row r="134" spans="2:14" ht="15" x14ac:dyDescent="0.25">
      <c r="B134" s="11" t="s">
        <v>1464</v>
      </c>
      <c r="C134" s="3" t="s">
        <v>1465</v>
      </c>
      <c r="D134" s="3" t="s">
        <v>134</v>
      </c>
      <c r="E134" s="3"/>
      <c r="F134" s="3" t="s">
        <v>1466</v>
      </c>
      <c r="G134" s="3" t="s">
        <v>1298</v>
      </c>
      <c r="H134" s="3" t="s">
        <v>73</v>
      </c>
      <c r="I134" s="10">
        <v>1686.9363719999999</v>
      </c>
      <c r="J134" s="10">
        <v>1623</v>
      </c>
      <c r="K134" s="10">
        <v>27.378977305999999</v>
      </c>
      <c r="L134" s="41">
        <v>1.1463448851926612E-4</v>
      </c>
      <c r="M134" s="41">
        <v>3.3629431295723755E-4</v>
      </c>
      <c r="N134" s="41">
        <v>4.2889468702730547E-5</v>
      </c>
    </row>
    <row r="135" spans="2:14" ht="15" x14ac:dyDescent="0.25">
      <c r="B135" s="11" t="s">
        <v>1467</v>
      </c>
      <c r="C135" s="3" t="s">
        <v>1468</v>
      </c>
      <c r="D135" s="3" t="s">
        <v>134</v>
      </c>
      <c r="E135" s="3"/>
      <c r="F135" s="3" t="s">
        <v>1469</v>
      </c>
      <c r="G135" s="3" t="s">
        <v>1470</v>
      </c>
      <c r="H135" s="3" t="s">
        <v>73</v>
      </c>
      <c r="I135" s="10">
        <v>2886.0563340000003</v>
      </c>
      <c r="J135" s="10">
        <v>7044</v>
      </c>
      <c r="K135" s="10">
        <v>203.29380824899999</v>
      </c>
      <c r="L135" s="41">
        <v>2.4458104525423722E-4</v>
      </c>
      <c r="M135" s="41">
        <v>2.4970454816285476E-3</v>
      </c>
      <c r="N135" s="41">
        <v>3.1846198376604879E-4</v>
      </c>
    </row>
    <row r="136" spans="2:14" ht="15" x14ac:dyDescent="0.25">
      <c r="B136" s="11" t="s">
        <v>1471</v>
      </c>
      <c r="C136" s="3" t="s">
        <v>1472</v>
      </c>
      <c r="D136" s="3" t="s">
        <v>134</v>
      </c>
      <c r="E136" s="3"/>
      <c r="F136" s="3" t="s">
        <v>1473</v>
      </c>
      <c r="G136" s="3" t="s">
        <v>523</v>
      </c>
      <c r="H136" s="3" t="s">
        <v>73</v>
      </c>
      <c r="I136" s="10">
        <v>2392.1833240000005</v>
      </c>
      <c r="J136" s="10">
        <v>5300</v>
      </c>
      <c r="K136" s="10">
        <v>126.78571604</v>
      </c>
      <c r="L136" s="41">
        <v>1.1058408394463875E-4</v>
      </c>
      <c r="M136" s="41">
        <v>1.5573012385352832E-3</v>
      </c>
      <c r="N136" s="41">
        <v>1.9861121689374403E-4</v>
      </c>
    </row>
    <row r="137" spans="2:14" ht="15" x14ac:dyDescent="0.25">
      <c r="B137" s="11" t="s">
        <v>1474</v>
      </c>
      <c r="C137" s="3" t="s">
        <v>1475</v>
      </c>
      <c r="D137" s="3" t="s">
        <v>134</v>
      </c>
      <c r="E137" s="3"/>
      <c r="F137" s="3" t="s">
        <v>1476</v>
      </c>
      <c r="G137" s="3" t="s">
        <v>523</v>
      </c>
      <c r="H137" s="3" t="s">
        <v>73</v>
      </c>
      <c r="I137" s="10">
        <v>13242.748752000001</v>
      </c>
      <c r="J137" s="10">
        <v>599.9</v>
      </c>
      <c r="K137" s="10">
        <v>79.443249742999996</v>
      </c>
      <c r="L137" s="41">
        <v>3.2860426893406179E-4</v>
      </c>
      <c r="M137" s="41">
        <v>9.7579660455606734E-4</v>
      </c>
      <c r="N137" s="41">
        <v>1.2444872339146547E-4</v>
      </c>
    </row>
    <row r="138" spans="2:14" ht="15" x14ac:dyDescent="0.25">
      <c r="B138" s="11" t="s">
        <v>1477</v>
      </c>
      <c r="C138" s="3" t="s">
        <v>1478</v>
      </c>
      <c r="D138" s="3" t="s">
        <v>134</v>
      </c>
      <c r="E138" s="3"/>
      <c r="F138" s="3" t="s">
        <v>1479</v>
      </c>
      <c r="G138" s="3" t="s">
        <v>523</v>
      </c>
      <c r="H138" s="3" t="s">
        <v>73</v>
      </c>
      <c r="I138" s="10">
        <v>20106.512078999996</v>
      </c>
      <c r="J138" s="10">
        <v>309.60000000000002</v>
      </c>
      <c r="K138" s="10">
        <v>62.249761370000009</v>
      </c>
      <c r="L138" s="41">
        <v>1.9283590263893612E-4</v>
      </c>
      <c r="M138" s="41">
        <v>7.6461003264312875E-4</v>
      </c>
      <c r="N138" s="41">
        <v>9.7514934987946782E-5</v>
      </c>
    </row>
    <row r="139" spans="2:14" ht="15" x14ac:dyDescent="0.25">
      <c r="B139" s="11" t="s">
        <v>1480</v>
      </c>
      <c r="C139" s="3" t="s">
        <v>1481</v>
      </c>
      <c r="D139" s="3" t="s">
        <v>134</v>
      </c>
      <c r="E139" s="3"/>
      <c r="F139" s="3" t="s">
        <v>1482</v>
      </c>
      <c r="G139" s="3" t="s">
        <v>523</v>
      </c>
      <c r="H139" s="3" t="s">
        <v>73</v>
      </c>
      <c r="I139" s="10">
        <v>2398.261473</v>
      </c>
      <c r="J139" s="10">
        <v>1338</v>
      </c>
      <c r="K139" s="10">
        <v>32.088738502000005</v>
      </c>
      <c r="L139" s="41">
        <v>1.6660591375395139E-4</v>
      </c>
      <c r="M139" s="41">
        <v>3.9414402326231826E-4</v>
      </c>
      <c r="N139" s="41">
        <v>5.0267361352099506E-5</v>
      </c>
    </row>
    <row r="140" spans="2:14" ht="15" x14ac:dyDescent="0.25">
      <c r="B140" s="11" t="s">
        <v>1483</v>
      </c>
      <c r="C140" s="3" t="s">
        <v>1484</v>
      </c>
      <c r="D140" s="3" t="s">
        <v>134</v>
      </c>
      <c r="E140" s="3"/>
      <c r="F140" s="3" t="s">
        <v>869</v>
      </c>
      <c r="G140" s="3" t="s">
        <v>523</v>
      </c>
      <c r="H140" s="3" t="s">
        <v>73</v>
      </c>
      <c r="I140" s="10">
        <v>6667.7032680000011</v>
      </c>
      <c r="J140" s="10">
        <v>581.20000000000005</v>
      </c>
      <c r="K140" s="10">
        <v>38.752691401999996</v>
      </c>
      <c r="L140" s="41">
        <v>1.9943579614900098E-4</v>
      </c>
      <c r="M140" s="41">
        <v>4.759969514063425E-4</v>
      </c>
      <c r="N140" s="41">
        <v>6.0706516772210288E-5</v>
      </c>
    </row>
    <row r="141" spans="2:14" ht="15" x14ac:dyDescent="0.25">
      <c r="B141" s="11" t="s">
        <v>1485</v>
      </c>
      <c r="C141" s="3" t="s">
        <v>1486</v>
      </c>
      <c r="D141" s="3" t="s">
        <v>134</v>
      </c>
      <c r="E141" s="3"/>
      <c r="F141" s="3" t="s">
        <v>1487</v>
      </c>
      <c r="G141" s="3" t="s">
        <v>523</v>
      </c>
      <c r="H141" s="3" t="s">
        <v>73</v>
      </c>
      <c r="I141" s="10">
        <v>3394.2731019999997</v>
      </c>
      <c r="J141" s="10">
        <v>984</v>
      </c>
      <c r="K141" s="10">
        <v>33.399647342999998</v>
      </c>
      <c r="L141" s="41">
        <v>3.9430608143217554E-4</v>
      </c>
      <c r="M141" s="41">
        <v>4.1024583682191569E-4</v>
      </c>
      <c r="N141" s="41">
        <v>5.2320914451611392E-5</v>
      </c>
    </row>
    <row r="142" spans="2:14" ht="15" x14ac:dyDescent="0.25">
      <c r="B142" s="11" t="s">
        <v>1488</v>
      </c>
      <c r="C142" s="3" t="s">
        <v>1489</v>
      </c>
      <c r="D142" s="3" t="s">
        <v>134</v>
      </c>
      <c r="E142" s="3"/>
      <c r="F142" s="3" t="s">
        <v>1490</v>
      </c>
      <c r="G142" s="3" t="s">
        <v>523</v>
      </c>
      <c r="H142" s="3" t="s">
        <v>73</v>
      </c>
      <c r="I142" s="10">
        <v>4189.2464909999999</v>
      </c>
      <c r="J142" s="10">
        <v>341.4</v>
      </c>
      <c r="K142" s="10">
        <v>14.302087514</v>
      </c>
      <c r="L142" s="41">
        <v>2.2305756016010003E-4</v>
      </c>
      <c r="M142" s="41">
        <v>1.7567167102771532E-4</v>
      </c>
      <c r="N142" s="41">
        <v>2.2404377196404266E-5</v>
      </c>
    </row>
    <row r="143" spans="2:14" ht="15" x14ac:dyDescent="0.25">
      <c r="B143" s="11" t="s">
        <v>1491</v>
      </c>
      <c r="C143" s="3" t="s">
        <v>1492</v>
      </c>
      <c r="D143" s="3" t="s">
        <v>134</v>
      </c>
      <c r="E143" s="3"/>
      <c r="F143" s="3" t="s">
        <v>1493</v>
      </c>
      <c r="G143" s="3" t="s">
        <v>523</v>
      </c>
      <c r="H143" s="3" t="s">
        <v>73</v>
      </c>
      <c r="I143" s="10">
        <v>2278.3767500000008</v>
      </c>
      <c r="J143" s="10">
        <v>7727</v>
      </c>
      <c r="K143" s="10">
        <v>176.05017135199998</v>
      </c>
      <c r="L143" s="41">
        <v>2.091429704700037E-4</v>
      </c>
      <c r="M143" s="41">
        <v>2.1624135466831442E-3</v>
      </c>
      <c r="N143" s="41">
        <v>2.7578452730070549E-4</v>
      </c>
    </row>
    <row r="144" spans="2:14" ht="15" x14ac:dyDescent="0.25">
      <c r="B144" s="11" t="s">
        <v>1494</v>
      </c>
      <c r="C144" s="3" t="s">
        <v>1495</v>
      </c>
      <c r="D144" s="3" t="s">
        <v>134</v>
      </c>
      <c r="E144" s="3"/>
      <c r="F144" s="3" t="s">
        <v>1496</v>
      </c>
      <c r="G144" s="3" t="s">
        <v>832</v>
      </c>
      <c r="H144" s="3" t="s">
        <v>73</v>
      </c>
      <c r="I144" s="10">
        <v>9644.9795509999985</v>
      </c>
      <c r="J144" s="10">
        <v>1676</v>
      </c>
      <c r="K144" s="10">
        <v>161.64985728599996</v>
      </c>
      <c r="L144" s="41">
        <v>3.0862623025171916E-4</v>
      </c>
      <c r="M144" s="41">
        <v>1.9855353648917211E-3</v>
      </c>
      <c r="N144" s="41">
        <v>2.5322627713159312E-4</v>
      </c>
    </row>
    <row r="145" spans="2:14" ht="15" x14ac:dyDescent="0.25">
      <c r="B145" s="11" t="s">
        <v>1497</v>
      </c>
      <c r="C145" s="3" t="s">
        <v>1498</v>
      </c>
      <c r="D145" s="3" t="s">
        <v>134</v>
      </c>
      <c r="E145" s="3"/>
      <c r="F145" s="3" t="s">
        <v>1499</v>
      </c>
      <c r="G145" s="3" t="s">
        <v>832</v>
      </c>
      <c r="H145" s="3" t="s">
        <v>73</v>
      </c>
      <c r="I145" s="10">
        <v>17219.142022999997</v>
      </c>
      <c r="J145" s="10">
        <v>632.9</v>
      </c>
      <c r="K145" s="10">
        <v>108.97994983499999</v>
      </c>
      <c r="L145" s="41">
        <v>3.7209241366896212E-4</v>
      </c>
      <c r="M145" s="41">
        <v>1.3385940952529286E-3</v>
      </c>
      <c r="N145" s="41">
        <v>1.7071828854064124E-4</v>
      </c>
    </row>
    <row r="146" spans="2:14" ht="15" x14ac:dyDescent="0.25">
      <c r="B146" s="11" t="s">
        <v>1500</v>
      </c>
      <c r="C146" s="3" t="s">
        <v>1501</v>
      </c>
      <c r="D146" s="3" t="s">
        <v>134</v>
      </c>
      <c r="E146" s="3"/>
      <c r="F146" s="3" t="s">
        <v>1502</v>
      </c>
      <c r="G146" s="3" t="s">
        <v>298</v>
      </c>
      <c r="H146" s="3" t="s">
        <v>73</v>
      </c>
      <c r="I146" s="10">
        <v>5.102999999999999E-3</v>
      </c>
      <c r="J146" s="10">
        <v>33.200000000000003</v>
      </c>
      <c r="K146" s="10">
        <v>1.7009999999999999E-6</v>
      </c>
      <c r="L146" s="41">
        <v>6.0162990418710719E-11</v>
      </c>
      <c r="M146" s="41">
        <v>2.0893279538783263E-11</v>
      </c>
      <c r="N146" s="41">
        <v>2.6646351851629186E-12</v>
      </c>
    </row>
    <row r="147" spans="2:14" ht="15" x14ac:dyDescent="0.25">
      <c r="B147" s="11" t="s">
        <v>1503</v>
      </c>
      <c r="C147" s="3" t="s">
        <v>1504</v>
      </c>
      <c r="D147" s="3" t="s">
        <v>134</v>
      </c>
      <c r="E147" s="3"/>
      <c r="F147" s="3" t="s">
        <v>601</v>
      </c>
      <c r="G147" s="3" t="s">
        <v>298</v>
      </c>
      <c r="H147" s="3" t="s">
        <v>73</v>
      </c>
      <c r="I147" s="10">
        <v>28485.186493999998</v>
      </c>
      <c r="J147" s="10">
        <v>560.9</v>
      </c>
      <c r="K147" s="10">
        <v>159.77341102600002</v>
      </c>
      <c r="L147" s="41">
        <v>2.4804902031336196E-4</v>
      </c>
      <c r="M147" s="41">
        <v>1.9624870896126599E-3</v>
      </c>
      <c r="N147" s="41">
        <v>2.5028680345289635E-4</v>
      </c>
    </row>
    <row r="148" spans="2:14" ht="15" x14ac:dyDescent="0.25">
      <c r="B148" s="11" t="s">
        <v>1505</v>
      </c>
      <c r="C148" s="3" t="s">
        <v>1506</v>
      </c>
      <c r="D148" s="3" t="s">
        <v>134</v>
      </c>
      <c r="E148" s="3"/>
      <c r="F148" s="3" t="s">
        <v>1507</v>
      </c>
      <c r="G148" s="3" t="s">
        <v>298</v>
      </c>
      <c r="H148" s="3" t="s">
        <v>73</v>
      </c>
      <c r="I148" s="10">
        <v>5314.9121129999994</v>
      </c>
      <c r="J148" s="10">
        <v>193.8</v>
      </c>
      <c r="K148" s="10">
        <v>10.300299651000001</v>
      </c>
      <c r="L148" s="41">
        <v>2.8274555490304598E-4</v>
      </c>
      <c r="M148" s="41">
        <v>1.2651795411027319E-4</v>
      </c>
      <c r="N148" s="41">
        <v>1.6135532550132825E-5</v>
      </c>
    </row>
    <row r="149" spans="2:14" ht="15" x14ac:dyDescent="0.25">
      <c r="B149" s="11" t="s">
        <v>1508</v>
      </c>
      <c r="C149" s="3" t="s">
        <v>1509</v>
      </c>
      <c r="D149" s="3" t="s">
        <v>134</v>
      </c>
      <c r="E149" s="3"/>
      <c r="F149" s="3" t="s">
        <v>1510</v>
      </c>
      <c r="G149" s="3" t="s">
        <v>298</v>
      </c>
      <c r="H149" s="3" t="s">
        <v>73</v>
      </c>
      <c r="I149" s="10">
        <v>15090.540666999999</v>
      </c>
      <c r="J149" s="10">
        <v>525</v>
      </c>
      <c r="K149" s="10">
        <v>79.225338504000007</v>
      </c>
      <c r="L149" s="41">
        <v>2.3171602164447988E-4</v>
      </c>
      <c r="M149" s="41">
        <v>9.7312001406161142E-4</v>
      </c>
      <c r="N149" s="41">
        <v>1.241073630418583E-4</v>
      </c>
    </row>
    <row r="150" spans="2:14" ht="15" x14ac:dyDescent="0.25">
      <c r="B150" s="11" t="s">
        <v>1511</v>
      </c>
      <c r="C150" s="3" t="s">
        <v>1512</v>
      </c>
      <c r="D150" s="3" t="s">
        <v>134</v>
      </c>
      <c r="E150" s="3"/>
      <c r="F150" s="3" t="s">
        <v>528</v>
      </c>
      <c r="G150" s="3" t="s">
        <v>298</v>
      </c>
      <c r="H150" s="3" t="s">
        <v>73</v>
      </c>
      <c r="I150" s="10">
        <v>36577.123629000009</v>
      </c>
      <c r="J150" s="10">
        <v>345.3</v>
      </c>
      <c r="K150" s="10">
        <v>126.30080790199999</v>
      </c>
      <c r="L150" s="41">
        <v>1.7372977495660485E-4</v>
      </c>
      <c r="M150" s="41">
        <v>1.5513451413701656E-3</v>
      </c>
      <c r="N150" s="41">
        <v>1.9785160296894295E-4</v>
      </c>
    </row>
    <row r="151" spans="2:14" ht="15" x14ac:dyDescent="0.25">
      <c r="B151" s="11" t="s">
        <v>1513</v>
      </c>
      <c r="C151" s="3" t="s">
        <v>1514</v>
      </c>
      <c r="D151" s="3" t="s">
        <v>134</v>
      </c>
      <c r="E151" s="3"/>
      <c r="F151" s="3" t="s">
        <v>659</v>
      </c>
      <c r="G151" s="3" t="s">
        <v>298</v>
      </c>
      <c r="H151" s="3" t="s">
        <v>73</v>
      </c>
      <c r="I151" s="10">
        <v>20860.905869000002</v>
      </c>
      <c r="J151" s="10">
        <v>645.4</v>
      </c>
      <c r="K151" s="10">
        <v>134.63628645200001</v>
      </c>
      <c r="L151" s="41">
        <v>3.6980872729488968E-4</v>
      </c>
      <c r="M151" s="41">
        <v>1.6537293174046642E-3</v>
      </c>
      <c r="N151" s="41">
        <v>2.1090922168117153E-4</v>
      </c>
    </row>
    <row r="152" spans="2:14" ht="15" x14ac:dyDescent="0.25">
      <c r="B152" s="11" t="s">
        <v>1515</v>
      </c>
      <c r="C152" s="3" t="s">
        <v>1516</v>
      </c>
      <c r="D152" s="3" t="s">
        <v>134</v>
      </c>
      <c r="E152" s="3"/>
      <c r="F152" s="3" t="s">
        <v>610</v>
      </c>
      <c r="G152" s="3" t="s">
        <v>298</v>
      </c>
      <c r="H152" s="3" t="s">
        <v>73</v>
      </c>
      <c r="I152" s="10">
        <v>7761.6003459999993</v>
      </c>
      <c r="J152" s="10">
        <v>613.79999999999995</v>
      </c>
      <c r="K152" s="10">
        <v>47.640702908000002</v>
      </c>
      <c r="L152" s="41">
        <v>1.3321757830033764E-4</v>
      </c>
      <c r="M152" s="41">
        <v>5.8516785613225671E-4</v>
      </c>
      <c r="N152" s="41">
        <v>7.4629684429482768E-5</v>
      </c>
    </row>
    <row r="153" spans="2:14" ht="15" x14ac:dyDescent="0.25">
      <c r="B153" s="11" t="s">
        <v>1517</v>
      </c>
      <c r="C153" s="3" t="s">
        <v>1518</v>
      </c>
      <c r="D153" s="3" t="s">
        <v>134</v>
      </c>
      <c r="E153" s="3"/>
      <c r="F153" s="3" t="s">
        <v>1519</v>
      </c>
      <c r="G153" s="3" t="s">
        <v>298</v>
      </c>
      <c r="H153" s="3" t="s">
        <v>73</v>
      </c>
      <c r="I153" s="10">
        <v>1612.5640700000001</v>
      </c>
      <c r="J153" s="10">
        <v>7448</v>
      </c>
      <c r="K153" s="10">
        <v>120.10377198099999</v>
      </c>
      <c r="L153" s="41">
        <v>1.2756280864029064E-4</v>
      </c>
      <c r="M153" s="41">
        <v>1.4752273260795518E-3</v>
      </c>
      <c r="N153" s="41">
        <v>1.8814387812543027E-4</v>
      </c>
    </row>
    <row r="154" spans="2:14" ht="15" x14ac:dyDescent="0.25">
      <c r="B154" s="11" t="s">
        <v>1520</v>
      </c>
      <c r="C154" s="3" t="s">
        <v>1521</v>
      </c>
      <c r="D154" s="3" t="s">
        <v>134</v>
      </c>
      <c r="E154" s="3"/>
      <c r="F154" s="3" t="s">
        <v>620</v>
      </c>
      <c r="G154" s="3" t="s">
        <v>298</v>
      </c>
      <c r="H154" s="3" t="s">
        <v>73</v>
      </c>
      <c r="I154" s="10">
        <v>52072.392549999997</v>
      </c>
      <c r="J154" s="10">
        <v>224</v>
      </c>
      <c r="K154" s="10">
        <v>116.642159314</v>
      </c>
      <c r="L154" s="41">
        <v>2.561996724170034E-4</v>
      </c>
      <c r="M154" s="41">
        <v>1.4327085482390908E-3</v>
      </c>
      <c r="N154" s="41">
        <v>1.8272122385741508E-4</v>
      </c>
    </row>
    <row r="155" spans="2:14" ht="15" x14ac:dyDescent="0.25">
      <c r="B155" s="11" t="s">
        <v>1522</v>
      </c>
      <c r="C155" s="3" t="s">
        <v>1523</v>
      </c>
      <c r="D155" s="3" t="s">
        <v>134</v>
      </c>
      <c r="E155" s="3"/>
      <c r="F155" s="3" t="s">
        <v>906</v>
      </c>
      <c r="G155" s="3" t="s">
        <v>298</v>
      </c>
      <c r="H155" s="3" t="s">
        <v>73</v>
      </c>
      <c r="I155" s="10">
        <v>6803.9003429999993</v>
      </c>
      <c r="J155" s="10">
        <v>1376</v>
      </c>
      <c r="K155" s="10">
        <v>93.621668716999991</v>
      </c>
      <c r="L155" s="41">
        <v>4.5763318945208649E-4</v>
      </c>
      <c r="M155" s="41">
        <v>1.1499492624289483E-3</v>
      </c>
      <c r="N155" s="41">
        <v>1.4665937246148426E-4</v>
      </c>
    </row>
    <row r="156" spans="2:14" ht="15" x14ac:dyDescent="0.25">
      <c r="B156" s="11" t="s">
        <v>1524</v>
      </c>
      <c r="C156" s="3" t="s">
        <v>1525</v>
      </c>
      <c r="D156" s="3" t="s">
        <v>134</v>
      </c>
      <c r="E156" s="3"/>
      <c r="F156" s="3" t="s">
        <v>623</v>
      </c>
      <c r="G156" s="3" t="s">
        <v>298</v>
      </c>
      <c r="H156" s="3" t="s">
        <v>73</v>
      </c>
      <c r="I156" s="10">
        <v>6236.9086479999996</v>
      </c>
      <c r="J156" s="10">
        <v>905</v>
      </c>
      <c r="K156" s="10">
        <v>56.444023260000002</v>
      </c>
      <c r="L156" s="41">
        <v>2.7926293243179834E-4</v>
      </c>
      <c r="M156" s="41">
        <v>6.9329850456482337E-4</v>
      </c>
      <c r="N156" s="41">
        <v>8.8420182463697929E-5</v>
      </c>
    </row>
    <row r="157" spans="2:14" ht="15" x14ac:dyDescent="0.25">
      <c r="B157" s="11" t="s">
        <v>1526</v>
      </c>
      <c r="C157" s="3" t="s">
        <v>1527</v>
      </c>
      <c r="D157" s="3" t="s">
        <v>134</v>
      </c>
      <c r="E157" s="3"/>
      <c r="F157" s="3" t="s">
        <v>854</v>
      </c>
      <c r="G157" s="3" t="s">
        <v>298</v>
      </c>
      <c r="H157" s="3" t="s">
        <v>73</v>
      </c>
      <c r="I157" s="10">
        <v>1623.0307349999996</v>
      </c>
      <c r="J157" s="10">
        <v>5574</v>
      </c>
      <c r="K157" s="10">
        <v>90.467733299999978</v>
      </c>
      <c r="L157" s="41">
        <v>9.049412788981223E-5</v>
      </c>
      <c r="M157" s="41">
        <v>1.1112096655361498E-3</v>
      </c>
      <c r="N157" s="41">
        <v>1.4171869798537036E-4</v>
      </c>
    </row>
    <row r="158" spans="2:14" ht="15" x14ac:dyDescent="0.25">
      <c r="B158" s="11" t="s">
        <v>1528</v>
      </c>
      <c r="C158" s="3" t="s">
        <v>1529</v>
      </c>
      <c r="D158" s="3" t="s">
        <v>134</v>
      </c>
      <c r="E158" s="3"/>
      <c r="F158" s="3" t="s">
        <v>1530</v>
      </c>
      <c r="G158" s="3" t="s">
        <v>298</v>
      </c>
      <c r="H158" s="3" t="s">
        <v>73</v>
      </c>
      <c r="I158" s="10">
        <v>741.26793399999997</v>
      </c>
      <c r="J158" s="10">
        <v>3708</v>
      </c>
      <c r="K158" s="10">
        <v>27.486214939999996</v>
      </c>
      <c r="L158" s="41">
        <v>1.8181192235488142E-4</v>
      </c>
      <c r="M158" s="41">
        <v>3.3761150629306333E-4</v>
      </c>
      <c r="N158" s="41">
        <v>4.305745763437664E-5</v>
      </c>
    </row>
    <row r="159" spans="2:14" ht="15" x14ac:dyDescent="0.25">
      <c r="B159" s="11" t="s">
        <v>1531</v>
      </c>
      <c r="C159" s="3" t="s">
        <v>1532</v>
      </c>
      <c r="D159" s="3" t="s">
        <v>134</v>
      </c>
      <c r="E159" s="3"/>
      <c r="F159" s="3" t="s">
        <v>866</v>
      </c>
      <c r="G159" s="3" t="s">
        <v>298</v>
      </c>
      <c r="H159" s="3" t="s">
        <v>73</v>
      </c>
      <c r="I159" s="10">
        <v>49115.661268999997</v>
      </c>
      <c r="J159" s="10">
        <v>555</v>
      </c>
      <c r="K159" s="10">
        <v>272.59192004200003</v>
      </c>
      <c r="L159" s="41">
        <v>3.4465679528581251E-4</v>
      </c>
      <c r="M159" s="41">
        <v>3.3482299738102073E-3</v>
      </c>
      <c r="N159" s="41">
        <v>4.2701823711641991E-4</v>
      </c>
    </row>
    <row r="160" spans="2:14" ht="15" x14ac:dyDescent="0.25">
      <c r="B160" s="11" t="s">
        <v>1533</v>
      </c>
      <c r="C160" s="3" t="s">
        <v>1534</v>
      </c>
      <c r="D160" s="3" t="s">
        <v>134</v>
      </c>
      <c r="E160" s="3"/>
      <c r="F160" s="3" t="s">
        <v>559</v>
      </c>
      <c r="G160" s="3" t="s">
        <v>298</v>
      </c>
      <c r="H160" s="3" t="s">
        <v>73</v>
      </c>
      <c r="I160" s="10">
        <v>3284.2313559999998</v>
      </c>
      <c r="J160" s="10">
        <v>2785</v>
      </c>
      <c r="K160" s="10">
        <v>91.465843253999992</v>
      </c>
      <c r="L160" s="41">
        <v>1.1690661528073976E-4</v>
      </c>
      <c r="M160" s="41">
        <v>1.1234693893923311E-3</v>
      </c>
      <c r="N160" s="41">
        <v>1.4328224819236025E-4</v>
      </c>
    </row>
    <row r="161" spans="2:14" ht="15" x14ac:dyDescent="0.25">
      <c r="B161" s="11" t="s">
        <v>1535</v>
      </c>
      <c r="C161" s="3" t="s">
        <v>1536</v>
      </c>
      <c r="D161" s="3" t="s">
        <v>134</v>
      </c>
      <c r="E161" s="3"/>
      <c r="F161" s="3" t="s">
        <v>934</v>
      </c>
      <c r="G161" s="3" t="s">
        <v>298</v>
      </c>
      <c r="H161" s="3" t="s">
        <v>73</v>
      </c>
      <c r="I161" s="10">
        <v>17606.961099999997</v>
      </c>
      <c r="J161" s="10">
        <v>183</v>
      </c>
      <c r="K161" s="10">
        <v>32.220736832999997</v>
      </c>
      <c r="L161" s="41">
        <v>2.3478776856368988E-4</v>
      </c>
      <c r="M161" s="41">
        <v>3.9576535073335627E-4</v>
      </c>
      <c r="N161" s="41">
        <v>5.0474138187587666E-5</v>
      </c>
    </row>
    <row r="162" spans="2:14" ht="15" x14ac:dyDescent="0.25">
      <c r="B162" s="11" t="s">
        <v>1537</v>
      </c>
      <c r="C162" s="3" t="s">
        <v>1538</v>
      </c>
      <c r="D162" s="3" t="s">
        <v>134</v>
      </c>
      <c r="E162" s="3"/>
      <c r="F162" s="3" t="s">
        <v>1539</v>
      </c>
      <c r="G162" s="3" t="s">
        <v>298</v>
      </c>
      <c r="H162" s="3" t="s">
        <v>73</v>
      </c>
      <c r="I162" s="10">
        <v>122.458866</v>
      </c>
      <c r="J162" s="10">
        <v>53600</v>
      </c>
      <c r="K162" s="10">
        <v>65.637952357000003</v>
      </c>
      <c r="L162" s="41">
        <v>1.2991935504404949E-4</v>
      </c>
      <c r="M162" s="41">
        <v>8.0622697645393231E-4</v>
      </c>
      <c r="N162" s="41">
        <v>1.0282257338771872E-4</v>
      </c>
    </row>
    <row r="163" spans="2:14" ht="15" x14ac:dyDescent="0.25">
      <c r="B163" s="11" t="s">
        <v>1540</v>
      </c>
      <c r="C163" s="3" t="s">
        <v>1541</v>
      </c>
      <c r="D163" s="3" t="s">
        <v>134</v>
      </c>
      <c r="E163" s="3"/>
      <c r="F163" s="3" t="s">
        <v>1542</v>
      </c>
      <c r="G163" s="3" t="s">
        <v>298</v>
      </c>
      <c r="H163" s="3" t="s">
        <v>73</v>
      </c>
      <c r="I163" s="10">
        <v>1650.4617970000002</v>
      </c>
      <c r="J163" s="10">
        <v>585</v>
      </c>
      <c r="K163" s="10">
        <v>9.6552015030000007</v>
      </c>
      <c r="L163" s="41">
        <v>9.7526578720336587E-5</v>
      </c>
      <c r="M163" s="41">
        <v>1.1859425279568449E-4</v>
      </c>
      <c r="N163" s="41">
        <v>1.5124979215009816E-5</v>
      </c>
    </row>
    <row r="164" spans="2:14" ht="15" x14ac:dyDescent="0.25">
      <c r="B164" s="11" t="s">
        <v>1543</v>
      </c>
      <c r="C164" s="3" t="s">
        <v>1544</v>
      </c>
      <c r="D164" s="3" t="s">
        <v>134</v>
      </c>
      <c r="E164" s="3"/>
      <c r="F164" s="3" t="s">
        <v>1545</v>
      </c>
      <c r="G164" s="3" t="s">
        <v>298</v>
      </c>
      <c r="H164" s="3" t="s">
        <v>73</v>
      </c>
      <c r="I164" s="10">
        <v>59.794833000000004</v>
      </c>
      <c r="J164" s="10">
        <v>3.4</v>
      </c>
      <c r="K164" s="10">
        <v>2.0330069999999999E-3</v>
      </c>
      <c r="L164" s="41">
        <v>8.6092105780346256E-6</v>
      </c>
      <c r="M164" s="41">
        <v>2.4971301325868983E-8</v>
      </c>
      <c r="N164" s="41">
        <v>3.1847277976969486E-9</v>
      </c>
    </row>
    <row r="165" spans="2:14" ht="15" x14ac:dyDescent="0.25">
      <c r="B165" s="11" t="s">
        <v>1546</v>
      </c>
      <c r="C165" s="3" t="s">
        <v>1547</v>
      </c>
      <c r="D165" s="3" t="s">
        <v>134</v>
      </c>
      <c r="E165" s="3"/>
      <c r="F165" s="3" t="s">
        <v>901</v>
      </c>
      <c r="G165" s="3" t="s">
        <v>298</v>
      </c>
      <c r="H165" s="3" t="s">
        <v>73</v>
      </c>
      <c r="I165" s="10">
        <v>11844.377135000001</v>
      </c>
      <c r="J165" s="10">
        <v>202</v>
      </c>
      <c r="K165" s="10">
        <v>23.925641811999999</v>
      </c>
      <c r="L165" s="41">
        <v>6.4801048241208437E-5</v>
      </c>
      <c r="M165" s="41">
        <v>2.9387720312928683E-4</v>
      </c>
      <c r="N165" s="41">
        <v>3.7479780717143025E-5</v>
      </c>
    </row>
    <row r="166" spans="2:14" ht="15" x14ac:dyDescent="0.25">
      <c r="B166" s="11" t="s">
        <v>1548</v>
      </c>
      <c r="C166" s="3" t="s">
        <v>1549</v>
      </c>
      <c r="D166" s="3" t="s">
        <v>134</v>
      </c>
      <c r="E166" s="3"/>
      <c r="F166" s="3" t="s">
        <v>1550</v>
      </c>
      <c r="G166" s="3" t="s">
        <v>298</v>
      </c>
      <c r="H166" s="3" t="s">
        <v>73</v>
      </c>
      <c r="I166" s="10">
        <v>6888.9490959999994</v>
      </c>
      <c r="J166" s="10">
        <v>134.30000000000001</v>
      </c>
      <c r="K166" s="10">
        <v>9.2518586359999979</v>
      </c>
      <c r="L166" s="41">
        <v>3.1347764982035307E-4</v>
      </c>
      <c r="M166" s="41">
        <v>1.1364001689315342E-4</v>
      </c>
      <c r="N166" s="41">
        <v>1.449313818320929E-5</v>
      </c>
    </row>
    <row r="167" spans="2:14" ht="15" x14ac:dyDescent="0.25">
      <c r="B167" s="11" t="s">
        <v>1551</v>
      </c>
      <c r="C167" s="3" t="s">
        <v>1552</v>
      </c>
      <c r="D167" s="3" t="s">
        <v>134</v>
      </c>
      <c r="E167" s="3"/>
      <c r="F167" s="3" t="s">
        <v>566</v>
      </c>
      <c r="G167" s="3" t="s">
        <v>567</v>
      </c>
      <c r="H167" s="3" t="s">
        <v>73</v>
      </c>
      <c r="I167" s="10">
        <v>1409.847528</v>
      </c>
      <c r="J167" s="10">
        <v>13150</v>
      </c>
      <c r="K167" s="10">
        <v>185.39495017599998</v>
      </c>
      <c r="L167" s="41">
        <v>2.2080511872221142E-4</v>
      </c>
      <c r="M167" s="41">
        <v>2.2771948965937465E-3</v>
      </c>
      <c r="N167" s="41">
        <v>2.9042322597912744E-4</v>
      </c>
    </row>
    <row r="168" spans="2:14" ht="15" x14ac:dyDescent="0.25">
      <c r="B168" s="11" t="s">
        <v>1553</v>
      </c>
      <c r="C168" s="3" t="s">
        <v>1554</v>
      </c>
      <c r="D168" s="3" t="s">
        <v>134</v>
      </c>
      <c r="E168" s="3"/>
      <c r="F168" s="3" t="s">
        <v>1555</v>
      </c>
      <c r="G168" s="3" t="s">
        <v>1207</v>
      </c>
      <c r="H168" s="3" t="s">
        <v>73</v>
      </c>
      <c r="I168" s="10">
        <v>706.82318599999996</v>
      </c>
      <c r="J168" s="10">
        <v>1860</v>
      </c>
      <c r="K168" s="10">
        <v>13.146911278999999</v>
      </c>
      <c r="L168" s="41">
        <v>2.0951719490459514E-5</v>
      </c>
      <c r="M168" s="41">
        <v>1.6148271159537305E-4</v>
      </c>
      <c r="N168" s="41">
        <v>2.0594780934884555E-5</v>
      </c>
    </row>
    <row r="169" spans="2:14" ht="15" x14ac:dyDescent="0.25">
      <c r="B169" s="11" t="s">
        <v>1556</v>
      </c>
      <c r="C169" s="3" t="s">
        <v>1557</v>
      </c>
      <c r="D169" s="3" t="s">
        <v>134</v>
      </c>
      <c r="E169" s="3"/>
      <c r="F169" s="3" t="s">
        <v>880</v>
      </c>
      <c r="G169" s="3" t="s">
        <v>881</v>
      </c>
      <c r="H169" s="3" t="s">
        <v>73</v>
      </c>
      <c r="I169" s="10">
        <v>250.298484</v>
      </c>
      <c r="J169" s="10">
        <v>3214</v>
      </c>
      <c r="K169" s="10">
        <v>8.0445932719999984</v>
      </c>
      <c r="L169" s="41">
        <v>2.3441466360168183E-5</v>
      </c>
      <c r="M169" s="41">
        <v>9.8811249857560883E-5</v>
      </c>
      <c r="N169" s="41">
        <v>1.2601943728921861E-5</v>
      </c>
    </row>
    <row r="170" spans="2:14" ht="15" x14ac:dyDescent="0.25">
      <c r="B170" s="11" t="s">
        <v>1558</v>
      </c>
      <c r="C170" s="3" t="s">
        <v>1559</v>
      </c>
      <c r="D170" s="3" t="s">
        <v>134</v>
      </c>
      <c r="E170" s="3"/>
      <c r="F170" s="3" t="s">
        <v>1560</v>
      </c>
      <c r="G170" s="3" t="s">
        <v>881</v>
      </c>
      <c r="H170" s="3" t="s">
        <v>73</v>
      </c>
      <c r="I170" s="10">
        <v>157323.41246999995</v>
      </c>
      <c r="J170" s="10">
        <v>95</v>
      </c>
      <c r="K170" s="10">
        <v>149.45724184800002</v>
      </c>
      <c r="L170" s="41">
        <v>4.3740010167413402E-4</v>
      </c>
      <c r="M170" s="41">
        <v>1.83577421106749E-3</v>
      </c>
      <c r="N170" s="41">
        <v>2.3412641111439426E-4</v>
      </c>
    </row>
    <row r="171" spans="2:14" ht="15" x14ac:dyDescent="0.25">
      <c r="B171" s="11" t="s">
        <v>1561</v>
      </c>
      <c r="C171" s="3" t="s">
        <v>1562</v>
      </c>
      <c r="D171" s="3" t="s">
        <v>134</v>
      </c>
      <c r="E171" s="3"/>
      <c r="F171" s="3" t="s">
        <v>788</v>
      </c>
      <c r="G171" s="3" t="s">
        <v>789</v>
      </c>
      <c r="H171" s="3" t="s">
        <v>73</v>
      </c>
      <c r="I171" s="10">
        <v>1683.8122470000001</v>
      </c>
      <c r="J171" s="10">
        <v>13210</v>
      </c>
      <c r="K171" s="10">
        <v>222.43159783599998</v>
      </c>
      <c r="L171" s="41">
        <v>2.4824165850405045E-4</v>
      </c>
      <c r="M171" s="41">
        <v>2.7321137870933367E-3</v>
      </c>
      <c r="N171" s="41">
        <v>3.4844154137907916E-4</v>
      </c>
    </row>
    <row r="172" spans="2:14" ht="15" x14ac:dyDescent="0.25">
      <c r="B172" s="11" t="s">
        <v>1563</v>
      </c>
      <c r="C172" s="3" t="s">
        <v>1564</v>
      </c>
      <c r="D172" s="3" t="s">
        <v>134</v>
      </c>
      <c r="E172" s="3"/>
      <c r="F172" s="3" t="s">
        <v>1565</v>
      </c>
      <c r="G172" s="3" t="s">
        <v>577</v>
      </c>
      <c r="H172" s="3" t="s">
        <v>73</v>
      </c>
      <c r="I172" s="10">
        <v>18172.650824000004</v>
      </c>
      <c r="J172" s="10">
        <v>733.2</v>
      </c>
      <c r="K172" s="10">
        <v>133.24187584000001</v>
      </c>
      <c r="L172" s="41">
        <v>3.334256983625627E-4</v>
      </c>
      <c r="M172" s="41">
        <v>1.6366018566707655E-3</v>
      </c>
      <c r="N172" s="41">
        <v>2.0872486214013698E-4</v>
      </c>
    </row>
    <row r="173" spans="2:14" ht="15" x14ac:dyDescent="0.25">
      <c r="B173" s="11" t="s">
        <v>1566</v>
      </c>
      <c r="C173" s="3" t="s">
        <v>1567</v>
      </c>
      <c r="D173" s="3" t="s">
        <v>134</v>
      </c>
      <c r="E173" s="3"/>
      <c r="F173" s="3" t="s">
        <v>1568</v>
      </c>
      <c r="G173" s="3" t="s">
        <v>577</v>
      </c>
      <c r="H173" s="3" t="s">
        <v>73</v>
      </c>
      <c r="I173" s="10">
        <v>3448.3924600000005</v>
      </c>
      <c r="J173" s="10">
        <v>2616</v>
      </c>
      <c r="K173" s="10">
        <v>90.209946782000003</v>
      </c>
      <c r="L173" s="41">
        <v>7.0582190955086564E-4</v>
      </c>
      <c r="M173" s="41">
        <v>1.1080432894151014E-3</v>
      </c>
      <c r="N173" s="41">
        <v>1.4131487257318731E-4</v>
      </c>
    </row>
    <row r="174" spans="2:14" ht="15" x14ac:dyDescent="0.25">
      <c r="B174" s="11" t="s">
        <v>1569</v>
      </c>
      <c r="C174" s="3" t="s">
        <v>1570</v>
      </c>
      <c r="D174" s="3" t="s">
        <v>134</v>
      </c>
      <c r="E174" s="3"/>
      <c r="F174" s="3" t="s">
        <v>1571</v>
      </c>
      <c r="G174" s="3" t="s">
        <v>577</v>
      </c>
      <c r="H174" s="3" t="s">
        <v>73</v>
      </c>
      <c r="I174" s="10">
        <v>1097.4351059999999</v>
      </c>
      <c r="J174" s="10">
        <v>14760</v>
      </c>
      <c r="K174" s="10">
        <v>161.98142161199999</v>
      </c>
      <c r="L174" s="41">
        <v>2.2765855172386611E-4</v>
      </c>
      <c r="M174" s="41">
        <v>1.9896079493409904E-3</v>
      </c>
      <c r="N174" s="41">
        <v>2.537456762904435E-4</v>
      </c>
    </row>
    <row r="175" spans="2:14" ht="15" x14ac:dyDescent="0.25">
      <c r="B175" s="11" t="s">
        <v>1572</v>
      </c>
      <c r="C175" s="3" t="s">
        <v>1573</v>
      </c>
      <c r="D175" s="3" t="s">
        <v>134</v>
      </c>
      <c r="E175" s="3"/>
      <c r="F175" s="3" t="s">
        <v>802</v>
      </c>
      <c r="G175" s="3" t="s">
        <v>577</v>
      </c>
      <c r="H175" s="3" t="s">
        <v>73</v>
      </c>
      <c r="I175" s="10">
        <v>2982.3913430000002</v>
      </c>
      <c r="J175" s="10">
        <v>1034</v>
      </c>
      <c r="K175" s="10">
        <v>30.837926471999996</v>
      </c>
      <c r="L175" s="41">
        <v>7.2429501560988509E-5</v>
      </c>
      <c r="M175" s="41">
        <v>3.7878037517691959E-4</v>
      </c>
      <c r="N175" s="41">
        <v>4.8307950567171183E-5</v>
      </c>
    </row>
    <row r="176" spans="2:14" ht="15" x14ac:dyDescent="0.25">
      <c r="B176" s="11" t="s">
        <v>1574</v>
      </c>
      <c r="C176" s="3" t="s">
        <v>1575</v>
      </c>
      <c r="D176" s="3" t="s">
        <v>134</v>
      </c>
      <c r="E176" s="3"/>
      <c r="F176" s="3" t="s">
        <v>1576</v>
      </c>
      <c r="G176" s="3" t="s">
        <v>502</v>
      </c>
      <c r="H176" s="3" t="s">
        <v>73</v>
      </c>
      <c r="I176" s="10">
        <v>1197.6111980000003</v>
      </c>
      <c r="J176" s="10">
        <v>1709</v>
      </c>
      <c r="K176" s="10">
        <v>20.467175382999997</v>
      </c>
      <c r="L176" s="41">
        <v>1.0972267961973423E-4</v>
      </c>
      <c r="M176" s="41">
        <v>2.5139707033881381E-4</v>
      </c>
      <c r="N176" s="41">
        <v>3.2062055065515657E-5</v>
      </c>
    </row>
    <row r="177" spans="2:14" ht="15" x14ac:dyDescent="0.25">
      <c r="B177" s="11" t="s">
        <v>1577</v>
      </c>
      <c r="C177" s="3" t="s">
        <v>1578</v>
      </c>
      <c r="D177" s="3" t="s">
        <v>134</v>
      </c>
      <c r="E177" s="3"/>
      <c r="F177" s="3" t="s">
        <v>1579</v>
      </c>
      <c r="G177" s="3" t="s">
        <v>502</v>
      </c>
      <c r="H177" s="3" t="s">
        <v>73</v>
      </c>
      <c r="I177" s="10">
        <v>7087.0446569999995</v>
      </c>
      <c r="J177" s="10">
        <v>1432</v>
      </c>
      <c r="K177" s="10">
        <v>101.48647946600002</v>
      </c>
      <c r="L177" s="41">
        <v>3.5542690162976775E-4</v>
      </c>
      <c r="M177" s="41">
        <v>1.2465522544915497E-3</v>
      </c>
      <c r="N177" s="41">
        <v>1.5897968489324968E-4</v>
      </c>
    </row>
    <row r="178" spans="2:14" ht="15" x14ac:dyDescent="0.25">
      <c r="B178" s="11" t="s">
        <v>1580</v>
      </c>
      <c r="C178" s="3" t="s">
        <v>1581</v>
      </c>
      <c r="D178" s="3" t="s">
        <v>134</v>
      </c>
      <c r="E178" s="3"/>
      <c r="F178" s="3" t="s">
        <v>1582</v>
      </c>
      <c r="G178" s="3" t="s">
        <v>1583</v>
      </c>
      <c r="H178" s="3" t="s">
        <v>73</v>
      </c>
      <c r="I178" s="10">
        <v>5684.5623459999997</v>
      </c>
      <c r="J178" s="10">
        <v>3945</v>
      </c>
      <c r="K178" s="10">
        <v>224.25598461799999</v>
      </c>
      <c r="L178" s="41">
        <v>3.8608718200539005E-4</v>
      </c>
      <c r="M178" s="41">
        <v>2.7545226189705781E-3</v>
      </c>
      <c r="N178" s="41">
        <v>3.5129946331362554E-4</v>
      </c>
    </row>
    <row r="179" spans="2:14" ht="15" x14ac:dyDescent="0.25">
      <c r="B179" s="11" t="s">
        <v>1584</v>
      </c>
      <c r="C179" s="3" t="s">
        <v>1585</v>
      </c>
      <c r="D179" s="3" t="s">
        <v>134</v>
      </c>
      <c r="E179" s="3"/>
      <c r="F179" s="3" t="s">
        <v>1586</v>
      </c>
      <c r="G179" s="3" t="s">
        <v>598</v>
      </c>
      <c r="H179" s="3" t="s">
        <v>73</v>
      </c>
      <c r="I179" s="10">
        <v>7509.039565</v>
      </c>
      <c r="J179" s="10">
        <v>1269</v>
      </c>
      <c r="K179" s="10">
        <v>95.28971207299999</v>
      </c>
      <c r="L179" s="41">
        <v>1.6943051373998866E-4</v>
      </c>
      <c r="M179" s="41">
        <v>1.1704377375140265E-3</v>
      </c>
      <c r="N179" s="41">
        <v>1.4927238070179866E-4</v>
      </c>
    </row>
    <row r="180" spans="2:14" ht="15" x14ac:dyDescent="0.25">
      <c r="B180" s="11" t="s">
        <v>1587</v>
      </c>
      <c r="C180" s="3" t="s">
        <v>1588</v>
      </c>
      <c r="D180" s="3" t="s">
        <v>134</v>
      </c>
      <c r="E180" s="3"/>
      <c r="F180" s="3" t="s">
        <v>1589</v>
      </c>
      <c r="G180" s="3" t="s">
        <v>598</v>
      </c>
      <c r="H180" s="3" t="s">
        <v>73</v>
      </c>
      <c r="I180" s="10">
        <v>11648.056258000001</v>
      </c>
      <c r="J180" s="10">
        <v>192.9</v>
      </c>
      <c r="K180" s="10">
        <v>22.469100530999999</v>
      </c>
      <c r="L180" s="41">
        <v>2.2667936836939781E-4</v>
      </c>
      <c r="M180" s="41">
        <v>2.7598659516708194E-4</v>
      </c>
      <c r="N180" s="41">
        <v>3.5198092800626346E-5</v>
      </c>
    </row>
    <row r="181" spans="2:14" ht="15" x14ac:dyDescent="0.25">
      <c r="B181" s="11" t="s">
        <v>1590</v>
      </c>
      <c r="C181" s="3" t="s">
        <v>1591</v>
      </c>
      <c r="D181" s="3" t="s">
        <v>134</v>
      </c>
      <c r="E181" s="3"/>
      <c r="F181" s="3" t="s">
        <v>1592</v>
      </c>
      <c r="G181" s="3" t="s">
        <v>598</v>
      </c>
      <c r="H181" s="3" t="s">
        <v>73</v>
      </c>
      <c r="I181" s="10">
        <v>38.011124000000002</v>
      </c>
      <c r="J181" s="10">
        <v>764.3</v>
      </c>
      <c r="K181" s="10">
        <v>0.29051900400000003</v>
      </c>
      <c r="L181" s="41">
        <v>9.7162722784518972E-7</v>
      </c>
      <c r="M181" s="41">
        <v>3.5684272556736587E-6</v>
      </c>
      <c r="N181" s="41">
        <v>4.5510121106224971E-7</v>
      </c>
    </row>
    <row r="182" spans="2:14" ht="15" x14ac:dyDescent="0.25">
      <c r="B182" s="11" t="s">
        <v>1593</v>
      </c>
      <c r="C182" s="3" t="s">
        <v>1594</v>
      </c>
      <c r="D182" s="3" t="s">
        <v>134</v>
      </c>
      <c r="E182" s="3"/>
      <c r="F182" s="3" t="s">
        <v>1595</v>
      </c>
      <c r="G182" s="3" t="s">
        <v>1596</v>
      </c>
      <c r="H182" s="3" t="s">
        <v>73</v>
      </c>
      <c r="I182" s="10">
        <v>7882.3185469999989</v>
      </c>
      <c r="J182" s="10">
        <v>535</v>
      </c>
      <c r="K182" s="10">
        <v>42.170404226999999</v>
      </c>
      <c r="L182" s="41">
        <v>1.6849037796794108E-4</v>
      </c>
      <c r="M182" s="41">
        <v>5.1797651015767095E-4</v>
      </c>
      <c r="N182" s="41">
        <v>6.6060401455501046E-5</v>
      </c>
    </row>
    <row r="183" spans="2:14" ht="15" x14ac:dyDescent="0.25">
      <c r="B183" s="11" t="s">
        <v>1597</v>
      </c>
      <c r="C183" s="3" t="s">
        <v>1598</v>
      </c>
      <c r="D183" s="3" t="s">
        <v>134</v>
      </c>
      <c r="E183" s="3"/>
      <c r="F183" s="3" t="s">
        <v>1599</v>
      </c>
      <c r="G183" s="3" t="s">
        <v>316</v>
      </c>
      <c r="H183" s="3" t="s">
        <v>73</v>
      </c>
      <c r="I183" s="10">
        <v>2624.4287890000001</v>
      </c>
      <c r="J183" s="10">
        <v>7948</v>
      </c>
      <c r="K183" s="10">
        <v>208.589600211</v>
      </c>
      <c r="L183" s="41">
        <v>9.9035048641509449E-4</v>
      </c>
      <c r="M183" s="41">
        <v>2.5620933721878115E-3</v>
      </c>
      <c r="N183" s="41">
        <v>3.2675790004779373E-4</v>
      </c>
    </row>
    <row r="184" spans="2:14" x14ac:dyDescent="0.2">
      <c r="B184" s="44"/>
      <c r="C184" s="45"/>
      <c r="D184" s="45"/>
      <c r="E184" s="45"/>
      <c r="F184" s="45"/>
      <c r="G184" s="45"/>
      <c r="H184" s="45"/>
      <c r="I184" s="14"/>
      <c r="J184" s="14"/>
      <c r="K184" s="14"/>
      <c r="L184" s="14"/>
      <c r="M184" s="14"/>
      <c r="N184" s="14"/>
    </row>
    <row r="185" spans="2:14" ht="15" x14ac:dyDescent="0.25">
      <c r="B185" s="9" t="s">
        <v>1600</v>
      </c>
      <c r="C185" s="37"/>
      <c r="D185" s="37"/>
      <c r="E185" s="37"/>
      <c r="F185" s="37"/>
      <c r="G185" s="37"/>
      <c r="H185" s="37"/>
      <c r="I185" s="10"/>
      <c r="J185" s="10"/>
      <c r="K185" s="10">
        <v>0</v>
      </c>
      <c r="L185" s="41"/>
      <c r="M185" s="41">
        <v>0</v>
      </c>
      <c r="N185" s="41">
        <v>0</v>
      </c>
    </row>
    <row r="186" spans="2:14" ht="15" x14ac:dyDescent="0.25">
      <c r="B186" s="11"/>
      <c r="C186" s="3"/>
      <c r="D186" s="3" t="s">
        <v>87</v>
      </c>
      <c r="E186" s="3" t="s">
        <v>87</v>
      </c>
      <c r="F186" s="3" t="s">
        <v>87</v>
      </c>
      <c r="G186" s="3" t="s">
        <v>87</v>
      </c>
      <c r="H186" s="3" t="s">
        <v>87</v>
      </c>
      <c r="I186" s="10">
        <v>0</v>
      </c>
      <c r="J186" s="10">
        <v>0</v>
      </c>
      <c r="K186" s="10">
        <v>0</v>
      </c>
      <c r="L186" s="41">
        <v>0</v>
      </c>
      <c r="M186" s="41">
        <v>0</v>
      </c>
      <c r="N186" s="41">
        <v>0</v>
      </c>
    </row>
    <row r="187" spans="2:14" x14ac:dyDescent="0.2">
      <c r="B187" s="44"/>
      <c r="C187" s="45"/>
      <c r="D187" s="45"/>
      <c r="E187" s="45"/>
      <c r="F187" s="45"/>
      <c r="G187" s="45"/>
      <c r="H187" s="45"/>
      <c r="I187" s="14"/>
      <c r="J187" s="14"/>
      <c r="K187" s="14"/>
      <c r="L187" s="14"/>
      <c r="M187" s="14"/>
      <c r="N187" s="14"/>
    </row>
    <row r="188" spans="2:14" ht="15" x14ac:dyDescent="0.25">
      <c r="B188" s="15" t="s">
        <v>108</v>
      </c>
      <c r="C188" s="37"/>
      <c r="D188" s="37"/>
      <c r="E188" s="37"/>
      <c r="F188" s="37"/>
      <c r="G188" s="37"/>
      <c r="H188" s="37"/>
      <c r="I188" s="10"/>
      <c r="J188" s="10"/>
      <c r="K188" s="10">
        <v>14181.954624976002</v>
      </c>
      <c r="L188" s="41"/>
      <c r="M188" s="41">
        <v>0.17419608605876766</v>
      </c>
      <c r="N188" s="41">
        <v>2.2216187706111133E-2</v>
      </c>
    </row>
    <row r="189" spans="2:14" ht="15" x14ac:dyDescent="0.25">
      <c r="B189" s="9" t="s">
        <v>246</v>
      </c>
      <c r="C189" s="37"/>
      <c r="D189" s="37"/>
      <c r="E189" s="37"/>
      <c r="F189" s="37"/>
      <c r="G189" s="37"/>
      <c r="H189" s="37"/>
      <c r="I189" s="10"/>
      <c r="J189" s="10"/>
      <c r="K189" s="10">
        <v>4281.7624701180002</v>
      </c>
      <c r="L189" s="41"/>
      <c r="M189" s="41">
        <v>5.2592627987564075E-2</v>
      </c>
      <c r="N189" s="41">
        <v>6.7074279437898373E-3</v>
      </c>
    </row>
    <row r="190" spans="2:14" ht="15" x14ac:dyDescent="0.25">
      <c r="B190" s="11" t="s">
        <v>1601</v>
      </c>
      <c r="C190" s="3" t="s">
        <v>1602</v>
      </c>
      <c r="D190" s="3" t="s">
        <v>1603</v>
      </c>
      <c r="E190" s="3" t="s">
        <v>946</v>
      </c>
      <c r="F190" s="3"/>
      <c r="G190" s="3" t="s">
        <v>1604</v>
      </c>
      <c r="H190" s="3" t="s">
        <v>48</v>
      </c>
      <c r="I190" s="10">
        <v>576.18830000000014</v>
      </c>
      <c r="J190" s="10">
        <v>2865</v>
      </c>
      <c r="K190" s="10">
        <v>63.472471025000004</v>
      </c>
      <c r="L190" s="41">
        <v>1.6373516421873547E-5</v>
      </c>
      <c r="M190" s="41">
        <v>7.7962850096569437E-4</v>
      </c>
      <c r="N190" s="41">
        <v>9.9430323093738316E-5</v>
      </c>
    </row>
    <row r="191" spans="2:14" ht="15" x14ac:dyDescent="0.25">
      <c r="B191" s="11" t="s">
        <v>1605</v>
      </c>
      <c r="C191" s="3" t="s">
        <v>1606</v>
      </c>
      <c r="D191" s="3" t="s">
        <v>963</v>
      </c>
      <c r="E191" s="3" t="s">
        <v>946</v>
      </c>
      <c r="F191" s="3"/>
      <c r="G191" s="3" t="s">
        <v>1038</v>
      </c>
      <c r="H191" s="3" t="s">
        <v>48</v>
      </c>
      <c r="I191" s="10">
        <v>1431.3875429999998</v>
      </c>
      <c r="J191" s="10">
        <v>3811.9999999999995</v>
      </c>
      <c r="K191" s="10">
        <v>209.800476293</v>
      </c>
      <c r="L191" s="41">
        <v>6.5292067223042268E-6</v>
      </c>
      <c r="M191" s="41">
        <v>2.5769664894529807E-3</v>
      </c>
      <c r="N191" s="41">
        <v>3.2865475073149124E-4</v>
      </c>
    </row>
    <row r="192" spans="2:14" ht="15" x14ac:dyDescent="0.25">
      <c r="B192" s="11" t="s">
        <v>1607</v>
      </c>
      <c r="C192" s="3" t="s">
        <v>1608</v>
      </c>
      <c r="D192" s="3" t="s">
        <v>963</v>
      </c>
      <c r="E192" s="3" t="s">
        <v>946</v>
      </c>
      <c r="F192" s="3"/>
      <c r="G192" s="3" t="s">
        <v>947</v>
      </c>
      <c r="H192" s="3" t="s">
        <v>48</v>
      </c>
      <c r="I192" s="10">
        <v>2087.3799259999996</v>
      </c>
      <c r="J192" s="10">
        <v>809.07999999999993</v>
      </c>
      <c r="K192" s="10">
        <v>64.936565143999985</v>
      </c>
      <c r="L192" s="41">
        <v>1.9549148928598188E-4</v>
      </c>
      <c r="M192" s="41">
        <v>7.9761187997766099E-4</v>
      </c>
      <c r="N192" s="41">
        <v>1.0172384261394845E-4</v>
      </c>
    </row>
    <row r="193" spans="2:14" ht="15" x14ac:dyDescent="0.25">
      <c r="B193" s="11" t="s">
        <v>1609</v>
      </c>
      <c r="C193" s="3" t="s">
        <v>1610</v>
      </c>
      <c r="D193" s="3" t="s">
        <v>1603</v>
      </c>
      <c r="E193" s="3" t="s">
        <v>946</v>
      </c>
      <c r="F193" s="3"/>
      <c r="G193" s="3" t="s">
        <v>1611</v>
      </c>
      <c r="H193" s="3" t="s">
        <v>48</v>
      </c>
      <c r="I193" s="10">
        <v>919.98938499999997</v>
      </c>
      <c r="J193" s="10">
        <v>2192</v>
      </c>
      <c r="K193" s="10">
        <v>77.538913333000011</v>
      </c>
      <c r="L193" s="41">
        <v>3.8639105956370895E-5</v>
      </c>
      <c r="M193" s="41">
        <v>9.5240575626093932E-4</v>
      </c>
      <c r="N193" s="41">
        <v>1.2146555948642562E-4</v>
      </c>
    </row>
    <row r="194" spans="2:14" ht="15" x14ac:dyDescent="0.25">
      <c r="B194" s="11" t="s">
        <v>1612</v>
      </c>
      <c r="C194" s="3" t="s">
        <v>1613</v>
      </c>
      <c r="D194" s="3" t="s">
        <v>1011</v>
      </c>
      <c r="E194" s="3" t="s">
        <v>946</v>
      </c>
      <c r="F194" s="3"/>
      <c r="G194" s="3" t="s">
        <v>1033</v>
      </c>
      <c r="H194" s="3" t="s">
        <v>53</v>
      </c>
      <c r="I194" s="10">
        <v>7297.1831170000005</v>
      </c>
      <c r="J194" s="10">
        <v>119.88000000000001</v>
      </c>
      <c r="K194" s="10">
        <v>41.333678761999991</v>
      </c>
      <c r="L194" s="41">
        <v>7.6213623368137759E-5</v>
      </c>
      <c r="M194" s="41">
        <v>5.0769906216386522E-4</v>
      </c>
      <c r="N194" s="41">
        <v>6.4749661823307732E-5</v>
      </c>
    </row>
    <row r="195" spans="2:14" ht="15" x14ac:dyDescent="0.25">
      <c r="B195" s="11" t="s">
        <v>1614</v>
      </c>
      <c r="C195" s="3" t="s">
        <v>1615</v>
      </c>
      <c r="D195" s="3" t="s">
        <v>1603</v>
      </c>
      <c r="E195" s="3" t="s">
        <v>946</v>
      </c>
      <c r="F195" s="3"/>
      <c r="G195" s="3" t="s">
        <v>960</v>
      </c>
      <c r="H195" s="3" t="s">
        <v>48</v>
      </c>
      <c r="I195" s="10">
        <v>5512.6164459999991</v>
      </c>
      <c r="J195" s="10">
        <v>509.99999999999994</v>
      </c>
      <c r="K195" s="10">
        <v>108.09965219399999</v>
      </c>
      <c r="L195" s="41">
        <v>1.0899832499064761E-4</v>
      </c>
      <c r="M195" s="41">
        <v>1.3277814528715385E-3</v>
      </c>
      <c r="N195" s="41">
        <v>1.6933929261611186E-4</v>
      </c>
    </row>
    <row r="196" spans="2:14" ht="15" x14ac:dyDescent="0.25">
      <c r="B196" s="11" t="s">
        <v>1616</v>
      </c>
      <c r="C196" s="3" t="s">
        <v>1617</v>
      </c>
      <c r="D196" s="3" t="s">
        <v>1603</v>
      </c>
      <c r="E196" s="3" t="s">
        <v>946</v>
      </c>
      <c r="F196" s="3"/>
      <c r="G196" s="3" t="s">
        <v>960</v>
      </c>
      <c r="H196" s="3" t="s">
        <v>48</v>
      </c>
      <c r="I196" s="10">
        <v>782.8624440000001</v>
      </c>
      <c r="J196" s="10">
        <v>509.99999999999994</v>
      </c>
      <c r="K196" s="10">
        <v>15.351541063000001</v>
      </c>
      <c r="L196" s="41">
        <v>3.0723609021848208E-5</v>
      </c>
      <c r="M196" s="41">
        <v>1.8856204513837093E-4</v>
      </c>
      <c r="N196" s="41">
        <v>2.4048357708961292E-5</v>
      </c>
    </row>
    <row r="197" spans="2:14" ht="15" x14ac:dyDescent="0.25">
      <c r="B197" s="11" t="s">
        <v>1618</v>
      </c>
      <c r="C197" s="3" t="s">
        <v>1619</v>
      </c>
      <c r="D197" s="3" t="s">
        <v>963</v>
      </c>
      <c r="E197" s="3" t="s">
        <v>946</v>
      </c>
      <c r="F197" s="3"/>
      <c r="G197" s="3" t="s">
        <v>960</v>
      </c>
      <c r="H197" s="3" t="s">
        <v>48</v>
      </c>
      <c r="I197" s="10">
        <v>16448.950709999997</v>
      </c>
      <c r="J197" s="10">
        <v>411.00000000000006</v>
      </c>
      <c r="K197" s="10">
        <v>259.94194562799998</v>
      </c>
      <c r="L197" s="41">
        <v>1.2887088358573791E-5</v>
      </c>
      <c r="M197" s="41">
        <v>3.1928511075020598E-3</v>
      </c>
      <c r="N197" s="41">
        <v>4.0720191323931516E-4</v>
      </c>
    </row>
    <row r="198" spans="2:14" ht="15" x14ac:dyDescent="0.25">
      <c r="B198" s="11" t="s">
        <v>1620</v>
      </c>
      <c r="C198" s="3" t="s">
        <v>1621</v>
      </c>
      <c r="D198" s="3" t="s">
        <v>963</v>
      </c>
      <c r="E198" s="3" t="s">
        <v>946</v>
      </c>
      <c r="F198" s="3"/>
      <c r="G198" s="3" t="s">
        <v>960</v>
      </c>
      <c r="H198" s="3" t="s">
        <v>48</v>
      </c>
      <c r="I198" s="10">
        <v>6539.8069519999999</v>
      </c>
      <c r="J198" s="10">
        <v>3625</v>
      </c>
      <c r="K198" s="10">
        <v>911.52646758800006</v>
      </c>
      <c r="L198" s="41">
        <v>6.4431595586206893E-6</v>
      </c>
      <c r="M198" s="41">
        <v>1.1196224158915783E-2</v>
      </c>
      <c r="N198" s="41">
        <v>1.4279162244222527E-3</v>
      </c>
    </row>
    <row r="199" spans="2:14" ht="15" x14ac:dyDescent="0.25">
      <c r="B199" s="11" t="s">
        <v>1622</v>
      </c>
      <c r="C199" s="3" t="s">
        <v>1623</v>
      </c>
      <c r="D199" s="3" t="s">
        <v>1011</v>
      </c>
      <c r="E199" s="3" t="s">
        <v>946</v>
      </c>
      <c r="F199" s="3"/>
      <c r="G199" s="3" t="s">
        <v>824</v>
      </c>
      <c r="H199" s="3" t="s">
        <v>48</v>
      </c>
      <c r="I199" s="10">
        <v>85973.08552100003</v>
      </c>
      <c r="J199" s="10">
        <v>15.25</v>
      </c>
      <c r="K199" s="10">
        <v>50.411393386000007</v>
      </c>
      <c r="L199" s="41">
        <v>1.6411869404807134E-4</v>
      </c>
      <c r="M199" s="41">
        <v>6.1920007874971658E-4</v>
      </c>
      <c r="N199" s="41">
        <v>7.8970001498780047E-5</v>
      </c>
    </row>
    <row r="200" spans="2:14" ht="15" x14ac:dyDescent="0.25">
      <c r="B200" s="11" t="s">
        <v>1624</v>
      </c>
      <c r="C200" s="3" t="s">
        <v>1625</v>
      </c>
      <c r="D200" s="3" t="s">
        <v>1603</v>
      </c>
      <c r="E200" s="3" t="s">
        <v>946</v>
      </c>
      <c r="F200" s="3"/>
      <c r="G200" s="3" t="s">
        <v>1626</v>
      </c>
      <c r="H200" s="3" t="s">
        <v>48</v>
      </c>
      <c r="I200" s="10">
        <v>1338.6957410000002</v>
      </c>
      <c r="J200" s="10">
        <v>4090</v>
      </c>
      <c r="K200" s="10">
        <v>210.52396172300004</v>
      </c>
      <c r="L200" s="41">
        <v>2.9289239566919576E-5</v>
      </c>
      <c r="M200" s="41">
        <v>2.5858530169845665E-3</v>
      </c>
      <c r="N200" s="41">
        <v>3.2978809860493674E-4</v>
      </c>
    </row>
    <row r="201" spans="2:14" ht="15" x14ac:dyDescent="0.25">
      <c r="B201" s="11" t="s">
        <v>1627</v>
      </c>
      <c r="C201" s="3" t="s">
        <v>1628</v>
      </c>
      <c r="D201" s="3" t="s">
        <v>1603</v>
      </c>
      <c r="E201" s="3" t="s">
        <v>946</v>
      </c>
      <c r="F201" s="3"/>
      <c r="G201" s="3" t="s">
        <v>1626</v>
      </c>
      <c r="H201" s="3" t="s">
        <v>48</v>
      </c>
      <c r="I201" s="10">
        <v>4449.1951729999992</v>
      </c>
      <c r="J201" s="10">
        <v>1316</v>
      </c>
      <c r="K201" s="10">
        <v>225.130165554</v>
      </c>
      <c r="L201" s="41">
        <v>1.6340322036027189E-4</v>
      </c>
      <c r="M201" s="41">
        <v>2.7652601302364942E-3</v>
      </c>
      <c r="N201" s="41">
        <v>3.5266887735258158E-4</v>
      </c>
    </row>
    <row r="202" spans="2:14" ht="15" x14ac:dyDescent="0.25">
      <c r="B202" s="11" t="s">
        <v>1629</v>
      </c>
      <c r="C202" s="3" t="s">
        <v>1630</v>
      </c>
      <c r="D202" s="3" t="s">
        <v>1603</v>
      </c>
      <c r="E202" s="3" t="s">
        <v>946</v>
      </c>
      <c r="F202" s="3"/>
      <c r="G202" s="3" t="s">
        <v>1626</v>
      </c>
      <c r="H202" s="3" t="s">
        <v>48</v>
      </c>
      <c r="I202" s="10">
        <v>3075.0681189999996</v>
      </c>
      <c r="J202" s="10">
        <v>1903</v>
      </c>
      <c r="K202" s="10">
        <v>225.00381054699997</v>
      </c>
      <c r="L202" s="41">
        <v>3.3748018173700876E-5</v>
      </c>
      <c r="M202" s="41">
        <v>2.7637081193708996E-3</v>
      </c>
      <c r="N202" s="41">
        <v>3.5247094084613024E-4</v>
      </c>
    </row>
    <row r="203" spans="2:14" ht="15" x14ac:dyDescent="0.25">
      <c r="B203" s="11" t="s">
        <v>1631</v>
      </c>
      <c r="C203" s="3" t="s">
        <v>1632</v>
      </c>
      <c r="D203" s="3" t="s">
        <v>1603</v>
      </c>
      <c r="E203" s="3" t="s">
        <v>946</v>
      </c>
      <c r="F203" s="3"/>
      <c r="G203" s="3" t="s">
        <v>973</v>
      </c>
      <c r="H203" s="3" t="s">
        <v>48</v>
      </c>
      <c r="I203" s="10">
        <v>4666.165884</v>
      </c>
      <c r="J203" s="10">
        <v>215</v>
      </c>
      <c r="K203" s="10">
        <v>38.574026818999997</v>
      </c>
      <c r="L203" s="41">
        <v>1.1927491517365308E-4</v>
      </c>
      <c r="M203" s="41">
        <v>4.7380242520040532E-4</v>
      </c>
      <c r="N203" s="41">
        <v>6.0426636740344174E-5</v>
      </c>
    </row>
    <row r="204" spans="2:14" ht="15" x14ac:dyDescent="0.25">
      <c r="B204" s="11" t="s">
        <v>1633</v>
      </c>
      <c r="C204" s="3" t="s">
        <v>1634</v>
      </c>
      <c r="D204" s="3" t="s">
        <v>1603</v>
      </c>
      <c r="E204" s="3" t="s">
        <v>946</v>
      </c>
      <c r="F204" s="3"/>
      <c r="G204" s="3" t="s">
        <v>973</v>
      </c>
      <c r="H204" s="3" t="s">
        <v>48</v>
      </c>
      <c r="I204" s="10">
        <v>5661.6445439999989</v>
      </c>
      <c r="J204" s="10">
        <v>666.84</v>
      </c>
      <c r="K204" s="10">
        <v>145.16455475400002</v>
      </c>
      <c r="L204" s="41">
        <v>1.2767779480155026E-4</v>
      </c>
      <c r="M204" s="41">
        <v>1.78304739658926E-3</v>
      </c>
      <c r="N204" s="41">
        <v>2.2740186962728835E-4</v>
      </c>
    </row>
    <row r="205" spans="2:14" ht="15" x14ac:dyDescent="0.25">
      <c r="B205" s="11" t="s">
        <v>1635</v>
      </c>
      <c r="C205" s="3" t="s">
        <v>1636</v>
      </c>
      <c r="D205" s="3" t="s">
        <v>1603</v>
      </c>
      <c r="E205" s="3" t="s">
        <v>946</v>
      </c>
      <c r="F205" s="3"/>
      <c r="G205" s="3" t="s">
        <v>973</v>
      </c>
      <c r="H205" s="3" t="s">
        <v>48</v>
      </c>
      <c r="I205" s="10">
        <v>2237.0147039999997</v>
      </c>
      <c r="J205" s="10">
        <v>1458</v>
      </c>
      <c r="K205" s="10">
        <v>125.40726799799998</v>
      </c>
      <c r="L205" s="41">
        <v>5.0644535293598271E-5</v>
      </c>
      <c r="M205" s="41">
        <v>1.5403698450777907E-3</v>
      </c>
      <c r="N205" s="41">
        <v>1.9645186289396027E-4</v>
      </c>
    </row>
    <row r="206" spans="2:14" ht="15" x14ac:dyDescent="0.25">
      <c r="B206" s="11" t="s">
        <v>1637</v>
      </c>
      <c r="C206" s="3" t="s">
        <v>1638</v>
      </c>
      <c r="D206" s="3" t="s">
        <v>1603</v>
      </c>
      <c r="E206" s="3" t="s">
        <v>946</v>
      </c>
      <c r="F206" s="3"/>
      <c r="G206" s="3" t="s">
        <v>973</v>
      </c>
      <c r="H206" s="3" t="s">
        <v>48</v>
      </c>
      <c r="I206" s="10">
        <v>2089.3360469999998</v>
      </c>
      <c r="J206" s="10">
        <v>3525</v>
      </c>
      <c r="K206" s="10">
        <v>283.18077282199994</v>
      </c>
      <c r="L206" s="41">
        <v>3.3333562759204933E-5</v>
      </c>
      <c r="M206" s="41">
        <v>3.4782922084530998E-3</v>
      </c>
      <c r="N206" s="41">
        <v>4.4360579131283255E-4</v>
      </c>
    </row>
    <row r="207" spans="2:14" ht="15" x14ac:dyDescent="0.25">
      <c r="B207" s="11" t="s">
        <v>1639</v>
      </c>
      <c r="C207" s="3" t="s">
        <v>1640</v>
      </c>
      <c r="D207" s="3" t="s">
        <v>1603</v>
      </c>
      <c r="E207" s="3" t="s">
        <v>946</v>
      </c>
      <c r="F207" s="3"/>
      <c r="G207" s="3" t="s">
        <v>1641</v>
      </c>
      <c r="H207" s="3" t="s">
        <v>48</v>
      </c>
      <c r="I207" s="10">
        <v>3977.373032</v>
      </c>
      <c r="J207" s="10">
        <v>501</v>
      </c>
      <c r="K207" s="10">
        <v>76.617926553000004</v>
      </c>
      <c r="L207" s="41">
        <v>7.2858443514448149E-5</v>
      </c>
      <c r="M207" s="41">
        <v>9.4109333166007868E-4</v>
      </c>
      <c r="N207" s="41">
        <v>1.2002282357869021E-4</v>
      </c>
    </row>
    <row r="208" spans="2:14" ht="15" x14ac:dyDescent="0.25">
      <c r="B208" s="11" t="s">
        <v>1642</v>
      </c>
      <c r="C208" s="3" t="s">
        <v>1643</v>
      </c>
      <c r="D208" s="3" t="s">
        <v>1603</v>
      </c>
      <c r="E208" s="3" t="s">
        <v>946</v>
      </c>
      <c r="F208" s="3"/>
      <c r="G208" s="3" t="s">
        <v>1641</v>
      </c>
      <c r="H208" s="3" t="s">
        <v>48</v>
      </c>
      <c r="I208" s="10">
        <v>1578.249732</v>
      </c>
      <c r="J208" s="10">
        <v>2650</v>
      </c>
      <c r="K208" s="10">
        <v>160.81181095700001</v>
      </c>
      <c r="L208" s="41">
        <v>6.7228221673198163E-5</v>
      </c>
      <c r="M208" s="41">
        <v>1.9752416928057437E-3</v>
      </c>
      <c r="N208" s="41">
        <v>2.5191346835143444E-4</v>
      </c>
    </row>
    <row r="209" spans="2:14" ht="15" x14ac:dyDescent="0.25">
      <c r="B209" s="11" t="s">
        <v>1644</v>
      </c>
      <c r="C209" s="3" t="s">
        <v>1645</v>
      </c>
      <c r="D209" s="3" t="s">
        <v>1603</v>
      </c>
      <c r="E209" s="3" t="s">
        <v>946</v>
      </c>
      <c r="F209" s="3"/>
      <c r="G209" s="3" t="s">
        <v>1641</v>
      </c>
      <c r="H209" s="3" t="s">
        <v>48</v>
      </c>
      <c r="I209" s="10">
        <v>2270.4331950000005</v>
      </c>
      <c r="J209" s="10">
        <v>3341</v>
      </c>
      <c r="K209" s="10">
        <v>291.66314032500009</v>
      </c>
      <c r="L209" s="41">
        <v>4.801559373700047E-5</v>
      </c>
      <c r="M209" s="41">
        <v>3.5824806125629603E-3</v>
      </c>
      <c r="N209" s="41">
        <v>4.5689351318348322E-4</v>
      </c>
    </row>
    <row r="210" spans="2:14" ht="15" x14ac:dyDescent="0.25">
      <c r="B210" s="11" t="s">
        <v>1646</v>
      </c>
      <c r="C210" s="3" t="s">
        <v>1647</v>
      </c>
      <c r="D210" s="3" t="s">
        <v>1603</v>
      </c>
      <c r="E210" s="3" t="s">
        <v>946</v>
      </c>
      <c r="F210" s="3"/>
      <c r="G210" s="3" t="s">
        <v>1024</v>
      </c>
      <c r="H210" s="3" t="s">
        <v>48</v>
      </c>
      <c r="I210" s="10">
        <v>4884.3499580000007</v>
      </c>
      <c r="J210" s="10">
        <v>479</v>
      </c>
      <c r="K210" s="10">
        <v>89.957759591999988</v>
      </c>
      <c r="L210" s="41">
        <v>1.4478235317308226E-4</v>
      </c>
      <c r="M210" s="41">
        <v>1.1049456894993046E-3</v>
      </c>
      <c r="N210" s="41">
        <v>1.4091981856982375E-4</v>
      </c>
    </row>
    <row r="211" spans="2:14" ht="15" x14ac:dyDescent="0.25">
      <c r="B211" s="11" t="s">
        <v>1648</v>
      </c>
      <c r="C211" s="3" t="s">
        <v>1649</v>
      </c>
      <c r="D211" s="3" t="s">
        <v>963</v>
      </c>
      <c r="E211" s="3" t="s">
        <v>946</v>
      </c>
      <c r="F211" s="3"/>
      <c r="G211" s="3" t="s">
        <v>1024</v>
      </c>
      <c r="H211" s="3" t="s">
        <v>48</v>
      </c>
      <c r="I211" s="10">
        <v>1241.6891330000001</v>
      </c>
      <c r="J211" s="10">
        <v>793</v>
      </c>
      <c r="K211" s="10">
        <v>37.860157117999997</v>
      </c>
      <c r="L211" s="41">
        <v>1.2342269965786854E-5</v>
      </c>
      <c r="M211" s="41">
        <v>4.6503400708326211E-4</v>
      </c>
      <c r="N211" s="41">
        <v>5.9308352012004183E-5</v>
      </c>
    </row>
    <row r="212" spans="2:14" ht="15" x14ac:dyDescent="0.25">
      <c r="B212" s="11" t="s">
        <v>1650</v>
      </c>
      <c r="C212" s="3" t="s">
        <v>1651</v>
      </c>
      <c r="D212" s="3" t="s">
        <v>1603</v>
      </c>
      <c r="E212" s="3" t="s">
        <v>946</v>
      </c>
      <c r="F212" s="3"/>
      <c r="G212" s="3" t="s">
        <v>1024</v>
      </c>
      <c r="H212" s="3" t="s">
        <v>48</v>
      </c>
      <c r="I212" s="10">
        <v>819.76793199999997</v>
      </c>
      <c r="J212" s="10">
        <v>6876</v>
      </c>
      <c r="K212" s="10">
        <v>216.73204955800003</v>
      </c>
      <c r="L212" s="41">
        <v>1.3675473751588764E-5</v>
      </c>
      <c r="M212" s="41">
        <v>2.6621065822626231E-3</v>
      </c>
      <c r="N212" s="41">
        <v>3.395131363931336E-4</v>
      </c>
    </row>
    <row r="213" spans="2:14" ht="15" x14ac:dyDescent="0.25">
      <c r="B213" s="11" t="s">
        <v>1652</v>
      </c>
      <c r="C213" s="3" t="s">
        <v>1653</v>
      </c>
      <c r="D213" s="3" t="s">
        <v>1603</v>
      </c>
      <c r="E213" s="3" t="s">
        <v>946</v>
      </c>
      <c r="F213" s="3"/>
      <c r="G213" s="3" t="s">
        <v>1024</v>
      </c>
      <c r="H213" s="3" t="s">
        <v>48</v>
      </c>
      <c r="I213" s="10">
        <v>1193.0979450000002</v>
      </c>
      <c r="J213" s="10">
        <v>4109</v>
      </c>
      <c r="K213" s="10">
        <v>188.49879703500002</v>
      </c>
      <c r="L213" s="41">
        <v>1.6317966959171503E-4</v>
      </c>
      <c r="M213" s="41">
        <v>2.3153192587752058E-3</v>
      </c>
      <c r="N213" s="41">
        <v>2.9528543617892106E-4</v>
      </c>
    </row>
    <row r="214" spans="2:14" ht="15" x14ac:dyDescent="0.25">
      <c r="B214" s="11" t="s">
        <v>1654</v>
      </c>
      <c r="C214" s="3" t="s">
        <v>1655</v>
      </c>
      <c r="D214" s="3" t="s">
        <v>1603</v>
      </c>
      <c r="E214" s="3" t="s">
        <v>946</v>
      </c>
      <c r="F214" s="3"/>
      <c r="G214" s="3" t="s">
        <v>1024</v>
      </c>
      <c r="H214" s="3" t="s">
        <v>48</v>
      </c>
      <c r="I214" s="10">
        <v>470.64846599999998</v>
      </c>
      <c r="J214" s="10">
        <v>469</v>
      </c>
      <c r="K214" s="10">
        <v>8.4872273019999991</v>
      </c>
      <c r="L214" s="41">
        <v>2.956901077153601E-6</v>
      </c>
      <c r="M214" s="41">
        <v>1.0424809672538463E-4</v>
      </c>
      <c r="N214" s="41">
        <v>1.3295334799167869E-5</v>
      </c>
    </row>
    <row r="215" spans="2:14" ht="15" x14ac:dyDescent="0.25">
      <c r="B215" s="11" t="s">
        <v>1656</v>
      </c>
      <c r="C215" s="3" t="s">
        <v>1657</v>
      </c>
      <c r="D215" s="3" t="s">
        <v>963</v>
      </c>
      <c r="E215" s="3" t="s">
        <v>946</v>
      </c>
      <c r="F215" s="3"/>
      <c r="G215" s="3" t="s">
        <v>954</v>
      </c>
      <c r="H215" s="3" t="s">
        <v>48</v>
      </c>
      <c r="I215" s="10">
        <v>755.38035600000001</v>
      </c>
      <c r="J215" s="10">
        <v>5362</v>
      </c>
      <c r="K215" s="10">
        <v>155.73593704499996</v>
      </c>
      <c r="L215" s="41">
        <v>1.5218807905604671E-5</v>
      </c>
      <c r="M215" s="41">
        <v>1.9128950422783867E-3</v>
      </c>
      <c r="N215" s="41">
        <v>2.4396205611077254E-4</v>
      </c>
    </row>
    <row r="216" spans="2:14" x14ac:dyDescent="0.2">
      <c r="B216" s="44"/>
      <c r="C216" s="45"/>
      <c r="D216" s="45"/>
      <c r="E216" s="45"/>
      <c r="F216" s="45"/>
      <c r="G216" s="45"/>
      <c r="H216" s="45"/>
      <c r="I216" s="14"/>
      <c r="J216" s="14"/>
      <c r="K216" s="14"/>
      <c r="L216" s="14"/>
      <c r="M216" s="14"/>
      <c r="N216" s="14"/>
    </row>
    <row r="217" spans="2:14" ht="15" x14ac:dyDescent="0.25">
      <c r="B217" s="9" t="s">
        <v>247</v>
      </c>
      <c r="C217" s="37"/>
      <c r="D217" s="37"/>
      <c r="E217" s="37"/>
      <c r="F217" s="37"/>
      <c r="G217" s="37"/>
      <c r="H217" s="37"/>
      <c r="I217" s="10"/>
      <c r="J217" s="10"/>
      <c r="K217" s="10">
        <v>9900.1921548580012</v>
      </c>
      <c r="L217" s="41"/>
      <c r="M217" s="41">
        <v>0.12160345807120355</v>
      </c>
      <c r="N217" s="41">
        <v>1.5508759762321295E-2</v>
      </c>
    </row>
    <row r="218" spans="2:14" ht="15" x14ac:dyDescent="0.25">
      <c r="B218" s="11" t="s">
        <v>1658</v>
      </c>
      <c r="C218" s="3" t="s">
        <v>1659</v>
      </c>
      <c r="D218" s="3" t="s">
        <v>963</v>
      </c>
      <c r="E218" s="3" t="s">
        <v>946</v>
      </c>
      <c r="F218" s="3"/>
      <c r="G218" s="3" t="s">
        <v>1117</v>
      </c>
      <c r="H218" s="3" t="s">
        <v>48</v>
      </c>
      <c r="I218" s="10">
        <v>4897.8807580000002</v>
      </c>
      <c r="J218" s="10">
        <v>1213</v>
      </c>
      <c r="K218" s="10">
        <v>228.43642389399997</v>
      </c>
      <c r="L218" s="41">
        <v>1.2549456022412264E-6</v>
      </c>
      <c r="M218" s="41">
        <v>2.8058707003276481E-3</v>
      </c>
      <c r="N218" s="41">
        <v>3.5784816736081338E-4</v>
      </c>
    </row>
    <row r="219" spans="2:14" ht="15" x14ac:dyDescent="0.25">
      <c r="B219" s="11" t="s">
        <v>1660</v>
      </c>
      <c r="C219" s="3" t="s">
        <v>1661</v>
      </c>
      <c r="D219" s="3" t="s">
        <v>963</v>
      </c>
      <c r="E219" s="3" t="s">
        <v>946</v>
      </c>
      <c r="F219" s="3"/>
      <c r="G219" s="3" t="s">
        <v>1117</v>
      </c>
      <c r="H219" s="3" t="s">
        <v>48</v>
      </c>
      <c r="I219" s="10">
        <v>2048.8238179999998</v>
      </c>
      <c r="J219" s="10">
        <v>3484</v>
      </c>
      <c r="K219" s="10">
        <v>274.46002872100001</v>
      </c>
      <c r="L219" s="41">
        <v>1.3440691982911994E-6</v>
      </c>
      <c r="M219" s="41">
        <v>3.371175839088969E-3</v>
      </c>
      <c r="N219" s="41">
        <v>4.2994464988289351E-4</v>
      </c>
    </row>
    <row r="220" spans="2:14" ht="15" x14ac:dyDescent="0.25">
      <c r="B220" s="11" t="s">
        <v>1662</v>
      </c>
      <c r="C220" s="3" t="s">
        <v>1663</v>
      </c>
      <c r="D220" s="3" t="s">
        <v>963</v>
      </c>
      <c r="E220" s="3" t="s">
        <v>946</v>
      </c>
      <c r="F220" s="3"/>
      <c r="G220" s="3" t="s">
        <v>970</v>
      </c>
      <c r="H220" s="3" t="s">
        <v>48</v>
      </c>
      <c r="I220" s="10">
        <v>5113.5464230000007</v>
      </c>
      <c r="J220" s="10">
        <v>2210</v>
      </c>
      <c r="K220" s="10">
        <v>434.52105055699997</v>
      </c>
      <c r="L220" s="41">
        <v>5.0603870569665666E-7</v>
      </c>
      <c r="M220" s="41">
        <v>5.3371956347872864E-3</v>
      </c>
      <c r="N220" s="41">
        <v>6.80681998829005E-4</v>
      </c>
    </row>
    <row r="221" spans="2:14" ht="15" x14ac:dyDescent="0.25">
      <c r="B221" s="11" t="s">
        <v>1664</v>
      </c>
      <c r="C221" s="3" t="s">
        <v>1665</v>
      </c>
      <c r="D221" s="3" t="s">
        <v>963</v>
      </c>
      <c r="E221" s="3" t="s">
        <v>946</v>
      </c>
      <c r="F221" s="3"/>
      <c r="G221" s="3" t="s">
        <v>970</v>
      </c>
      <c r="H221" s="3" t="s">
        <v>48</v>
      </c>
      <c r="I221" s="10">
        <v>1859.492064</v>
      </c>
      <c r="J221" s="10">
        <v>5943</v>
      </c>
      <c r="K221" s="10">
        <v>424.90946348900002</v>
      </c>
      <c r="L221" s="41">
        <v>6.5251517301639102E-7</v>
      </c>
      <c r="M221" s="41">
        <v>5.2191370954439136E-3</v>
      </c>
      <c r="N221" s="41">
        <v>6.6562534210551914E-4</v>
      </c>
    </row>
    <row r="222" spans="2:14" ht="15" x14ac:dyDescent="0.25">
      <c r="B222" s="11" t="s">
        <v>1666</v>
      </c>
      <c r="C222" s="3" t="s">
        <v>1667</v>
      </c>
      <c r="D222" s="3" t="s">
        <v>963</v>
      </c>
      <c r="E222" s="3" t="s">
        <v>946</v>
      </c>
      <c r="F222" s="3"/>
      <c r="G222" s="3" t="s">
        <v>970</v>
      </c>
      <c r="H222" s="3" t="s">
        <v>48</v>
      </c>
      <c r="I222" s="10">
        <v>509.19798499999996</v>
      </c>
      <c r="J222" s="10">
        <v>23945</v>
      </c>
      <c r="K222" s="10">
        <v>468.81107475500011</v>
      </c>
      <c r="L222" s="41">
        <v>1.2805205819601797E-6</v>
      </c>
      <c r="M222" s="41">
        <v>5.7583779163631003E-3</v>
      </c>
      <c r="N222" s="41">
        <v>7.3439769840459525E-4</v>
      </c>
    </row>
    <row r="223" spans="2:14" ht="15" x14ac:dyDescent="0.25">
      <c r="B223" s="11" t="s">
        <v>1668</v>
      </c>
      <c r="C223" s="3" t="s">
        <v>1669</v>
      </c>
      <c r="D223" s="3" t="s">
        <v>963</v>
      </c>
      <c r="E223" s="3" t="s">
        <v>946</v>
      </c>
      <c r="F223" s="3"/>
      <c r="G223" s="3" t="s">
        <v>970</v>
      </c>
      <c r="H223" s="3" t="s">
        <v>48</v>
      </c>
      <c r="I223" s="10">
        <v>1351.117013</v>
      </c>
      <c r="J223" s="10">
        <v>8629</v>
      </c>
      <c r="K223" s="10">
        <v>448.28042593499998</v>
      </c>
      <c r="L223" s="41">
        <v>3.775900864217956E-7</v>
      </c>
      <c r="M223" s="41">
        <v>5.5062012056583077E-3</v>
      </c>
      <c r="N223" s="41">
        <v>7.0223621150277522E-4</v>
      </c>
    </row>
    <row r="224" spans="2:14" ht="15" x14ac:dyDescent="0.25">
      <c r="B224" s="11" t="s">
        <v>1670</v>
      </c>
      <c r="C224" s="3" t="s">
        <v>1671</v>
      </c>
      <c r="D224" s="3" t="s">
        <v>963</v>
      </c>
      <c r="E224" s="3" t="s">
        <v>946</v>
      </c>
      <c r="F224" s="3"/>
      <c r="G224" s="3" t="s">
        <v>970</v>
      </c>
      <c r="H224" s="3" t="s">
        <v>48</v>
      </c>
      <c r="I224" s="10">
        <v>2599.338804</v>
      </c>
      <c r="J224" s="10">
        <v>4225</v>
      </c>
      <c r="K224" s="10">
        <v>422.2658377969999</v>
      </c>
      <c r="L224" s="41">
        <v>1.387926985013517E-6</v>
      </c>
      <c r="M224" s="41">
        <v>5.1866656018643327E-3</v>
      </c>
      <c r="N224" s="41">
        <v>6.6148407341927321E-4</v>
      </c>
    </row>
    <row r="225" spans="2:14" ht="15" x14ac:dyDescent="0.25">
      <c r="B225" s="11" t="s">
        <v>1672</v>
      </c>
      <c r="C225" s="3" t="s">
        <v>1673</v>
      </c>
      <c r="D225" s="3" t="s">
        <v>963</v>
      </c>
      <c r="E225" s="3" t="s">
        <v>946</v>
      </c>
      <c r="F225" s="3"/>
      <c r="G225" s="3" t="s">
        <v>970</v>
      </c>
      <c r="H225" s="3" t="s">
        <v>48</v>
      </c>
      <c r="I225" s="10">
        <v>1798.0841049999999</v>
      </c>
      <c r="J225" s="10">
        <v>5511</v>
      </c>
      <c r="K225" s="10">
        <v>381.01033561000008</v>
      </c>
      <c r="L225" s="41">
        <v>3.5801983771190236E-7</v>
      </c>
      <c r="M225" s="41">
        <v>4.6799267778162013E-3</v>
      </c>
      <c r="N225" s="41">
        <v>5.9685687605945815E-4</v>
      </c>
    </row>
    <row r="226" spans="2:14" ht="15" x14ac:dyDescent="0.25">
      <c r="B226" s="11" t="s">
        <v>1674</v>
      </c>
      <c r="C226" s="3" t="s">
        <v>1675</v>
      </c>
      <c r="D226" s="3" t="s">
        <v>963</v>
      </c>
      <c r="E226" s="3" t="s">
        <v>946</v>
      </c>
      <c r="F226" s="3"/>
      <c r="G226" s="3" t="s">
        <v>947</v>
      </c>
      <c r="H226" s="3" t="s">
        <v>48</v>
      </c>
      <c r="I226" s="10">
        <v>919.9843229999999</v>
      </c>
      <c r="J226" s="10">
        <v>6497</v>
      </c>
      <c r="K226" s="10">
        <v>229.82096182100003</v>
      </c>
      <c r="L226" s="41">
        <v>2.1759635259724592E-6</v>
      </c>
      <c r="M226" s="41">
        <v>2.8228768954721866E-3</v>
      </c>
      <c r="N226" s="41">
        <v>3.6001706123234593E-4</v>
      </c>
    </row>
    <row r="227" spans="2:14" ht="15" x14ac:dyDescent="0.25">
      <c r="B227" s="11" t="s">
        <v>1676</v>
      </c>
      <c r="C227" s="3" t="s">
        <v>1677</v>
      </c>
      <c r="D227" s="3" t="s">
        <v>963</v>
      </c>
      <c r="E227" s="3" t="s">
        <v>946</v>
      </c>
      <c r="F227" s="3"/>
      <c r="G227" s="3" t="s">
        <v>947</v>
      </c>
      <c r="H227" s="3" t="s">
        <v>48</v>
      </c>
      <c r="I227" s="10">
        <v>1731.5682730000003</v>
      </c>
      <c r="J227" s="10">
        <v>5035</v>
      </c>
      <c r="K227" s="10">
        <v>335.22425847700003</v>
      </c>
      <c r="L227" s="41">
        <v>3.2806335872858541E-6</v>
      </c>
      <c r="M227" s="41">
        <v>4.1175391772729549E-3</v>
      </c>
      <c r="N227" s="41">
        <v>5.2513248327922576E-4</v>
      </c>
    </row>
    <row r="228" spans="2:14" ht="15" x14ac:dyDescent="0.25">
      <c r="B228" s="11" t="s">
        <v>1678</v>
      </c>
      <c r="C228" s="3" t="s">
        <v>1679</v>
      </c>
      <c r="D228" s="3" t="s">
        <v>963</v>
      </c>
      <c r="E228" s="3" t="s">
        <v>946</v>
      </c>
      <c r="F228" s="3"/>
      <c r="G228" s="3" t="s">
        <v>947</v>
      </c>
      <c r="H228" s="3" t="s">
        <v>48</v>
      </c>
      <c r="I228" s="10">
        <v>1469.1939640000001</v>
      </c>
      <c r="J228" s="10">
        <v>6831.9999999999991</v>
      </c>
      <c r="K228" s="10">
        <v>385.94315040199996</v>
      </c>
      <c r="L228" s="41">
        <v>3.2456554253831974E-6</v>
      </c>
      <c r="M228" s="41">
        <v>4.7405162418739898E-3</v>
      </c>
      <c r="N228" s="41">
        <v>6.045841846171624E-4</v>
      </c>
    </row>
    <row r="229" spans="2:14" ht="15" x14ac:dyDescent="0.25">
      <c r="B229" s="11" t="s">
        <v>1680</v>
      </c>
      <c r="C229" s="3" t="s">
        <v>1681</v>
      </c>
      <c r="D229" s="3" t="s">
        <v>218</v>
      </c>
      <c r="E229" s="3" t="s">
        <v>946</v>
      </c>
      <c r="F229" s="3"/>
      <c r="G229" s="3" t="s">
        <v>1123</v>
      </c>
      <c r="H229" s="3" t="s">
        <v>48</v>
      </c>
      <c r="I229" s="10">
        <v>349.03785300000004</v>
      </c>
      <c r="J229" s="10">
        <v>1E-4</v>
      </c>
      <c r="K229" s="10">
        <v>1.3630000000000001E-6</v>
      </c>
      <c r="L229" s="41">
        <v>1.8814707786449812E-7</v>
      </c>
      <c r="M229" s="41">
        <v>1.6741646097214339E-11</v>
      </c>
      <c r="N229" s="41">
        <v>2.1351544722969184E-12</v>
      </c>
    </row>
    <row r="230" spans="2:14" ht="15" x14ac:dyDescent="0.25">
      <c r="B230" s="11" t="s">
        <v>1682</v>
      </c>
      <c r="C230" s="3" t="s">
        <v>1683</v>
      </c>
      <c r="D230" s="3" t="s">
        <v>1011</v>
      </c>
      <c r="E230" s="3" t="s">
        <v>946</v>
      </c>
      <c r="F230" s="3"/>
      <c r="G230" s="3" t="s">
        <v>1684</v>
      </c>
      <c r="H230" s="3" t="s">
        <v>53</v>
      </c>
      <c r="I230" s="10">
        <v>244.04272700000001</v>
      </c>
      <c r="J230" s="10">
        <v>20</v>
      </c>
      <c r="K230" s="10">
        <v>0.23063013700000001</v>
      </c>
      <c r="L230" s="41">
        <v>1.8481910740426872E-5</v>
      </c>
      <c r="M230" s="41">
        <v>2.8328159449787661E-6</v>
      </c>
      <c r="N230" s="41">
        <v>3.6128464303888556E-7</v>
      </c>
    </row>
    <row r="231" spans="2:14" ht="15" x14ac:dyDescent="0.25">
      <c r="B231" s="11" t="s">
        <v>1685</v>
      </c>
      <c r="C231" s="3" t="s">
        <v>1686</v>
      </c>
      <c r="D231" s="3" t="s">
        <v>963</v>
      </c>
      <c r="E231" s="3" t="s">
        <v>946</v>
      </c>
      <c r="F231" s="3"/>
      <c r="G231" s="3" t="s">
        <v>1687</v>
      </c>
      <c r="H231" s="3" t="s">
        <v>48</v>
      </c>
      <c r="I231" s="10">
        <v>1118.1076229999999</v>
      </c>
      <c r="J231" s="10">
        <v>2407</v>
      </c>
      <c r="K231" s="10">
        <v>103.479910116</v>
      </c>
      <c r="L231" s="41">
        <v>1.8070861391248045E-5</v>
      </c>
      <c r="M231" s="41">
        <v>1.2710374419175508E-3</v>
      </c>
      <c r="N231" s="41">
        <v>1.6210241590393289E-4</v>
      </c>
    </row>
    <row r="232" spans="2:14" ht="15" x14ac:dyDescent="0.25">
      <c r="B232" s="11" t="s">
        <v>1688</v>
      </c>
      <c r="C232" s="3" t="s">
        <v>1689</v>
      </c>
      <c r="D232" s="3" t="s">
        <v>963</v>
      </c>
      <c r="E232" s="3" t="s">
        <v>946</v>
      </c>
      <c r="F232" s="3"/>
      <c r="G232" s="3" t="s">
        <v>983</v>
      </c>
      <c r="H232" s="3" t="s">
        <v>48</v>
      </c>
      <c r="I232" s="10">
        <v>34.682443999999997</v>
      </c>
      <c r="J232" s="10">
        <v>6531</v>
      </c>
      <c r="K232" s="10">
        <v>8.7093496459999997</v>
      </c>
      <c r="L232" s="41">
        <v>3.3766198211530123E-8</v>
      </c>
      <c r="M232" s="41">
        <v>1.0697641196642037E-4</v>
      </c>
      <c r="N232" s="41">
        <v>1.3643291891015761E-5</v>
      </c>
    </row>
    <row r="233" spans="2:14" ht="15" x14ac:dyDescent="0.25">
      <c r="B233" s="11" t="s">
        <v>1690</v>
      </c>
      <c r="C233" s="3" t="s">
        <v>1691</v>
      </c>
      <c r="D233" s="3" t="s">
        <v>963</v>
      </c>
      <c r="E233" s="3" t="s">
        <v>946</v>
      </c>
      <c r="F233" s="3"/>
      <c r="G233" s="3" t="s">
        <v>1692</v>
      </c>
      <c r="H233" s="3" t="s">
        <v>48</v>
      </c>
      <c r="I233" s="10">
        <v>220.16645099999997</v>
      </c>
      <c r="J233" s="10">
        <v>0.6</v>
      </c>
      <c r="K233" s="10">
        <v>5.0803010000000006E-3</v>
      </c>
      <c r="L233" s="41">
        <v>7.8443731027406057E-5</v>
      </c>
      <c r="M233" s="41">
        <v>6.2401028179988334E-8</v>
      </c>
      <c r="N233" s="41">
        <v>7.9583473226445398E-9</v>
      </c>
    </row>
    <row r="234" spans="2:14" ht="15" x14ac:dyDescent="0.25">
      <c r="B234" s="11" t="s">
        <v>1693</v>
      </c>
      <c r="C234" s="3" t="s">
        <v>1694</v>
      </c>
      <c r="D234" s="3" t="s">
        <v>963</v>
      </c>
      <c r="E234" s="3" t="s">
        <v>946</v>
      </c>
      <c r="F234" s="3"/>
      <c r="G234" s="3" t="s">
        <v>960</v>
      </c>
      <c r="H234" s="3" t="s">
        <v>48</v>
      </c>
      <c r="I234" s="10">
        <v>1191.8365690000001</v>
      </c>
      <c r="J234" s="10">
        <v>3248</v>
      </c>
      <c r="K234" s="10">
        <v>148.843225055</v>
      </c>
      <c r="L234" s="41">
        <v>1.964019193010297E-7</v>
      </c>
      <c r="M234" s="41">
        <v>1.828232280145881E-3</v>
      </c>
      <c r="N234" s="41">
        <v>2.3316454706330154E-4</v>
      </c>
    </row>
    <row r="235" spans="2:14" ht="15" x14ac:dyDescent="0.25">
      <c r="B235" s="11" t="s">
        <v>1695</v>
      </c>
      <c r="C235" s="3" t="s">
        <v>1696</v>
      </c>
      <c r="D235" s="3" t="s">
        <v>1603</v>
      </c>
      <c r="E235" s="3" t="s">
        <v>946</v>
      </c>
      <c r="F235" s="3"/>
      <c r="G235" s="3" t="s">
        <v>960</v>
      </c>
      <c r="H235" s="3" t="s">
        <v>48</v>
      </c>
      <c r="I235" s="10">
        <v>13938.300144000001</v>
      </c>
      <c r="J235" s="10">
        <v>3815</v>
      </c>
      <c r="K235" s="10">
        <v>2044.5639487419999</v>
      </c>
      <c r="L235" s="41">
        <v>2.6047770679901691E-5</v>
      </c>
      <c r="M235" s="41">
        <v>2.5113254624329888E-2</v>
      </c>
      <c r="N235" s="41">
        <v>3.2028318848521852E-3</v>
      </c>
    </row>
    <row r="236" spans="2:14" ht="15" x14ac:dyDescent="0.25">
      <c r="B236" s="11" t="s">
        <v>1697</v>
      </c>
      <c r="C236" s="3" t="s">
        <v>1698</v>
      </c>
      <c r="D236" s="3" t="s">
        <v>1603</v>
      </c>
      <c r="E236" s="3" t="s">
        <v>946</v>
      </c>
      <c r="F236" s="3"/>
      <c r="G236" s="3" t="s">
        <v>960</v>
      </c>
      <c r="H236" s="3" t="s">
        <v>48</v>
      </c>
      <c r="I236" s="10">
        <v>4630.7572529999998</v>
      </c>
      <c r="J236" s="10">
        <v>930.00000000000011</v>
      </c>
      <c r="K236" s="10">
        <v>165.58893320599995</v>
      </c>
      <c r="L236" s="41">
        <v>8.3057874751270657E-6</v>
      </c>
      <c r="M236" s="41">
        <v>2.0339187948276703E-3</v>
      </c>
      <c r="N236" s="41">
        <v>2.5939688283027623E-4</v>
      </c>
    </row>
    <row r="237" spans="2:14" ht="15" x14ac:dyDescent="0.25">
      <c r="B237" s="11" t="s">
        <v>1699</v>
      </c>
      <c r="C237" s="3" t="s">
        <v>1700</v>
      </c>
      <c r="D237" s="3" t="s">
        <v>963</v>
      </c>
      <c r="E237" s="3" t="s">
        <v>946</v>
      </c>
      <c r="F237" s="3"/>
      <c r="G237" s="3" t="s">
        <v>960</v>
      </c>
      <c r="H237" s="3" t="s">
        <v>48</v>
      </c>
      <c r="I237" s="10">
        <v>4960.2928269999993</v>
      </c>
      <c r="J237" s="10">
        <v>8323</v>
      </c>
      <c r="K237" s="10">
        <v>1587.3896860330003</v>
      </c>
      <c r="L237" s="41">
        <v>3.4596781761597615E-5</v>
      </c>
      <c r="M237" s="41">
        <v>1.9497810962533141E-2</v>
      </c>
      <c r="N237" s="41">
        <v>2.4866633803458265E-3</v>
      </c>
    </row>
    <row r="238" spans="2:14" ht="15" x14ac:dyDescent="0.25">
      <c r="B238" s="11" t="s">
        <v>1701</v>
      </c>
      <c r="C238" s="3" t="s">
        <v>1702</v>
      </c>
      <c r="D238" s="3" t="s">
        <v>1603</v>
      </c>
      <c r="E238" s="3" t="s">
        <v>946</v>
      </c>
      <c r="F238" s="3"/>
      <c r="G238" s="3" t="s">
        <v>960</v>
      </c>
      <c r="H238" s="3" t="s">
        <v>48</v>
      </c>
      <c r="I238" s="10">
        <v>138.34597499999998</v>
      </c>
      <c r="J238" s="10">
        <v>17038</v>
      </c>
      <c r="K238" s="10">
        <v>90.631982968000017</v>
      </c>
      <c r="L238" s="41">
        <v>4.5910670534314866E-7</v>
      </c>
      <c r="M238" s="41">
        <v>1.1132271342179118E-3</v>
      </c>
      <c r="N238" s="41">
        <v>1.4197599689454393E-4</v>
      </c>
    </row>
    <row r="239" spans="2:14" ht="15" x14ac:dyDescent="0.25">
      <c r="B239" s="11" t="s">
        <v>1703</v>
      </c>
      <c r="C239" s="3" t="s">
        <v>1704</v>
      </c>
      <c r="D239" s="3" t="s">
        <v>218</v>
      </c>
      <c r="E239" s="3" t="s">
        <v>946</v>
      </c>
      <c r="F239" s="3"/>
      <c r="G239" s="3" t="s">
        <v>824</v>
      </c>
      <c r="H239" s="3" t="s">
        <v>46</v>
      </c>
      <c r="I239" s="10">
        <v>12834.673488999999</v>
      </c>
      <c r="J239" s="10">
        <v>393</v>
      </c>
      <c r="K239" s="10">
        <v>203.97035096099998</v>
      </c>
      <c r="L239" s="41">
        <v>3.4074459935937859E-5</v>
      </c>
      <c r="M239" s="41">
        <v>2.5053554146101716E-3</v>
      </c>
      <c r="N239" s="41">
        <v>3.1952179535609036E-4</v>
      </c>
    </row>
    <row r="240" spans="2:14" ht="15" x14ac:dyDescent="0.25">
      <c r="B240" s="11" t="s">
        <v>1705</v>
      </c>
      <c r="C240" s="3" t="s">
        <v>1706</v>
      </c>
      <c r="D240" s="3" t="s">
        <v>218</v>
      </c>
      <c r="E240" s="3" t="s">
        <v>946</v>
      </c>
      <c r="F240" s="3"/>
      <c r="G240" s="3" t="s">
        <v>824</v>
      </c>
      <c r="H240" s="3" t="s">
        <v>46</v>
      </c>
      <c r="I240" s="10">
        <v>11473.213031000003</v>
      </c>
      <c r="J240" s="10">
        <v>233.8</v>
      </c>
      <c r="K240" s="10">
        <v>108.47239576600002</v>
      </c>
      <c r="L240" s="41">
        <v>1.2891357783199549E-5</v>
      </c>
      <c r="M240" s="41">
        <v>1.3323598394947493E-3</v>
      </c>
      <c r="N240" s="41">
        <v>1.6992319951616747E-4</v>
      </c>
    </row>
    <row r="241" spans="2:14" ht="15" x14ac:dyDescent="0.25">
      <c r="B241" s="11" t="s">
        <v>1707</v>
      </c>
      <c r="C241" s="3" t="s">
        <v>1708</v>
      </c>
      <c r="D241" s="3" t="s">
        <v>963</v>
      </c>
      <c r="E241" s="3" t="s">
        <v>946</v>
      </c>
      <c r="F241" s="3"/>
      <c r="G241" s="3" t="s">
        <v>1050</v>
      </c>
      <c r="H241" s="3" t="s">
        <v>48</v>
      </c>
      <c r="I241" s="10">
        <v>994.27547000000004</v>
      </c>
      <c r="J241" s="10">
        <v>7891</v>
      </c>
      <c r="K241" s="10">
        <v>301.67207617599996</v>
      </c>
      <c r="L241" s="41">
        <v>9.3233224778913754E-7</v>
      </c>
      <c r="M241" s="41">
        <v>3.705419762839674E-3</v>
      </c>
      <c r="N241" s="41">
        <v>4.7257262114033967E-4</v>
      </c>
    </row>
    <row r="242" spans="2:14" ht="15" x14ac:dyDescent="0.25">
      <c r="B242" s="11" t="s">
        <v>1709</v>
      </c>
      <c r="C242" s="3" t="s">
        <v>1710</v>
      </c>
      <c r="D242" s="3" t="s">
        <v>1603</v>
      </c>
      <c r="E242" s="3" t="s">
        <v>946</v>
      </c>
      <c r="F242" s="3"/>
      <c r="G242" s="3" t="s">
        <v>973</v>
      </c>
      <c r="H242" s="3" t="s">
        <v>48</v>
      </c>
      <c r="I242" s="10">
        <v>179.91056699999996</v>
      </c>
      <c r="J242" s="10">
        <v>77182</v>
      </c>
      <c r="K242" s="10">
        <v>533.91121883200003</v>
      </c>
      <c r="L242" s="41">
        <v>5.2134284406968929E-7</v>
      </c>
      <c r="M242" s="41">
        <v>6.5579990264253143E-3</v>
      </c>
      <c r="N242" s="41">
        <v>8.3637778921397175E-4</v>
      </c>
    </row>
    <row r="243" spans="2:14" ht="15" x14ac:dyDescent="0.25">
      <c r="B243" s="11" t="s">
        <v>1711</v>
      </c>
      <c r="C243" s="3" t="s">
        <v>1712</v>
      </c>
      <c r="D243" s="3" t="s">
        <v>1603</v>
      </c>
      <c r="E243" s="3" t="s">
        <v>946</v>
      </c>
      <c r="F243" s="3"/>
      <c r="G243" s="3" t="s">
        <v>973</v>
      </c>
      <c r="H243" s="3" t="s">
        <v>48</v>
      </c>
      <c r="I243" s="10">
        <v>338.33969999999999</v>
      </c>
      <c r="J243" s="10">
        <v>6214</v>
      </c>
      <c r="K243" s="10">
        <v>80.838929461999996</v>
      </c>
      <c r="L243" s="41">
        <v>4.3514395684516367E-8</v>
      </c>
      <c r="M243" s="41">
        <v>9.9293965365405534E-4</v>
      </c>
      <c r="N243" s="41">
        <v>1.2663507100255642E-4</v>
      </c>
    </row>
    <row r="244" spans="2:14" ht="15" x14ac:dyDescent="0.25">
      <c r="B244" s="11" t="s">
        <v>1713</v>
      </c>
      <c r="C244" s="3" t="s">
        <v>1714</v>
      </c>
      <c r="D244" s="3" t="s">
        <v>1603</v>
      </c>
      <c r="E244" s="3" t="s">
        <v>946</v>
      </c>
      <c r="F244" s="3"/>
      <c r="G244" s="3" t="s">
        <v>973</v>
      </c>
      <c r="H244" s="3" t="s">
        <v>48</v>
      </c>
      <c r="I244" s="10">
        <v>5859.6890739999999</v>
      </c>
      <c r="J244" s="10">
        <v>1434</v>
      </c>
      <c r="K244" s="10">
        <v>323.08743429800006</v>
      </c>
      <c r="L244" s="41">
        <v>1.1962328249822596E-4</v>
      </c>
      <c r="M244" s="41">
        <v>3.9684633040895862E-3</v>
      </c>
      <c r="N244" s="41">
        <v>5.0612001488210682E-4</v>
      </c>
    </row>
    <row r="245" spans="2:14" ht="15" x14ac:dyDescent="0.25">
      <c r="B245" s="11" t="s">
        <v>1715</v>
      </c>
      <c r="C245" s="3" t="s">
        <v>1716</v>
      </c>
      <c r="D245" s="3" t="s">
        <v>1603</v>
      </c>
      <c r="E245" s="3" t="s">
        <v>946</v>
      </c>
      <c r="F245" s="3"/>
      <c r="G245" s="3" t="s">
        <v>1641</v>
      </c>
      <c r="H245" s="3" t="s">
        <v>48</v>
      </c>
      <c r="I245" s="10">
        <v>329.17391100000003</v>
      </c>
      <c r="J245" s="10">
        <v>11582</v>
      </c>
      <c r="K245" s="10">
        <v>146.59032590000004</v>
      </c>
      <c r="L245" s="41">
        <v>6.1731918400138927E-8</v>
      </c>
      <c r="M245" s="41">
        <v>1.8005600568548154E-3</v>
      </c>
      <c r="N245" s="41">
        <v>2.2963535578932344E-4</v>
      </c>
    </row>
    <row r="246" spans="2:14" ht="15" x14ac:dyDescent="0.25">
      <c r="B246" s="11" t="s">
        <v>1717</v>
      </c>
      <c r="C246" s="3" t="s">
        <v>1718</v>
      </c>
      <c r="D246" s="3" t="s">
        <v>1603</v>
      </c>
      <c r="E246" s="3" t="s">
        <v>946</v>
      </c>
      <c r="F246" s="3"/>
      <c r="G246" s="3" t="s">
        <v>1641</v>
      </c>
      <c r="H246" s="3" t="s">
        <v>48</v>
      </c>
      <c r="I246" s="10">
        <v>638.09245399999998</v>
      </c>
      <c r="J246" s="10">
        <v>755</v>
      </c>
      <c r="K246" s="10">
        <v>18.523664437999997</v>
      </c>
      <c r="L246" s="41">
        <v>1.1007126064220208E-5</v>
      </c>
      <c r="M246" s="41">
        <v>2.2752504361302323E-4</v>
      </c>
      <c r="N246" s="41">
        <v>2.9017523821073425E-5</v>
      </c>
    </row>
    <row r="247" spans="2:14" x14ac:dyDescent="0.2">
      <c r="B247" s="44"/>
      <c r="C247" s="45"/>
      <c r="D247" s="45"/>
      <c r="E247" s="45"/>
      <c r="F247" s="45"/>
      <c r="G247" s="45"/>
      <c r="H247" s="45"/>
      <c r="I247" s="14"/>
      <c r="J247" s="14"/>
      <c r="K247" s="14"/>
      <c r="L247" s="14"/>
      <c r="M247" s="14"/>
      <c r="N247" s="14"/>
    </row>
    <row r="248" spans="2:14" x14ac:dyDescent="0.2">
      <c r="B248" s="33"/>
      <c r="C248" s="48"/>
      <c r="D248" s="48"/>
      <c r="E248" s="48"/>
      <c r="F248" s="48"/>
      <c r="G248" s="48"/>
      <c r="H248" s="48"/>
      <c r="I248" s="49"/>
      <c r="J248" s="49"/>
      <c r="K248" s="49"/>
      <c r="L248" s="49"/>
      <c r="M248" s="49"/>
      <c r="N248" s="49"/>
    </row>
    <row r="250" spans="2:14" x14ac:dyDescent="0.2">
      <c r="B250" s="35" t="s">
        <v>58</v>
      </c>
    </row>
    <row r="252" spans="2:14" x14ac:dyDescent="0.2">
      <c r="B252" s="36" t="s">
        <v>59</v>
      </c>
    </row>
  </sheetData>
  <hyperlinks>
    <hyperlink ref="B252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9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5" width="16.25" customWidth="1"/>
    <col min="6" max="6" width="20.5" bestFit="1" customWidth="1"/>
    <col min="7" max="13" width="16.25" customWidth="1"/>
  </cols>
  <sheetData>
    <row r="1" spans="2:13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2:13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3" ht="15" x14ac:dyDescent="0.2">
      <c r="B6" s="50" t="s">
        <v>230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2:13" ht="15" x14ac:dyDescent="0.2">
      <c r="B7" s="50" t="s">
        <v>1849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3" ht="30" x14ac:dyDescent="0.2">
      <c r="B8" s="50" t="s">
        <v>111</v>
      </c>
      <c r="C8" s="27" t="s">
        <v>60</v>
      </c>
      <c r="D8" s="27" t="s">
        <v>125</v>
      </c>
      <c r="E8" s="27" t="s">
        <v>61</v>
      </c>
      <c r="F8" s="27" t="s">
        <v>243</v>
      </c>
      <c r="G8" s="27" t="s">
        <v>63</v>
      </c>
      <c r="H8" s="27" t="s">
        <v>127</v>
      </c>
      <c r="I8" s="27" t="s">
        <v>128</v>
      </c>
      <c r="J8" s="27" t="s">
        <v>64</v>
      </c>
      <c r="K8" s="27" t="s">
        <v>129</v>
      </c>
      <c r="L8" s="27" t="s">
        <v>115</v>
      </c>
      <c r="M8" s="27" t="s">
        <v>116</v>
      </c>
    </row>
    <row r="9" spans="2:13" ht="15" x14ac:dyDescent="0.2">
      <c r="B9" s="50"/>
      <c r="C9" s="53"/>
      <c r="D9" s="53"/>
      <c r="E9" s="53"/>
      <c r="F9" s="53"/>
      <c r="G9" s="53"/>
      <c r="H9" s="53" t="s">
        <v>235</v>
      </c>
      <c r="I9" s="53" t="s">
        <v>236</v>
      </c>
      <c r="J9" s="53" t="s">
        <v>40</v>
      </c>
      <c r="K9" s="53" t="s">
        <v>41</v>
      </c>
      <c r="L9" s="53" t="s">
        <v>41</v>
      </c>
      <c r="M9" s="53" t="s">
        <v>41</v>
      </c>
    </row>
    <row r="10" spans="2:13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</row>
    <row r="11" spans="2:13" ht="15" x14ac:dyDescent="0.25">
      <c r="B11" s="16" t="s">
        <v>1848</v>
      </c>
      <c r="C11" s="46"/>
      <c r="D11" s="46"/>
      <c r="E11" s="46"/>
      <c r="F11" s="46"/>
      <c r="G11" s="46"/>
      <c r="H11" s="17"/>
      <c r="I11" s="17"/>
      <c r="J11" s="17">
        <v>34467.102877544006</v>
      </c>
      <c r="K11" s="47"/>
      <c r="L11" s="47">
        <v>1</v>
      </c>
      <c r="M11" s="47">
        <v>5.3993095272271509E-2</v>
      </c>
    </row>
    <row r="12" spans="2:13" ht="15" x14ac:dyDescent="0.25">
      <c r="B12" s="6" t="s">
        <v>65</v>
      </c>
      <c r="C12" s="38"/>
      <c r="D12" s="38"/>
      <c r="E12" s="38"/>
      <c r="F12" s="38"/>
      <c r="G12" s="38"/>
      <c r="H12" s="40"/>
      <c r="I12" s="40"/>
      <c r="J12" s="40">
        <v>10062.829527347003</v>
      </c>
      <c r="K12" s="39"/>
      <c r="L12" s="39">
        <v>0.29195460851753613</v>
      </c>
      <c r="M12" s="39">
        <v>1.576353299286606E-2</v>
      </c>
    </row>
    <row r="13" spans="2:13" ht="15" x14ac:dyDescent="0.25">
      <c r="B13" s="9" t="s">
        <v>1721</v>
      </c>
      <c r="C13" s="37"/>
      <c r="D13" s="37"/>
      <c r="E13" s="37"/>
      <c r="F13" s="37"/>
      <c r="G13" s="37"/>
      <c r="H13" s="10"/>
      <c r="I13" s="10"/>
      <c r="J13" s="10">
        <v>3037.3378371589997</v>
      </c>
      <c r="K13" s="41"/>
      <c r="L13" s="41">
        <v>8.8122806490297884E-2</v>
      </c>
      <c r="M13" s="41">
        <v>4.7580230864905995E-3</v>
      </c>
    </row>
    <row r="14" spans="2:13" ht="15" x14ac:dyDescent="0.25">
      <c r="B14" s="11" t="s">
        <v>1722</v>
      </c>
      <c r="C14" s="3" t="s">
        <v>1723</v>
      </c>
      <c r="D14" s="3" t="s">
        <v>134</v>
      </c>
      <c r="E14" s="3" t="s">
        <v>1724</v>
      </c>
      <c r="F14" s="3" t="s">
        <v>1725</v>
      </c>
      <c r="G14" s="3" t="s">
        <v>73</v>
      </c>
      <c r="H14" s="10">
        <v>23043.387310999995</v>
      </c>
      <c r="I14" s="10">
        <v>1510</v>
      </c>
      <c r="J14" s="10">
        <v>347.955148404</v>
      </c>
      <c r="K14" s="41">
        <v>1.4697912559637704E-4</v>
      </c>
      <c r="L14" s="41">
        <v>1.0095282729164325E-2</v>
      </c>
      <c r="M14" s="41">
        <v>5.4507556219628649E-4</v>
      </c>
    </row>
    <row r="15" spans="2:13" ht="15" x14ac:dyDescent="0.25">
      <c r="B15" s="11" t="s">
        <v>1726</v>
      </c>
      <c r="C15" s="3" t="s">
        <v>1727</v>
      </c>
      <c r="D15" s="3" t="s">
        <v>134</v>
      </c>
      <c r="E15" s="3" t="s">
        <v>1728</v>
      </c>
      <c r="F15" s="3" t="s">
        <v>1725</v>
      </c>
      <c r="G15" s="3" t="s">
        <v>73</v>
      </c>
      <c r="H15" s="10">
        <v>34969.212804999996</v>
      </c>
      <c r="I15" s="10">
        <v>1275</v>
      </c>
      <c r="J15" s="10">
        <v>445.85746323700005</v>
      </c>
      <c r="K15" s="41">
        <v>1.371341678627451E-4</v>
      </c>
      <c r="L15" s="41">
        <v>1.2935739473696379E-2</v>
      </c>
      <c r="M15" s="41">
        <v>6.9844061382057189E-4</v>
      </c>
    </row>
    <row r="16" spans="2:13" ht="15" x14ac:dyDescent="0.25">
      <c r="B16" s="11" t="s">
        <v>1729</v>
      </c>
      <c r="C16" s="3" t="s">
        <v>1730</v>
      </c>
      <c r="D16" s="3" t="s">
        <v>134</v>
      </c>
      <c r="E16" s="3" t="s">
        <v>1728</v>
      </c>
      <c r="F16" s="3" t="s">
        <v>1725</v>
      </c>
      <c r="G16" s="3" t="s">
        <v>73</v>
      </c>
      <c r="H16" s="10">
        <v>39870.504472999994</v>
      </c>
      <c r="I16" s="10">
        <v>1504</v>
      </c>
      <c r="J16" s="10">
        <v>599.65238727899998</v>
      </c>
      <c r="K16" s="41">
        <v>5.5841042679271701E-4</v>
      </c>
      <c r="L16" s="41">
        <v>1.739781812847651E-2</v>
      </c>
      <c r="M16" s="41">
        <v>9.3936205174048463E-4</v>
      </c>
    </row>
    <row r="17" spans="2:13" ht="15" x14ac:dyDescent="0.25">
      <c r="B17" s="11" t="s">
        <v>1731</v>
      </c>
      <c r="C17" s="3" t="s">
        <v>1732</v>
      </c>
      <c r="D17" s="3" t="s">
        <v>134</v>
      </c>
      <c r="E17" s="3" t="s">
        <v>1733</v>
      </c>
      <c r="F17" s="3" t="s">
        <v>1725</v>
      </c>
      <c r="G17" s="3" t="s">
        <v>73</v>
      </c>
      <c r="H17" s="10">
        <v>1883.5407419999999</v>
      </c>
      <c r="I17" s="10">
        <v>14770</v>
      </c>
      <c r="J17" s="10">
        <v>278.19896753699999</v>
      </c>
      <c r="K17" s="41">
        <v>9.7956629996609698E-5</v>
      </c>
      <c r="L17" s="41">
        <v>8.0714346234841833E-3</v>
      </c>
      <c r="M17" s="41">
        <v>4.3580173860969238E-4</v>
      </c>
    </row>
    <row r="18" spans="2:13" ht="15" x14ac:dyDescent="0.25">
      <c r="B18" s="11" t="s">
        <v>1734</v>
      </c>
      <c r="C18" s="3" t="s">
        <v>1735</v>
      </c>
      <c r="D18" s="3" t="s">
        <v>134</v>
      </c>
      <c r="E18" s="3" t="s">
        <v>1733</v>
      </c>
      <c r="F18" s="3" t="s">
        <v>1725</v>
      </c>
      <c r="G18" s="3" t="s">
        <v>73</v>
      </c>
      <c r="H18" s="10">
        <v>6004.4760719999995</v>
      </c>
      <c r="I18" s="10">
        <v>12770</v>
      </c>
      <c r="J18" s="10">
        <v>766.77159438600017</v>
      </c>
      <c r="K18" s="41">
        <v>5.8490402830742217E-5</v>
      </c>
      <c r="L18" s="41">
        <v>2.2246476505734022E-2</v>
      </c>
      <c r="M18" s="41">
        <v>1.2011561254464467E-3</v>
      </c>
    </row>
    <row r="19" spans="2:13" ht="15" x14ac:dyDescent="0.25">
      <c r="B19" s="11" t="s">
        <v>1736</v>
      </c>
      <c r="C19" s="3" t="s">
        <v>1737</v>
      </c>
      <c r="D19" s="3" t="s">
        <v>134</v>
      </c>
      <c r="E19" s="3" t="s">
        <v>1738</v>
      </c>
      <c r="F19" s="3" t="s">
        <v>1725</v>
      </c>
      <c r="G19" s="3" t="s">
        <v>73</v>
      </c>
      <c r="H19" s="10">
        <v>8643.3801589999985</v>
      </c>
      <c r="I19" s="10">
        <v>1496</v>
      </c>
      <c r="J19" s="10">
        <v>129.30496718800001</v>
      </c>
      <c r="K19" s="41">
        <v>6.9588715280789959E-5</v>
      </c>
      <c r="L19" s="41">
        <v>3.7515473130248127E-3</v>
      </c>
      <c r="M19" s="41">
        <v>2.0255765149058291E-4</v>
      </c>
    </row>
    <row r="20" spans="2:13" ht="15" x14ac:dyDescent="0.25">
      <c r="B20" s="11" t="s">
        <v>1739</v>
      </c>
      <c r="C20" s="3" t="s">
        <v>1740</v>
      </c>
      <c r="D20" s="3" t="s">
        <v>134</v>
      </c>
      <c r="E20" s="3" t="s">
        <v>1738</v>
      </c>
      <c r="F20" s="3" t="s">
        <v>1725</v>
      </c>
      <c r="G20" s="3" t="s">
        <v>73</v>
      </c>
      <c r="H20" s="10">
        <v>3680.2296959999994</v>
      </c>
      <c r="I20" s="10">
        <v>12760</v>
      </c>
      <c r="J20" s="10">
        <v>469.59730912800006</v>
      </c>
      <c r="K20" s="41">
        <v>8.9009353767122057E-5</v>
      </c>
      <c r="L20" s="41">
        <v>1.3624507716717669E-2</v>
      </c>
      <c r="M20" s="41">
        <v>7.3562934318653541E-4</v>
      </c>
    </row>
    <row r="21" spans="2:13" x14ac:dyDescent="0.2">
      <c r="B21" s="44"/>
      <c r="C21" s="45"/>
      <c r="D21" s="45"/>
      <c r="E21" s="45"/>
      <c r="F21" s="45"/>
      <c r="G21" s="45"/>
      <c r="H21" s="14"/>
      <c r="I21" s="14"/>
      <c r="J21" s="14"/>
      <c r="K21" s="14"/>
      <c r="L21" s="14"/>
      <c r="M21" s="14"/>
    </row>
    <row r="22" spans="2:13" ht="15" x14ac:dyDescent="0.25">
      <c r="B22" s="9" t="s">
        <v>1741</v>
      </c>
      <c r="C22" s="37"/>
      <c r="D22" s="37"/>
      <c r="E22" s="37"/>
      <c r="F22" s="37"/>
      <c r="G22" s="37"/>
      <c r="H22" s="10"/>
      <c r="I22" s="10"/>
      <c r="J22" s="10">
        <v>6706.8713623490003</v>
      </c>
      <c r="K22" s="41"/>
      <c r="L22" s="41">
        <v>0.194587615506224</v>
      </c>
      <c r="M22" s="41">
        <v>1.050638766283169E-2</v>
      </c>
    </row>
    <row r="23" spans="2:13" ht="15" x14ac:dyDescent="0.25">
      <c r="B23" s="11" t="s">
        <v>1742</v>
      </c>
      <c r="C23" s="3" t="s">
        <v>1743</v>
      </c>
      <c r="D23" s="3" t="s">
        <v>134</v>
      </c>
      <c r="E23" s="3" t="s">
        <v>1744</v>
      </c>
      <c r="F23" s="3" t="s">
        <v>1725</v>
      </c>
      <c r="G23" s="3" t="s">
        <v>73</v>
      </c>
      <c r="H23" s="10">
        <v>19977.451066000005</v>
      </c>
      <c r="I23" s="10">
        <v>2706</v>
      </c>
      <c r="J23" s="10">
        <v>540.58982584399996</v>
      </c>
      <c r="K23" s="41">
        <v>9.7324539616409564E-4</v>
      </c>
      <c r="L23" s="41">
        <v>1.5684225847603945E-2</v>
      </c>
      <c r="M23" s="41">
        <v>8.4683990046150305E-4</v>
      </c>
    </row>
    <row r="24" spans="2:13" ht="15" x14ac:dyDescent="0.25">
      <c r="B24" s="11" t="s">
        <v>1745</v>
      </c>
      <c r="C24" s="3" t="s">
        <v>1746</v>
      </c>
      <c r="D24" s="3" t="s">
        <v>134</v>
      </c>
      <c r="E24" s="3" t="s">
        <v>1744</v>
      </c>
      <c r="F24" s="3" t="s">
        <v>1725</v>
      </c>
      <c r="G24" s="3" t="s">
        <v>73</v>
      </c>
      <c r="H24" s="10">
        <v>64708.229620000006</v>
      </c>
      <c r="I24" s="10">
        <v>1132</v>
      </c>
      <c r="J24" s="10">
        <v>732.49715929200011</v>
      </c>
      <c r="K24" s="41">
        <v>1.1807726347405915E-3</v>
      </c>
      <c r="L24" s="41">
        <v>2.1252066409365562E-2</v>
      </c>
      <c r="M24" s="41">
        <v>1.1474648463735159E-3</v>
      </c>
    </row>
    <row r="25" spans="2:13" ht="15" x14ac:dyDescent="0.25">
      <c r="B25" s="11" t="s">
        <v>1747</v>
      </c>
      <c r="C25" s="3" t="s">
        <v>1748</v>
      </c>
      <c r="D25" s="3" t="s">
        <v>134</v>
      </c>
      <c r="E25" s="3" t="s">
        <v>1744</v>
      </c>
      <c r="F25" s="3" t="s">
        <v>1725</v>
      </c>
      <c r="G25" s="3" t="s">
        <v>73</v>
      </c>
      <c r="H25" s="10">
        <v>34462.533293</v>
      </c>
      <c r="I25" s="10">
        <v>2497</v>
      </c>
      <c r="J25" s="10">
        <v>860.52945631700004</v>
      </c>
      <c r="K25" s="41">
        <v>7.7086770223019387E-4</v>
      </c>
      <c r="L25" s="41">
        <v>2.496668952346592E-2</v>
      </c>
      <c r="M25" s="41">
        <v>1.3480288460737185E-3</v>
      </c>
    </row>
    <row r="26" spans="2:13" ht="15" x14ac:dyDescent="0.25">
      <c r="B26" s="11" t="s">
        <v>1749</v>
      </c>
      <c r="C26" s="3" t="s">
        <v>1750</v>
      </c>
      <c r="D26" s="3" t="s">
        <v>134</v>
      </c>
      <c r="E26" s="3" t="s">
        <v>1744</v>
      </c>
      <c r="F26" s="3" t="s">
        <v>1725</v>
      </c>
      <c r="G26" s="3" t="s">
        <v>73</v>
      </c>
      <c r="H26" s="10">
        <v>22564.826099999998</v>
      </c>
      <c r="I26" s="10">
        <v>1921</v>
      </c>
      <c r="J26" s="10">
        <v>433.47030938700004</v>
      </c>
      <c r="K26" s="41">
        <v>5.4958549024670044E-4</v>
      </c>
      <c r="L26" s="41">
        <v>1.2576348842751574E-2</v>
      </c>
      <c r="M26" s="41">
        <v>6.7903600124400733E-4</v>
      </c>
    </row>
    <row r="27" spans="2:13" ht="15" x14ac:dyDescent="0.25">
      <c r="B27" s="11" t="s">
        <v>1751</v>
      </c>
      <c r="C27" s="3" t="s">
        <v>1752</v>
      </c>
      <c r="D27" s="3" t="s">
        <v>134</v>
      </c>
      <c r="E27" s="3" t="s">
        <v>1724</v>
      </c>
      <c r="F27" s="3" t="s">
        <v>1725</v>
      </c>
      <c r="G27" s="3" t="s">
        <v>73</v>
      </c>
      <c r="H27" s="10">
        <v>69452.857207000008</v>
      </c>
      <c r="I27" s="10">
        <v>1537</v>
      </c>
      <c r="J27" s="10">
        <v>1067.4904154880001</v>
      </c>
      <c r="K27" s="41">
        <v>6.6595412545348133E-4</v>
      </c>
      <c r="L27" s="41">
        <v>3.0971283524484763E-2</v>
      </c>
      <c r="M27" s="41">
        <v>1.6722354620420387E-3</v>
      </c>
    </row>
    <row r="28" spans="2:13" ht="15" x14ac:dyDescent="0.25">
      <c r="B28" s="11" t="s">
        <v>1753</v>
      </c>
      <c r="C28" s="3" t="s">
        <v>1754</v>
      </c>
      <c r="D28" s="3" t="s">
        <v>134</v>
      </c>
      <c r="E28" s="3" t="s">
        <v>1724</v>
      </c>
      <c r="F28" s="3" t="s">
        <v>1725</v>
      </c>
      <c r="G28" s="3" t="s">
        <v>73</v>
      </c>
      <c r="H28" s="10">
        <v>144762.45609799997</v>
      </c>
      <c r="I28" s="10">
        <v>1131</v>
      </c>
      <c r="J28" s="10">
        <v>1637.2633784720001</v>
      </c>
      <c r="K28" s="41">
        <v>1.0617603868820218E-3</v>
      </c>
      <c r="L28" s="41">
        <v>4.7502204762869968E-2</v>
      </c>
      <c r="M28" s="41">
        <v>2.5647910674045878E-3</v>
      </c>
    </row>
    <row r="29" spans="2:13" ht="15" x14ac:dyDescent="0.25">
      <c r="B29" s="11" t="s">
        <v>1755</v>
      </c>
      <c r="C29" s="3" t="s">
        <v>1756</v>
      </c>
      <c r="D29" s="3" t="s">
        <v>134</v>
      </c>
      <c r="E29" s="3" t="s">
        <v>1733</v>
      </c>
      <c r="F29" s="3" t="s">
        <v>1725</v>
      </c>
      <c r="G29" s="3" t="s">
        <v>73</v>
      </c>
      <c r="H29" s="10">
        <v>26853.298119000003</v>
      </c>
      <c r="I29" s="10">
        <v>3019</v>
      </c>
      <c r="J29" s="10">
        <v>810.70107022499997</v>
      </c>
      <c r="K29" s="41">
        <v>1.1360805811195176E-3</v>
      </c>
      <c r="L29" s="41">
        <v>2.3521009964350314E-2</v>
      </c>
      <c r="M29" s="41">
        <v>1.269972131905214E-3</v>
      </c>
    </row>
    <row r="30" spans="2:13" ht="15" x14ac:dyDescent="0.25">
      <c r="B30" s="11" t="s">
        <v>1757</v>
      </c>
      <c r="C30" s="3" t="s">
        <v>1758</v>
      </c>
      <c r="D30" s="3" t="s">
        <v>134</v>
      </c>
      <c r="E30" s="3" t="s">
        <v>1733</v>
      </c>
      <c r="F30" s="3" t="s">
        <v>1725</v>
      </c>
      <c r="G30" s="3" t="s">
        <v>73</v>
      </c>
      <c r="H30" s="10">
        <v>1840.2808259999988</v>
      </c>
      <c r="I30" s="10">
        <v>28730</v>
      </c>
      <c r="J30" s="10">
        <v>528.71267216800015</v>
      </c>
      <c r="K30" s="41">
        <v>1.2422662674920169E-3</v>
      </c>
      <c r="L30" s="41">
        <v>1.5339631939662292E-2</v>
      </c>
      <c r="M30" s="41">
        <v>8.2823420875976518E-4</v>
      </c>
    </row>
    <row r="31" spans="2:13" ht="15" x14ac:dyDescent="0.25">
      <c r="B31" s="11" t="s">
        <v>1759</v>
      </c>
      <c r="C31" s="3" t="s">
        <v>1760</v>
      </c>
      <c r="D31" s="3" t="s">
        <v>134</v>
      </c>
      <c r="E31" s="3" t="s">
        <v>1761</v>
      </c>
      <c r="F31" s="3" t="s">
        <v>1725</v>
      </c>
      <c r="G31" s="3" t="s">
        <v>73</v>
      </c>
      <c r="H31" s="10">
        <v>24971.813826999998</v>
      </c>
      <c r="I31" s="10">
        <v>382.9</v>
      </c>
      <c r="J31" s="10">
        <v>95.617075156000013</v>
      </c>
      <c r="K31" s="41">
        <v>6.7858189747282583E-5</v>
      </c>
      <c r="L31" s="41">
        <v>2.7741546916696734E-3</v>
      </c>
      <c r="M31" s="41">
        <v>1.4978519856733967E-4</v>
      </c>
    </row>
    <row r="32" spans="2:13" x14ac:dyDescent="0.2">
      <c r="B32" s="44"/>
      <c r="C32" s="45"/>
      <c r="D32" s="45"/>
      <c r="E32" s="45"/>
      <c r="F32" s="45"/>
      <c r="G32" s="45"/>
      <c r="H32" s="14"/>
      <c r="I32" s="14"/>
      <c r="J32" s="14"/>
      <c r="K32" s="14"/>
      <c r="L32" s="14"/>
      <c r="M32" s="14"/>
    </row>
    <row r="33" spans="2:13" ht="15" x14ac:dyDescent="0.25">
      <c r="B33" s="9" t="s">
        <v>1762</v>
      </c>
      <c r="C33" s="37"/>
      <c r="D33" s="37"/>
      <c r="E33" s="37"/>
      <c r="F33" s="37"/>
      <c r="G33" s="37"/>
      <c r="H33" s="10"/>
      <c r="I33" s="10"/>
      <c r="J33" s="10">
        <v>318.62032783900003</v>
      </c>
      <c r="K33" s="41"/>
      <c r="L33" s="41">
        <v>9.2441865210141413E-3</v>
      </c>
      <c r="M33" s="41">
        <v>4.9912224354376465E-4</v>
      </c>
    </row>
    <row r="34" spans="2:13" ht="15" x14ac:dyDescent="0.25">
      <c r="B34" s="11" t="s">
        <v>1763</v>
      </c>
      <c r="C34" s="3" t="s">
        <v>1764</v>
      </c>
      <c r="D34" s="3" t="s">
        <v>134</v>
      </c>
      <c r="E34" s="3" t="s">
        <v>1744</v>
      </c>
      <c r="F34" s="3" t="s">
        <v>1725</v>
      </c>
      <c r="G34" s="3" t="s">
        <v>73</v>
      </c>
      <c r="H34" s="10">
        <v>28094.556270000001</v>
      </c>
      <c r="I34" s="10">
        <v>332.85</v>
      </c>
      <c r="J34" s="10">
        <v>93.51273055499999</v>
      </c>
      <c r="K34" s="41">
        <v>2.3379009960888743E-4</v>
      </c>
      <c r="L34" s="41">
        <v>2.7131009788445366E-3</v>
      </c>
      <c r="M34" s="41">
        <v>1.4648871963404616E-4</v>
      </c>
    </row>
    <row r="35" spans="2:13" ht="15" x14ac:dyDescent="0.25">
      <c r="B35" s="11" t="s">
        <v>1765</v>
      </c>
      <c r="C35" s="3" t="s">
        <v>1766</v>
      </c>
      <c r="D35" s="3" t="s">
        <v>134</v>
      </c>
      <c r="E35" s="3" t="s">
        <v>1744</v>
      </c>
      <c r="F35" s="3" t="s">
        <v>1725</v>
      </c>
      <c r="G35" s="3" t="s">
        <v>73</v>
      </c>
      <c r="H35" s="10">
        <v>7635.9366900000014</v>
      </c>
      <c r="I35" s="10">
        <v>315.66000000000003</v>
      </c>
      <c r="J35" s="10">
        <v>24.103597736000001</v>
      </c>
      <c r="K35" s="41">
        <v>6.9251151686310368E-5</v>
      </c>
      <c r="L35" s="41">
        <v>6.9932183803309933E-4</v>
      </c>
      <c r="M35" s="41">
        <v>3.7758550626901157E-5</v>
      </c>
    </row>
    <row r="36" spans="2:13" ht="15" x14ac:dyDescent="0.25">
      <c r="B36" s="11" t="s">
        <v>1767</v>
      </c>
      <c r="C36" s="3" t="s">
        <v>1768</v>
      </c>
      <c r="D36" s="3" t="s">
        <v>134</v>
      </c>
      <c r="E36" s="3" t="s">
        <v>1724</v>
      </c>
      <c r="F36" s="3" t="s">
        <v>1725</v>
      </c>
      <c r="G36" s="3" t="s">
        <v>73</v>
      </c>
      <c r="H36" s="10">
        <v>1785.6883490000002</v>
      </c>
      <c r="I36" s="10">
        <v>3335.9</v>
      </c>
      <c r="J36" s="10">
        <v>59.568777611000009</v>
      </c>
      <c r="K36" s="41">
        <v>5.4133926972289135E-5</v>
      </c>
      <c r="L36" s="41">
        <v>1.7282792180891488E-3</v>
      </c>
      <c r="M36" s="41">
        <v>9.331514447937433E-5</v>
      </c>
    </row>
    <row r="37" spans="2:13" ht="15" x14ac:dyDescent="0.25">
      <c r="B37" s="11" t="s">
        <v>1769</v>
      </c>
      <c r="C37" s="3" t="s">
        <v>1770</v>
      </c>
      <c r="D37" s="3" t="s">
        <v>134</v>
      </c>
      <c r="E37" s="3" t="s">
        <v>1733</v>
      </c>
      <c r="F37" s="3" t="s">
        <v>1725</v>
      </c>
      <c r="G37" s="3" t="s">
        <v>73</v>
      </c>
      <c r="H37" s="10">
        <v>2084.7973619999998</v>
      </c>
      <c r="I37" s="10">
        <v>3336.8</v>
      </c>
      <c r="J37" s="10">
        <v>69.565518389000005</v>
      </c>
      <c r="K37" s="41">
        <v>8.5026695961108549E-5</v>
      </c>
      <c r="L37" s="41">
        <v>2.0183163823241815E-3</v>
      </c>
      <c r="M37" s="41">
        <v>1.089751487204159E-4</v>
      </c>
    </row>
    <row r="38" spans="2:13" ht="15" x14ac:dyDescent="0.25">
      <c r="B38" s="11" t="s">
        <v>1771</v>
      </c>
      <c r="C38" s="3" t="s">
        <v>1772</v>
      </c>
      <c r="D38" s="3" t="s">
        <v>134</v>
      </c>
      <c r="E38" s="3" t="s">
        <v>1773</v>
      </c>
      <c r="F38" s="3" t="s">
        <v>1725</v>
      </c>
      <c r="G38" s="3" t="s">
        <v>73</v>
      </c>
      <c r="H38" s="10">
        <v>2153.0123010000002</v>
      </c>
      <c r="I38" s="10">
        <v>3338.1</v>
      </c>
      <c r="J38" s="10">
        <v>71.869703548000004</v>
      </c>
      <c r="K38" s="41">
        <v>5.5022036825964725E-5</v>
      </c>
      <c r="L38" s="41">
        <v>2.0851681037231742E-3</v>
      </c>
      <c r="M38" s="41">
        <v>1.1258468008302708E-4</v>
      </c>
    </row>
    <row r="39" spans="2:13" x14ac:dyDescent="0.2">
      <c r="B39" s="44"/>
      <c r="C39" s="45"/>
      <c r="D39" s="45"/>
      <c r="E39" s="45"/>
      <c r="F39" s="45"/>
      <c r="G39" s="45"/>
      <c r="H39" s="14"/>
      <c r="I39" s="14"/>
      <c r="J39" s="14"/>
      <c r="K39" s="14"/>
      <c r="L39" s="14"/>
      <c r="M39" s="14"/>
    </row>
    <row r="40" spans="2:13" ht="15" x14ac:dyDescent="0.25">
      <c r="B40" s="9" t="s">
        <v>1774</v>
      </c>
      <c r="C40" s="37"/>
      <c r="D40" s="37"/>
      <c r="E40" s="37"/>
      <c r="F40" s="37"/>
      <c r="G40" s="37"/>
      <c r="H40" s="10"/>
      <c r="I40" s="10"/>
      <c r="J40" s="10">
        <v>0</v>
      </c>
      <c r="K40" s="41"/>
      <c r="L40" s="41">
        <v>0</v>
      </c>
      <c r="M40" s="41">
        <v>0</v>
      </c>
    </row>
    <row r="41" spans="2:13" ht="15" x14ac:dyDescent="0.25">
      <c r="B41" s="11"/>
      <c r="C41" s="3"/>
      <c r="D41" s="3" t="s">
        <v>87</v>
      </c>
      <c r="E41" s="3" t="s">
        <v>87</v>
      </c>
      <c r="F41" s="3" t="s">
        <v>87</v>
      </c>
      <c r="G41" s="3" t="s">
        <v>87</v>
      </c>
      <c r="H41" s="10">
        <v>0</v>
      </c>
      <c r="I41" s="10">
        <v>0</v>
      </c>
      <c r="J41" s="10">
        <v>0</v>
      </c>
      <c r="K41" s="41">
        <v>0</v>
      </c>
      <c r="L41" s="41">
        <v>0</v>
      </c>
      <c r="M41" s="41">
        <v>0</v>
      </c>
    </row>
    <row r="42" spans="2:13" x14ac:dyDescent="0.2">
      <c r="B42" s="44"/>
      <c r="C42" s="45"/>
      <c r="D42" s="45"/>
      <c r="E42" s="45"/>
      <c r="F42" s="45"/>
      <c r="G42" s="45"/>
      <c r="H42" s="14"/>
      <c r="I42" s="14"/>
      <c r="J42" s="14"/>
      <c r="K42" s="14"/>
      <c r="L42" s="14"/>
      <c r="M42" s="14"/>
    </row>
    <row r="43" spans="2:13" ht="15" x14ac:dyDescent="0.25">
      <c r="B43" s="9" t="s">
        <v>1775</v>
      </c>
      <c r="C43" s="37"/>
      <c r="D43" s="37"/>
      <c r="E43" s="37"/>
      <c r="F43" s="37"/>
      <c r="G43" s="37"/>
      <c r="H43" s="10"/>
      <c r="I43" s="10"/>
      <c r="J43" s="10">
        <v>0</v>
      </c>
      <c r="K43" s="41"/>
      <c r="L43" s="41">
        <v>0</v>
      </c>
      <c r="M43" s="41">
        <v>0</v>
      </c>
    </row>
    <row r="44" spans="2:13" ht="15" x14ac:dyDescent="0.25">
      <c r="B44" s="11"/>
      <c r="C44" s="3"/>
      <c r="D44" s="3" t="s">
        <v>87</v>
      </c>
      <c r="E44" s="3" t="s">
        <v>87</v>
      </c>
      <c r="F44" s="3" t="s">
        <v>87</v>
      </c>
      <c r="G44" s="3" t="s">
        <v>87</v>
      </c>
      <c r="H44" s="10">
        <v>0</v>
      </c>
      <c r="I44" s="10">
        <v>0</v>
      </c>
      <c r="J44" s="10">
        <v>0</v>
      </c>
      <c r="K44" s="41">
        <v>0</v>
      </c>
      <c r="L44" s="41">
        <v>0</v>
      </c>
      <c r="M44" s="41">
        <v>0</v>
      </c>
    </row>
    <row r="45" spans="2:13" x14ac:dyDescent="0.2">
      <c r="B45" s="44"/>
      <c r="C45" s="45"/>
      <c r="D45" s="45"/>
      <c r="E45" s="45"/>
      <c r="F45" s="45"/>
      <c r="G45" s="45"/>
      <c r="H45" s="14"/>
      <c r="I45" s="14"/>
      <c r="J45" s="14"/>
      <c r="K45" s="14"/>
      <c r="L45" s="14"/>
      <c r="M45" s="14"/>
    </row>
    <row r="46" spans="2:13" ht="15" x14ac:dyDescent="0.25">
      <c r="B46" s="9" t="s">
        <v>1776</v>
      </c>
      <c r="C46" s="37"/>
      <c r="D46" s="37"/>
      <c r="E46" s="37"/>
      <c r="F46" s="37"/>
      <c r="G46" s="37"/>
      <c r="H46" s="10"/>
      <c r="I46" s="10"/>
      <c r="J46" s="10">
        <v>0</v>
      </c>
      <c r="K46" s="41"/>
      <c r="L46" s="41">
        <v>0</v>
      </c>
      <c r="M46" s="41">
        <v>0</v>
      </c>
    </row>
    <row r="47" spans="2:13" ht="15" x14ac:dyDescent="0.25">
      <c r="B47" s="11"/>
      <c r="C47" s="3"/>
      <c r="D47" s="3" t="s">
        <v>87</v>
      </c>
      <c r="E47" s="3" t="s">
        <v>87</v>
      </c>
      <c r="F47" s="3" t="s">
        <v>87</v>
      </c>
      <c r="G47" s="3" t="s">
        <v>87</v>
      </c>
      <c r="H47" s="10">
        <v>0</v>
      </c>
      <c r="I47" s="10">
        <v>0</v>
      </c>
      <c r="J47" s="10">
        <v>0</v>
      </c>
      <c r="K47" s="41">
        <v>0</v>
      </c>
      <c r="L47" s="41">
        <v>0</v>
      </c>
      <c r="M47" s="41">
        <v>0</v>
      </c>
    </row>
    <row r="48" spans="2:13" x14ac:dyDescent="0.2">
      <c r="B48" s="44"/>
      <c r="C48" s="45"/>
      <c r="D48" s="45"/>
      <c r="E48" s="45"/>
      <c r="F48" s="45"/>
      <c r="G48" s="45"/>
      <c r="H48" s="14"/>
      <c r="I48" s="14"/>
      <c r="J48" s="14"/>
      <c r="K48" s="14"/>
      <c r="L48" s="14"/>
      <c r="M48" s="14"/>
    </row>
    <row r="49" spans="2:13" ht="15" x14ac:dyDescent="0.25">
      <c r="B49" s="15" t="s">
        <v>108</v>
      </c>
      <c r="C49" s="37"/>
      <c r="D49" s="37"/>
      <c r="E49" s="37"/>
      <c r="F49" s="37"/>
      <c r="G49" s="37"/>
      <c r="H49" s="10"/>
      <c r="I49" s="10"/>
      <c r="J49" s="10">
        <v>24404.273350197003</v>
      </c>
      <c r="K49" s="41"/>
      <c r="L49" s="41">
        <v>0.70804539148246393</v>
      </c>
      <c r="M49" s="41">
        <v>3.8229562279405452E-2</v>
      </c>
    </row>
    <row r="50" spans="2:13" ht="15" x14ac:dyDescent="0.25">
      <c r="B50" s="9" t="s">
        <v>1777</v>
      </c>
      <c r="C50" s="37"/>
      <c r="D50" s="37"/>
      <c r="E50" s="37"/>
      <c r="F50" s="37"/>
      <c r="G50" s="37"/>
      <c r="H50" s="10"/>
      <c r="I50" s="10"/>
      <c r="J50" s="10">
        <v>24404.273350197003</v>
      </c>
      <c r="K50" s="41"/>
      <c r="L50" s="41">
        <v>0.70804539148246393</v>
      </c>
      <c r="M50" s="41">
        <v>3.8229562279405452E-2</v>
      </c>
    </row>
    <row r="51" spans="2:13" ht="15" x14ac:dyDescent="0.25">
      <c r="B51" s="11" t="s">
        <v>1778</v>
      </c>
      <c r="C51" s="3" t="s">
        <v>1779</v>
      </c>
      <c r="D51" s="3" t="s">
        <v>963</v>
      </c>
      <c r="E51" s="3"/>
      <c r="F51" s="3" t="s">
        <v>1780</v>
      </c>
      <c r="G51" s="3" t="s">
        <v>48</v>
      </c>
      <c r="H51" s="10">
        <v>4839.0267340000009</v>
      </c>
      <c r="I51" s="10">
        <v>4836</v>
      </c>
      <c r="J51" s="10">
        <v>899.78895478499999</v>
      </c>
      <c r="K51" s="41">
        <v>1.6554666648877083E-5</v>
      </c>
      <c r="L51" s="41">
        <v>2.6105732123230762E-2</v>
      </c>
      <c r="M51" s="41">
        <v>1.4095292816819972E-3</v>
      </c>
    </row>
    <row r="52" spans="2:13" ht="15" x14ac:dyDescent="0.25">
      <c r="B52" s="11" t="s">
        <v>1781</v>
      </c>
      <c r="C52" s="3" t="s">
        <v>1782</v>
      </c>
      <c r="D52" s="3" t="s">
        <v>218</v>
      </c>
      <c r="E52" s="3"/>
      <c r="F52" s="3" t="s">
        <v>1780</v>
      </c>
      <c r="G52" s="3" t="s">
        <v>48</v>
      </c>
      <c r="H52" s="10">
        <v>302346.23598299996</v>
      </c>
      <c r="I52" s="10">
        <v>363.09999999999997</v>
      </c>
      <c r="J52" s="10">
        <v>4221.1147580080005</v>
      </c>
      <c r="K52" s="41">
        <v>1.2807601713702591E-3</v>
      </c>
      <c r="L52" s="41">
        <v>0.12246793044965028</v>
      </c>
      <c r="M52" s="41">
        <v>6.6124226365658892E-3</v>
      </c>
    </row>
    <row r="53" spans="2:13" ht="15" x14ac:dyDescent="0.25">
      <c r="B53" s="11" t="s">
        <v>1783</v>
      </c>
      <c r="C53" s="3" t="s">
        <v>1784</v>
      </c>
      <c r="D53" s="3" t="s">
        <v>963</v>
      </c>
      <c r="E53" s="3"/>
      <c r="F53" s="3" t="s">
        <v>1780</v>
      </c>
      <c r="G53" s="3" t="s">
        <v>48</v>
      </c>
      <c r="H53" s="10">
        <v>1698.650881</v>
      </c>
      <c r="I53" s="10">
        <v>8140</v>
      </c>
      <c r="J53" s="10">
        <v>531.64884894699992</v>
      </c>
      <c r="K53" s="41">
        <v>1.2776297248733204E-5</v>
      </c>
      <c r="L53" s="41">
        <v>1.542481974292593E-2</v>
      </c>
      <c r="M53" s="41">
        <v>8.3283376193741426E-4</v>
      </c>
    </row>
    <row r="54" spans="2:13" ht="15" x14ac:dyDescent="0.25">
      <c r="B54" s="11" t="s">
        <v>1785</v>
      </c>
      <c r="C54" s="3" t="s">
        <v>1786</v>
      </c>
      <c r="D54" s="3" t="s">
        <v>1011</v>
      </c>
      <c r="E54" s="3"/>
      <c r="F54" s="3" t="s">
        <v>1780</v>
      </c>
      <c r="G54" s="3" t="s">
        <v>48</v>
      </c>
      <c r="H54" s="10">
        <v>3827.1574890000002</v>
      </c>
      <c r="I54" s="10">
        <v>3516.5</v>
      </c>
      <c r="J54" s="10">
        <v>517.46776308200015</v>
      </c>
      <c r="K54" s="41">
        <v>9.1605997181322651E-5</v>
      </c>
      <c r="L54" s="41">
        <v>1.5013381453047524E-2</v>
      </c>
      <c r="M54" s="41">
        <v>8.1061893515334911E-4</v>
      </c>
    </row>
    <row r="55" spans="2:13" ht="15" x14ac:dyDescent="0.25">
      <c r="B55" s="11" t="s">
        <v>1787</v>
      </c>
      <c r="C55" s="3" t="s">
        <v>1788</v>
      </c>
      <c r="D55" s="3" t="s">
        <v>218</v>
      </c>
      <c r="E55" s="3"/>
      <c r="F55" s="3" t="s">
        <v>1780</v>
      </c>
      <c r="G55" s="3" t="s">
        <v>46</v>
      </c>
      <c r="H55" s="10">
        <v>447.10898000000009</v>
      </c>
      <c r="I55" s="10">
        <v>6814</v>
      </c>
      <c r="J55" s="10">
        <v>123.19843349899999</v>
      </c>
      <c r="K55" s="41">
        <v>3.9410570388456496E-4</v>
      </c>
      <c r="L55" s="41">
        <v>3.5743773979699982E-3</v>
      </c>
      <c r="M55" s="41">
        <v>1.9299169938764805E-4</v>
      </c>
    </row>
    <row r="56" spans="2:13" ht="15" x14ac:dyDescent="0.25">
      <c r="B56" s="11" t="s">
        <v>1789</v>
      </c>
      <c r="C56" s="3" t="s">
        <v>1790</v>
      </c>
      <c r="D56" s="3" t="s">
        <v>963</v>
      </c>
      <c r="E56" s="3"/>
      <c r="F56" s="3" t="s">
        <v>947</v>
      </c>
      <c r="G56" s="3" t="s">
        <v>48</v>
      </c>
      <c r="H56" s="10">
        <v>1254.2661049999997</v>
      </c>
      <c r="I56" s="10">
        <v>7532</v>
      </c>
      <c r="J56" s="10">
        <v>363.24223671199996</v>
      </c>
      <c r="K56" s="41">
        <v>5.3698829108694354E-6</v>
      </c>
      <c r="L56" s="41">
        <v>1.053880965866323E-2</v>
      </c>
      <c r="M56" s="41">
        <v>5.6902295395653895E-4</v>
      </c>
    </row>
    <row r="57" spans="2:13" ht="15" x14ac:dyDescent="0.25">
      <c r="B57" s="11" t="s">
        <v>1791</v>
      </c>
      <c r="C57" s="3" t="s">
        <v>1792</v>
      </c>
      <c r="D57" s="3" t="s">
        <v>1793</v>
      </c>
      <c r="E57" s="3"/>
      <c r="F57" s="3" t="s">
        <v>1780</v>
      </c>
      <c r="G57" s="3" t="s">
        <v>49</v>
      </c>
      <c r="H57" s="10">
        <v>2616.5920550000001</v>
      </c>
      <c r="I57" s="10">
        <v>9440</v>
      </c>
      <c r="J57" s="10">
        <v>122.292814267</v>
      </c>
      <c r="K57" s="41">
        <v>5.5323644195534983E-6</v>
      </c>
      <c r="L57" s="41">
        <v>3.5481025110084365E-3</v>
      </c>
      <c r="M57" s="41">
        <v>1.9157303691266428E-4</v>
      </c>
    </row>
    <row r="58" spans="2:13" ht="15" x14ac:dyDescent="0.25">
      <c r="B58" s="11" t="s">
        <v>1794</v>
      </c>
      <c r="C58" s="3" t="s">
        <v>1795</v>
      </c>
      <c r="D58" s="3" t="s">
        <v>963</v>
      </c>
      <c r="E58" s="3"/>
      <c r="F58" s="3" t="s">
        <v>1780</v>
      </c>
      <c r="G58" s="3" t="s">
        <v>48</v>
      </c>
      <c r="H58" s="10">
        <v>2161.7985749999998</v>
      </c>
      <c r="I58" s="10">
        <v>6894</v>
      </c>
      <c r="J58" s="10">
        <v>573.03724340899998</v>
      </c>
      <c r="K58" s="41">
        <v>1.1034352983151394E-5</v>
      </c>
      <c r="L58" s="41">
        <v>1.6625628369315165E-2</v>
      </c>
      <c r="M58" s="41">
        <v>8.9766913650581373E-4</v>
      </c>
    </row>
    <row r="59" spans="2:13" ht="15" x14ac:dyDescent="0.25">
      <c r="B59" s="11" t="s">
        <v>1796</v>
      </c>
      <c r="C59" s="3" t="s">
        <v>1797</v>
      </c>
      <c r="D59" s="3" t="s">
        <v>1011</v>
      </c>
      <c r="E59" s="3"/>
      <c r="F59" s="3" t="s">
        <v>1780</v>
      </c>
      <c r="G59" s="3" t="s">
        <v>48</v>
      </c>
      <c r="H59" s="10">
        <v>1334.1759070000001</v>
      </c>
      <c r="I59" s="10">
        <v>10043.5</v>
      </c>
      <c r="J59" s="10">
        <v>515.22214593600006</v>
      </c>
      <c r="K59" s="41">
        <v>2.5173130320754722E-4</v>
      </c>
      <c r="L59" s="41">
        <v>1.4948228975510366E-2</v>
      </c>
      <c r="M59" s="41">
        <v>8.0710115122646078E-4</v>
      </c>
    </row>
    <row r="60" spans="2:13" ht="15" x14ac:dyDescent="0.25">
      <c r="B60" s="11" t="s">
        <v>1798</v>
      </c>
      <c r="C60" s="3" t="s">
        <v>1799</v>
      </c>
      <c r="D60" s="3" t="s">
        <v>963</v>
      </c>
      <c r="E60" s="3"/>
      <c r="F60" s="3" t="s">
        <v>1780</v>
      </c>
      <c r="G60" s="3" t="s">
        <v>48</v>
      </c>
      <c r="H60" s="10">
        <v>3380.8657709999993</v>
      </c>
      <c r="I60" s="10">
        <v>2325</v>
      </c>
      <c r="J60" s="10">
        <v>302.23672157700003</v>
      </c>
      <c r="K60" s="41">
        <v>3.4978861530974122E-6</v>
      </c>
      <c r="L60" s="41">
        <v>8.7688461270097988E-3</v>
      </c>
      <c r="M60" s="41">
        <v>4.7345714436352904E-4</v>
      </c>
    </row>
    <row r="61" spans="2:13" ht="15" x14ac:dyDescent="0.25">
      <c r="B61" s="11" t="s">
        <v>1800</v>
      </c>
      <c r="C61" s="3" t="s">
        <v>1801</v>
      </c>
      <c r="D61" s="3" t="s">
        <v>963</v>
      </c>
      <c r="E61" s="3"/>
      <c r="F61" s="3" t="s">
        <v>1687</v>
      </c>
      <c r="G61" s="3" t="s">
        <v>48</v>
      </c>
      <c r="H61" s="10">
        <v>4474.2396099999996</v>
      </c>
      <c r="I61" s="10">
        <v>6222</v>
      </c>
      <c r="J61" s="10">
        <v>1070.398740481</v>
      </c>
      <c r="K61" s="41">
        <v>2.7361028888372493E-5</v>
      </c>
      <c r="L61" s="41">
        <v>3.1055663259077854E-2</v>
      </c>
      <c r="M61" s="41">
        <v>1.6767913850909725E-3</v>
      </c>
    </row>
    <row r="62" spans="2:13" ht="15" x14ac:dyDescent="0.25">
      <c r="B62" s="11" t="s">
        <v>1802</v>
      </c>
      <c r="C62" s="3" t="s">
        <v>1803</v>
      </c>
      <c r="D62" s="3" t="s">
        <v>963</v>
      </c>
      <c r="E62" s="3"/>
      <c r="F62" s="3" t="s">
        <v>1780</v>
      </c>
      <c r="G62" s="3" t="s">
        <v>48</v>
      </c>
      <c r="H62" s="10">
        <v>1740.5297479999999</v>
      </c>
      <c r="I62" s="10">
        <v>5322</v>
      </c>
      <c r="J62" s="10">
        <v>356.16616894800001</v>
      </c>
      <c r="K62" s="41">
        <v>3.262473754451734E-5</v>
      </c>
      <c r="L62" s="41">
        <v>1.033351048428411E-2</v>
      </c>
      <c r="M62" s="41">
        <v>5.5793821607496847E-4</v>
      </c>
    </row>
    <row r="63" spans="2:13" ht="15" x14ac:dyDescent="0.25">
      <c r="B63" s="11" t="s">
        <v>1804</v>
      </c>
      <c r="C63" s="3" t="s">
        <v>1805</v>
      </c>
      <c r="D63" s="3" t="s">
        <v>963</v>
      </c>
      <c r="E63" s="3"/>
      <c r="F63" s="3" t="s">
        <v>1780</v>
      </c>
      <c r="G63" s="3" t="s">
        <v>48</v>
      </c>
      <c r="H63" s="10">
        <v>13423.615556000002</v>
      </c>
      <c r="I63" s="10">
        <v>3501</v>
      </c>
      <c r="J63" s="10">
        <v>1806.999200905</v>
      </c>
      <c r="K63" s="41">
        <v>1.8144925055420388E-5</v>
      </c>
      <c r="L63" s="41">
        <v>5.2426779451843493E-2</v>
      </c>
      <c r="M63" s="41">
        <v>2.8306840977617522E-3</v>
      </c>
    </row>
    <row r="64" spans="2:13" ht="15" x14ac:dyDescent="0.25">
      <c r="B64" s="11" t="s">
        <v>1806</v>
      </c>
      <c r="C64" s="3" t="s">
        <v>1807</v>
      </c>
      <c r="D64" s="3" t="s">
        <v>1603</v>
      </c>
      <c r="E64" s="3"/>
      <c r="F64" s="3" t="s">
        <v>1780</v>
      </c>
      <c r="G64" s="3" t="s">
        <v>48</v>
      </c>
      <c r="H64" s="10">
        <v>312.147673</v>
      </c>
      <c r="I64" s="10">
        <v>26538</v>
      </c>
      <c r="J64" s="10">
        <v>318.51114657999995</v>
      </c>
      <c r="K64" s="41">
        <v>1.0857310365217392E-5</v>
      </c>
      <c r="L64" s="41">
        <v>9.2410188263173168E-3</v>
      </c>
      <c r="M64" s="41">
        <v>4.9895120990220562E-4</v>
      </c>
    </row>
    <row r="65" spans="2:13" ht="15" x14ac:dyDescent="0.25">
      <c r="B65" s="11" t="s">
        <v>1808</v>
      </c>
      <c r="C65" s="3" t="s">
        <v>1809</v>
      </c>
      <c r="D65" s="3" t="s">
        <v>963</v>
      </c>
      <c r="E65" s="3"/>
      <c r="F65" s="3" t="s">
        <v>1780</v>
      </c>
      <c r="G65" s="3" t="s">
        <v>48</v>
      </c>
      <c r="H65" s="10">
        <v>1546.549833</v>
      </c>
      <c r="I65" s="10">
        <v>10626</v>
      </c>
      <c r="J65" s="10">
        <v>631.87340168800006</v>
      </c>
      <c r="K65" s="41">
        <v>1.4870671471153843E-4</v>
      </c>
      <c r="L65" s="41">
        <v>1.8332651976377103E-2</v>
      </c>
      <c r="M65" s="41">
        <v>9.8983662475392547E-4</v>
      </c>
    </row>
    <row r="66" spans="2:13" ht="15" x14ac:dyDescent="0.25">
      <c r="B66" s="11" t="s">
        <v>1810</v>
      </c>
      <c r="C66" s="3" t="s">
        <v>1811</v>
      </c>
      <c r="D66" s="3" t="s">
        <v>1011</v>
      </c>
      <c r="E66" s="3"/>
      <c r="F66" s="3" t="s">
        <v>1780</v>
      </c>
      <c r="G66" s="3" t="s">
        <v>48</v>
      </c>
      <c r="H66" s="10">
        <v>310.55855799999995</v>
      </c>
      <c r="I66" s="10">
        <v>13340</v>
      </c>
      <c r="J66" s="10">
        <v>159.29262697800002</v>
      </c>
      <c r="K66" s="41">
        <v>9.4766274449971019E-4</v>
      </c>
      <c r="L66" s="41">
        <v>4.6215844581989013E-3</v>
      </c>
      <c r="M66" s="41">
        <v>2.4953364996038258E-4</v>
      </c>
    </row>
    <row r="67" spans="2:13" ht="15" x14ac:dyDescent="0.25">
      <c r="B67" s="11" t="s">
        <v>1812</v>
      </c>
      <c r="C67" s="3" t="s">
        <v>1813</v>
      </c>
      <c r="D67" s="3" t="s">
        <v>963</v>
      </c>
      <c r="E67" s="3"/>
      <c r="F67" s="3" t="s">
        <v>1780</v>
      </c>
      <c r="G67" s="3" t="s">
        <v>48</v>
      </c>
      <c r="H67" s="10">
        <v>1619.195111</v>
      </c>
      <c r="I67" s="10">
        <v>2122</v>
      </c>
      <c r="J67" s="10">
        <v>132.11158634500001</v>
      </c>
      <c r="K67" s="41">
        <v>1.3110891587044535E-5</v>
      </c>
      <c r="L67" s="41">
        <v>3.8329762386577985E-3</v>
      </c>
      <c r="M67" s="41">
        <v>2.0695425123020341E-4</v>
      </c>
    </row>
    <row r="68" spans="2:13" ht="15" x14ac:dyDescent="0.25">
      <c r="B68" s="11" t="s">
        <v>1814</v>
      </c>
      <c r="C68" s="3" t="s">
        <v>1815</v>
      </c>
      <c r="D68" s="3" t="s">
        <v>218</v>
      </c>
      <c r="E68" s="3"/>
      <c r="F68" s="3" t="s">
        <v>1780</v>
      </c>
      <c r="G68" s="3" t="s">
        <v>46</v>
      </c>
      <c r="H68" s="10">
        <v>2155.4080550000003</v>
      </c>
      <c r="I68" s="10">
        <v>19421</v>
      </c>
      <c r="J68" s="10">
        <v>1692.7419549130007</v>
      </c>
      <c r="K68" s="41">
        <v>6.6074045786316236E-4</v>
      </c>
      <c r="L68" s="41">
        <v>4.9111814269015786E-2</v>
      </c>
      <c r="M68" s="41">
        <v>2.6516988668210725E-3</v>
      </c>
    </row>
    <row r="69" spans="2:13" ht="15" x14ac:dyDescent="0.25">
      <c r="B69" s="11" t="s">
        <v>1816</v>
      </c>
      <c r="C69" s="3" t="s">
        <v>1817</v>
      </c>
      <c r="D69" s="3" t="s">
        <v>218</v>
      </c>
      <c r="E69" s="3"/>
      <c r="F69" s="3" t="s">
        <v>1780</v>
      </c>
      <c r="G69" s="3" t="s">
        <v>51</v>
      </c>
      <c r="H69" s="10">
        <v>17832.145241000002</v>
      </c>
      <c r="I69" s="10">
        <v>19300</v>
      </c>
      <c r="J69" s="10">
        <v>113.10487487099999</v>
      </c>
      <c r="K69" s="41">
        <v>9.237687323511723E-5</v>
      </c>
      <c r="L69" s="41">
        <v>3.2815312407556609E-3</v>
      </c>
      <c r="M69" s="41">
        <v>1.7718002892105574E-4</v>
      </c>
    </row>
    <row r="70" spans="2:13" ht="15" x14ac:dyDescent="0.25">
      <c r="B70" s="11" t="s">
        <v>1818</v>
      </c>
      <c r="C70" s="3" t="s">
        <v>1819</v>
      </c>
      <c r="D70" s="3" t="s">
        <v>963</v>
      </c>
      <c r="E70" s="3"/>
      <c r="F70" s="3" t="s">
        <v>1820</v>
      </c>
      <c r="G70" s="3" t="s">
        <v>48</v>
      </c>
      <c r="H70" s="10">
        <v>3671.991716</v>
      </c>
      <c r="I70" s="10">
        <v>4002.0000000000005</v>
      </c>
      <c r="J70" s="10">
        <v>565.03470205500003</v>
      </c>
      <c r="K70" s="41">
        <v>9.9243019351351368E-4</v>
      </c>
      <c r="L70" s="41">
        <v>1.6393449256889275E-2</v>
      </c>
      <c r="M70" s="41">
        <v>8.8513306756837122E-4</v>
      </c>
    </row>
    <row r="71" spans="2:13" ht="15" x14ac:dyDescent="0.25">
      <c r="B71" s="11" t="s">
        <v>1821</v>
      </c>
      <c r="C71" s="3" t="s">
        <v>1822</v>
      </c>
      <c r="D71" s="3" t="s">
        <v>1603</v>
      </c>
      <c r="E71" s="3"/>
      <c r="F71" s="3" t="s">
        <v>1780</v>
      </c>
      <c r="G71" s="3" t="s">
        <v>48</v>
      </c>
      <c r="H71" s="10">
        <v>5.6750000000000012E-3</v>
      </c>
      <c r="I71" s="10">
        <v>11848</v>
      </c>
      <c r="J71" s="10">
        <v>2.5854879999999999E-3</v>
      </c>
      <c r="K71" s="41">
        <v>1.6076487252124646E-11</v>
      </c>
      <c r="L71" s="41">
        <v>7.5013209238554722E-8</v>
      </c>
      <c r="M71" s="41">
        <v>4.0501953530961222E-9</v>
      </c>
    </row>
    <row r="72" spans="2:13" ht="15" x14ac:dyDescent="0.25">
      <c r="B72" s="11" t="s">
        <v>1823</v>
      </c>
      <c r="C72" s="3" t="s">
        <v>1824</v>
      </c>
      <c r="D72" s="3" t="s">
        <v>963</v>
      </c>
      <c r="E72" s="3"/>
      <c r="F72" s="3" t="s">
        <v>1780</v>
      </c>
      <c r="G72" s="3" t="s">
        <v>48</v>
      </c>
      <c r="H72" s="10">
        <v>470.42924299999999</v>
      </c>
      <c r="I72" s="10">
        <v>3075</v>
      </c>
      <c r="J72" s="10">
        <v>55.620613691000003</v>
      </c>
      <c r="K72" s="41">
        <v>6.1695638426229513E-6</v>
      </c>
      <c r="L72" s="41">
        <v>1.6137304573758627E-3</v>
      </c>
      <c r="M72" s="41">
        <v>8.7130302328861233E-5</v>
      </c>
    </row>
    <row r="73" spans="2:13" ht="15" x14ac:dyDescent="0.25">
      <c r="B73" s="11" t="s">
        <v>1825</v>
      </c>
      <c r="C73" s="3" t="s">
        <v>1826</v>
      </c>
      <c r="D73" s="3" t="s">
        <v>218</v>
      </c>
      <c r="E73" s="3"/>
      <c r="F73" s="3" t="s">
        <v>1780</v>
      </c>
      <c r="G73" s="3" t="s">
        <v>46</v>
      </c>
      <c r="H73" s="10">
        <v>1127.874673</v>
      </c>
      <c r="I73" s="10">
        <v>6391</v>
      </c>
      <c r="J73" s="10">
        <v>291.48709369400001</v>
      </c>
      <c r="K73" s="41">
        <v>2.4338644113515272E-4</v>
      </c>
      <c r="L73" s="41">
        <v>8.4569653193541129E-3</v>
      </c>
      <c r="M73" s="41">
        <v>4.5661773420218265E-4</v>
      </c>
    </row>
    <row r="74" spans="2:13" ht="15" x14ac:dyDescent="0.25">
      <c r="B74" s="11" t="s">
        <v>1827</v>
      </c>
      <c r="C74" s="3" t="s">
        <v>1828</v>
      </c>
      <c r="D74" s="3" t="s">
        <v>218</v>
      </c>
      <c r="E74" s="3"/>
      <c r="F74" s="3" t="s">
        <v>1780</v>
      </c>
      <c r="G74" s="3" t="s">
        <v>46</v>
      </c>
      <c r="H74" s="10">
        <v>788.93905199999995</v>
      </c>
      <c r="I74" s="10">
        <v>21977</v>
      </c>
      <c r="J74" s="10">
        <v>701.13481317499986</v>
      </c>
      <c r="K74" s="41">
        <v>1.5328729540685475E-3</v>
      </c>
      <c r="L74" s="41">
        <v>2.0342145252707125E-2</v>
      </c>
      <c r="M74" s="41">
        <v>1.0983353866718013E-3</v>
      </c>
    </row>
    <row r="75" spans="2:13" ht="15" x14ac:dyDescent="0.25">
      <c r="B75" s="11" t="s">
        <v>1829</v>
      </c>
      <c r="C75" s="3" t="s">
        <v>1830</v>
      </c>
      <c r="D75" s="3" t="s">
        <v>218</v>
      </c>
      <c r="E75" s="3"/>
      <c r="F75" s="3" t="s">
        <v>1780</v>
      </c>
      <c r="G75" s="3" t="s">
        <v>46</v>
      </c>
      <c r="H75" s="10">
        <v>357.55097099999989</v>
      </c>
      <c r="I75" s="10">
        <v>9084</v>
      </c>
      <c r="J75" s="10">
        <v>131.34234170400001</v>
      </c>
      <c r="K75" s="41">
        <v>1.3814123980991386E-3</v>
      </c>
      <c r="L75" s="41">
        <v>3.8106580112241494E-3</v>
      </c>
      <c r="M75" s="41">
        <v>2.0574922105007017E-4</v>
      </c>
    </row>
    <row r="76" spans="2:13" ht="15" x14ac:dyDescent="0.25">
      <c r="B76" s="11" t="s">
        <v>1831</v>
      </c>
      <c r="C76" s="3" t="s">
        <v>1832</v>
      </c>
      <c r="D76" s="3" t="s">
        <v>218</v>
      </c>
      <c r="E76" s="3"/>
      <c r="F76" s="3" t="s">
        <v>1780</v>
      </c>
      <c r="G76" s="3" t="s">
        <v>46</v>
      </c>
      <c r="H76" s="10">
        <v>505.111693</v>
      </c>
      <c r="I76" s="10">
        <v>10251</v>
      </c>
      <c r="J76" s="10">
        <v>209.383917064</v>
      </c>
      <c r="K76" s="41">
        <v>1.0575819036452334E-3</v>
      </c>
      <c r="L76" s="41">
        <v>6.0748916962329817E-3</v>
      </c>
      <c r="M76" s="41">
        <v>3.2800220612343845E-4</v>
      </c>
    </row>
    <row r="77" spans="2:13" ht="15" x14ac:dyDescent="0.25">
      <c r="B77" s="11" t="s">
        <v>1833</v>
      </c>
      <c r="C77" s="3" t="s">
        <v>1834</v>
      </c>
      <c r="D77" s="3" t="s">
        <v>218</v>
      </c>
      <c r="E77" s="3"/>
      <c r="F77" s="3" t="s">
        <v>1780</v>
      </c>
      <c r="G77" s="3" t="s">
        <v>46</v>
      </c>
      <c r="H77" s="10">
        <v>6091.9307380000009</v>
      </c>
      <c r="I77" s="10">
        <v>7552</v>
      </c>
      <c r="J77" s="10">
        <v>1860.4011798159995</v>
      </c>
      <c r="K77" s="41">
        <v>4.1906381908234178E-3</v>
      </c>
      <c r="L77" s="41">
        <v>5.3976140275720341E-2</v>
      </c>
      <c r="M77" s="41">
        <v>2.9143388843364598E-3</v>
      </c>
    </row>
    <row r="78" spans="2:13" ht="15" x14ac:dyDescent="0.25">
      <c r="B78" s="11" t="s">
        <v>1835</v>
      </c>
      <c r="C78" s="3" t="s">
        <v>1836</v>
      </c>
      <c r="D78" s="3" t="s">
        <v>1793</v>
      </c>
      <c r="E78" s="3"/>
      <c r="F78" s="3" t="s">
        <v>1780</v>
      </c>
      <c r="G78" s="3" t="s">
        <v>49</v>
      </c>
      <c r="H78" s="10">
        <v>16341.100939000002</v>
      </c>
      <c r="I78" s="10">
        <v>2210</v>
      </c>
      <c r="J78" s="10">
        <v>178.79958756100004</v>
      </c>
      <c r="K78" s="41">
        <v>4.4992104717712849E-6</v>
      </c>
      <c r="L78" s="41">
        <v>5.187543269773668E-3</v>
      </c>
      <c r="M78" s="41">
        <v>2.8009151799392054E-4</v>
      </c>
    </row>
    <row r="79" spans="2:13" ht="15" x14ac:dyDescent="0.25">
      <c r="B79" s="11" t="s">
        <v>1837</v>
      </c>
      <c r="C79" s="3" t="s">
        <v>1838</v>
      </c>
      <c r="D79" s="3" t="s">
        <v>963</v>
      </c>
      <c r="E79" s="3"/>
      <c r="F79" s="3" t="s">
        <v>1780</v>
      </c>
      <c r="G79" s="3" t="s">
        <v>48</v>
      </c>
      <c r="H79" s="10">
        <v>10751.676880000001</v>
      </c>
      <c r="I79" s="10">
        <v>3578</v>
      </c>
      <c r="J79" s="10">
        <v>1479.1522696019999</v>
      </c>
      <c r="K79" s="41">
        <v>8.7582829274332617E-6</v>
      </c>
      <c r="L79" s="41">
        <v>4.2914899893303673E-2</v>
      </c>
      <c r="M79" s="41">
        <v>2.3171082785391397E-3</v>
      </c>
    </row>
    <row r="80" spans="2:13" ht="15" x14ac:dyDescent="0.25">
      <c r="B80" s="11" t="s">
        <v>1839</v>
      </c>
      <c r="C80" s="3" t="s">
        <v>1840</v>
      </c>
      <c r="D80" s="3" t="s">
        <v>963</v>
      </c>
      <c r="E80" s="3"/>
      <c r="F80" s="3" t="s">
        <v>1780</v>
      </c>
      <c r="G80" s="3" t="s">
        <v>48</v>
      </c>
      <c r="H80" s="10">
        <v>1679.9220209999996</v>
      </c>
      <c r="I80" s="10">
        <v>12150</v>
      </c>
      <c r="J80" s="10">
        <v>784.80497095800001</v>
      </c>
      <c r="K80" s="41">
        <v>1.9767762965518599E-5</v>
      </c>
      <c r="L80" s="41">
        <v>2.2769681970262603E-2</v>
      </c>
      <c r="M80" s="41">
        <v>1.2294056079397116E-3</v>
      </c>
    </row>
    <row r="81" spans="2:13" ht="15" x14ac:dyDescent="0.25">
      <c r="B81" s="11" t="s">
        <v>1841</v>
      </c>
      <c r="C81" s="3" t="s">
        <v>1842</v>
      </c>
      <c r="D81" s="3" t="s">
        <v>963</v>
      </c>
      <c r="E81" s="3"/>
      <c r="F81" s="3" t="s">
        <v>1780</v>
      </c>
      <c r="G81" s="3" t="s">
        <v>48</v>
      </c>
      <c r="H81" s="10">
        <v>15627.786754000001</v>
      </c>
      <c r="I81" s="10">
        <v>5812</v>
      </c>
      <c r="J81" s="10">
        <v>3492.3633844129995</v>
      </c>
      <c r="K81" s="41">
        <v>2.8787547933542367E-4</v>
      </c>
      <c r="L81" s="41">
        <v>0.10132454116671183</v>
      </c>
      <c r="M81" s="41">
        <v>5.4708256046334686E-3</v>
      </c>
    </row>
    <row r="82" spans="2:13" ht="15" x14ac:dyDescent="0.25">
      <c r="B82" s="11" t="s">
        <v>1843</v>
      </c>
      <c r="C82" s="3" t="s">
        <v>1844</v>
      </c>
      <c r="D82" s="3" t="s">
        <v>963</v>
      </c>
      <c r="E82" s="3"/>
      <c r="F82" s="3" t="s">
        <v>1780</v>
      </c>
      <c r="G82" s="3" t="s">
        <v>48</v>
      </c>
      <c r="H82" s="10">
        <v>102.15743099999995</v>
      </c>
      <c r="I82" s="10">
        <v>4794</v>
      </c>
      <c r="J82" s="10">
        <v>18.830605785000014</v>
      </c>
      <c r="K82" s="41">
        <v>4.5427934702371917E-7</v>
      </c>
      <c r="L82" s="41">
        <v>5.4633561317590524E-4</v>
      </c>
      <c r="M82" s="41">
        <v>2.9498350812841526E-5</v>
      </c>
    </row>
    <row r="83" spans="2:13" ht="15" x14ac:dyDescent="0.25">
      <c r="B83" s="11" t="s">
        <v>1845</v>
      </c>
      <c r="C83" s="3" t="s">
        <v>1846</v>
      </c>
      <c r="D83" s="3" t="s">
        <v>1603</v>
      </c>
      <c r="E83" s="3"/>
      <c r="F83" s="3" t="s">
        <v>1780</v>
      </c>
      <c r="G83" s="3" t="s">
        <v>48</v>
      </c>
      <c r="H83" s="10">
        <v>2395.0239640000004</v>
      </c>
      <c r="I83" s="10">
        <v>2013.99</v>
      </c>
      <c r="J83" s="10">
        <v>185.46566325999999</v>
      </c>
      <c r="K83" s="41">
        <v>2.1772945127272736E-3</v>
      </c>
      <c r="L83" s="41">
        <v>5.3809472736635056E-3</v>
      </c>
      <c r="M83" s="41">
        <v>2.9053399880198328E-4</v>
      </c>
    </row>
    <row r="84" spans="2:13" x14ac:dyDescent="0.2">
      <c r="B84" s="44"/>
      <c r="C84" s="45"/>
      <c r="D84" s="45"/>
      <c r="E84" s="45"/>
      <c r="F84" s="45"/>
      <c r="G84" s="45"/>
      <c r="H84" s="14"/>
      <c r="I84" s="14"/>
      <c r="J84" s="14"/>
      <c r="K84" s="14"/>
      <c r="L84" s="14"/>
      <c r="M84" s="14"/>
    </row>
    <row r="85" spans="2:13" ht="15" x14ac:dyDescent="0.25">
      <c r="B85" s="9" t="s">
        <v>1847</v>
      </c>
      <c r="C85" s="37"/>
      <c r="D85" s="37"/>
      <c r="E85" s="37"/>
      <c r="F85" s="37"/>
      <c r="G85" s="37"/>
      <c r="H85" s="10"/>
      <c r="I85" s="10"/>
      <c r="J85" s="10">
        <v>0</v>
      </c>
      <c r="K85" s="41"/>
      <c r="L85" s="41">
        <v>0</v>
      </c>
      <c r="M85" s="41">
        <v>0</v>
      </c>
    </row>
    <row r="86" spans="2:13" ht="15" x14ac:dyDescent="0.25">
      <c r="B86" s="11"/>
      <c r="C86" s="3"/>
      <c r="D86" s="3" t="s">
        <v>87</v>
      </c>
      <c r="E86" s="3" t="s">
        <v>87</v>
      </c>
      <c r="F86" s="3" t="s">
        <v>87</v>
      </c>
      <c r="G86" s="3" t="s">
        <v>87</v>
      </c>
      <c r="H86" s="10">
        <v>0</v>
      </c>
      <c r="I86" s="10">
        <v>0</v>
      </c>
      <c r="J86" s="10">
        <v>0</v>
      </c>
      <c r="K86" s="41">
        <v>0</v>
      </c>
      <c r="L86" s="41">
        <v>0</v>
      </c>
      <c r="M86" s="41">
        <v>0</v>
      </c>
    </row>
    <row r="87" spans="2:13" x14ac:dyDescent="0.2">
      <c r="B87" s="44"/>
      <c r="C87" s="45"/>
      <c r="D87" s="45"/>
      <c r="E87" s="45"/>
      <c r="F87" s="45"/>
      <c r="G87" s="45"/>
      <c r="H87" s="14"/>
      <c r="I87" s="14"/>
      <c r="J87" s="14"/>
      <c r="K87" s="14"/>
      <c r="L87" s="14"/>
      <c r="M87" s="14"/>
    </row>
    <row r="88" spans="2:13" ht="15" x14ac:dyDescent="0.25">
      <c r="B88" s="9" t="s">
        <v>1775</v>
      </c>
      <c r="C88" s="37"/>
      <c r="D88" s="37"/>
      <c r="E88" s="37"/>
      <c r="F88" s="37"/>
      <c r="G88" s="37"/>
      <c r="H88" s="10"/>
      <c r="I88" s="10"/>
      <c r="J88" s="10">
        <v>0</v>
      </c>
      <c r="K88" s="41"/>
      <c r="L88" s="41">
        <v>0</v>
      </c>
      <c r="M88" s="41">
        <v>0</v>
      </c>
    </row>
    <row r="89" spans="2:13" ht="15" x14ac:dyDescent="0.25">
      <c r="B89" s="11"/>
      <c r="C89" s="3"/>
      <c r="D89" s="3" t="s">
        <v>87</v>
      </c>
      <c r="E89" s="3" t="s">
        <v>87</v>
      </c>
      <c r="F89" s="3" t="s">
        <v>87</v>
      </c>
      <c r="G89" s="3" t="s">
        <v>87</v>
      </c>
      <c r="H89" s="10">
        <v>0</v>
      </c>
      <c r="I89" s="10">
        <v>0</v>
      </c>
      <c r="J89" s="10">
        <v>0</v>
      </c>
      <c r="K89" s="41">
        <v>0</v>
      </c>
      <c r="L89" s="41">
        <v>0</v>
      </c>
      <c r="M89" s="41">
        <v>0</v>
      </c>
    </row>
    <row r="90" spans="2:13" x14ac:dyDescent="0.2">
      <c r="B90" s="44"/>
      <c r="C90" s="45"/>
      <c r="D90" s="45"/>
      <c r="E90" s="45"/>
      <c r="F90" s="45"/>
      <c r="G90" s="45"/>
      <c r="H90" s="14"/>
      <c r="I90" s="14"/>
      <c r="J90" s="14"/>
      <c r="K90" s="14"/>
      <c r="L90" s="14"/>
      <c r="M90" s="14"/>
    </row>
    <row r="91" spans="2:13" ht="15" x14ac:dyDescent="0.25">
      <c r="B91" s="9" t="s">
        <v>1776</v>
      </c>
      <c r="C91" s="37"/>
      <c r="D91" s="37"/>
      <c r="E91" s="37"/>
      <c r="F91" s="37"/>
      <c r="G91" s="37"/>
      <c r="H91" s="10"/>
      <c r="I91" s="10"/>
      <c r="J91" s="10">
        <v>0</v>
      </c>
      <c r="K91" s="41"/>
      <c r="L91" s="41">
        <v>0</v>
      </c>
      <c r="M91" s="41">
        <v>0</v>
      </c>
    </row>
    <row r="92" spans="2:13" ht="15" x14ac:dyDescent="0.25">
      <c r="B92" s="11"/>
      <c r="C92" s="3"/>
      <c r="D92" s="3" t="s">
        <v>87</v>
      </c>
      <c r="E92" s="3" t="s">
        <v>87</v>
      </c>
      <c r="F92" s="3" t="s">
        <v>87</v>
      </c>
      <c r="G92" s="3" t="s">
        <v>87</v>
      </c>
      <c r="H92" s="10">
        <v>0</v>
      </c>
      <c r="I92" s="10">
        <v>0</v>
      </c>
      <c r="J92" s="10">
        <v>0</v>
      </c>
      <c r="K92" s="41">
        <v>0</v>
      </c>
      <c r="L92" s="41">
        <v>0</v>
      </c>
      <c r="M92" s="41">
        <v>0</v>
      </c>
    </row>
    <row r="93" spans="2:13" x14ac:dyDescent="0.2">
      <c r="B93" s="44"/>
      <c r="C93" s="45"/>
      <c r="D93" s="45"/>
      <c r="E93" s="45"/>
      <c r="F93" s="45"/>
      <c r="G93" s="45"/>
      <c r="H93" s="14"/>
      <c r="I93" s="14"/>
      <c r="J93" s="14"/>
      <c r="K93" s="14"/>
      <c r="L93" s="14"/>
      <c r="M93" s="14"/>
    </row>
    <row r="94" spans="2:13" x14ac:dyDescent="0.2">
      <c r="B94" s="33"/>
      <c r="C94" s="48"/>
      <c r="D94" s="48"/>
      <c r="E94" s="48"/>
      <c r="F94" s="48"/>
      <c r="G94" s="48"/>
      <c r="H94" s="49"/>
      <c r="I94" s="49"/>
      <c r="J94" s="49"/>
      <c r="K94" s="49"/>
      <c r="L94" s="49"/>
      <c r="M94" s="49"/>
    </row>
    <row r="96" spans="2:13" x14ac:dyDescent="0.2">
      <c r="B96" s="35" t="s">
        <v>58</v>
      </c>
    </row>
    <row r="98" spans="2:2" x14ac:dyDescent="0.2">
      <c r="B98" s="36" t="s">
        <v>59</v>
      </c>
    </row>
  </sheetData>
  <hyperlinks>
    <hyperlink ref="B98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5" width="16.25" customWidth="1"/>
    <col min="6" max="6" width="22.5" bestFit="1" customWidth="1"/>
    <col min="7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230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5" x14ac:dyDescent="0.2">
      <c r="B7" s="50" t="s">
        <v>1913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30" x14ac:dyDescent="0.2">
      <c r="B8" s="50" t="s">
        <v>111</v>
      </c>
      <c r="C8" s="27" t="s">
        <v>60</v>
      </c>
      <c r="D8" s="27" t="s">
        <v>125</v>
      </c>
      <c r="E8" s="27" t="s">
        <v>61</v>
      </c>
      <c r="F8" s="27" t="s">
        <v>243</v>
      </c>
      <c r="G8" s="27" t="s">
        <v>112</v>
      </c>
      <c r="H8" s="27" t="s">
        <v>62</v>
      </c>
      <c r="I8" s="27" t="s">
        <v>63</v>
      </c>
      <c r="J8" s="27" t="s">
        <v>127</v>
      </c>
      <c r="K8" s="27" t="s">
        <v>128</v>
      </c>
      <c r="L8" s="27" t="s">
        <v>64</v>
      </c>
      <c r="M8" s="27" t="s">
        <v>129</v>
      </c>
      <c r="N8" s="27" t="s">
        <v>115</v>
      </c>
      <c r="O8" s="27" t="s">
        <v>116</v>
      </c>
    </row>
    <row r="9" spans="2:15" ht="15" x14ac:dyDescent="0.2">
      <c r="B9" s="50"/>
      <c r="C9" s="53"/>
      <c r="D9" s="53"/>
      <c r="E9" s="53"/>
      <c r="F9" s="53"/>
      <c r="G9" s="53"/>
      <c r="H9" s="53"/>
      <c r="I9" s="53"/>
      <c r="J9" s="53" t="s">
        <v>235</v>
      </c>
      <c r="K9" s="53" t="s">
        <v>236</v>
      </c>
      <c r="L9" s="53" t="s">
        <v>40</v>
      </c>
      <c r="M9" s="53" t="s">
        <v>41</v>
      </c>
      <c r="N9" s="53" t="s">
        <v>41</v>
      </c>
      <c r="O9" s="53" t="s">
        <v>41</v>
      </c>
    </row>
    <row r="10" spans="2:15" x14ac:dyDescent="0.2">
      <c r="B10" s="52"/>
      <c r="C10" s="53" t="s">
        <v>42</v>
      </c>
      <c r="D10" s="53" t="s">
        <v>43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  <c r="L10" s="53" t="s">
        <v>124</v>
      </c>
      <c r="M10" s="53" t="s">
        <v>237</v>
      </c>
      <c r="N10" s="53" t="s">
        <v>238</v>
      </c>
      <c r="O10" s="53" t="s">
        <v>239</v>
      </c>
    </row>
    <row r="11" spans="2:15" ht="15" x14ac:dyDescent="0.25">
      <c r="B11" s="16" t="s">
        <v>1912</v>
      </c>
      <c r="C11" s="46"/>
      <c r="D11" s="46"/>
      <c r="E11" s="46"/>
      <c r="F11" s="46"/>
      <c r="G11" s="46"/>
      <c r="H11" s="46"/>
      <c r="I11" s="46"/>
      <c r="J11" s="17"/>
      <c r="K11" s="17"/>
      <c r="L11" s="17">
        <v>29538.52070675699</v>
      </c>
      <c r="M11" s="47"/>
      <c r="N11" s="47">
        <v>1</v>
      </c>
      <c r="O11" s="47">
        <v>4.6272417162191722E-2</v>
      </c>
    </row>
    <row r="12" spans="2:15" ht="15" x14ac:dyDescent="0.25">
      <c r="B12" s="6" t="s">
        <v>65</v>
      </c>
      <c r="C12" s="38"/>
      <c r="D12" s="38"/>
      <c r="E12" s="38"/>
      <c r="F12" s="38"/>
      <c r="G12" s="38"/>
      <c r="H12" s="38"/>
      <c r="I12" s="38"/>
      <c r="J12" s="40"/>
      <c r="K12" s="40"/>
      <c r="L12" s="40">
        <v>374.48088896799993</v>
      </c>
      <c r="M12" s="39"/>
      <c r="N12" s="39">
        <v>1.2677713033961676E-2</v>
      </c>
      <c r="O12" s="39">
        <v>5.8662842617002988E-4</v>
      </c>
    </row>
    <row r="13" spans="2:15" ht="15" x14ac:dyDescent="0.25">
      <c r="B13" s="9" t="s">
        <v>1850</v>
      </c>
      <c r="C13" s="37"/>
      <c r="D13" s="37"/>
      <c r="E13" s="37"/>
      <c r="F13" s="37"/>
      <c r="G13" s="37"/>
      <c r="H13" s="37"/>
      <c r="I13" s="37"/>
      <c r="J13" s="10"/>
      <c r="K13" s="10"/>
      <c r="L13" s="10">
        <v>374.48088896800004</v>
      </c>
      <c r="M13" s="41"/>
      <c r="N13" s="41">
        <v>1.2677713033961679E-2</v>
      </c>
      <c r="O13" s="41">
        <v>5.866284261700301E-4</v>
      </c>
    </row>
    <row r="14" spans="2:15" ht="15" x14ac:dyDescent="0.25">
      <c r="B14" s="11" t="s">
        <v>1851</v>
      </c>
      <c r="C14" s="3" t="s">
        <v>1852</v>
      </c>
      <c r="D14" s="3" t="s">
        <v>134</v>
      </c>
      <c r="E14" s="3" t="s">
        <v>1853</v>
      </c>
      <c r="F14" s="3" t="s">
        <v>502</v>
      </c>
      <c r="G14" s="3" t="s">
        <v>85</v>
      </c>
      <c r="H14" s="3" t="s">
        <v>136</v>
      </c>
      <c r="I14" s="3" t="s">
        <v>73</v>
      </c>
      <c r="J14" s="10">
        <v>26615.475512999998</v>
      </c>
      <c r="K14" s="10">
        <v>124.41</v>
      </c>
      <c r="L14" s="10">
        <v>33.112313086</v>
      </c>
      <c r="M14" s="41">
        <v>0</v>
      </c>
      <c r="N14" s="41">
        <v>1.12098752048966E-3</v>
      </c>
      <c r="O14" s="41">
        <v>5.1870802181708493E-5</v>
      </c>
    </row>
    <row r="15" spans="2:15" ht="15" x14ac:dyDescent="0.25">
      <c r="B15" s="11" t="s">
        <v>1854</v>
      </c>
      <c r="C15" s="3" t="s">
        <v>1855</v>
      </c>
      <c r="D15" s="3" t="s">
        <v>134</v>
      </c>
      <c r="E15" s="3" t="s">
        <v>1853</v>
      </c>
      <c r="F15" s="3" t="s">
        <v>502</v>
      </c>
      <c r="G15" s="3" t="s">
        <v>219</v>
      </c>
      <c r="H15" s="3" t="s">
        <v>136</v>
      </c>
      <c r="I15" s="3" t="s">
        <v>73</v>
      </c>
      <c r="J15" s="10">
        <v>111197.73145799999</v>
      </c>
      <c r="K15" s="10">
        <v>120.42</v>
      </c>
      <c r="L15" s="10">
        <v>133.90430822200003</v>
      </c>
      <c r="M15" s="41">
        <v>0</v>
      </c>
      <c r="N15" s="41">
        <v>4.5332096874901784E-3</v>
      </c>
      <c r="O15" s="41">
        <v>2.0976256974323431E-4</v>
      </c>
    </row>
    <row r="16" spans="2:15" ht="15" x14ac:dyDescent="0.25">
      <c r="B16" s="11" t="s">
        <v>1856</v>
      </c>
      <c r="C16" s="3" t="s">
        <v>1857</v>
      </c>
      <c r="D16" s="3" t="s">
        <v>134</v>
      </c>
      <c r="E16" s="3" t="s">
        <v>1853</v>
      </c>
      <c r="F16" s="3" t="s">
        <v>502</v>
      </c>
      <c r="G16" s="3" t="s">
        <v>228</v>
      </c>
      <c r="H16" s="3" t="s">
        <v>136</v>
      </c>
      <c r="I16" s="3" t="s">
        <v>73</v>
      </c>
      <c r="J16" s="10">
        <v>96381.673574</v>
      </c>
      <c r="K16" s="10">
        <v>107.44</v>
      </c>
      <c r="L16" s="10">
        <v>103.55247010499998</v>
      </c>
      <c r="M16" s="41">
        <v>1.3104461008064409E-3</v>
      </c>
      <c r="N16" s="41">
        <v>3.5056755594843371E-3</v>
      </c>
      <c r="O16" s="41">
        <v>1.6221608192375908E-4</v>
      </c>
    </row>
    <row r="17" spans="2:15" ht="15" x14ac:dyDescent="0.25">
      <c r="B17" s="11" t="s">
        <v>1858</v>
      </c>
      <c r="C17" s="3" t="s">
        <v>1859</v>
      </c>
      <c r="D17" s="3" t="s">
        <v>134</v>
      </c>
      <c r="E17" s="3" t="s">
        <v>1853</v>
      </c>
      <c r="F17" s="3" t="s">
        <v>502</v>
      </c>
      <c r="G17" s="3" t="s">
        <v>228</v>
      </c>
      <c r="H17" s="3" t="s">
        <v>136</v>
      </c>
      <c r="I17" s="3" t="s">
        <v>73</v>
      </c>
      <c r="J17" s="10">
        <v>30758.532655000003</v>
      </c>
      <c r="K17" s="10">
        <v>114.99</v>
      </c>
      <c r="L17" s="10">
        <v>35.369236704999999</v>
      </c>
      <c r="M17" s="41">
        <v>0</v>
      </c>
      <c r="N17" s="41">
        <v>1.1973936357926422E-3</v>
      </c>
      <c r="O17" s="41">
        <v>5.5406297822750597E-5</v>
      </c>
    </row>
    <row r="18" spans="2:15" ht="15" x14ac:dyDescent="0.25">
      <c r="B18" s="11" t="s">
        <v>1860</v>
      </c>
      <c r="C18" s="3" t="s">
        <v>1861</v>
      </c>
      <c r="D18" s="3" t="s">
        <v>134</v>
      </c>
      <c r="E18" s="3" t="s">
        <v>1862</v>
      </c>
      <c r="F18" s="3" t="s">
        <v>502</v>
      </c>
      <c r="G18" s="3" t="s">
        <v>228</v>
      </c>
      <c r="H18" s="3" t="s">
        <v>136</v>
      </c>
      <c r="I18" s="3" t="s">
        <v>73</v>
      </c>
      <c r="J18" s="10">
        <v>32248.915830000005</v>
      </c>
      <c r="K18" s="10">
        <v>106.41</v>
      </c>
      <c r="L18" s="10">
        <v>34.316071336</v>
      </c>
      <c r="M18" s="41">
        <v>0</v>
      </c>
      <c r="N18" s="41">
        <v>1.1617396712811734E-3</v>
      </c>
      <c r="O18" s="41">
        <v>5.375650270338994E-5</v>
      </c>
    </row>
    <row r="19" spans="2:15" ht="15" x14ac:dyDescent="0.25">
      <c r="B19" s="11" t="s">
        <v>1863</v>
      </c>
      <c r="C19" s="3" t="s">
        <v>1864</v>
      </c>
      <c r="D19" s="3" t="s">
        <v>134</v>
      </c>
      <c r="E19" s="3" t="s">
        <v>1738</v>
      </c>
      <c r="F19" s="3" t="s">
        <v>1725</v>
      </c>
      <c r="G19" s="3" t="s">
        <v>228</v>
      </c>
      <c r="H19" s="3" t="s">
        <v>136</v>
      </c>
      <c r="I19" s="3" t="s">
        <v>73</v>
      </c>
      <c r="J19" s="10">
        <v>32383.848531999996</v>
      </c>
      <c r="K19" s="10">
        <v>105.69</v>
      </c>
      <c r="L19" s="10">
        <v>34.226489513999994</v>
      </c>
      <c r="M19" s="41">
        <v>0</v>
      </c>
      <c r="N19" s="41">
        <v>1.1587069594236863E-3</v>
      </c>
      <c r="O19" s="41">
        <v>5.3616171795187576E-5</v>
      </c>
    </row>
    <row r="20" spans="2:15" x14ac:dyDescent="0.2">
      <c r="B20" s="44"/>
      <c r="C20" s="45"/>
      <c r="D20" s="45"/>
      <c r="E20" s="45"/>
      <c r="F20" s="45"/>
      <c r="G20" s="45"/>
      <c r="H20" s="45"/>
      <c r="I20" s="45"/>
      <c r="J20" s="14"/>
      <c r="K20" s="14"/>
      <c r="L20" s="14"/>
      <c r="M20" s="14"/>
      <c r="N20" s="14"/>
      <c r="O20" s="14"/>
    </row>
    <row r="21" spans="2:15" ht="15" x14ac:dyDescent="0.25">
      <c r="B21" s="15" t="s">
        <v>108</v>
      </c>
      <c r="C21" s="37"/>
      <c r="D21" s="37"/>
      <c r="E21" s="37"/>
      <c r="F21" s="37"/>
      <c r="G21" s="37"/>
      <c r="H21" s="37"/>
      <c r="I21" s="37"/>
      <c r="J21" s="10"/>
      <c r="K21" s="10"/>
      <c r="L21" s="10">
        <v>29164.039817788987</v>
      </c>
      <c r="M21" s="41"/>
      <c r="N21" s="41">
        <v>0.98732228696603819</v>
      </c>
      <c r="O21" s="41">
        <v>4.5685788736021686E-2</v>
      </c>
    </row>
    <row r="22" spans="2:15" ht="15" x14ac:dyDescent="0.25">
      <c r="B22" s="9" t="s">
        <v>1865</v>
      </c>
      <c r="C22" s="37"/>
      <c r="D22" s="37"/>
      <c r="E22" s="37"/>
      <c r="F22" s="37"/>
      <c r="G22" s="37"/>
      <c r="H22" s="37"/>
      <c r="I22" s="37"/>
      <c r="J22" s="10"/>
      <c r="K22" s="10"/>
      <c r="L22" s="10">
        <v>29164.039817788987</v>
      </c>
      <c r="M22" s="41"/>
      <c r="N22" s="41">
        <v>0.98732228696603819</v>
      </c>
      <c r="O22" s="41">
        <v>4.5685788736021686E-2</v>
      </c>
    </row>
    <row r="23" spans="2:15" ht="15" x14ac:dyDescent="0.25">
      <c r="B23" s="11" t="s">
        <v>1866</v>
      </c>
      <c r="C23" s="3" t="s">
        <v>1867</v>
      </c>
      <c r="D23" s="3" t="s">
        <v>1868</v>
      </c>
      <c r="E23" s="3"/>
      <c r="F23" s="3" t="s">
        <v>1869</v>
      </c>
      <c r="G23" s="3" t="s">
        <v>228</v>
      </c>
      <c r="H23" s="3" t="s">
        <v>136</v>
      </c>
      <c r="I23" s="3" t="s">
        <v>48</v>
      </c>
      <c r="J23" s="10">
        <v>23902.728497</v>
      </c>
      <c r="K23" s="10">
        <v>1774</v>
      </c>
      <c r="L23" s="10">
        <v>1630.4122816820002</v>
      </c>
      <c r="M23" s="41">
        <v>2.7284762473745351E-5</v>
      </c>
      <c r="N23" s="41">
        <v>5.5196138556425418E-2</v>
      </c>
      <c r="O23" s="41">
        <v>2.5540587490250517E-3</v>
      </c>
    </row>
    <row r="24" spans="2:15" ht="15" x14ac:dyDescent="0.25">
      <c r="B24" s="11" t="s">
        <v>1870</v>
      </c>
      <c r="C24" s="3" t="s">
        <v>1871</v>
      </c>
      <c r="D24" s="3" t="s">
        <v>218</v>
      </c>
      <c r="E24" s="3"/>
      <c r="F24" s="3" t="s">
        <v>1872</v>
      </c>
      <c r="G24" s="3" t="s">
        <v>640</v>
      </c>
      <c r="H24" s="3" t="s">
        <v>136</v>
      </c>
      <c r="I24" s="3" t="s">
        <v>46</v>
      </c>
      <c r="J24" s="10">
        <v>10694.269999999999</v>
      </c>
      <c r="K24" s="10">
        <v>1458</v>
      </c>
      <c r="L24" s="10">
        <v>630.51923000000011</v>
      </c>
      <c r="M24" s="41">
        <v>2.0079502427726672E-4</v>
      </c>
      <c r="N24" s="41">
        <v>2.1345660341608362E-2</v>
      </c>
      <c r="O24" s="41">
        <v>9.8771529992935404E-4</v>
      </c>
    </row>
    <row r="25" spans="2:15" ht="15" x14ac:dyDescent="0.25">
      <c r="B25" s="11" t="s">
        <v>1873</v>
      </c>
      <c r="C25" s="3" t="s">
        <v>1874</v>
      </c>
      <c r="D25" s="3" t="s">
        <v>218</v>
      </c>
      <c r="E25" s="3"/>
      <c r="F25" s="3" t="s">
        <v>1869</v>
      </c>
      <c r="G25" s="3" t="s">
        <v>640</v>
      </c>
      <c r="H25" s="3" t="s">
        <v>136</v>
      </c>
      <c r="I25" s="3" t="s">
        <v>46</v>
      </c>
      <c r="J25" s="10">
        <v>157.72438800000003</v>
      </c>
      <c r="K25" s="10">
        <v>20740</v>
      </c>
      <c r="L25" s="10">
        <v>132.28093823899999</v>
      </c>
      <c r="M25" s="41">
        <v>2.5329128909551845E-6</v>
      </c>
      <c r="N25" s="41">
        <v>4.4782519596094899E-3</v>
      </c>
      <c r="O25" s="41">
        <v>2.0721954283245289E-4</v>
      </c>
    </row>
    <row r="26" spans="2:15" ht="15" x14ac:dyDescent="0.25">
      <c r="B26" s="11" t="s">
        <v>1875</v>
      </c>
      <c r="C26" s="3" t="s">
        <v>1876</v>
      </c>
      <c r="D26" s="3" t="s">
        <v>218</v>
      </c>
      <c r="E26" s="3"/>
      <c r="F26" s="3" t="s">
        <v>1872</v>
      </c>
      <c r="G26" s="3" t="s">
        <v>660</v>
      </c>
      <c r="H26" s="3" t="s">
        <v>136</v>
      </c>
      <c r="I26" s="3" t="s">
        <v>46</v>
      </c>
      <c r="J26" s="10">
        <v>1193</v>
      </c>
      <c r="K26" s="10">
        <v>11963</v>
      </c>
      <c r="L26" s="10">
        <v>577.12543000000005</v>
      </c>
      <c r="M26" s="41">
        <v>2.8824864400516879E-3</v>
      </c>
      <c r="N26" s="41">
        <v>1.9538061358231173E-2</v>
      </c>
      <c r="O26" s="41">
        <v>9.0407332570857093E-4</v>
      </c>
    </row>
    <row r="27" spans="2:15" ht="15" x14ac:dyDescent="0.25">
      <c r="B27" s="11" t="s">
        <v>1877</v>
      </c>
      <c r="C27" s="3" t="s">
        <v>1878</v>
      </c>
      <c r="D27" s="3" t="s">
        <v>218</v>
      </c>
      <c r="E27" s="3"/>
      <c r="F27" s="3" t="s">
        <v>1869</v>
      </c>
      <c r="G27" s="3" t="s">
        <v>660</v>
      </c>
      <c r="H27" s="3" t="s">
        <v>136</v>
      </c>
      <c r="I27" s="3" t="s">
        <v>48</v>
      </c>
      <c r="J27" s="10">
        <v>10104.186655000001</v>
      </c>
      <c r="K27" s="10">
        <v>1111</v>
      </c>
      <c r="L27" s="10">
        <v>431.63014046999996</v>
      </c>
      <c r="M27" s="41">
        <v>6.8559231052007678E-5</v>
      </c>
      <c r="N27" s="41">
        <v>1.4612449443728026E-2</v>
      </c>
      <c r="O27" s="41">
        <v>6.7615335642161962E-4</v>
      </c>
    </row>
    <row r="28" spans="2:15" ht="15" x14ac:dyDescent="0.25">
      <c r="B28" s="11" t="s">
        <v>1879</v>
      </c>
      <c r="C28" s="3" t="s">
        <v>1880</v>
      </c>
      <c r="D28" s="3" t="s">
        <v>218</v>
      </c>
      <c r="E28" s="3"/>
      <c r="F28" s="3" t="s">
        <v>1869</v>
      </c>
      <c r="G28" s="3" t="s">
        <v>660</v>
      </c>
      <c r="H28" s="3" t="s">
        <v>136</v>
      </c>
      <c r="I28" s="3" t="s">
        <v>48</v>
      </c>
      <c r="J28" s="10">
        <v>1241.6096790000001</v>
      </c>
      <c r="K28" s="10">
        <v>29620</v>
      </c>
      <c r="L28" s="10">
        <v>1414.0556062610001</v>
      </c>
      <c r="M28" s="41">
        <v>7.5834479811919477E-5</v>
      </c>
      <c r="N28" s="41">
        <v>4.7871578279054861E-2</v>
      </c>
      <c r="O28" s="41">
        <v>2.2151336403409424E-3</v>
      </c>
    </row>
    <row r="29" spans="2:15" ht="15" x14ac:dyDescent="0.25">
      <c r="B29" s="11" t="s">
        <v>1881</v>
      </c>
      <c r="C29" s="3" t="s">
        <v>1882</v>
      </c>
      <c r="D29" s="3" t="s">
        <v>218</v>
      </c>
      <c r="E29" s="3"/>
      <c r="F29" s="3" t="s">
        <v>1872</v>
      </c>
      <c r="G29" s="3" t="s">
        <v>660</v>
      </c>
      <c r="H29" s="3" t="s">
        <v>136</v>
      </c>
      <c r="I29" s="3" t="s">
        <v>46</v>
      </c>
      <c r="J29" s="10">
        <v>321</v>
      </c>
      <c r="K29" s="10">
        <v>131671</v>
      </c>
      <c r="L29" s="10">
        <v>1709.16832</v>
      </c>
      <c r="M29" s="41">
        <v>2.4622240938875346E-4</v>
      </c>
      <c r="N29" s="41">
        <v>5.7862353262972462E-2</v>
      </c>
      <c r="O29" s="41">
        <v>2.677430948170367E-3</v>
      </c>
    </row>
    <row r="30" spans="2:15" ht="15" x14ac:dyDescent="0.25">
      <c r="B30" s="11" t="s">
        <v>1883</v>
      </c>
      <c r="C30" s="3" t="s">
        <v>1884</v>
      </c>
      <c r="D30" s="3" t="s">
        <v>218</v>
      </c>
      <c r="E30" s="3"/>
      <c r="F30" s="3" t="s">
        <v>1872</v>
      </c>
      <c r="G30" s="3" t="s">
        <v>660</v>
      </c>
      <c r="H30" s="3" t="s">
        <v>136</v>
      </c>
      <c r="I30" s="3" t="s">
        <v>46</v>
      </c>
      <c r="J30" s="10">
        <v>869.17</v>
      </c>
      <c r="K30" s="10">
        <v>15922</v>
      </c>
      <c r="L30" s="10">
        <v>559.61843999999996</v>
      </c>
      <c r="M30" s="41">
        <v>4.3134772497174163E-5</v>
      </c>
      <c r="N30" s="41">
        <v>1.8945377988139611E-2</v>
      </c>
      <c r="O30" s="41">
        <v>8.7664843356260059E-4</v>
      </c>
    </row>
    <row r="31" spans="2:15" ht="15" x14ac:dyDescent="0.25">
      <c r="B31" s="11" t="s">
        <v>1885</v>
      </c>
      <c r="C31" s="3" t="s">
        <v>1886</v>
      </c>
      <c r="D31" s="3" t="s">
        <v>218</v>
      </c>
      <c r="E31" s="3"/>
      <c r="F31" s="3" t="s">
        <v>1869</v>
      </c>
      <c r="G31" s="3" t="s">
        <v>664</v>
      </c>
      <c r="H31" s="3" t="s">
        <v>136</v>
      </c>
      <c r="I31" s="3" t="s">
        <v>48</v>
      </c>
      <c r="J31" s="10">
        <v>2476.145172</v>
      </c>
      <c r="K31" s="10">
        <v>4263</v>
      </c>
      <c r="L31" s="10">
        <v>405.87077412899998</v>
      </c>
      <c r="M31" s="41">
        <v>4.0269665467680998E-5</v>
      </c>
      <c r="N31" s="41">
        <v>1.3740389309209932E-2</v>
      </c>
      <c r="O31" s="41">
        <v>6.3580102608668139E-4</v>
      </c>
    </row>
    <row r="32" spans="2:15" ht="15" x14ac:dyDescent="0.25">
      <c r="B32" s="11" t="s">
        <v>1887</v>
      </c>
      <c r="C32" s="3" t="s">
        <v>1888</v>
      </c>
      <c r="D32" s="3" t="s">
        <v>218</v>
      </c>
      <c r="E32" s="3"/>
      <c r="F32" s="3" t="s">
        <v>1869</v>
      </c>
      <c r="G32" s="3" t="s">
        <v>1889</v>
      </c>
      <c r="H32" s="3" t="s">
        <v>223</v>
      </c>
      <c r="I32" s="3" t="s">
        <v>48</v>
      </c>
      <c r="J32" s="10">
        <v>1115.683162</v>
      </c>
      <c r="K32" s="10">
        <v>21329.9</v>
      </c>
      <c r="L32" s="10">
        <v>915.01042550700004</v>
      </c>
      <c r="M32" s="41">
        <v>3.9584709505511857E-4</v>
      </c>
      <c r="N32" s="41">
        <v>3.0976853397322965E-2</v>
      </c>
      <c r="O32" s="41">
        <v>1.4333738827729842E-3</v>
      </c>
    </row>
    <row r="33" spans="2:15" ht="15" x14ac:dyDescent="0.25">
      <c r="B33" s="11" t="s">
        <v>1890</v>
      </c>
      <c r="C33" s="3" t="s">
        <v>1891</v>
      </c>
      <c r="D33" s="3" t="s">
        <v>218</v>
      </c>
      <c r="E33" s="3"/>
      <c r="F33" s="3" t="s">
        <v>1869</v>
      </c>
      <c r="G33" s="3" t="s">
        <v>1889</v>
      </c>
      <c r="H33" s="3" t="s">
        <v>136</v>
      </c>
      <c r="I33" s="3" t="s">
        <v>48</v>
      </c>
      <c r="J33" s="10">
        <v>952.95288900000003</v>
      </c>
      <c r="K33" s="10">
        <v>119200</v>
      </c>
      <c r="L33" s="10">
        <v>4367.6118019019996</v>
      </c>
      <c r="M33" s="41">
        <v>2.1983871797452177E-4</v>
      </c>
      <c r="N33" s="41">
        <v>0.14786156169638179</v>
      </c>
      <c r="O33" s="41">
        <v>6.8419118650681265E-3</v>
      </c>
    </row>
    <row r="34" spans="2:15" ht="15" x14ac:dyDescent="0.25">
      <c r="B34" s="11" t="s">
        <v>1892</v>
      </c>
      <c r="C34" s="3" t="s">
        <v>1893</v>
      </c>
      <c r="D34" s="3" t="s">
        <v>218</v>
      </c>
      <c r="E34" s="3"/>
      <c r="F34" s="3" t="s">
        <v>1869</v>
      </c>
      <c r="G34" s="3" t="s">
        <v>1889</v>
      </c>
      <c r="H34" s="3" t="s">
        <v>136</v>
      </c>
      <c r="I34" s="3" t="s">
        <v>48</v>
      </c>
      <c r="J34" s="10">
        <v>75.999544999999998</v>
      </c>
      <c r="K34" s="10">
        <v>1094060</v>
      </c>
      <c r="L34" s="10">
        <v>3197.0430199940001</v>
      </c>
      <c r="M34" s="41">
        <v>1.8061809164341151E-4</v>
      </c>
      <c r="N34" s="41">
        <v>0.10823301043855831</v>
      </c>
      <c r="O34" s="41">
        <v>5.0082030097328215E-3</v>
      </c>
    </row>
    <row r="35" spans="2:15" ht="15" x14ac:dyDescent="0.25">
      <c r="B35" s="11" t="s">
        <v>1894</v>
      </c>
      <c r="C35" s="3" t="s">
        <v>1895</v>
      </c>
      <c r="D35" s="3" t="s">
        <v>218</v>
      </c>
      <c r="E35" s="3"/>
      <c r="F35" s="3" t="s">
        <v>1869</v>
      </c>
      <c r="G35" s="3" t="s">
        <v>673</v>
      </c>
      <c r="H35" s="3" t="s">
        <v>136</v>
      </c>
      <c r="I35" s="3" t="s">
        <v>48</v>
      </c>
      <c r="J35" s="10">
        <v>1503</v>
      </c>
      <c r="K35" s="10">
        <v>27224.799999999999</v>
      </c>
      <c r="L35" s="10">
        <v>1573.3307199999999</v>
      </c>
      <c r="M35" s="41">
        <v>1.2204308613172778E-4</v>
      </c>
      <c r="N35" s="41">
        <v>5.3263693724516732E-2</v>
      </c>
      <c r="O35" s="41">
        <v>2.4646398556200516E-3</v>
      </c>
    </row>
    <row r="36" spans="2:15" ht="15" x14ac:dyDescent="0.25">
      <c r="B36" s="11" t="s">
        <v>1896</v>
      </c>
      <c r="C36" s="3" t="s">
        <v>1897</v>
      </c>
      <c r="D36" s="3" t="s">
        <v>218</v>
      </c>
      <c r="E36" s="3"/>
      <c r="F36" s="3" t="s">
        <v>1780</v>
      </c>
      <c r="G36" s="3" t="s">
        <v>88</v>
      </c>
      <c r="H36" s="3" t="s">
        <v>702</v>
      </c>
      <c r="I36" s="3" t="s">
        <v>48</v>
      </c>
      <c r="J36" s="10">
        <v>22461.056865999999</v>
      </c>
      <c r="K36" s="10">
        <v>2563.9</v>
      </c>
      <c r="L36" s="10">
        <v>2214.2548969270001</v>
      </c>
      <c r="M36" s="41">
        <v>8.133922615613337E-4</v>
      </c>
      <c r="N36" s="41">
        <v>7.4961604167959744E-2</v>
      </c>
      <c r="O36" s="41">
        <v>3.468654619206923E-3</v>
      </c>
    </row>
    <row r="37" spans="2:15" ht="15" x14ac:dyDescent="0.25">
      <c r="B37" s="11" t="s">
        <v>1898</v>
      </c>
      <c r="C37" s="3" t="s">
        <v>1899</v>
      </c>
      <c r="D37" s="3" t="s">
        <v>218</v>
      </c>
      <c r="E37" s="3"/>
      <c r="F37" s="3" t="s">
        <v>1780</v>
      </c>
      <c r="G37" s="3" t="s">
        <v>88</v>
      </c>
      <c r="H37" s="3" t="s">
        <v>702</v>
      </c>
      <c r="I37" s="3" t="s">
        <v>48</v>
      </c>
      <c r="J37" s="10">
        <v>2354.5197359999993</v>
      </c>
      <c r="K37" s="10">
        <v>27185</v>
      </c>
      <c r="L37" s="10">
        <v>2461.0929532539999</v>
      </c>
      <c r="M37" s="41">
        <v>1.2064603403634613E-3</v>
      </c>
      <c r="N37" s="41">
        <v>8.3318084127720737E-2</v>
      </c>
      <c r="O37" s="41">
        <v>3.8553291459124785E-3</v>
      </c>
    </row>
    <row r="38" spans="2:15" ht="15" x14ac:dyDescent="0.25">
      <c r="B38" s="11" t="s">
        <v>1900</v>
      </c>
      <c r="C38" s="3" t="s">
        <v>1901</v>
      </c>
      <c r="D38" s="3" t="s">
        <v>218</v>
      </c>
      <c r="E38" s="3"/>
      <c r="F38" s="3" t="s">
        <v>1780</v>
      </c>
      <c r="G38" s="3" t="s">
        <v>88</v>
      </c>
      <c r="H38" s="3" t="s">
        <v>702</v>
      </c>
      <c r="I38" s="3" t="s">
        <v>48</v>
      </c>
      <c r="J38" s="10">
        <v>6358.6751160000003</v>
      </c>
      <c r="K38" s="10">
        <v>9967</v>
      </c>
      <c r="L38" s="10">
        <v>2436.8423762550001</v>
      </c>
      <c r="M38" s="41">
        <v>1.0050421848852569E-3</v>
      </c>
      <c r="N38" s="41">
        <v>8.2497102696736199E-2</v>
      </c>
      <c r="O38" s="41">
        <v>3.8173403506555491E-3</v>
      </c>
    </row>
    <row r="39" spans="2:15" ht="15" x14ac:dyDescent="0.25">
      <c r="B39" s="11" t="s">
        <v>1902</v>
      </c>
      <c r="C39" s="3" t="s">
        <v>1903</v>
      </c>
      <c r="D39" s="3" t="s">
        <v>218</v>
      </c>
      <c r="E39" s="3"/>
      <c r="F39" s="3" t="s">
        <v>1872</v>
      </c>
      <c r="G39" s="3" t="s">
        <v>88</v>
      </c>
      <c r="H39" s="3" t="s">
        <v>702</v>
      </c>
      <c r="I39" s="3" t="s">
        <v>46</v>
      </c>
      <c r="J39" s="10">
        <v>1011.1257719999996</v>
      </c>
      <c r="K39" s="10">
        <v>11288</v>
      </c>
      <c r="L39" s="10">
        <v>461.5426583040001</v>
      </c>
      <c r="M39" s="41">
        <v>4.7533621117447491E-4</v>
      </c>
      <c r="N39" s="41">
        <v>1.5625110779444732E-2</v>
      </c>
      <c r="O39" s="41">
        <v>7.2301164419192536E-4</v>
      </c>
    </row>
    <row r="40" spans="2:15" ht="15" x14ac:dyDescent="0.25">
      <c r="B40" s="11" t="s">
        <v>1904</v>
      </c>
      <c r="C40" s="3" t="s">
        <v>1905</v>
      </c>
      <c r="D40" s="3" t="s">
        <v>218</v>
      </c>
      <c r="E40" s="3"/>
      <c r="F40" s="3" t="s">
        <v>1872</v>
      </c>
      <c r="G40" s="3" t="s">
        <v>88</v>
      </c>
      <c r="H40" s="3" t="s">
        <v>702</v>
      </c>
      <c r="I40" s="3" t="s">
        <v>46</v>
      </c>
      <c r="J40" s="10">
        <v>2725.1456659999999</v>
      </c>
      <c r="K40" s="10">
        <v>11764</v>
      </c>
      <c r="L40" s="10">
        <v>1296.386217583</v>
      </c>
      <c r="M40" s="41">
        <v>4.0854038807481327E-4</v>
      </c>
      <c r="N40" s="41">
        <v>4.3887987162689879E-2</v>
      </c>
      <c r="O40" s="41">
        <v>2.0308032504009013E-3</v>
      </c>
    </row>
    <row r="41" spans="2:15" ht="15" x14ac:dyDescent="0.25">
      <c r="B41" s="11" t="s">
        <v>1906</v>
      </c>
      <c r="C41" s="3" t="s">
        <v>1907</v>
      </c>
      <c r="D41" s="3" t="s">
        <v>218</v>
      </c>
      <c r="E41" s="3"/>
      <c r="F41" s="3" t="s">
        <v>1780</v>
      </c>
      <c r="G41" s="3" t="s">
        <v>88</v>
      </c>
      <c r="H41" s="3" t="s">
        <v>702</v>
      </c>
      <c r="I41" s="3" t="s">
        <v>46</v>
      </c>
      <c r="J41" s="10">
        <v>198.12864099999999</v>
      </c>
      <c r="K41" s="10">
        <v>13738.999999999998</v>
      </c>
      <c r="L41" s="10">
        <v>110.07585117400001</v>
      </c>
      <c r="M41" s="41">
        <v>1.8281043374663341E-4</v>
      </c>
      <c r="N41" s="41">
        <v>3.7265187470549247E-3</v>
      </c>
      <c r="O41" s="41">
        <v>1.7243503002645349E-4</v>
      </c>
    </row>
    <row r="42" spans="2:15" ht="15" x14ac:dyDescent="0.25">
      <c r="B42" s="11" t="s">
        <v>1908</v>
      </c>
      <c r="C42" s="3" t="s">
        <v>1909</v>
      </c>
      <c r="D42" s="3" t="s">
        <v>1868</v>
      </c>
      <c r="E42" s="3"/>
      <c r="F42" s="3" t="s">
        <v>1780</v>
      </c>
      <c r="G42" s="3" t="s">
        <v>88</v>
      </c>
      <c r="H42" s="3" t="s">
        <v>702</v>
      </c>
      <c r="I42" s="3" t="s">
        <v>48</v>
      </c>
      <c r="J42" s="10">
        <v>21979.872709999992</v>
      </c>
      <c r="K42" s="10">
        <v>1370</v>
      </c>
      <c r="L42" s="10">
        <v>1157.822764947</v>
      </c>
      <c r="M42" s="41">
        <v>1.1035221039820053E-3</v>
      </c>
      <c r="N42" s="41">
        <v>3.9197046339634264E-2</v>
      </c>
      <c r="O42" s="41">
        <v>1.8137420797533167E-3</v>
      </c>
    </row>
    <row r="43" spans="2:15" ht="15" x14ac:dyDescent="0.25">
      <c r="B43" s="11" t="s">
        <v>1910</v>
      </c>
      <c r="C43" s="3" t="s">
        <v>1911</v>
      </c>
      <c r="D43" s="3" t="s">
        <v>218</v>
      </c>
      <c r="E43" s="3"/>
      <c r="F43" s="3" t="s">
        <v>1780</v>
      </c>
      <c r="G43" s="3" t="s">
        <v>88</v>
      </c>
      <c r="H43" s="3" t="s">
        <v>702</v>
      </c>
      <c r="I43" s="3" t="s">
        <v>48</v>
      </c>
      <c r="J43" s="10">
        <v>3727.0432150000001</v>
      </c>
      <c r="K43" s="10">
        <v>10344</v>
      </c>
      <c r="L43" s="10">
        <v>1482.3449711610001</v>
      </c>
      <c r="M43" s="41">
        <v>4.9194287755422398E-3</v>
      </c>
      <c r="N43" s="41">
        <v>5.0183453189039051E-2</v>
      </c>
      <c r="O43" s="41">
        <v>2.3221096806025354E-3</v>
      </c>
    </row>
    <row r="44" spans="2:15" x14ac:dyDescent="0.2">
      <c r="B44" s="44"/>
      <c r="C44" s="45"/>
      <c r="D44" s="45"/>
      <c r="E44" s="45"/>
      <c r="F44" s="45"/>
      <c r="G44" s="45"/>
      <c r="H44" s="45"/>
      <c r="I44" s="45"/>
      <c r="J44" s="14"/>
      <c r="K44" s="14"/>
      <c r="L44" s="14"/>
      <c r="M44" s="14"/>
      <c r="N44" s="14"/>
      <c r="O44" s="14"/>
    </row>
    <row r="45" spans="2:15" x14ac:dyDescent="0.2">
      <c r="B45" s="33"/>
      <c r="C45" s="48"/>
      <c r="D45" s="48"/>
      <c r="E45" s="48"/>
      <c r="F45" s="48"/>
      <c r="G45" s="48"/>
      <c r="H45" s="48"/>
      <c r="I45" s="48"/>
      <c r="J45" s="49"/>
      <c r="K45" s="49"/>
      <c r="L45" s="49"/>
      <c r="M45" s="49"/>
      <c r="N45" s="49"/>
      <c r="O45" s="49"/>
    </row>
    <row r="47" spans="2:15" x14ac:dyDescent="0.2">
      <c r="B47" s="35" t="s">
        <v>58</v>
      </c>
    </row>
    <row r="49" spans="2:2" x14ac:dyDescent="0.2">
      <c r="B49" s="36" t="s">
        <v>59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0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5" width="18.75" bestFit="1" customWidth="1"/>
    <col min="6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662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230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1933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1934</v>
      </c>
      <c r="C8" s="27" t="s">
        <v>60</v>
      </c>
      <c r="D8" s="27" t="s">
        <v>125</v>
      </c>
      <c r="E8" s="27" t="s">
        <v>243</v>
      </c>
      <c r="F8" s="27" t="s">
        <v>63</v>
      </c>
      <c r="G8" s="27" t="s">
        <v>127</v>
      </c>
      <c r="H8" s="27" t="s">
        <v>128</v>
      </c>
      <c r="I8" s="27" t="s">
        <v>64</v>
      </c>
      <c r="J8" s="27" t="s">
        <v>129</v>
      </c>
      <c r="K8" s="27" t="s">
        <v>115</v>
      </c>
      <c r="L8" s="27" t="s">
        <v>116</v>
      </c>
    </row>
    <row r="9" spans="2:12" ht="15" x14ac:dyDescent="0.2">
      <c r="B9" s="50"/>
      <c r="C9" s="53"/>
      <c r="D9" s="53"/>
      <c r="E9" s="53"/>
      <c r="F9" s="53"/>
      <c r="G9" s="53" t="s">
        <v>235</v>
      </c>
      <c r="H9" s="53" t="s">
        <v>236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117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</row>
    <row r="11" spans="2:12" ht="15" x14ac:dyDescent="0.25">
      <c r="B11" s="16" t="s">
        <v>1932</v>
      </c>
      <c r="C11" s="46"/>
      <c r="D11" s="46"/>
      <c r="E11" s="46"/>
      <c r="F11" s="46"/>
      <c r="G11" s="17"/>
      <c r="H11" s="17"/>
      <c r="I11" s="17">
        <v>39.430669308000006</v>
      </c>
      <c r="J11" s="47"/>
      <c r="K11" s="47">
        <v>1</v>
      </c>
      <c r="L11" s="47">
        <v>6.1768576609418235E-5</v>
      </c>
    </row>
    <row r="12" spans="2:12" ht="15" x14ac:dyDescent="0.25">
      <c r="B12" s="6" t="s">
        <v>65</v>
      </c>
      <c r="C12" s="38"/>
      <c r="D12" s="38"/>
      <c r="E12" s="38"/>
      <c r="F12" s="38"/>
      <c r="G12" s="40"/>
      <c r="H12" s="40"/>
      <c r="I12" s="40">
        <v>37.812928862000007</v>
      </c>
      <c r="J12" s="39"/>
      <c r="K12" s="39">
        <v>0.95897253395919968</v>
      </c>
      <c r="L12" s="39">
        <v>5.9234368430186745E-5</v>
      </c>
    </row>
    <row r="13" spans="2:12" ht="15" x14ac:dyDescent="0.25">
      <c r="B13" s="9" t="s">
        <v>1914</v>
      </c>
      <c r="C13" s="37"/>
      <c r="D13" s="37"/>
      <c r="E13" s="37"/>
      <c r="F13" s="37"/>
      <c r="G13" s="10"/>
      <c r="H13" s="10"/>
      <c r="I13" s="10">
        <v>37.812928862000007</v>
      </c>
      <c r="J13" s="41"/>
      <c r="K13" s="41">
        <v>0.95897253395919968</v>
      </c>
      <c r="L13" s="41">
        <v>5.9234368430186745E-5</v>
      </c>
    </row>
    <row r="14" spans="2:12" ht="15" x14ac:dyDescent="0.25">
      <c r="B14" s="11" t="s">
        <v>1915</v>
      </c>
      <c r="C14" s="3" t="s">
        <v>1916</v>
      </c>
      <c r="D14" s="3" t="s">
        <v>134</v>
      </c>
      <c r="E14" s="3" t="s">
        <v>577</v>
      </c>
      <c r="F14" s="3" t="s">
        <v>73</v>
      </c>
      <c r="G14" s="10">
        <v>4815.2847000000002</v>
      </c>
      <c r="H14" s="10">
        <v>119.9</v>
      </c>
      <c r="I14" s="10">
        <v>5.7735263489999999</v>
      </c>
      <c r="J14" s="41">
        <v>7.7148242437836457E-4</v>
      </c>
      <c r="K14" s="41">
        <v>0.14642222539774696</v>
      </c>
      <c r="L14" s="41">
        <v>9.0442924468022366E-6</v>
      </c>
    </row>
    <row r="15" spans="2:12" ht="15" x14ac:dyDescent="0.25">
      <c r="B15" s="11" t="s">
        <v>1917</v>
      </c>
      <c r="C15" s="3" t="s">
        <v>1918</v>
      </c>
      <c r="D15" s="3" t="s">
        <v>134</v>
      </c>
      <c r="E15" s="3" t="s">
        <v>881</v>
      </c>
      <c r="F15" s="3" t="s">
        <v>73</v>
      </c>
      <c r="G15" s="10">
        <v>13340.747598</v>
      </c>
      <c r="H15" s="10">
        <v>4.5</v>
      </c>
      <c r="I15" s="10">
        <v>0.60033364200000006</v>
      </c>
      <c r="J15" s="41">
        <v>4.2278833239315212E-4</v>
      </c>
      <c r="K15" s="41">
        <v>1.5225043158935159E-2</v>
      </c>
      <c r="L15" s="41">
        <v>9.4042924474438528E-7</v>
      </c>
    </row>
    <row r="16" spans="2:12" ht="15" x14ac:dyDescent="0.25">
      <c r="B16" s="11" t="s">
        <v>1919</v>
      </c>
      <c r="C16" s="3" t="s">
        <v>1920</v>
      </c>
      <c r="D16" s="3" t="s">
        <v>134</v>
      </c>
      <c r="E16" s="3" t="s">
        <v>523</v>
      </c>
      <c r="F16" s="3" t="s">
        <v>73</v>
      </c>
      <c r="G16" s="10">
        <v>172.93246800000003</v>
      </c>
      <c r="H16" s="10">
        <v>684.8</v>
      </c>
      <c r="I16" s="10">
        <v>1.184241535</v>
      </c>
      <c r="J16" s="41">
        <v>1.1086836004615978E-4</v>
      </c>
      <c r="K16" s="41">
        <v>3.0033513399168491E-2</v>
      </c>
      <c r="L16" s="41">
        <v>1.8551273732465278E-6</v>
      </c>
    </row>
    <row r="17" spans="2:12" ht="15" x14ac:dyDescent="0.25">
      <c r="B17" s="11" t="s">
        <v>1921</v>
      </c>
      <c r="C17" s="3" t="s">
        <v>1922</v>
      </c>
      <c r="D17" s="3" t="s">
        <v>134</v>
      </c>
      <c r="E17" s="3" t="s">
        <v>1285</v>
      </c>
      <c r="F17" s="3" t="s">
        <v>73</v>
      </c>
      <c r="G17" s="10">
        <v>238.81123199999999</v>
      </c>
      <c r="H17" s="10">
        <v>4550</v>
      </c>
      <c r="I17" s="10">
        <v>10.86591106</v>
      </c>
      <c r="J17" s="41">
        <v>1.0455929410909647E-4</v>
      </c>
      <c r="K17" s="41">
        <v>0.27557003851809936</v>
      </c>
      <c r="L17" s="41">
        <v>1.7021569035465552E-5</v>
      </c>
    </row>
    <row r="18" spans="2:12" ht="15" x14ac:dyDescent="0.25">
      <c r="B18" s="11" t="s">
        <v>1923</v>
      </c>
      <c r="C18" s="3" t="s">
        <v>1924</v>
      </c>
      <c r="D18" s="3" t="s">
        <v>134</v>
      </c>
      <c r="E18" s="3" t="s">
        <v>567</v>
      </c>
      <c r="F18" s="3" t="s">
        <v>73</v>
      </c>
      <c r="G18" s="10">
        <v>192.34626399999999</v>
      </c>
      <c r="H18" s="10">
        <v>221</v>
      </c>
      <c r="I18" s="10">
        <v>0.42508523999999998</v>
      </c>
      <c r="J18" s="41">
        <v>1.0104236349691641E-3</v>
      </c>
      <c r="K18" s="41">
        <v>1.0780573788377346E-2</v>
      </c>
      <c r="L18" s="41">
        <v>6.6590069794087217E-7</v>
      </c>
    </row>
    <row r="19" spans="2:12" ht="15" x14ac:dyDescent="0.25">
      <c r="B19" s="11" t="s">
        <v>1925</v>
      </c>
      <c r="C19" s="3" t="s">
        <v>1926</v>
      </c>
      <c r="D19" s="3" t="s">
        <v>134</v>
      </c>
      <c r="E19" s="3" t="s">
        <v>720</v>
      </c>
      <c r="F19" s="3" t="s">
        <v>73</v>
      </c>
      <c r="G19" s="10">
        <v>212281.690692</v>
      </c>
      <c r="H19" s="10">
        <v>6</v>
      </c>
      <c r="I19" s="10">
        <v>12.736901443000001</v>
      </c>
      <c r="J19" s="41">
        <v>2.2915172619889993E-4</v>
      </c>
      <c r="K19" s="41">
        <v>0.32302016847621295</v>
      </c>
      <c r="L19" s="41">
        <v>1.9952496022910142E-5</v>
      </c>
    </row>
    <row r="20" spans="2:12" ht="15" x14ac:dyDescent="0.25">
      <c r="B20" s="11" t="s">
        <v>1927</v>
      </c>
      <c r="C20" s="3" t="s">
        <v>1928</v>
      </c>
      <c r="D20" s="3" t="s">
        <v>134</v>
      </c>
      <c r="E20" s="3" t="s">
        <v>720</v>
      </c>
      <c r="F20" s="3" t="s">
        <v>73</v>
      </c>
      <c r="G20" s="10">
        <v>141521.12712799999</v>
      </c>
      <c r="H20" s="10">
        <v>4.4000000000000004</v>
      </c>
      <c r="I20" s="10">
        <v>6.2269295930000013</v>
      </c>
      <c r="J20" s="41">
        <v>2.2915172619889993E-4</v>
      </c>
      <c r="K20" s="41">
        <v>0.15792097122065926</v>
      </c>
      <c r="L20" s="41">
        <v>9.7545536090770227E-6</v>
      </c>
    </row>
    <row r="21" spans="2:12" x14ac:dyDescent="0.2">
      <c r="B21" s="44"/>
      <c r="C21" s="45"/>
      <c r="D21" s="45"/>
      <c r="E21" s="45"/>
      <c r="F21" s="45"/>
      <c r="G21" s="14"/>
      <c r="H21" s="14"/>
      <c r="I21" s="14"/>
      <c r="J21" s="14"/>
      <c r="K21" s="14"/>
      <c r="L21" s="14"/>
    </row>
    <row r="22" spans="2:12" ht="15" x14ac:dyDescent="0.25">
      <c r="B22" s="15" t="s">
        <v>108</v>
      </c>
      <c r="C22" s="37"/>
      <c r="D22" s="37"/>
      <c r="E22" s="37"/>
      <c r="F22" s="37"/>
      <c r="G22" s="10"/>
      <c r="H22" s="10"/>
      <c r="I22" s="10">
        <v>1.6177404460000004</v>
      </c>
      <c r="J22" s="41"/>
      <c r="K22" s="41">
        <v>4.1027466040800389E-2</v>
      </c>
      <c r="L22" s="41">
        <v>2.5342081792314835E-6</v>
      </c>
    </row>
    <row r="23" spans="2:12" ht="15" x14ac:dyDescent="0.25">
      <c r="B23" s="9" t="s">
        <v>1929</v>
      </c>
      <c r="C23" s="37"/>
      <c r="D23" s="37"/>
      <c r="E23" s="37"/>
      <c r="F23" s="37"/>
      <c r="G23" s="10"/>
      <c r="H23" s="10"/>
      <c r="I23" s="10">
        <v>1.6177404460000004</v>
      </c>
      <c r="J23" s="41"/>
      <c r="K23" s="41">
        <v>4.1027466040800389E-2</v>
      </c>
      <c r="L23" s="41">
        <v>2.5342081792314835E-6</v>
      </c>
    </row>
    <row r="24" spans="2:12" ht="15" x14ac:dyDescent="0.25">
      <c r="B24" s="11" t="s">
        <v>1930</v>
      </c>
      <c r="C24" s="3" t="s">
        <v>1931</v>
      </c>
      <c r="D24" s="3" t="s">
        <v>963</v>
      </c>
      <c r="E24" s="3" t="s">
        <v>983</v>
      </c>
      <c r="F24" s="3" t="s">
        <v>48</v>
      </c>
      <c r="G24" s="10">
        <v>17.934303999999997</v>
      </c>
      <c r="H24" s="10">
        <v>2346</v>
      </c>
      <c r="I24" s="10">
        <v>1.6177404460000004</v>
      </c>
      <c r="J24" s="41">
        <v>1.7460510770379353E-8</v>
      </c>
      <c r="K24" s="41">
        <v>4.1027466040800389E-2</v>
      </c>
      <c r="L24" s="41">
        <v>2.5342081792314835E-6</v>
      </c>
    </row>
    <row r="25" spans="2:12" x14ac:dyDescent="0.2">
      <c r="B25" s="44"/>
      <c r="C25" s="45"/>
      <c r="D25" s="45"/>
      <c r="E25" s="45"/>
      <c r="F25" s="45"/>
      <c r="G25" s="14"/>
      <c r="H25" s="14"/>
      <c r="I25" s="14"/>
      <c r="J25" s="14"/>
      <c r="K25" s="14"/>
      <c r="L25" s="14"/>
    </row>
    <row r="26" spans="2:12" x14ac:dyDescent="0.2">
      <c r="B26" s="33"/>
      <c r="C26" s="48"/>
      <c r="D26" s="48"/>
      <c r="E26" s="48"/>
      <c r="F26" s="48"/>
      <c r="G26" s="49"/>
      <c r="H26" s="49"/>
      <c r="I26" s="49"/>
      <c r="J26" s="49"/>
      <c r="K26" s="49"/>
      <c r="L26" s="49"/>
    </row>
    <row r="28" spans="2:12" x14ac:dyDescent="0.2">
      <c r="B28" s="35" t="s">
        <v>58</v>
      </c>
    </row>
    <row r="30" spans="2:12" x14ac:dyDescent="0.2">
      <c r="B30" s="36" t="s">
        <v>59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02F8A1EE90A25E418DFA191C40D49E32" ma:contentTypeVersion="20" ma:contentTypeDescription="מאפיינים המנוהלים עבור קבצים באתר" ma:contentTypeScope="" ma:versionID="3f8311fcd6ccb48179886bab3f529f08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2121af13312651cf162bc780f2d751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2017-04-16T21:00:00+00:00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>2017-04-01T21:00:00+00:00</HarelPublishDate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CUSTOMERS-1715-15306</_dlc_DocId>
    <_dlc_DocIdUrl xmlns="21e3d994-461f-4904-b5d3-a3b49fb448a4">
      <Url>http://www-edit.harel-ext.com/long-term-savings/pension/funds/reut/_layouts/15/DocIdRedir.aspx?ID=CUSTOMERS-1715-15306</Url>
      <Description>CUSTOMERS-1715-15306</Description>
    </_dlc_DocIdUrl>
  </documentManagement>
</p:properties>
</file>

<file path=customXml/itemProps1.xml><?xml version="1.0" encoding="utf-8"?>
<ds:datastoreItem xmlns:ds="http://schemas.openxmlformats.org/officeDocument/2006/customXml" ds:itemID="{395E8A48-6F29-4526-8CAF-E31F0DB85916}"/>
</file>

<file path=customXml/itemProps2.xml><?xml version="1.0" encoding="utf-8"?>
<ds:datastoreItem xmlns:ds="http://schemas.openxmlformats.org/officeDocument/2006/customXml" ds:itemID="{D234A525-B7DB-435B-B0ED-40B68CEFB554}"/>
</file>

<file path=customXml/itemProps3.xml><?xml version="1.0" encoding="utf-8"?>
<ds:datastoreItem xmlns:ds="http://schemas.openxmlformats.org/officeDocument/2006/customXml" ds:itemID="{D72A5A6A-D538-47E6-B77D-1AE9104D8C2F}"/>
</file>

<file path=customXml/itemProps4.xml><?xml version="1.0" encoding="utf-8"?>
<ds:datastoreItem xmlns:ds="http://schemas.openxmlformats.org/officeDocument/2006/customXml" ds:itemID="{C6BDD0DB-A765-41A6-9A3C-140637A379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60</vt:i4>
      </vt:variant>
    </vt:vector>
  </HeadingPairs>
  <TitlesOfParts>
    <vt:vector size="9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'עלות מתואמת אג"ח קונצרני ל.סחיר'!WPrint_Area_W</vt:lpstr>
      <vt:lpstr>'עלות מתואמת אג"ח קונצרני סחיר'!WPrint_Area_W</vt:lpstr>
      <vt:lpstr>'עלות מתואמת מסגרות אשראי ללווים'!WPrint_Area_W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'השקעה בחברות מוחזקות'!WPrint_TitlesW</vt:lpstr>
      <vt:lpstr>'השקעות אחרות '!WPrint_TitlesW</vt:lpstr>
      <vt:lpstr>'זכויות מקרקעין'!WPrint_TitlesW</vt:lpstr>
      <vt:lpstr>'חוזים עתידיים'!WPrint_TitlesW</vt:lpstr>
      <vt:lpstr>'יתרת התחייבות להשקעה'!WPrint_TitlesW</vt:lpstr>
      <vt:lpstr>'כתבי אופציה'!WPrint_TitlesW</vt:lpstr>
      <vt:lpstr>'לא סחיר- תעודות התחייבות ממשלתי'!WPrint_TitlesW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 מסחריות'!WPrint_TitlesW</vt:lpstr>
      <vt:lpstr>'מוצרים מובנים'!WPrint_TitlesW</vt:lpstr>
      <vt:lpstr>מזומנים!WPrint_TitlesW</vt:lpstr>
      <vt:lpstr>מניות!WPrint_TitlesW</vt:lpstr>
      <vt:lpstr>'סכום נכסי הקרן'!WPrint_TitlesW</vt:lpstr>
      <vt:lpstr>'עלות מתואמת אג"ח קונצרני ל.סחיר'!WPrint_TitlesW</vt:lpstr>
      <vt:lpstr>'עלות מתואמת אג"ח קונצרני 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חוב מסחריות 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הראל פנסיה כללית נכון לתאריך 31.12.2016</dc:title>
  <dc:creator>אביב קורן</dc:creator>
  <cp:lastModifiedBy>kerenav</cp:lastModifiedBy>
  <dcterms:created xsi:type="dcterms:W3CDTF">2017-02-23T09:57:39Z</dcterms:created>
  <dcterms:modified xsi:type="dcterms:W3CDTF">2017-03-26T10:31:02Z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0x010100335C0ECE568C452B92B62BECFDC242E60002F8A1EE90A25E418DFA191C40D49E32</vt:lpwstr>
  </property>
  <property fmtid="{D5CDD505-2E9C-101B-9397-08002B2CF9AE}" pid="3" name="_dlc_DocIdItemGuid">
    <vt:lpwstr>c333fbe2-0d35-4824-a17f-8d63c4bfffac</vt:lpwstr>
  </property>
  <property fmtid="{D5CDD505-2E9C-101B-9397-08002B2CF9AE}" pid="4" name="Order">
    <vt:r8>1530600</vt:r8>
  </property>
  <property fmtid="{D5CDD505-2E9C-101B-9397-08002B2CF9AE}" pid="5" name="HarelActivitiesAndServicesTaxHTField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  <property fmtid="{D5CDD505-2E9C-101B-9397-08002B2CF9AE}" pid="8" name="HarelAreaAndProducts">
    <vt:lpwstr/>
  </property>
  <property fmtid="{D5CDD505-2E9C-101B-9397-08002B2CF9AE}" pid="9" name="HarelActivitiesAndServices">
    <vt:lpwstr/>
  </property>
</Properties>
</file>