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I12" i="76" l="1"/>
  <c r="I23" i="76"/>
  <c r="I13" i="76"/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5">
    <s v="Migdal Hashkaot Neches Boded"/>
    <s v="{[Time].[Hie Time].[Yom].&amp;[20151231]}"/>
    <s v="{[Medida].[Medida].&amp;[2]}"/>
    <s v="{[Keren].[Keren].[All]}"/>
    <s v="{[Cheshbon KM].[Hie Peilut].[Peilut 4].&amp;[Kod_Peilut_L4_23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6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</mdx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<sst xmlns="http://schemas.openxmlformats.org/spreadsheetml/2006/main" count="5576" uniqueCount="1565">
  <si>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</si>
  <si>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</si>
  <si>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</si>
  <si>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</si>
  <si>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</si>
  <si>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</si>
  <si>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</si>
  <si>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</si>
  <si>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</si>
  <si>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</si>
  <si>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</si>
  <si>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</si>
  <si>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</si>
  <si>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</si>
  <si>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</si>
  <si>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</si>
  <si>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</si>
  <si>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</si>
  <si>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</si>
  <si>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</si>
  <si>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</si>
  <si>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</si>
  <si>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</si>
  <si>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</si>
  <si>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</si>
  <si>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</si>
  <si>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</si>
  <si>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</si>
  <si>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</si>
  <si>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</si>
  <si>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</si>
  <si>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</si>
  <si>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</si>
  <si>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</si>
  <si>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</si>
  <si>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</si>
  <si>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</si>
  <si>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</si>
  <si>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</si>
  <si>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</si>
  <si>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</si>
  <si>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</si>
  <si>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</si>
  <si>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</si>
  <si>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</si>
  <si>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</si>
  <si>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</si>
  <si>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</si>
  <si>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</si>
  <si>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</si>
  <si>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</si>
  <si>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</si>
  <si>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</si>
  <si>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</si>
  <si>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</si>
  <si>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</si>
  <si>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</si>
  <si>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</si>
  <si>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</si>
  <si>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</si>
  <si>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</si>
  <si>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</si>
  <si>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</si>
  <si>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</si>
  <si>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</si>
  <si>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</si>
  <si>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</si>
  <si>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</si>
  <si>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</si>
  <si>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</si>
  <si>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</si>
  <si>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בחו"ל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</si>
  <si>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</si>
  <si>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</si>
  <si>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</si>
  <si>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</si>
  <si>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</si>
  <si>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</si>
  <si>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</si>
  <si>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</si>
  <si>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</si>
  <si>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</si>
  <si>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</si>
  <si>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</si>
  <si>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</si>
  <si>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</si>
  <si>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</si>
  <si>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</si>
  <si>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</si>
  <si>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</si>
  <si>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</si>
  <si>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</si>
  <si>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</si>
  <si>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</si>
  <si>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</si>
  <si>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</si>
  <si>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</si>
  <si>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</si>
  <si>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</si>
  <si>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</si>
  <si>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</si>
  <si>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</si>
  <si>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</si>
  <si>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</si>
  <si>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</si>
  <si>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</si>
  <si>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</si>
  <si>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</si>
  <si>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</si>
  <si>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</si>
  <si>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</si>
  <si>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</si>
  <si>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</si>
  <si>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</si>
  <si>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</si>
  <si>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</si>
  <si>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</si>
  <si>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</si>
  <si>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</si>
  <si>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</si>
  <si>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</si>
  <si>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</si>
  <si>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</si>
  <si>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</si>
  <si>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</si>
  <si>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</si>
  <si>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</si>
  <si>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</si>
  <si>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</si>
  <si>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</si>
  <si>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</si>
  <si>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</si>
  <si>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</si>
  <si>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</si>
  <si>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</si>
  <si>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</si>
  <si>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</si>
  <si>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</si>
  <si>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</si>
  <si>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</si>
  <si>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</si>
  <si>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</si>
  <si>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</si>
  <si>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</si>
  <si>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</si>
  <si>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</si>
  <si>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</si>
  <si>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</si>
  <si>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</si>
  <si>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</si>
  <si>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</si>
  <si>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</si>
  <si>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</si>
  <si>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</si>
  <si>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</si>
  <si>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</si>
  <si>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</si>
  <si>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</si>
  <si>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</si>
  <si>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</si>
  <si>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</si>
  <si>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</si>
  <si>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</si>
  <si>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</si>
  <si>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</si>
  <si>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</si>
  <si>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</si>
  <si>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</si>
  <si>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</si>
  <si>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</si>
  <si>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</si>
  <si>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</si>
  <si>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</si>
  <si>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</si>
  <si>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</si>
  <si>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</si>
  <si>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</si>
  <si>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</si>
  <si>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</si>
  <si>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</si>
  <si>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</si>
  <si>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</si>
  <si>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</si>
  <si>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</si>
  <si>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</si>
  <si>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</si>
  <si>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</si>
  <si>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</si>
  <si>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</si>
  <si>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</si>
  <si>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</si>
  <si>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</si>
  <si>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</si>
  <si>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</si>
  <si>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</si>
  <si>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</si>
  <si>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</si>
  <si>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</si>
  <si>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</si>
  <si>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</si>
  <si>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</si>
  <si>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</si>
  <si>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</si>
  <si>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</si>
  <si>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</si>
  <si>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</si>
  <si>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</si>
  <si>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</si>
  <si>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</si>
  <si>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</si>
  <si>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</si>
  <si>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</si>
  <si>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</si>
  <si>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</si>
  <si>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</si>
  <si>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</si>
  <si>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</si>
  <si>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</si>
  <si>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</si>
  <si>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</si>
  <si>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</si>
  <si>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</si>
  <si>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</si>
  <si>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</si>
  <si>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</si>
  <si>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</si>
  <si>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</si>
  <si>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</si>
  <si>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</si>
  <si>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</si>
  <si>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</si>
  <si>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</si>
  <si>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</si>
  <si>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</si>
  <si>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</si>
  <si>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</si>
  <si>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</si>
  <si>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</si>
  <si>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</si>
  <si>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 xml:space="preserve"> סה"כ בישראל:</t>
  </si>
  <si>
    <t>סה"כ בחו"ל:</t>
  </si>
  <si>
    <t>סה"כ בישראל:</t>
  </si>
  <si>
    <t xml:space="preserve"> סה"כ בחו"ל:</t>
  </si>
  <si>
    <t xml:space="preserve"> כתבי אופציה בישראל</t>
  </si>
  <si>
    <t xml:space="preserve"> תעודות השתתפות בקרנות נאמנות בחו"ל</t>
  </si>
  <si>
    <t xml:space="preserve"> סה"כ כתבי אופציה בישראל:</t>
  </si>
  <si>
    <t>מספר הנייר</t>
  </si>
  <si>
    <t>31/12/2015</t>
  </si>
  <si>
    <t>מגדל חברה לביטוח</t>
  </si>
  <si>
    <t>מגדל משתתף מסלול אגח פקדונות מינימום 65</t>
  </si>
  <si>
    <t>5903 גליל</t>
  </si>
  <si>
    <t>9590332</t>
  </si>
  <si>
    <t>RF</t>
  </si>
  <si>
    <t>שקל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</si>
  <si>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</si>
  <si>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</si>
  <si>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</si>
  <si>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</si>
  <si>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</si>
  <si>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</si>
  <si>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</si>
  <si>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</si>
  <si>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</si>
  <si>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</si>
  <si>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</si>
  <si>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</si>
  <si>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</si>
  <si>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</si>
  <si>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</si>
  <si>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</si>
  <si>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</si>
  <si>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</si>
  <si>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1216</t>
  </si>
  <si>
    <t>8161218</t>
  </si>
  <si>
    <t>מקמ 716</t>
  </si>
  <si>
    <t>8160715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</si>
  <si>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</si>
  <si>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</si>
  <si>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</si>
  <si>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</si>
  <si>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</si>
  <si>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</si>
  <si>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</si>
  <si>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</si>
  <si>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</si>
  <si>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</si>
  <si>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</si>
  <si>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</si>
  <si>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</si>
  <si>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</si>
  <si>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</si>
  <si>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</si>
  <si>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</si>
  <si>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</si>
  <si>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</si>
  <si>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</si>
  <si>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</si>
  <si>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</si>
  <si>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</si>
  <si>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</si>
  <si>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</si>
  <si>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</si>
  <si>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</si>
  <si>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</si>
  <si>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</si>
  <si>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</si>
  <si>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</si>
  <si>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</si>
  <si>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ISRAEL 2.875 01/24</t>
  </si>
  <si>
    <t>XS1023541847</t>
  </si>
  <si>
    <t>A</t>
  </si>
  <si>
    <t>FITCH</t>
  </si>
  <si>
    <t>יורו</t>
  </si>
  <si>
    <t>AUSTALIAN GOVERMENT 5.5 01/21/18</t>
  </si>
  <si>
    <t>AU3TB0000093</t>
  </si>
  <si>
    <t>AAA</t>
  </si>
  <si>
    <t>Moodys</t>
  </si>
  <si>
    <t>NGB 4.25 05/19/17</t>
  </si>
  <si>
    <t>NO0010313356</t>
  </si>
  <si>
    <t>כתר נורבגי</t>
  </si>
  <si>
    <t>T 2  02/25</t>
  </si>
  <si>
    <t>US912828J272</t>
  </si>
  <si>
    <t>דולר</t>
  </si>
  <si>
    <t>COE 1.875 12/22/18</t>
  </si>
  <si>
    <t>XS1028901673</t>
  </si>
  <si>
    <t>AA+</t>
  </si>
  <si>
    <t>שטרלינג</t>
  </si>
  <si>
    <t>ONT 2.45 06/2022</t>
  </si>
  <si>
    <t>US68323ABK97</t>
  </si>
  <si>
    <t>A+</t>
  </si>
  <si>
    <t>S&amp;P</t>
  </si>
  <si>
    <t>לאומי מימון אג176</t>
  </si>
  <si>
    <t>6040208</t>
  </si>
  <si>
    <t>520018078</t>
  </si>
  <si>
    <t>בנקים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</si>
  <si>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</si>
  <si>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</si>
  <si>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</si>
  <si>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</si>
  <si>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</si>
  <si>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</si>
  <si>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</si>
  <si>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</si>
  <si>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</si>
  <si>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</si>
  <si>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</si>
  <si>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</si>
  <si>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</si>
  <si>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</si>
  <si>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</si>
  <si>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</si>
  <si>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</si>
  <si>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</si>
  <si>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</si>
  <si>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</si>
  <si>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</si>
  <si>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</si>
  <si>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</si>
  <si>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</si>
  <si>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</si>
  <si>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</si>
  <si>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</si>
  <si>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</si>
  <si>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</si>
  <si>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</si>
  <si>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</si>
  <si>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</si>
  <si>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</si>
  <si>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</si>
  <si>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</si>
  <si>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</si>
  <si>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</si>
  <si>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</si>
  <si>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</si>
  <si>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</si>
  <si>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</si>
  <si>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</si>
  <si>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</si>
  <si>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</si>
  <si>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</si>
  <si>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</si>
  <si>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</si>
  <si>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</si>
  <si>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</si>
  <si>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</si>
  <si>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</si>
  <si>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</si>
  <si>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</si>
  <si>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</si>
  <si>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</si>
  <si>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</si>
  <si>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</si>
  <si>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</si>
  <si>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</si>
  <si>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</si>
  <si>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</si>
  <si>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</si>
  <si>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</si>
  <si>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</si>
  <si>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</si>
  <si>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</si>
  <si>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</si>
  <si>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</si>
  <si>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</si>
  <si>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</si>
  <si>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</si>
  <si>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</si>
  <si>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</si>
  <si>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</si>
  <si>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</si>
  <si>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</si>
  <si>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</si>
  <si>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</si>
  <si>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</si>
  <si>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</si>
  <si>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</si>
  <si>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</si>
  <si>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</si>
  <si>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</si>
  <si>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</si>
  <si>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</si>
  <si>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</si>
  <si>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</si>
  <si>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</si>
  <si>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</si>
  <si>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</si>
  <si>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</si>
  <si>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</si>
  <si>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</si>
  <si>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</si>
  <si>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</si>
  <si>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</si>
  <si>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</si>
  <si>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</si>
  <si>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</si>
  <si>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</si>
  <si>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</si>
  <si>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</si>
  <si>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</si>
  <si>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</si>
  <si>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</si>
  <si>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</si>
  <si>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</si>
  <si>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</si>
  <si>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בריטיש ישראל סדרה ג</t>
  </si>
  <si>
    <t>1117423</t>
  </si>
  <si>
    <t>513448969</t>
  </si>
  <si>
    <t>גב ים     ה</t>
  </si>
  <si>
    <t>7590110</t>
  </si>
  <si>
    <t>520001736</t>
  </si>
  <si>
    <t>גב ים     ו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</si>
  <si>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</si>
  <si>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</si>
  <si>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</si>
  <si>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</si>
  <si>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</si>
  <si>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</si>
  <si>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</si>
  <si>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</si>
  <si>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</si>
  <si>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</si>
  <si>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</si>
  <si>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</si>
  <si>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</si>
  <si>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</si>
  <si>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</si>
  <si>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</si>
  <si>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</si>
  <si>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</si>
  <si>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</si>
  <si>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</si>
  <si>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</si>
  <si>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</si>
  <si>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</si>
  <si>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</si>
  <si>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</si>
  <si>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</si>
  <si>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</si>
  <si>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</si>
  <si>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</si>
  <si>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</si>
  <si>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</si>
  <si>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</si>
  <si>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</si>
  <si>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מליסרון   אגח ה</t>
  </si>
  <si>
    <t>3230091</t>
  </si>
  <si>
    <t>520037789</t>
  </si>
  <si>
    <t>מליסרון 8</t>
  </si>
  <si>
    <t>3230166</t>
  </si>
  <si>
    <t>מליסרון אגח ו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</si>
  <si>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</si>
  <si>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</si>
  <si>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</si>
  <si>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</si>
  <si>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</si>
  <si>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</si>
  <si>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</si>
  <si>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</si>
  <si>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</si>
  <si>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</si>
  <si>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</si>
  <si>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</si>
  <si>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</si>
  <si>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</si>
  <si>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</si>
  <si>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</si>
  <si>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</si>
  <si>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</si>
  <si>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</si>
  <si>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</si>
  <si>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</si>
  <si>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</si>
  <si>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</si>
  <si>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</si>
  <si>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</si>
  <si>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</si>
  <si>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</si>
  <si>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</si>
  <si>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בראק אן וי אגח ב</t>
  </si>
  <si>
    <t>1128347</t>
  </si>
  <si>
    <t>34250659</t>
  </si>
  <si>
    <t>דיסקונט מנ שה</t>
  </si>
  <si>
    <t>7480098</t>
  </si>
  <si>
    <t>דלק קב אגח יח</t>
  </si>
  <si>
    <t>1115823</t>
  </si>
  <si>
    <t>520044322</t>
  </si>
  <si>
    <t>דשאפ.ק3</t>
  </si>
  <si>
    <t>1121763</t>
  </si>
  <si>
    <t>520043795</t>
  </si>
  <si>
    <t>שרותים פיננסים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</si>
  <si>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</si>
  <si>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</si>
  <si>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</si>
  <si>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</si>
  <si>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</si>
  <si>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</si>
  <si>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</si>
  <si>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</si>
  <si>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</si>
  <si>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</si>
  <si>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</si>
  <si>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</si>
  <si>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</si>
  <si>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</si>
  <si>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</si>
  <si>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</si>
  <si>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</si>
  <si>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</si>
  <si>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</si>
  <si>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</si>
  <si>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</si>
  <si>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</si>
  <si>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</si>
  <si>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</si>
  <si>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</si>
  <si>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</si>
  <si>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</si>
  <si>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</si>
  <si>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</si>
  <si>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</si>
  <si>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</si>
  <si>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</si>
  <si>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</si>
  <si>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</si>
  <si>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</si>
  <si>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</si>
  <si>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</si>
  <si>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</si>
  <si>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</si>
  <si>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</si>
  <si>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</si>
  <si>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</si>
  <si>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</si>
  <si>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</si>
  <si>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</si>
  <si>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</si>
  <si>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</si>
  <si>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</si>
  <si>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</si>
  <si>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</si>
  <si>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</si>
  <si>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</si>
  <si>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</si>
  <si>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</si>
  <si>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</si>
  <si>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</si>
  <si>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</si>
  <si>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</si>
  <si>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</si>
  <si>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</si>
  <si>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</si>
  <si>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</si>
  <si>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</si>
  <si>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</si>
  <si>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</si>
  <si>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</si>
  <si>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</si>
  <si>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</si>
  <si>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</si>
  <si>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</si>
  <si>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</si>
  <si>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</si>
  <si>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</si>
  <si>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</si>
  <si>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</si>
  <si>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</si>
  <si>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</si>
  <si>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</si>
  <si>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</si>
  <si>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</si>
  <si>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</si>
  <si>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</si>
  <si>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</si>
  <si>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</si>
  <si>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</si>
  <si>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</si>
  <si>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</si>
  <si>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</si>
  <si>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</si>
  <si>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</si>
  <si>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</si>
  <si>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</si>
  <si>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</si>
  <si>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</si>
  <si>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</si>
  <si>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</si>
  <si>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</si>
  <si>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</si>
  <si>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</si>
  <si>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</si>
  <si>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</si>
  <si>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</si>
  <si>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</si>
  <si>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</si>
  <si>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</si>
  <si>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</si>
  <si>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</si>
  <si>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</si>
  <si>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</si>
  <si>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</si>
  <si>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</si>
  <si>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</si>
  <si>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</si>
  <si>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</si>
  <si>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</si>
  <si>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</si>
  <si>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</si>
  <si>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</si>
  <si>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</si>
  <si>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</si>
  <si>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</si>
  <si>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</si>
  <si>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</si>
  <si>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</si>
  <si>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</si>
  <si>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</si>
  <si>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</si>
  <si>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</si>
  <si>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</si>
  <si>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</si>
  <si>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</si>
  <si>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</si>
  <si>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</si>
  <si>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</si>
  <si>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</si>
  <si>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</si>
  <si>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</si>
  <si>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</si>
  <si>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</si>
  <si>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</si>
  <si>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</si>
  <si>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</si>
  <si>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</si>
  <si>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</si>
  <si>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</si>
  <si>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</si>
  <si>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</si>
  <si>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</si>
  <si>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</si>
  <si>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</si>
  <si>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</si>
  <si>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</si>
  <si>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</si>
  <si>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</si>
  <si>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</si>
  <si>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</si>
  <si>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</si>
  <si>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</si>
  <si>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</si>
  <si>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</si>
  <si>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</si>
  <si>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</si>
  <si>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</si>
  <si>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</si>
  <si>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</si>
  <si>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</si>
  <si>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</si>
  <si>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</si>
  <si>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</si>
  <si>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</si>
  <si>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</si>
  <si>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</si>
  <si>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</si>
  <si>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</si>
  <si>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</si>
  <si>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</si>
  <si>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</si>
  <si>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</si>
  <si>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</si>
  <si>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</si>
  <si>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לאומי מימון שטר הון סדרה 301</t>
  </si>
  <si>
    <t>6040265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</si>
  <si>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</si>
  <si>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</si>
  <si>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</si>
  <si>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</si>
  <si>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</si>
  <si>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</si>
  <si>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</si>
  <si>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</si>
  <si>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</si>
  <si>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</si>
  <si>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</si>
  <si>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</si>
  <si>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</si>
  <si>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</si>
  <si>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</si>
  <si>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</si>
  <si>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</si>
  <si>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</si>
  <si>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513754069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</si>
  <si>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</si>
  <si>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</si>
  <si>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</si>
  <si>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</si>
  <si>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</si>
  <si>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</si>
  <si>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</si>
  <si>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</si>
  <si>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</si>
  <si>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</si>
  <si>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</si>
  <si>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</si>
  <si>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</si>
  <si>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</si>
  <si>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</si>
  <si>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</si>
  <si>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</si>
  <si>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</si>
  <si>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</si>
  <si>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</si>
  <si>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</si>
  <si>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</si>
  <si>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</si>
  <si>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</si>
  <si>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</si>
  <si>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</si>
  <si>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</si>
  <si>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</si>
  <si>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</si>
  <si>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</si>
  <si>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</si>
  <si>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</si>
  <si>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</si>
  <si>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</si>
  <si>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</si>
  <si>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</si>
  <si>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</si>
  <si>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</si>
  <si>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קבוצת דלק סדרה יד (14)</t>
  </si>
  <si>
    <t>1115062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</si>
  <si>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</si>
  <si>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</si>
  <si>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</si>
  <si>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</si>
  <si>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</si>
  <si>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</si>
  <si>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</si>
  <si>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</si>
  <si>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</si>
  <si>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</si>
  <si>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</si>
  <si>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</si>
  <si>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</si>
  <si>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</si>
  <si>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</si>
  <si>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</si>
  <si>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</si>
  <si>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</si>
  <si>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</si>
  <si>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</si>
  <si>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</si>
  <si>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</si>
  <si>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</si>
  <si>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</si>
  <si>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</si>
  <si>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</si>
  <si>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</si>
  <si>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</si>
  <si>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</si>
  <si>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</si>
  <si>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</si>
  <si>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</si>
  <si>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</si>
  <si>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</si>
  <si>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</si>
  <si>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</si>
  <si>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</si>
  <si>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</si>
  <si>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</si>
  <si>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</si>
  <si>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</si>
  <si>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</si>
  <si>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</si>
  <si>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</si>
  <si>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</si>
  <si>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</si>
  <si>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</si>
  <si>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</si>
  <si>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520027830</t>
  </si>
  <si>
    <t>DELEK &amp; AVNER TAMAR 3.839 2018</t>
  </si>
  <si>
    <t>IL0011321580</t>
  </si>
  <si>
    <t>514914001</t>
  </si>
  <si>
    <t>ENERGY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</si>
  <si>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</si>
  <si>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</si>
  <si>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</si>
  <si>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</si>
  <si>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</si>
  <si>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</si>
  <si>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KFW 1.75 10/2019</t>
  </si>
  <si>
    <t>US500769GF56</t>
  </si>
  <si>
    <t>Other</t>
  </si>
  <si>
    <t>APPLE 1.0 05/03/2018</t>
  </si>
  <si>
    <t>US037833AJ95</t>
  </si>
  <si>
    <t>Technology Hardware &amp; Equipment</t>
  </si>
  <si>
    <t>LLOYDS 1.5 05/02/2017</t>
  </si>
  <si>
    <t>XS0778434000</t>
  </si>
  <si>
    <t>Banks</t>
  </si>
  <si>
    <t>MICROSOFT 1.625 12/18</t>
  </si>
  <si>
    <t>US594918AV63</t>
  </si>
  <si>
    <t>Software &amp; Services</t>
  </si>
  <si>
    <t>MSFT 1% 05/18</t>
  </si>
  <si>
    <t>US594918AS35</t>
  </si>
  <si>
    <t>CVX 1.718 06/18</t>
  </si>
  <si>
    <t>US166764AE09</t>
  </si>
  <si>
    <t>NESNVX 1.375 07/18</t>
  </si>
  <si>
    <t>XS0878581890</t>
  </si>
  <si>
    <t>Food &amp; Beverage &amp; Tobacco</t>
  </si>
  <si>
    <t>WALL MART 1.125 04/18</t>
  </si>
  <si>
    <t>US931142DF70</t>
  </si>
  <si>
    <t>Food &amp; Staples Retailing</t>
  </si>
  <si>
    <t>Colgate 1.5 11/18</t>
  </si>
  <si>
    <t>US19416QED88</t>
  </si>
  <si>
    <t>Household &amp; Personal Products</t>
  </si>
  <si>
    <t>NAB 3.75 01/06/17</t>
  </si>
  <si>
    <t>XS0635040685</t>
  </si>
  <si>
    <t>RDSALN 2 11/2018</t>
  </si>
  <si>
    <t>US822582BA91</t>
  </si>
  <si>
    <t>RDSALN 3.625 21/08/2042</t>
  </si>
  <si>
    <t>US822582AT91</t>
  </si>
  <si>
    <t>ROYAL BK CANADA 2.58 04/13/17</t>
  </si>
  <si>
    <t>CA7800857T76</t>
  </si>
  <si>
    <t>STLNO 1.15 05/18</t>
  </si>
  <si>
    <t>US85771PAJ12</t>
  </si>
  <si>
    <t>TOTAL 1.45 01/18</t>
  </si>
  <si>
    <t>US89153UAE10</t>
  </si>
  <si>
    <t>EDF 5.25 01/23 49</t>
  </si>
  <si>
    <t>USF2893TAF33</t>
  </si>
  <si>
    <t>UTILITIES</t>
  </si>
  <si>
    <t>EDF 5.625 12/29/49</t>
  </si>
  <si>
    <t>USF2893TAM83</t>
  </si>
  <si>
    <t>UBS 4.75 05/22/2023</t>
  </si>
  <si>
    <t>CH0214139930</t>
  </si>
  <si>
    <t>ASSICURAZIONI GENERALI 6.269 06/26</t>
  </si>
  <si>
    <t>XS0257010206</t>
  </si>
  <si>
    <t>Insurance</t>
  </si>
  <si>
    <t>BB+</t>
  </si>
  <si>
    <t>ENELIM 6.625 21</t>
  </si>
  <si>
    <t>XS1014987355</t>
  </si>
  <si>
    <t>NWIDE 6.875 06/19</t>
  </si>
  <si>
    <t>XS1043181269</t>
  </si>
  <si>
    <t>TITIM 5.303 24</t>
  </si>
  <si>
    <t>US87927YAA01</t>
  </si>
  <si>
    <t>TELECOMMUNICATION SERVICES</t>
  </si>
  <si>
    <t>CS 7.5 12/11/49</t>
  </si>
  <si>
    <t>XS0989394589</t>
  </si>
  <si>
    <t>BB</t>
  </si>
  <si>
    <t>KBC 5.625 19 49</t>
  </si>
  <si>
    <t>BE0002463389</t>
  </si>
  <si>
    <t>BARCLAYS 8 2020</t>
  </si>
  <si>
    <t>XS1002801758</t>
  </si>
  <si>
    <t>B+</t>
  </si>
  <si>
    <t>RBS 5.5 11/29/49</t>
  </si>
  <si>
    <t>XS0205935470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</si>
  <si>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</si>
  <si>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</si>
  <si>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</si>
  <si>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</si>
  <si>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</si>
  <si>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</si>
  <si>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</si>
  <si>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</si>
  <si>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</si>
  <si>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</si>
  <si>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</si>
  <si>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</si>
  <si>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</si>
  <si>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</si>
  <si>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</si>
  <si>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</si>
  <si>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</si>
  <si>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</si>
  <si>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</si>
  <si>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</si>
  <si>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</si>
  <si>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</si>
  <si>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</si>
  <si>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</si>
  <si>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</si>
  <si>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</si>
  <si>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</si>
  <si>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</si>
  <si>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</si>
  <si>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</si>
  <si>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</si>
  <si>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</si>
  <si>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</si>
  <si>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</si>
  <si>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</si>
  <si>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</si>
  <si>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</si>
  <si>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</si>
  <si>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</si>
  <si>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</si>
  <si>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</si>
  <si>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</si>
  <si>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</si>
  <si>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</si>
  <si>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</si>
  <si>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</si>
  <si>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</si>
  <si>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</si>
  <si>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</si>
  <si>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</si>
  <si>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</si>
  <si>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</si>
  <si>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</si>
  <si>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</si>
  <si>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</si>
  <si>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</si>
  <si>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</si>
  <si>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</si>
  <si>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</si>
  <si>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</si>
  <si>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</si>
  <si>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</si>
  <si>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</si>
  <si>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</si>
  <si>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</si>
  <si>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</si>
  <si>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</si>
  <si>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</si>
  <si>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</si>
  <si>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</si>
  <si>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</si>
  <si>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</si>
  <si>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</si>
  <si>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</si>
  <si>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</si>
  <si>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</si>
  <si>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</si>
  <si>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</si>
  <si>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</si>
  <si>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</si>
  <si>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</si>
  <si>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</si>
  <si>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</si>
  <si>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</si>
  <si>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</si>
  <si>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</si>
  <si>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</si>
  <si>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</si>
  <si>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</si>
  <si>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</si>
  <si>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</si>
  <si>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</si>
  <si>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</si>
  <si>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</si>
  <si>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</si>
  <si>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</si>
  <si>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</si>
  <si>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</si>
  <si>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</si>
  <si>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</si>
  <si>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</si>
  <si>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</si>
  <si>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</si>
  <si>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</si>
  <si>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</si>
  <si>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</si>
  <si>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</si>
  <si>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</si>
  <si>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</si>
  <si>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</si>
  <si>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</si>
  <si>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</si>
  <si>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</si>
  <si>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</si>
  <si>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</si>
  <si>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</si>
  <si>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</si>
  <si>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</si>
  <si>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</si>
  <si>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</si>
  <si>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</si>
  <si>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</si>
  <si>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</si>
  <si>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</si>
  <si>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</si>
  <si>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</si>
  <si>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</si>
  <si>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</si>
  <si>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</si>
  <si>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</si>
  <si>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</si>
  <si>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</si>
  <si>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</si>
  <si>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</si>
  <si>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</si>
  <si>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</si>
  <si>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</si>
  <si>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</si>
  <si>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</si>
  <si>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</si>
  <si>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</si>
  <si>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</si>
  <si>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</si>
  <si>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</si>
  <si>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</si>
  <si>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</si>
  <si>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</si>
  <si>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</si>
  <si>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</si>
  <si>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</si>
  <si>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</si>
  <si>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</si>
  <si>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</si>
  <si>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</si>
  <si>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</si>
  <si>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</si>
  <si>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</si>
  <si>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</si>
  <si>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</si>
  <si>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</si>
  <si>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</si>
  <si>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</si>
  <si>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</si>
  <si>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</si>
  <si>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</si>
  <si>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</si>
  <si>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</si>
  <si>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</si>
  <si>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</si>
  <si>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</si>
  <si>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</si>
  <si>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</si>
  <si>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</si>
  <si>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</si>
  <si>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</si>
  <si>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</si>
  <si>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</si>
  <si>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</si>
  <si>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</si>
  <si>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</si>
  <si>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</si>
  <si>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</si>
  <si>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</si>
  <si>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</si>
  <si>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</si>
  <si>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</si>
  <si>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</si>
  <si>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</si>
  <si>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</si>
  <si>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</si>
  <si>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</si>
  <si>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</si>
  <si>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</si>
  <si>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</si>
  <si>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</si>
  <si>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</si>
  <si>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</si>
  <si>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</si>
  <si>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</si>
  <si>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</si>
  <si>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</si>
  <si>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</si>
  <si>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</si>
  <si>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</si>
  <si>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</si>
  <si>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</si>
  <si>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</si>
  <si>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</si>
  <si>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</si>
  <si>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</si>
  <si>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</si>
  <si>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</si>
  <si>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</si>
  <si>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</si>
  <si>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</si>
  <si>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</si>
  <si>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</si>
  <si>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</si>
  <si>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</si>
  <si>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</si>
  <si>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</si>
  <si>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</si>
  <si>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</si>
  <si>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</si>
  <si>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</si>
  <si>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</si>
  <si>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</si>
  <si>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</si>
  <si>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</si>
  <si>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</si>
  <si>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</si>
  <si>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</si>
  <si>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</si>
  <si>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</si>
  <si>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</si>
  <si>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</si>
  <si>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</si>
  <si>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</si>
  <si>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</si>
  <si>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</si>
  <si>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</si>
  <si>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</si>
  <si>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</si>
  <si>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</si>
  <si>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</si>
  <si>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</si>
  <si>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</si>
  <si>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</si>
  <si>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</si>
  <si>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</si>
  <si>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</si>
  <si>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</si>
  <si>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</si>
  <si>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</si>
  <si>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</si>
  <si>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</si>
  <si>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</si>
  <si>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</si>
  <si>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</si>
  <si>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</si>
  <si>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</si>
  <si>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</si>
  <si>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</si>
  <si>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</si>
  <si>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</si>
  <si>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</si>
  <si>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</si>
  <si>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</si>
  <si>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</si>
  <si>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</si>
  <si>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</si>
  <si>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</si>
  <si>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</si>
  <si>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</si>
  <si>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</si>
  <si>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</si>
  <si>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</si>
  <si>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</si>
  <si>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</si>
  <si>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</si>
  <si>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</si>
  <si>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</si>
  <si>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</si>
  <si>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</si>
  <si>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</si>
  <si>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</si>
  <si>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</si>
  <si>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</si>
  <si>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</si>
  <si>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</si>
  <si>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</si>
  <si>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</si>
  <si>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</si>
  <si>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</si>
  <si>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</si>
  <si>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</si>
  <si>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</si>
  <si>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</si>
  <si>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</si>
  <si>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</si>
  <si>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</si>
  <si>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</si>
  <si>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</si>
  <si>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</si>
  <si>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</si>
  <si>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</si>
  <si>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</si>
  <si>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</si>
  <si>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</si>
  <si>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</si>
  <si>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</si>
  <si>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</si>
  <si>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</si>
  <si>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</si>
  <si>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</si>
  <si>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</si>
  <si>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</si>
  <si>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</si>
  <si>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</si>
  <si>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</si>
  <si>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</si>
  <si>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</si>
  <si>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</si>
  <si>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</si>
  <si>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</si>
  <si>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</si>
  <si>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</si>
  <si>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</si>
  <si>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</si>
  <si>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</si>
  <si>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</si>
  <si>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</si>
  <si>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</si>
  <si>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CAESARSTONE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</si>
  <si>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</si>
  <si>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</si>
  <si>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</si>
  <si>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</si>
  <si>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</si>
  <si>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</si>
  <si>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</si>
  <si>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</si>
  <si>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</si>
  <si>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</si>
  <si>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</si>
  <si>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</si>
  <si>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</si>
  <si>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</si>
  <si>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</si>
  <si>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</si>
  <si>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</si>
  <si>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</si>
  <si>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</si>
  <si>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</si>
  <si>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</si>
  <si>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</si>
  <si>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</si>
  <si>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</si>
  <si>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</si>
  <si>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</si>
  <si>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</si>
  <si>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</si>
  <si>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</si>
  <si>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</si>
  <si>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</si>
  <si>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</si>
  <si>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</si>
  <si>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</si>
  <si>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</si>
  <si>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</si>
  <si>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</si>
  <si>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</si>
  <si>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Retailing</t>
  </si>
  <si>
    <t>ALPHABET INC CL C</t>
  </si>
  <si>
    <t>US02079K1079</t>
  </si>
  <si>
    <t>APPLE INC</t>
  </si>
  <si>
    <t>US0378331005</t>
  </si>
  <si>
    <t>BLACKROCK</t>
  </si>
  <si>
    <t>US09247X1019</t>
  </si>
  <si>
    <t>Diversified Financial Services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</si>
  <si>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</si>
  <si>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</si>
  <si>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</si>
  <si>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</si>
  <si>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</si>
  <si>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</si>
  <si>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</si>
  <si>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</si>
  <si>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</si>
  <si>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</si>
  <si>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</si>
  <si>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</si>
  <si>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</si>
  <si>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</si>
  <si>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</si>
  <si>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</si>
  <si>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</si>
  <si>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</si>
  <si>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</si>
  <si>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</si>
  <si>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</si>
  <si>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</si>
  <si>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</si>
  <si>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</si>
  <si>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</si>
  <si>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</si>
  <si>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</si>
  <si>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</si>
  <si>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</si>
  <si>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</si>
  <si>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</si>
  <si>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</si>
  <si>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</si>
  <si>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</si>
  <si>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</si>
  <si>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</si>
  <si>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</si>
  <si>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</si>
  <si>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</si>
  <si>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</si>
  <si>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</si>
  <si>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</si>
  <si>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</si>
  <si>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</si>
  <si>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</si>
  <si>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</si>
  <si>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</si>
  <si>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</si>
  <si>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</si>
  <si>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Automobiles &amp; Components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</si>
  <si>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</si>
  <si>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</si>
  <si>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</si>
  <si>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</si>
  <si>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</si>
  <si>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</si>
  <si>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</si>
  <si>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</si>
  <si>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</si>
  <si>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</si>
  <si>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</si>
  <si>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</si>
  <si>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</si>
  <si>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</si>
  <si>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</si>
  <si>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</si>
  <si>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</si>
  <si>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</si>
  <si>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</si>
  <si>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</si>
  <si>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</si>
  <si>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בנקים</t>
  </si>
  <si>
    <t>1104645</t>
  </si>
  <si>
    <t>513464289</t>
  </si>
  <si>
    <t>פסגות סל תא 25</t>
  </si>
  <si>
    <t>1125319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</si>
  <si>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</si>
  <si>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</si>
  <si>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</si>
  <si>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</si>
  <si>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</si>
  <si>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</si>
  <si>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</si>
  <si>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גלובל י 120</t>
  </si>
  <si>
    <t>1108679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</si>
  <si>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</si>
  <si>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</si>
  <si>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</si>
  <si>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</si>
  <si>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</si>
  <si>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</si>
  <si>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</si>
  <si>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</si>
  <si>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</si>
  <si>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פסגות סל ח סחורות</t>
  </si>
  <si>
    <t>1096650</t>
  </si>
  <si>
    <t>סחורות</t>
  </si>
  <si>
    <t>הראל דאו גונס קונצרני</t>
  </si>
  <si>
    <t>1121185</t>
  </si>
  <si>
    <t>אג"ח</t>
  </si>
  <si>
    <t>קסם היי בונד</t>
  </si>
  <si>
    <t>1102912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</si>
  <si>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</si>
  <si>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</si>
  <si>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</si>
  <si>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</si>
  <si>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</si>
  <si>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</si>
  <si>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</si>
  <si>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 IBEX 35</t>
  </si>
  <si>
    <t>LU0592216393</t>
  </si>
  <si>
    <t>DBX FTSE EPRA DEV EUR DR</t>
  </si>
  <si>
    <t>LU0489337690</t>
  </si>
  <si>
    <t>First Trust Internet Index Fund</t>
  </si>
  <si>
    <t>US33733E3027</t>
  </si>
  <si>
    <t>ISHARES CORE S&amp;P 500 ETF</t>
  </si>
  <si>
    <t>US4642872000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</si>
  <si>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</si>
  <si>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</si>
  <si>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</si>
  <si>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</si>
  <si>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</si>
  <si>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</si>
  <si>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</si>
  <si>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</si>
  <si>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</si>
  <si>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</si>
  <si>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</si>
  <si>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</si>
  <si>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</si>
  <si>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</si>
  <si>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</si>
  <si>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</si>
  <si>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</si>
  <si>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</si>
  <si>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</si>
  <si>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</si>
  <si>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</si>
  <si>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</si>
  <si>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</si>
  <si>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</si>
  <si>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</si>
  <si>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</si>
  <si>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</si>
  <si>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</si>
  <si>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</si>
  <si>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</si>
  <si>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</si>
  <si>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</si>
  <si>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S&amp;P 500 ETF</t>
  </si>
  <si>
    <t>US9229083632</t>
  </si>
  <si>
    <t>XACT NORDEN 30</t>
  </si>
  <si>
    <t>SE0001710914</t>
  </si>
  <si>
    <t>כתר שוודי</t>
  </si>
  <si>
    <t>ISHARES USD CORP BND</t>
  </si>
  <si>
    <t>IE0032895942</t>
  </si>
  <si>
    <t>VANGUARD S.T CORP BOND</t>
  </si>
  <si>
    <t>US92206C4096</t>
  </si>
  <si>
    <t>ISHARES IBOXX INV GR CORP BD</t>
  </si>
  <si>
    <t>US4642872422</t>
  </si>
  <si>
    <t>REAL ESTATE CREDIT GBP</t>
  </si>
  <si>
    <t>GB00B0HW5366</t>
  </si>
  <si>
    <t>SPDR EURO CORPORATE BOND ETF</t>
  </si>
  <si>
    <t>IE00B3T9LM79</t>
  </si>
  <si>
    <t>WESTERN ASSET PREMIER BOND</t>
  </si>
  <si>
    <t>US9576641057</t>
  </si>
  <si>
    <t>ISHARES MARKIT IBOXX $ HIGH</t>
  </si>
  <si>
    <t>IE00B4PY7Y77</t>
  </si>
  <si>
    <t>ISHARES MARKIT IBOXX EUR HIGH YIELD</t>
  </si>
  <si>
    <t>IE00B66F4759</t>
  </si>
  <si>
    <t>POWERSHARES  FDMNL H/Y COR</t>
  </si>
  <si>
    <t>US73936T5570</t>
  </si>
  <si>
    <t>POWERSHARES SENIOR LOAN</t>
  </si>
  <si>
    <t>US73936Q7694</t>
  </si>
  <si>
    <t>ISHARES IBOXX H/Y CORP BOND</t>
  </si>
  <si>
    <t>US4642885135</t>
  </si>
  <si>
    <t>SPDR BARCLAYS CAPITAL HIGH</t>
  </si>
  <si>
    <t>US78464A4177</t>
  </si>
  <si>
    <t>BLACKSTONE/GSO STRATEGIC C</t>
  </si>
  <si>
    <t>US09257R1014</t>
  </si>
  <si>
    <t>DB X TR II TRX CROSSOVER 5 Y</t>
  </si>
  <si>
    <t>LU0290359032</t>
  </si>
  <si>
    <t>UBS LUX BD USD</t>
  </si>
  <si>
    <t>LU0396367608</t>
  </si>
  <si>
    <t>NEUBER BERMAN H/Y BD I2A</t>
  </si>
  <si>
    <t>IE00B8QBJF01</t>
  </si>
  <si>
    <t>BB-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</si>
  <si>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</si>
  <si>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</si>
  <si>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</si>
  <si>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</si>
  <si>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</si>
  <si>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</si>
  <si>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</si>
  <si>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</si>
  <si>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</si>
  <si>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</si>
  <si>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</si>
  <si>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</si>
  <si>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</si>
  <si>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</si>
  <si>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</si>
  <si>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</si>
  <si>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</si>
  <si>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</si>
  <si>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</si>
  <si>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</si>
  <si>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</si>
  <si>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</si>
  <si>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מדיגוס אופציה 9</t>
  </si>
  <si>
    <t>1135979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</si>
  <si>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</si>
  <si>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</si>
  <si>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</si>
  <si>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</si>
  <si>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</si>
  <si>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</si>
  <si>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</si>
  <si>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</si>
  <si>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</si>
  <si>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</si>
  <si>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מדיגוס אופציה ה לא סחירה*</t>
  </si>
  <si>
    <t>1133354</t>
  </si>
  <si>
    <t>רדהיל אופציה לא סחירה*</t>
  </si>
  <si>
    <t>112238111</t>
  </si>
  <si>
    <t>+EUR/-ILS 4.2458 04-01-16 (20) +13</t>
  </si>
  <si>
    <t>10000122</t>
  </si>
  <si>
    <t>+ILS/-EUR 4.2475 04-01-16 (20) -5</t>
  </si>
  <si>
    <t>10000090</t>
  </si>
  <si>
    <t>+ILS/-USD 3.83879 04-01-16 (20)</t>
  </si>
  <si>
    <t>10000108</t>
  </si>
  <si>
    <t>+ILS/-USD 3.84 28-01-16 (20) --58</t>
  </si>
  <si>
    <t>10000042</t>
  </si>
  <si>
    <t>+ILS/-USD 3.8763 04-01-16 (20) -7</t>
  </si>
  <si>
    <t>10000098</t>
  </si>
  <si>
    <t>+USD/-ILS 3.8399 28-01-16 (20)</t>
  </si>
  <si>
    <t>10000107</t>
  </si>
  <si>
    <t>+USD/-ILS 3.8626 04-01-16 (20) --14</t>
  </si>
  <si>
    <t>10000123</t>
  </si>
  <si>
    <t>+USD/-ILS 3.8795 04-01-16 (20) --15</t>
  </si>
  <si>
    <t>10000124</t>
  </si>
  <si>
    <t>+EUR/-USD 1.0566 04-01-16 (20) +9.6</t>
  </si>
  <si>
    <t>10000116</t>
  </si>
  <si>
    <t>+EUR/-USD 1.0591 04-01-16 (20) +12</t>
  </si>
  <si>
    <t>10000115</t>
  </si>
  <si>
    <t>+EUR/-USD 1.0667 04-01-16 (20) +10.3</t>
  </si>
  <si>
    <t>10000109</t>
  </si>
  <si>
    <t>+EUR/-USD 1.0768 04-01-16 (20) +12</t>
  </si>
  <si>
    <t>10000106</t>
  </si>
  <si>
    <t>+EUR/-USD 1.0831 04-01-16 (20) +7.5</t>
  </si>
  <si>
    <t>10000118</t>
  </si>
  <si>
    <t>+EUR/-USD 1.0871 04-01-16 (20) +6</t>
  </si>
  <si>
    <t>10000127</t>
  </si>
  <si>
    <t>+EUR/-USD 1.0894 04-01-16 (20) +7</t>
  </si>
  <si>
    <t>10000119</t>
  </si>
  <si>
    <t>+GBP/-EUR 0.71805 04-01-16 (20) +0.5</t>
  </si>
  <si>
    <t>10000088</t>
  </si>
  <si>
    <t>+JPY/-USD 121.72 04-01-16 (20) --13</t>
  </si>
  <si>
    <t>10000125</t>
  </si>
  <si>
    <t>+JPY/-USD 121.96 04-01-16 (20) --12</t>
  </si>
  <si>
    <t>10000120</t>
  </si>
  <si>
    <t>+USD/-EUR 1.09508 04-01-16 (20) +0.8</t>
  </si>
  <si>
    <t>10000094</t>
  </si>
  <si>
    <t>+USD/-EUR 1.0957 04-01-16 (20) +4.9</t>
  </si>
  <si>
    <t>10000128</t>
  </si>
  <si>
    <t>+USD/-EUR 1.09605 04-01-16 (20) +10.5</t>
  </si>
  <si>
    <t>10000092</t>
  </si>
  <si>
    <t>+USD/-GBP 1.52545 04-01-16 (20) -0.5</t>
  </si>
  <si>
    <t>10000096</t>
  </si>
  <si>
    <t>+USD/-JPY 120.86 04-01-16 (20) -0.14</t>
  </si>
  <si>
    <t>10000100</t>
  </si>
  <si>
    <t>+USD/-JPY 120.985 04-01-16 (20) -0.015</t>
  </si>
  <si>
    <t>10000102</t>
  </si>
  <si>
    <t/>
  </si>
  <si>
    <t>פרנק שווצרי</t>
  </si>
  <si>
    <t>דולר ניו-זילנד</t>
  </si>
  <si>
    <t>בנק מזרחי טפחות בע"מ</t>
  </si>
  <si>
    <t>30020000</t>
  </si>
  <si>
    <t>30220000</t>
  </si>
  <si>
    <t>32020000</t>
  </si>
  <si>
    <t>31120000</t>
  </si>
  <si>
    <t>31720000</t>
  </si>
  <si>
    <t>34020000</t>
  </si>
  <si>
    <t>30820000</t>
  </si>
  <si>
    <t>30920000</t>
  </si>
  <si>
    <t>31220000</t>
  </si>
  <si>
    <t>יין יפני/100</t>
  </si>
  <si>
    <t>מגמה</t>
  </si>
  <si>
    <t>בלומברג</t>
  </si>
  <si>
    <t>Consumer Durables &amp;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</si>
</sst>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 indent="1"/>
    </xf>
    <xf numFmtId="0" fontId="27" fillId="0" borderId="33" xfId="0" applyFont="1" applyFill="1" applyBorder="1" applyAlignment="1">
      <alignment horizontal="right" indent="2"/>
    </xf>
    <xf numFmtId="0" fontId="28" fillId="0" borderId="33" xfId="0" applyFont="1" applyFill="1" applyBorder="1" applyAlignment="1">
      <alignment horizontal="right" indent="3"/>
    </xf>
    <xf numFmtId="0" fontId="28" fillId="0" borderId="33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8" fillId="0" borderId="33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2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30" fillId="0" borderId="33" xfId="0" applyFont="1" applyFill="1" applyBorder="1" applyAlignment="1">
      <alignment horizontal="right"/>
    </xf>
    <xf numFmtId="49" fontId="5" fillId="2" borderId="5" xfId="0" applyNumberFormat="1" applyFont="1" applyFill="1" applyBorder="1" applyAlignment="1">
      <alignment horizontal="center" wrapText="1"/>
    </xf>
    <xf numFmtId="49" fontId="5" fillId="2" borderId="34" xfId="0" applyNumberFormat="1" applyFont="1" applyFill="1" applyBorder="1" applyAlignment="1">
      <alignment horizontal="center" wrapText="1"/>
    </xf>
    <xf numFmtId="49" fontId="5" fillId="2" borderId="10" xfId="0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readingOrder="2"/>
    </xf>
    <xf numFmtId="0" fontId="6" fillId="0" borderId="0" xfId="0" applyFont="1" applyBorder="1" applyAlignment="1">
      <alignment horizontal="right"/>
    </xf>
    <xf numFmtId="4" fontId="4" fillId="0" borderId="0" xfId="0" applyNumberFormat="1" applyFont="1" applyAlignment="1">
      <alignment horizontal="center"/>
    </xf>
    <xf numFmtId="1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67" fontId="5" fillId="0" borderId="16" xfId="7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14" fontId="31" fillId="0" borderId="0" xfId="0" applyNumberFormat="1" applyFont="1" applyFill="1" applyAlignment="1">
      <alignment horizontal="right" readingOrder="1"/>
    </xf>
    <xf numFmtId="10" fontId="31" fillId="0" borderId="0" xfId="14" applyNumberFormat="1" applyFont="1" applyFill="1" applyAlignment="1">
      <alignment horizontal="right"/>
    </xf>
    <xf numFmtId="10" fontId="27" fillId="0" borderId="0" xfId="13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6" fontId="27" fillId="0" borderId="3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2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188</v>
      </c>
      <c r="C1" s="82" t="s" vm="1">
        <v>247</v>
      </c>
    </row>
    <row r="2" spans="1:30">
      <c r="B2" s="58" t="s">
        <v>187</v>
      </c>
      <c r="C2" s="82" t="s">
        <v>248</v>
      </c>
    </row>
    <row r="3" spans="1:30">
      <c r="B3" s="58" t="s">
        <v>189</v>
      </c>
      <c r="C3" s="82" t="s">
        <v>249</v>
      </c>
    </row>
    <row r="4" spans="1:30">
      <c r="B4" s="58" t="s">
        <v>190</v>
      </c>
      <c r="C4" s="82">
        <v>70</v>
      </c>
    </row>
    <row r="6" spans="1:30" ht="26.25" customHeight="1">
      <c r="B6" s="151" t="s">
        <v>204</v>
      </c>
      <c r="C6" s="152"/>
      <c r="D6" s="153"/>
    </row>
    <row r="7" spans="1:30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118</v>
      </c>
    </row>
    <row r="8" spans="1:30" s="10" customFormat="1">
      <c r="B8" s="23"/>
      <c r="C8" s="26" t="s">
        <v>23</v>
      </c>
      <c r="D8" s="27" t="s">
        <v>20</v>
      </c>
      <c r="AD8" s="38" t="s">
        <v>119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128</v>
      </c>
    </row>
    <row r="10" spans="1:30" s="11" customFormat="1" ht="18" customHeight="1">
      <c r="B10" s="70" t="s">
        <v>203</v>
      </c>
      <c r="C10" s="116">
        <v>1403082.7823799998</v>
      </c>
      <c r="D10" s="117">
        <v>1</v>
      </c>
      <c r="AD10" s="69"/>
    </row>
    <row r="11" spans="1:30">
      <c r="A11" s="46" t="s">
        <v>151</v>
      </c>
      <c r="B11" s="29" t="s">
        <v>205</v>
      </c>
      <c r="C11" s="116" vm="2">
        <v>101019.83139000001</v>
      </c>
      <c r="D11" s="117" vm="3">
        <v>7.195403679840448E-2</v>
      </c>
    </row>
    <row r="12" spans="1:30">
      <c r="B12" s="29" t="s">
        <v>206</v>
      </c>
      <c r="C12" s="116">
        <v>1302917.9335999999</v>
      </c>
      <c r="D12" s="117">
        <v>0.92861087240053819</v>
      </c>
    </row>
    <row r="13" spans="1:30">
      <c r="A13" s="56" t="s">
        <v>151</v>
      </c>
      <c r="B13" s="30" t="s">
        <v>75</v>
      </c>
      <c r="C13" s="116" vm="4">
        <v>628874.05769000005</v>
      </c>
      <c r="D13" s="117">
        <v>0.44820880534451657</v>
      </c>
    </row>
    <row r="14" spans="1:30">
      <c r="A14" s="56" t="s">
        <v>151</v>
      </c>
      <c r="B14" s="30" t="s">
        <v>76</v>
      </c>
      <c r="C14" s="116" t="s" vm="5">
        <v>1548</v>
      </c>
      <c r="D14" s="117" t="s" vm="6">
        <v>1548</v>
      </c>
    </row>
    <row r="15" spans="1:30">
      <c r="A15" s="56" t="s">
        <v>151</v>
      </c>
      <c r="B15" s="30" t="s">
        <v>77</v>
      </c>
      <c r="C15" s="116" vm="7">
        <v>390896.16694999998</v>
      </c>
      <c r="D15" s="117">
        <v>0.27859807835923739</v>
      </c>
    </row>
    <row r="16" spans="1:30">
      <c r="A16" s="56" t="s">
        <v>151</v>
      </c>
      <c r="B16" s="30" t="s">
        <v>78</v>
      </c>
      <c r="C16" s="116" vm="8">
        <v>85074.376799999969</v>
      </c>
      <c r="D16" s="117">
        <v>6.0633896922098432E-2</v>
      </c>
    </row>
    <row r="17" spans="1:4">
      <c r="A17" s="56" t="s">
        <v>151</v>
      </c>
      <c r="B17" s="30" t="s">
        <v>79</v>
      </c>
      <c r="C17" s="116" vm="9">
        <v>172181.10236000002</v>
      </c>
      <c r="D17" s="117">
        <v>0.12271628197727243</v>
      </c>
    </row>
    <row r="18" spans="1:4">
      <c r="A18" s="56" t="s">
        <v>151</v>
      </c>
      <c r="B18" s="30" t="s">
        <v>80</v>
      </c>
      <c r="C18" s="116" vm="10">
        <v>25880.884030000001</v>
      </c>
      <c r="D18" s="117">
        <v>1.8445728473767721E-2</v>
      </c>
    </row>
    <row r="19" spans="1:4">
      <c r="A19" s="56" t="s">
        <v>151</v>
      </c>
      <c r="B19" s="30" t="s">
        <v>81</v>
      </c>
      <c r="C19" s="116" vm="11">
        <v>11.34577</v>
      </c>
      <c r="D19" s="117" vm="12">
        <v>8.0813236455970449E-6</v>
      </c>
    </row>
    <row r="20" spans="1:4">
      <c r="A20" s="56" t="s">
        <v>151</v>
      </c>
      <c r="B20" s="30" t="s">
        <v>82</v>
      </c>
      <c r="C20" s="116" t="s" vm="13">
        <v>1548</v>
      </c>
      <c r="D20" s="117" t="s" vm="14">
        <v>1548</v>
      </c>
    </row>
    <row r="21" spans="1:4">
      <c r="A21" s="56" t="s">
        <v>151</v>
      </c>
      <c r="B21" s="30" t="s">
        <v>83</v>
      </c>
      <c r="C21" s="116" t="s" vm="15">
        <v>1548</v>
      </c>
      <c r="D21" s="117" t="s" vm="16">
        <v>1548</v>
      </c>
    </row>
    <row r="22" spans="1:4">
      <c r="A22" s="56" t="s">
        <v>151</v>
      </c>
      <c r="B22" s="30" t="s">
        <v>84</v>
      </c>
      <c r="C22" s="116" t="s" vm="17">
        <v>1548</v>
      </c>
      <c r="D22" s="117" t="s" vm="18">
        <v>1548</v>
      </c>
    </row>
    <row r="23" spans="1:4">
      <c r="B23" s="29" t="s">
        <v>207</v>
      </c>
      <c r="C23" s="116">
        <v>-854.98261000000025</v>
      </c>
      <c r="D23" s="117">
        <v>-6.0936520829891593E-4</v>
      </c>
    </row>
    <row r="24" spans="1:4">
      <c r="A24" s="56" t="s">
        <v>151</v>
      </c>
      <c r="B24" s="30" t="s">
        <v>85</v>
      </c>
      <c r="C24" s="116" t="s" vm="19">
        <v>1548</v>
      </c>
      <c r="D24" s="117" t="s" vm="20">
        <v>1548</v>
      </c>
    </row>
    <row r="25" spans="1:4">
      <c r="A25" s="56" t="s">
        <v>151</v>
      </c>
      <c r="B25" s="30" t="s">
        <v>86</v>
      </c>
      <c r="C25" s="116" t="s" vm="21">
        <v>1548</v>
      </c>
      <c r="D25" s="117" t="s" vm="22">
        <v>1548</v>
      </c>
    </row>
    <row r="26" spans="1:4">
      <c r="A26" s="56" t="s">
        <v>151</v>
      </c>
      <c r="B26" s="30" t="s">
        <v>77</v>
      </c>
      <c r="C26" s="116">
        <v>0</v>
      </c>
      <c r="D26" s="117">
        <v>0</v>
      </c>
    </row>
    <row r="27" spans="1:4">
      <c r="A27" s="56" t="s">
        <v>151</v>
      </c>
      <c r="B27" s="30" t="s">
        <v>87</v>
      </c>
      <c r="C27" s="116" t="s" vm="23">
        <v>1548</v>
      </c>
      <c r="D27" s="117" t="s" vm="24">
        <v>1548</v>
      </c>
    </row>
    <row r="28" spans="1:4">
      <c r="A28" s="56" t="s">
        <v>151</v>
      </c>
      <c r="B28" s="30" t="s">
        <v>88</v>
      </c>
      <c r="C28" s="116" t="s" vm="25">
        <v>1548</v>
      </c>
      <c r="D28" s="117" t="s" vm="26">
        <v>1548</v>
      </c>
    </row>
    <row r="29" spans="1:4">
      <c r="A29" s="56" t="s">
        <v>151</v>
      </c>
      <c r="B29" s="30" t="s">
        <v>89</v>
      </c>
      <c r="C29" s="116" vm="27">
        <v>11.698930000000001</v>
      </c>
      <c r="D29" s="117" vm="28">
        <v>8.3328711614270903E-6</v>
      </c>
    </row>
    <row r="30" spans="1:4">
      <c r="A30" s="56" t="s">
        <v>151</v>
      </c>
      <c r="B30" s="30" t="s">
        <v>232</v>
      </c>
      <c r="C30" s="116" t="s" vm="29">
        <v>1548</v>
      </c>
      <c r="D30" s="117" t="s" vm="30">
        <v>1548</v>
      </c>
    </row>
    <row r="31" spans="1:4">
      <c r="A31" s="56" t="s">
        <v>151</v>
      </c>
      <c r="B31" s="30" t="s">
        <v>112</v>
      </c>
      <c r="C31" s="116">
        <v>-866.68154000000027</v>
      </c>
      <c r="D31" s="117">
        <v>-6.17698079460343E-4</v>
      </c>
    </row>
    <row r="32" spans="1:4">
      <c r="A32" s="56" t="s">
        <v>151</v>
      </c>
      <c r="B32" s="30" t="s">
        <v>90</v>
      </c>
      <c r="C32" s="116" t="s" vm="31">
        <v>1548</v>
      </c>
      <c r="D32" s="117" t="s" vm="32">
        <v>1548</v>
      </c>
    </row>
    <row r="33" spans="1:4">
      <c r="A33" s="56" t="s">
        <v>151</v>
      </c>
      <c r="B33" s="29" t="s">
        <v>208</v>
      </c>
      <c r="C33" s="116" t="s" vm="33">
        <v>1548</v>
      </c>
      <c r="D33" s="117" t="s" vm="34">
        <v>1548</v>
      </c>
    </row>
    <row r="34" spans="1:4">
      <c r="A34" s="56" t="s">
        <v>151</v>
      </c>
      <c r="B34" s="29" t="s">
        <v>209</v>
      </c>
      <c r="C34" s="116" t="s" vm="35">
        <v>1548</v>
      </c>
      <c r="D34" s="117" t="s" vm="36">
        <v>1548</v>
      </c>
    </row>
    <row r="35" spans="1:4">
      <c r="A35" s="56" t="s">
        <v>151</v>
      </c>
      <c r="B35" s="29" t="s">
        <v>210</v>
      </c>
      <c r="C35" s="116" t="s" vm="37">
        <v>1548</v>
      </c>
      <c r="D35" s="117" t="s" vm="38">
        <v>1548</v>
      </c>
    </row>
    <row r="36" spans="1:4">
      <c r="A36" s="56" t="s">
        <v>151</v>
      </c>
      <c r="B36" s="57" t="s">
        <v>211</v>
      </c>
      <c r="C36" s="116" t="s" vm="39">
        <v>1548</v>
      </c>
      <c r="D36" s="117" t="s" vm="40">
        <v>1548</v>
      </c>
    </row>
    <row r="37" spans="1:4">
      <c r="A37" s="56" t="s">
        <v>151</v>
      </c>
      <c r="B37" s="29" t="s">
        <v>212</v>
      </c>
      <c r="C37" s="116"/>
      <c r="D37" s="117"/>
    </row>
    <row r="38" spans="1:4">
      <c r="A38" s="56"/>
      <c r="B38" s="71" t="s">
        <v>214</v>
      </c>
      <c r="C38" s="116">
        <v>0</v>
      </c>
      <c r="D38" s="117">
        <v>0</v>
      </c>
    </row>
    <row r="39" spans="1:4">
      <c r="A39" s="56" t="s">
        <v>151</v>
      </c>
      <c r="B39" s="72" t="s">
        <v>216</v>
      </c>
      <c r="C39" s="116" t="s" vm="41">
        <v>1548</v>
      </c>
      <c r="D39" s="117" t="s" vm="42">
        <v>1548</v>
      </c>
    </row>
    <row r="40" spans="1:4">
      <c r="A40" s="56" t="s">
        <v>151</v>
      </c>
      <c r="B40" s="72" t="s">
        <v>215</v>
      </c>
      <c r="C40" s="116" t="s" vm="43">
        <v>1548</v>
      </c>
      <c r="D40" s="117" t="s" vm="44">
        <v>1548</v>
      </c>
    </row>
    <row r="41" spans="1:4">
      <c r="A41" s="56" t="s">
        <v>151</v>
      </c>
      <c r="B41" s="72" t="s">
        <v>217</v>
      </c>
      <c r="C41" s="116" t="s" vm="45">
        <v>1548</v>
      </c>
      <c r="D41" s="117" t="s" vm="46">
        <v>1548</v>
      </c>
    </row>
    <row r="42" spans="1:4">
      <c r="B42" s="72" t="s">
        <v>91</v>
      </c>
      <c r="C42" s="116">
        <v>1403082.7823799998</v>
      </c>
      <c r="D42" s="117">
        <v>1</v>
      </c>
    </row>
    <row r="43" spans="1:4">
      <c r="A43" s="56" t="s">
        <v>151</v>
      </c>
      <c r="B43" s="72" t="s">
        <v>213</v>
      </c>
      <c r="C43" s="116"/>
      <c r="D43" s="117"/>
    </row>
    <row r="44" spans="1:4">
      <c r="B44" s="6" t="s">
        <v>117</v>
      </c>
    </row>
    <row r="45" spans="1:4">
      <c r="C45" s="66" t="s">
        <v>195</v>
      </c>
      <c r="D45" s="36" t="s">
        <v>111</v>
      </c>
    </row>
    <row r="46" spans="1:4">
      <c r="C46" s="66" t="s">
        <v>1</v>
      </c>
      <c r="D46" s="66" t="s">
        <v>2</v>
      </c>
    </row>
    <row r="47" spans="1:4">
      <c r="C47" s="118" t="s">
        <v>176</v>
      </c>
      <c r="D47" s="123">
        <v>2.8509000000000002</v>
      </c>
    </row>
    <row r="48" spans="1:4">
      <c r="C48" s="118" t="s">
        <v>185</v>
      </c>
      <c r="D48" s="123">
        <v>0.98519999999999996</v>
      </c>
    </row>
    <row r="49" spans="2:4">
      <c r="C49" s="118" t="s">
        <v>181</v>
      </c>
      <c r="D49" s="123">
        <v>2.8140999999999998</v>
      </c>
    </row>
    <row r="50" spans="2:4">
      <c r="B50" s="12"/>
      <c r="C50" s="118" t="s">
        <v>1549</v>
      </c>
      <c r="D50" s="123">
        <v>3.9245999999999999</v>
      </c>
    </row>
    <row r="51" spans="2:4">
      <c r="C51" s="118" t="s">
        <v>174</v>
      </c>
      <c r="D51" s="123">
        <v>4.2468000000000004</v>
      </c>
    </row>
    <row r="52" spans="2:4">
      <c r="C52" s="118" t="s">
        <v>175</v>
      </c>
      <c r="D52" s="123">
        <v>5.7839999999999998</v>
      </c>
    </row>
    <row r="53" spans="2:4">
      <c r="C53" s="118" t="s">
        <v>177</v>
      </c>
      <c r="D53" s="123">
        <v>0.50349999999999995</v>
      </c>
    </row>
    <row r="54" spans="2:4">
      <c r="C54" s="118" t="s">
        <v>1561</v>
      </c>
      <c r="D54" s="123">
        <v>3.2406000000000001</v>
      </c>
    </row>
    <row r="55" spans="2:4">
      <c r="C55" s="118" t="s">
        <v>183</v>
      </c>
      <c r="D55" s="123">
        <v>0.22459999999999999</v>
      </c>
    </row>
    <row r="56" spans="2:4">
      <c r="C56" s="118" t="s">
        <v>180</v>
      </c>
      <c r="D56" s="123">
        <v>0.56910000000000005</v>
      </c>
    </row>
    <row r="57" spans="2:4">
      <c r="C57" s="118" t="s">
        <v>1550</v>
      </c>
      <c r="D57" s="123">
        <v>2.6688000000000001</v>
      </c>
    </row>
    <row r="58" spans="2:4">
      <c r="C58" s="118" t="s">
        <v>179</v>
      </c>
      <c r="D58" s="123">
        <v>0.4622</v>
      </c>
    </row>
    <row r="59" spans="2:4">
      <c r="C59" s="118" t="s">
        <v>172</v>
      </c>
      <c r="D59" s="123">
        <v>3.9020000000000001</v>
      </c>
    </row>
    <row r="60" spans="2:4">
      <c r="C60" s="118" t="s">
        <v>186</v>
      </c>
      <c r="D60" s="123">
        <v>0.25080000000000002</v>
      </c>
    </row>
    <row r="61" spans="2:4">
      <c r="C61" s="118" t="s">
        <v>319</v>
      </c>
      <c r="D61" s="139">
        <v>0.44180000000000003</v>
      </c>
    </row>
    <row r="62" spans="2:4">
      <c r="C62" s="118" t="s">
        <v>173</v>
      </c>
      <c r="D62" s="123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12.7109375" style="2" customWidth="1"/>
    <col min="4" max="4" width="6.42578125" style="2" bestFit="1" customWidth="1"/>
    <col min="5" max="5" width="11.140625" style="2" bestFit="1" customWidth="1"/>
    <col min="6" max="6" width="8" style="1" bestFit="1" customWidth="1"/>
    <col min="7" max="7" width="10.140625" style="1" bestFit="1" customWidth="1"/>
    <col min="8" max="8" width="6.140625" style="1" bestFit="1" customWidth="1"/>
    <col min="9" max="9" width="6.85546875" style="1" bestFit="1" customWidth="1"/>
    <col min="10" max="10" width="7.5703125" style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2" t="s" vm="1">
        <v>247</v>
      </c>
    </row>
    <row r="2" spans="2:60">
      <c r="B2" s="58" t="s">
        <v>187</v>
      </c>
      <c r="C2" s="82" t="s">
        <v>248</v>
      </c>
    </row>
    <row r="3" spans="2:60">
      <c r="B3" s="58" t="s">
        <v>189</v>
      </c>
      <c r="C3" s="82" t="s">
        <v>249</v>
      </c>
    </row>
    <row r="4" spans="2:60">
      <c r="B4" s="58" t="s">
        <v>190</v>
      </c>
      <c r="C4" s="82">
        <v>70</v>
      </c>
    </row>
    <row r="6" spans="2:60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0" ht="26.25" customHeight="1">
      <c r="B7" s="164" t="s">
        <v>100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2:60" s="3" customFormat="1" ht="78.75">
      <c r="B8" s="23" t="s">
        <v>125</v>
      </c>
      <c r="C8" s="31" t="s">
        <v>46</v>
      </c>
      <c r="D8" s="74" t="s">
        <v>129</v>
      </c>
      <c r="E8" s="74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31" t="s">
        <v>60</v>
      </c>
      <c r="K8" s="74" t="s">
        <v>191</v>
      </c>
      <c r="L8" s="32" t="s">
        <v>193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63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50</v>
      </c>
      <c r="C11" s="120"/>
      <c r="D11" s="120"/>
      <c r="E11" s="120"/>
      <c r="F11" s="120"/>
      <c r="G11" s="121"/>
      <c r="H11" s="124"/>
      <c r="I11" s="121">
        <v>11.34577</v>
      </c>
      <c r="J11" s="120"/>
      <c r="K11" s="122">
        <v>1</v>
      </c>
      <c r="L11" s="122">
        <v>7.5371394735973697E-6</v>
      </c>
      <c r="BC11" s="1"/>
      <c r="BD11" s="3"/>
      <c r="BE11" s="1"/>
      <c r="BG11" s="1"/>
    </row>
    <row r="12" spans="2:60" s="4" customFormat="1" ht="18" customHeight="1">
      <c r="B12" s="112" t="s">
        <v>29</v>
      </c>
      <c r="C12" s="88"/>
      <c r="D12" s="88"/>
      <c r="E12" s="88"/>
      <c r="F12" s="88"/>
      <c r="G12" s="98"/>
      <c r="H12" s="100"/>
      <c r="I12" s="98">
        <v>11.34577</v>
      </c>
      <c r="J12" s="88"/>
      <c r="K12" s="99">
        <v>1</v>
      </c>
      <c r="L12" s="99">
        <v>7.5371394735973697E-6</v>
      </c>
      <c r="BC12" s="1"/>
      <c r="BD12" s="3"/>
      <c r="BE12" s="1"/>
      <c r="BG12" s="1"/>
    </row>
    <row r="13" spans="2:60">
      <c r="B13" s="105" t="s">
        <v>243</v>
      </c>
      <c r="C13" s="86"/>
      <c r="D13" s="86"/>
      <c r="E13" s="86"/>
      <c r="F13" s="86"/>
      <c r="G13" s="95"/>
      <c r="H13" s="97"/>
      <c r="I13" s="95">
        <v>11.34577</v>
      </c>
      <c r="J13" s="86"/>
      <c r="K13" s="96">
        <v>1</v>
      </c>
      <c r="L13" s="96">
        <v>7.5371394735973697E-6</v>
      </c>
      <c r="BD13" s="3"/>
    </row>
    <row r="14" spans="2:60" ht="20.25">
      <c r="B14" s="91" t="s">
        <v>1480</v>
      </c>
      <c r="C14" s="88" t="s">
        <v>1481</v>
      </c>
      <c r="D14" s="101" t="s">
        <v>130</v>
      </c>
      <c r="E14" s="101" t="s">
        <v>1033</v>
      </c>
      <c r="F14" s="101" t="s">
        <v>253</v>
      </c>
      <c r="G14" s="98">
        <v>7077.74</v>
      </c>
      <c r="H14" s="100">
        <v>12</v>
      </c>
      <c r="I14" s="98">
        <v>0.84933000000000003</v>
      </c>
      <c r="J14" s="99">
        <v>3.1105475960270723E-3</v>
      </c>
      <c r="K14" s="99">
        <v>7.4858735898929732E-2</v>
      </c>
      <c r="L14" s="99">
        <v>5.6454576914907628E-7</v>
      </c>
      <c r="BD14" s="4"/>
    </row>
    <row r="15" spans="2:60">
      <c r="B15" s="91" t="s">
        <v>1482</v>
      </c>
      <c r="C15" s="88" t="s">
        <v>1483</v>
      </c>
      <c r="D15" s="101" t="s">
        <v>130</v>
      </c>
      <c r="E15" s="101" t="s">
        <v>1033</v>
      </c>
      <c r="F15" s="101" t="s">
        <v>253</v>
      </c>
      <c r="G15" s="98">
        <v>14748.5</v>
      </c>
      <c r="H15" s="100">
        <v>28.9</v>
      </c>
      <c r="I15" s="98">
        <v>4.2623199999999999</v>
      </c>
      <c r="J15" s="99">
        <v>2.2907971107236982E-3</v>
      </c>
      <c r="K15" s="99">
        <v>0.37567481096479127</v>
      </c>
      <c r="L15" s="99">
        <v>2.8331446231258647E-6</v>
      </c>
      <c r="N15" s="136"/>
    </row>
    <row r="16" spans="2:60">
      <c r="B16" s="91" t="s">
        <v>1484</v>
      </c>
      <c r="C16" s="88" t="s">
        <v>1485</v>
      </c>
      <c r="D16" s="101" t="s">
        <v>130</v>
      </c>
      <c r="E16" s="101" t="s">
        <v>962</v>
      </c>
      <c r="F16" s="101" t="s">
        <v>253</v>
      </c>
      <c r="G16" s="98">
        <v>89058.83</v>
      </c>
      <c r="H16" s="100">
        <v>7</v>
      </c>
      <c r="I16" s="98">
        <v>6.2341199999999999</v>
      </c>
      <c r="J16" s="99">
        <v>2.5255960297766748E-3</v>
      </c>
      <c r="K16" s="99">
        <v>0.54946645313627895</v>
      </c>
      <c r="L16" s="99">
        <v>4.1437910710414558E-6</v>
      </c>
    </row>
    <row r="17" spans="2:56">
      <c r="B17" s="87"/>
      <c r="C17" s="88"/>
      <c r="D17" s="88"/>
      <c r="E17" s="88"/>
      <c r="F17" s="88"/>
      <c r="G17" s="98"/>
      <c r="H17" s="100"/>
      <c r="I17" s="88"/>
      <c r="J17" s="88"/>
      <c r="K17" s="99"/>
      <c r="L17" s="88"/>
    </row>
    <row r="18" spans="2:5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56" ht="20.25">
      <c r="B19" s="113" t="s">
        <v>47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BC19" s="4"/>
    </row>
    <row r="20" spans="2:56">
      <c r="B20" s="113" t="s">
        <v>121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BD20" s="3"/>
    </row>
    <row r="21" spans="2:56">
      <c r="B21" s="103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188</v>
      </c>
      <c r="C1" s="82" t="s" vm="1">
        <v>247</v>
      </c>
    </row>
    <row r="2" spans="2:61">
      <c r="B2" s="58" t="s">
        <v>187</v>
      </c>
      <c r="C2" s="82" t="s">
        <v>248</v>
      </c>
    </row>
    <row r="3" spans="2:61">
      <c r="B3" s="58" t="s">
        <v>189</v>
      </c>
      <c r="C3" s="82" t="s">
        <v>249</v>
      </c>
    </row>
    <row r="4" spans="2:61">
      <c r="B4" s="58" t="s">
        <v>190</v>
      </c>
      <c r="C4" s="82">
        <v>70</v>
      </c>
    </row>
    <row r="6" spans="2:61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101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78.75">
      <c r="B8" s="23" t="s">
        <v>125</v>
      </c>
      <c r="C8" s="31" t="s">
        <v>46</v>
      </c>
      <c r="D8" s="74" t="s">
        <v>129</v>
      </c>
      <c r="E8" s="74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31" t="s">
        <v>60</v>
      </c>
      <c r="K8" s="74" t="s">
        <v>191</v>
      </c>
      <c r="L8" s="32" t="s">
        <v>193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D11" s="1"/>
      <c r="BE11" s="3"/>
      <c r="BF11" s="1"/>
      <c r="BH11" s="1"/>
    </row>
    <row r="12" spans="2:6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E12" s="3"/>
    </row>
    <row r="13" spans="2:61" ht="20.2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E13" s="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 ht="20.2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BD18" s="4"/>
    </row>
    <row r="19" spans="2:5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BD21" s="3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4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188</v>
      </c>
      <c r="C1" s="82" t="s" vm="1">
        <v>247</v>
      </c>
    </row>
    <row r="2" spans="1:60">
      <c r="B2" s="58" t="s">
        <v>187</v>
      </c>
      <c r="C2" s="82" t="s">
        <v>248</v>
      </c>
    </row>
    <row r="3" spans="1:60">
      <c r="B3" s="58" t="s">
        <v>189</v>
      </c>
      <c r="C3" s="82" t="s">
        <v>249</v>
      </c>
    </row>
    <row r="4" spans="1:60">
      <c r="B4" s="58" t="s">
        <v>190</v>
      </c>
      <c r="C4" s="82">
        <v>70</v>
      </c>
    </row>
    <row r="6" spans="1:60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130</v>
      </c>
      <c r="BF6" s="1" t="s">
        <v>196</v>
      </c>
      <c r="BH6" s="3" t="s">
        <v>173</v>
      </c>
    </row>
    <row r="7" spans="1:60" ht="26.25" customHeight="1">
      <c r="B7" s="164" t="s">
        <v>102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132</v>
      </c>
      <c r="BF7" s="1" t="s">
        <v>152</v>
      </c>
      <c r="BH7" s="3" t="s">
        <v>172</v>
      </c>
    </row>
    <row r="8" spans="1:60" s="3" customFormat="1" ht="78.75">
      <c r="A8" s="2"/>
      <c r="B8" s="23" t="s">
        <v>125</v>
      </c>
      <c r="C8" s="31" t="s">
        <v>46</v>
      </c>
      <c r="D8" s="74" t="s">
        <v>129</v>
      </c>
      <c r="E8" s="74" t="s">
        <v>68</v>
      </c>
      <c r="F8" s="31" t="s">
        <v>109</v>
      </c>
      <c r="G8" s="31" t="s">
        <v>0</v>
      </c>
      <c r="H8" s="31" t="s">
        <v>113</v>
      </c>
      <c r="I8" s="31" t="s">
        <v>62</v>
      </c>
      <c r="J8" s="74" t="s">
        <v>191</v>
      </c>
      <c r="K8" s="31" t="s">
        <v>193</v>
      </c>
      <c r="BC8" s="1" t="s">
        <v>145</v>
      </c>
      <c r="BD8" s="1" t="s">
        <v>146</v>
      </c>
      <c r="BE8" s="1" t="s">
        <v>153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63</v>
      </c>
      <c r="I9" s="17" t="s">
        <v>23</v>
      </c>
      <c r="J9" s="33" t="s">
        <v>20</v>
      </c>
      <c r="K9" s="59" t="s">
        <v>20</v>
      </c>
      <c r="BC9" s="1" t="s">
        <v>142</v>
      </c>
      <c r="BE9" s="1" t="s">
        <v>154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138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BC11" s="1" t="s">
        <v>137</v>
      </c>
      <c r="BD11" s="3"/>
      <c r="BE11" s="1" t="s">
        <v>155</v>
      </c>
      <c r="BG11" s="1" t="s">
        <v>176</v>
      </c>
    </row>
    <row r="12" spans="1:60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P12" s="1"/>
      <c r="BC12" s="1" t="s">
        <v>135</v>
      </c>
      <c r="BD12" s="4"/>
      <c r="BE12" s="1" t="s">
        <v>156</v>
      </c>
      <c r="BG12" s="1" t="s">
        <v>177</v>
      </c>
    </row>
    <row r="13" spans="1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P13" s="1"/>
      <c r="BC13" s="1" t="s">
        <v>139</v>
      </c>
      <c r="BE13" s="1" t="s">
        <v>157</v>
      </c>
      <c r="BG13" s="1" t="s">
        <v>178</v>
      </c>
    </row>
    <row r="14" spans="1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P14" s="1"/>
      <c r="BC14" s="1" t="s">
        <v>136</v>
      </c>
      <c r="BE14" s="1" t="s">
        <v>158</v>
      </c>
      <c r="BG14" s="1" t="s">
        <v>180</v>
      </c>
    </row>
    <row r="15" spans="1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P15" s="1"/>
      <c r="BC15" s="1" t="s">
        <v>147</v>
      </c>
      <c r="BE15" s="1" t="s">
        <v>198</v>
      </c>
      <c r="BG15" s="1" t="s">
        <v>182</v>
      </c>
    </row>
    <row r="16" spans="1:60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P16" s="1"/>
      <c r="BC16" s="4" t="s">
        <v>133</v>
      </c>
      <c r="BD16" s="1" t="s">
        <v>148</v>
      </c>
      <c r="BE16" s="1" t="s">
        <v>159</v>
      </c>
      <c r="BG16" s="1" t="s">
        <v>183</v>
      </c>
    </row>
    <row r="17" spans="2:6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P17" s="1"/>
      <c r="BC17" s="1" t="s">
        <v>143</v>
      </c>
      <c r="BE17" s="1" t="s">
        <v>160</v>
      </c>
      <c r="BG17" s="1" t="s">
        <v>184</v>
      </c>
    </row>
    <row r="18" spans="2:6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BD18" s="1" t="s">
        <v>131</v>
      </c>
      <c r="BF18" s="1" t="s">
        <v>161</v>
      </c>
      <c r="BH18" s="1" t="s">
        <v>31</v>
      </c>
    </row>
    <row r="19" spans="2:6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BD19" s="1" t="s">
        <v>144</v>
      </c>
      <c r="BF19" s="1" t="s">
        <v>162</v>
      </c>
    </row>
    <row r="20" spans="2:6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BD20" s="1" t="s">
        <v>149</v>
      </c>
      <c r="BF20" s="1" t="s">
        <v>163</v>
      </c>
    </row>
    <row r="21" spans="2:6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BD21" s="1" t="s">
        <v>134</v>
      </c>
      <c r="BE21" s="1" t="s">
        <v>150</v>
      </c>
      <c r="BF21" s="1" t="s">
        <v>164</v>
      </c>
    </row>
    <row r="22" spans="2:6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BD22" s="1" t="s">
        <v>140</v>
      </c>
      <c r="BF22" s="1" t="s">
        <v>165</v>
      </c>
    </row>
    <row r="23" spans="2:6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BD23" s="1" t="s">
        <v>31</v>
      </c>
      <c r="BE23" s="1" t="s">
        <v>141</v>
      </c>
      <c r="BF23" s="1" t="s">
        <v>199</v>
      </c>
    </row>
    <row r="24" spans="2:6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BF24" s="1" t="s">
        <v>202</v>
      </c>
    </row>
    <row r="25" spans="2:6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BF25" s="1" t="s">
        <v>166</v>
      </c>
    </row>
    <row r="26" spans="2:6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BF26" s="1" t="s">
        <v>167</v>
      </c>
    </row>
    <row r="27" spans="2:6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BF27" s="1" t="s">
        <v>201</v>
      </c>
    </row>
    <row r="28" spans="2:6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BF28" s="1" t="s">
        <v>168</v>
      </c>
    </row>
    <row r="29" spans="2:6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BF29" s="1" t="s">
        <v>169</v>
      </c>
    </row>
    <row r="30" spans="2:6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BF30" s="1" t="s">
        <v>200</v>
      </c>
    </row>
    <row r="31" spans="2:6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BF31" s="1" t="s">
        <v>31</v>
      </c>
    </row>
    <row r="32" spans="2:60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188</v>
      </c>
      <c r="C1" s="82" t="s" vm="1">
        <v>247</v>
      </c>
    </row>
    <row r="2" spans="2:81">
      <c r="B2" s="58" t="s">
        <v>187</v>
      </c>
      <c r="C2" s="82" t="s">
        <v>248</v>
      </c>
    </row>
    <row r="3" spans="2:81">
      <c r="B3" s="58" t="s">
        <v>189</v>
      </c>
      <c r="C3" s="82" t="s">
        <v>249</v>
      </c>
      <c r="E3" s="2"/>
    </row>
    <row r="4" spans="2:81">
      <c r="B4" s="58" t="s">
        <v>190</v>
      </c>
      <c r="C4" s="82">
        <v>70</v>
      </c>
    </row>
    <row r="6" spans="2:81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81" ht="26.25" customHeight="1">
      <c r="B7" s="164" t="s">
        <v>103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81" s="3" customFormat="1" ht="47.25">
      <c r="B8" s="23" t="s">
        <v>125</v>
      </c>
      <c r="C8" s="31" t="s">
        <v>46</v>
      </c>
      <c r="D8" s="14" t="s">
        <v>52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62</v>
      </c>
      <c r="O8" s="31" t="s">
        <v>60</v>
      </c>
      <c r="P8" s="74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4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188</v>
      </c>
      <c r="C1" s="82" t="s" vm="1">
        <v>247</v>
      </c>
    </row>
    <row r="2" spans="2:72">
      <c r="B2" s="58" t="s">
        <v>187</v>
      </c>
      <c r="C2" s="82" t="s">
        <v>248</v>
      </c>
    </row>
    <row r="3" spans="2:72">
      <c r="B3" s="58" t="s">
        <v>189</v>
      </c>
      <c r="C3" s="82" t="s">
        <v>249</v>
      </c>
    </row>
    <row r="4" spans="2:72">
      <c r="B4" s="58" t="s">
        <v>190</v>
      </c>
      <c r="C4" s="82">
        <v>70</v>
      </c>
    </row>
    <row r="6" spans="2:72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94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78.75">
      <c r="B8" s="23" t="s">
        <v>125</v>
      </c>
      <c r="C8" s="31" t="s">
        <v>46</v>
      </c>
      <c r="D8" s="31" t="s">
        <v>15</v>
      </c>
      <c r="E8" s="31" t="s">
        <v>69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0</v>
      </c>
      <c r="L8" s="31" t="s">
        <v>113</v>
      </c>
      <c r="M8" s="31" t="s">
        <v>118</v>
      </c>
      <c r="N8" s="31" t="s">
        <v>60</v>
      </c>
      <c r="O8" s="74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7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7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7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7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188</v>
      </c>
      <c r="C1" s="82" t="s" vm="1">
        <v>247</v>
      </c>
    </row>
    <row r="2" spans="2:65">
      <c r="B2" s="58" t="s">
        <v>187</v>
      </c>
      <c r="C2" s="82" t="s">
        <v>248</v>
      </c>
    </row>
    <row r="3" spans="2:65">
      <c r="B3" s="58" t="s">
        <v>189</v>
      </c>
      <c r="C3" s="82" t="s">
        <v>249</v>
      </c>
    </row>
    <row r="4" spans="2:65">
      <c r="B4" s="58" t="s">
        <v>190</v>
      </c>
      <c r="C4" s="82">
        <v>70</v>
      </c>
    </row>
    <row r="6" spans="2:65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78.75">
      <c r="B8" s="23" t="s">
        <v>125</v>
      </c>
      <c r="C8" s="31" t="s">
        <v>46</v>
      </c>
      <c r="D8" s="74" t="s">
        <v>127</v>
      </c>
      <c r="E8" s="74" t="s">
        <v>126</v>
      </c>
      <c r="F8" s="74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4" t="s">
        <v>19</v>
      </c>
      <c r="N8" s="31" t="s">
        <v>0</v>
      </c>
      <c r="O8" s="31" t="s">
        <v>113</v>
      </c>
      <c r="P8" s="31" t="s">
        <v>118</v>
      </c>
      <c r="Q8" s="31" t="s">
        <v>60</v>
      </c>
      <c r="R8" s="74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J11" s="1"/>
      <c r="BM11" s="1"/>
    </row>
    <row r="12" spans="2:65" ht="20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6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A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9.42578125" style="2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7109375" style="1" customWidth="1"/>
    <col min="8" max="8" width="7.85546875" style="1" customWidth="1"/>
    <col min="9" max="9" width="11.5703125" style="1" bestFit="1" customWidth="1"/>
    <col min="10" max="10" width="6" style="1" customWidth="1"/>
    <col min="11" max="11" width="6.5703125" style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6" width="6.85546875" style="1" bestFit="1" customWidth="1"/>
    <col min="17" max="17" width="7" style="1" bestFit="1" customWidth="1"/>
    <col min="18" max="18" width="10.140625" style="1" bestFit="1" customWidth="1"/>
    <col min="19" max="19" width="10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188</v>
      </c>
      <c r="C1" s="82" t="s" vm="1">
        <v>247</v>
      </c>
    </row>
    <row r="2" spans="2:81">
      <c r="B2" s="58" t="s">
        <v>187</v>
      </c>
      <c r="C2" s="82" t="s">
        <v>248</v>
      </c>
    </row>
    <row r="3" spans="2:81">
      <c r="B3" s="58" t="s">
        <v>189</v>
      </c>
      <c r="C3" s="82" t="s">
        <v>249</v>
      </c>
    </row>
    <row r="4" spans="2:81">
      <c r="B4" s="58" t="s">
        <v>190</v>
      </c>
      <c r="C4" s="82">
        <v>70</v>
      </c>
    </row>
    <row r="6" spans="2:81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63">
      <c r="B8" s="23" t="s">
        <v>125</v>
      </c>
      <c r="C8" s="31" t="s">
        <v>46</v>
      </c>
      <c r="D8" s="74" t="s">
        <v>127</v>
      </c>
      <c r="E8" s="74" t="s">
        <v>126</v>
      </c>
      <c r="F8" s="74" t="s">
        <v>68</v>
      </c>
      <c r="G8" s="31" t="s">
        <v>15</v>
      </c>
      <c r="H8" s="31" t="s">
        <v>69</v>
      </c>
      <c r="I8" s="31" t="s">
        <v>110</v>
      </c>
      <c r="J8" s="31" t="s">
        <v>18</v>
      </c>
      <c r="K8" s="31" t="s">
        <v>109</v>
      </c>
      <c r="L8" s="31" t="s">
        <v>17</v>
      </c>
      <c r="M8" s="74" t="s">
        <v>19</v>
      </c>
      <c r="N8" s="31" t="s">
        <v>0</v>
      </c>
      <c r="O8" s="31" t="s">
        <v>113</v>
      </c>
      <c r="P8" s="31" t="s">
        <v>118</v>
      </c>
      <c r="Q8" s="31" t="s">
        <v>60</v>
      </c>
      <c r="R8" s="74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Z10" s="1"/>
    </row>
    <row r="11" spans="2:81" s="4" customFormat="1" ht="18" customHeight="1">
      <c r="B11" s="128" t="s">
        <v>53</v>
      </c>
      <c r="C11" s="88"/>
      <c r="D11" s="88"/>
      <c r="E11" s="88"/>
      <c r="F11" s="88"/>
      <c r="G11" s="88"/>
      <c r="H11" s="88"/>
      <c r="I11" s="88"/>
      <c r="J11" s="97">
        <v>0</v>
      </c>
      <c r="K11" s="88"/>
      <c r="L11" s="88"/>
      <c r="M11" s="106">
        <v>0</v>
      </c>
      <c r="N11" s="98"/>
      <c r="O11" s="97"/>
      <c r="P11" s="97">
        <v>0</v>
      </c>
      <c r="Q11" s="86"/>
      <c r="R11" s="96">
        <v>1</v>
      </c>
      <c r="S11" s="125">
        <v>0</v>
      </c>
      <c r="T11" s="5"/>
      <c r="BZ11" s="1"/>
      <c r="CC11" s="1"/>
    </row>
    <row r="12" spans="2:81" ht="17.25" customHeight="1">
      <c r="B12" s="114" t="s">
        <v>241</v>
      </c>
      <c r="C12" s="88"/>
      <c r="D12" s="88"/>
      <c r="E12" s="88"/>
      <c r="F12" s="88"/>
      <c r="G12" s="88"/>
      <c r="H12" s="88"/>
      <c r="I12" s="88"/>
      <c r="J12" s="100">
        <v>0</v>
      </c>
      <c r="K12" s="88"/>
      <c r="L12" s="88"/>
      <c r="M12" s="102">
        <v>0</v>
      </c>
      <c r="N12" s="98"/>
      <c r="O12" s="100"/>
      <c r="P12" s="100">
        <v>0</v>
      </c>
      <c r="Q12" s="88"/>
      <c r="R12" s="99">
        <v>1</v>
      </c>
      <c r="S12" s="137">
        <v>0</v>
      </c>
    </row>
    <row r="13" spans="2:81">
      <c r="B13" s="109" t="s">
        <v>61</v>
      </c>
      <c r="C13" s="86"/>
      <c r="D13" s="86"/>
      <c r="E13" s="86"/>
      <c r="F13" s="86"/>
      <c r="G13" s="86"/>
      <c r="H13" s="86"/>
      <c r="I13" s="86"/>
      <c r="J13" s="124">
        <v>0</v>
      </c>
      <c r="K13" s="86"/>
      <c r="L13" s="86"/>
      <c r="M13" s="125">
        <v>0</v>
      </c>
      <c r="N13" s="95"/>
      <c r="O13" s="124"/>
      <c r="P13" s="124">
        <v>0</v>
      </c>
      <c r="Q13" s="120"/>
      <c r="R13" s="122">
        <v>1</v>
      </c>
      <c r="S13" s="125">
        <v>0</v>
      </c>
    </row>
    <row r="14" spans="2:81">
      <c r="B14" s="110" t="s">
        <v>1486</v>
      </c>
      <c r="C14" s="88" t="s">
        <v>1487</v>
      </c>
      <c r="D14" s="101" t="s">
        <v>31</v>
      </c>
      <c r="E14" s="88" t="s">
        <v>1488</v>
      </c>
      <c r="F14" s="101" t="s">
        <v>377</v>
      </c>
      <c r="G14" s="88" t="s">
        <v>672</v>
      </c>
      <c r="H14" s="88"/>
      <c r="I14" s="144">
        <v>36526</v>
      </c>
      <c r="J14" s="100">
        <v>0</v>
      </c>
      <c r="K14" s="101" t="s">
        <v>253</v>
      </c>
      <c r="L14" s="102">
        <v>0</v>
      </c>
      <c r="M14" s="102">
        <v>0</v>
      </c>
      <c r="N14" s="98">
        <v>3400.26</v>
      </c>
      <c r="O14" s="100">
        <v>0</v>
      </c>
      <c r="P14" s="100">
        <v>0</v>
      </c>
      <c r="Q14" s="137">
        <v>0</v>
      </c>
      <c r="R14" s="145">
        <v>5.4729625082169643E-2</v>
      </c>
      <c r="S14" s="137">
        <v>0</v>
      </c>
    </row>
    <row r="15" spans="2:81">
      <c r="B15" s="110" t="s">
        <v>1489</v>
      </c>
      <c r="C15" s="88" t="s">
        <v>1490</v>
      </c>
      <c r="D15" s="101" t="s">
        <v>31</v>
      </c>
      <c r="E15" s="88" t="s">
        <v>1491</v>
      </c>
      <c r="F15" s="101" t="s">
        <v>582</v>
      </c>
      <c r="G15" s="88" t="s">
        <v>672</v>
      </c>
      <c r="H15" s="88"/>
      <c r="I15" s="144">
        <v>41334</v>
      </c>
      <c r="J15" s="100">
        <v>0</v>
      </c>
      <c r="K15" s="101" t="s">
        <v>253</v>
      </c>
      <c r="L15" s="102">
        <v>0</v>
      </c>
      <c r="M15" s="102">
        <v>0</v>
      </c>
      <c r="N15" s="98">
        <v>4247.8100000000004</v>
      </c>
      <c r="O15" s="100">
        <v>0</v>
      </c>
      <c r="P15" s="100">
        <v>0</v>
      </c>
      <c r="Q15" s="137">
        <v>0</v>
      </c>
      <c r="R15" s="145">
        <v>6.8371625438179706E-2</v>
      </c>
      <c r="S15" s="137">
        <v>0</v>
      </c>
    </row>
    <row r="16" spans="2:81">
      <c r="B16" s="110" t="s">
        <v>1492</v>
      </c>
      <c r="C16" s="88" t="s">
        <v>1493</v>
      </c>
      <c r="D16" s="101" t="s">
        <v>31</v>
      </c>
      <c r="E16" s="88" t="s">
        <v>1491</v>
      </c>
      <c r="F16" s="101" t="s">
        <v>582</v>
      </c>
      <c r="G16" s="88" t="s">
        <v>672</v>
      </c>
      <c r="H16" s="88"/>
      <c r="I16" s="144">
        <v>39071</v>
      </c>
      <c r="J16" s="100">
        <v>0</v>
      </c>
      <c r="K16" s="101" t="s">
        <v>253</v>
      </c>
      <c r="L16" s="102">
        <v>0</v>
      </c>
      <c r="M16" s="102">
        <v>0</v>
      </c>
      <c r="N16" s="98">
        <v>34078.65</v>
      </c>
      <c r="O16" s="100">
        <v>0</v>
      </c>
      <c r="P16" s="100">
        <v>0</v>
      </c>
      <c r="Q16" s="137">
        <v>0</v>
      </c>
      <c r="R16" s="145">
        <v>0.5485205609821393</v>
      </c>
      <c r="S16" s="137">
        <v>0</v>
      </c>
    </row>
    <row r="17" spans="1:19">
      <c r="B17" s="110" t="s">
        <v>1494</v>
      </c>
      <c r="C17" s="88" t="s">
        <v>1495</v>
      </c>
      <c r="D17" s="101" t="s">
        <v>31</v>
      </c>
      <c r="E17" s="88" t="s">
        <v>1488</v>
      </c>
      <c r="F17" s="101" t="s">
        <v>377</v>
      </c>
      <c r="G17" s="88" t="s">
        <v>672</v>
      </c>
      <c r="H17" s="88"/>
      <c r="I17" s="144">
        <v>38833</v>
      </c>
      <c r="J17" s="100">
        <v>0</v>
      </c>
      <c r="K17" s="101" t="s">
        <v>253</v>
      </c>
      <c r="L17" s="102">
        <v>0</v>
      </c>
      <c r="M17" s="102">
        <v>0</v>
      </c>
      <c r="N17" s="98">
        <v>20401.580000000002</v>
      </c>
      <c r="O17" s="100">
        <v>0</v>
      </c>
      <c r="P17" s="100">
        <v>0</v>
      </c>
      <c r="Q17" s="137">
        <v>0</v>
      </c>
      <c r="R17" s="145">
        <v>0.32837818849751144</v>
      </c>
      <c r="S17" s="137">
        <v>0</v>
      </c>
    </row>
    <row r="18" spans="1:19">
      <c r="A18" s="127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98"/>
      <c r="O18" s="104"/>
      <c r="P18" s="104"/>
      <c r="Q18" s="104"/>
      <c r="R18" s="104"/>
      <c r="S18" s="104"/>
    </row>
    <row r="19" spans="1:19">
      <c r="A19" s="127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1:19">
      <c r="B20" s="113" t="s">
        <v>47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26"/>
      <c r="O20" s="104"/>
      <c r="P20" s="104"/>
      <c r="Q20" s="104"/>
      <c r="R20" s="104"/>
      <c r="S20" s="104"/>
    </row>
    <row r="21" spans="1:19">
      <c r="B21" s="113" t="s">
        <v>121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26"/>
      <c r="O21" s="104"/>
      <c r="P21" s="104"/>
      <c r="Q21" s="104"/>
      <c r="R21" s="104"/>
      <c r="S21" s="104"/>
    </row>
    <row r="22" spans="1:19"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26"/>
      <c r="O22" s="104"/>
      <c r="P22" s="104"/>
      <c r="Q22" s="104"/>
      <c r="R22" s="104"/>
      <c r="S22" s="104"/>
    </row>
    <row r="23" spans="1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26"/>
      <c r="O23" s="104"/>
      <c r="P23" s="104"/>
      <c r="Q23" s="104"/>
      <c r="R23" s="104"/>
      <c r="S23" s="104"/>
    </row>
    <row r="24" spans="1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1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1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1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1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1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1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1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1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</row>
    <row r="112" spans="2:19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</row>
    <row r="113" spans="2:19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</row>
    <row r="114" spans="2:19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</row>
    <row r="115" spans="2:19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</row>
    <row r="116" spans="2:19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</row>
    <row r="117" spans="2:19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0 B23:B117">
    <cfRule type="cellIs" dxfId="7" priority="2" operator="equal">
      <formula>"NR3"</formula>
    </cfRule>
  </conditionalFormatting>
  <conditionalFormatting sqref="R14:R17">
    <cfRule type="cellIs" dxfId="6" priority="1" operator="equal">
      <formula>"NR3"</formula>
    </cfRule>
  </conditionalFormatting>
  <dataValidations count="1">
    <dataValidation allowBlank="1" showInputMessage="1" showErrorMessage="1" sqref="C5:C1048576 D3:N1048576 AH1:XFD2 D1:AF2 O11:O13 T3:XFD1048576 O3:S10 O18:S1048576 Q11:R13 P11:P17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188</v>
      </c>
      <c r="C1" s="82" t="s" vm="1">
        <v>247</v>
      </c>
    </row>
    <row r="2" spans="2:98">
      <c r="B2" s="58" t="s">
        <v>187</v>
      </c>
      <c r="C2" s="82" t="s">
        <v>248</v>
      </c>
    </row>
    <row r="3" spans="2:98">
      <c r="B3" s="58" t="s">
        <v>189</v>
      </c>
      <c r="C3" s="82" t="s">
        <v>249</v>
      </c>
    </row>
    <row r="4" spans="2:98">
      <c r="B4" s="58" t="s">
        <v>190</v>
      </c>
      <c r="C4" s="82">
        <v>70</v>
      </c>
    </row>
    <row r="6" spans="2:98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78.75">
      <c r="B8" s="23" t="s">
        <v>125</v>
      </c>
      <c r="C8" s="31" t="s">
        <v>46</v>
      </c>
      <c r="D8" s="74" t="s">
        <v>127</v>
      </c>
      <c r="E8" s="74" t="s">
        <v>126</v>
      </c>
      <c r="F8" s="74" t="s">
        <v>68</v>
      </c>
      <c r="G8" s="31" t="s">
        <v>109</v>
      </c>
      <c r="H8" s="31" t="s">
        <v>0</v>
      </c>
      <c r="I8" s="31" t="s">
        <v>113</v>
      </c>
      <c r="J8" s="31" t="s">
        <v>118</v>
      </c>
      <c r="K8" s="31" t="s">
        <v>60</v>
      </c>
      <c r="L8" s="74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2:9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2:9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2:9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2:9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2:1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 spans="2:1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 spans="2:1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 spans="2:1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2:1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  <row r="23" spans="2:1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2:1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</row>
    <row r="25" spans="2:1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</row>
    <row r="26" spans="2:1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</row>
    <row r="27" spans="2:1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2:1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2:1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</row>
    <row r="30" spans="2:1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2:1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2:1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</row>
    <row r="33" spans="2:1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2:1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3" spans="2:1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5" spans="2:13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2:13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</row>
    <row r="57" spans="2:13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</row>
    <row r="58" spans="2:13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spans="2:13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</row>
    <row r="60" spans="2:13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2:13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2:13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2:13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</row>
    <row r="64" spans="2:13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</row>
    <row r="68" spans="2:13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2:13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</row>
    <row r="71" spans="2:13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2:13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</row>
    <row r="73" spans="2:13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</row>
    <row r="87" spans="2:13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</row>
    <row r="88" spans="2:13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</row>
    <row r="89" spans="2:13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2:13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</row>
    <row r="91" spans="2:13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</row>
    <row r="92" spans="2:13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2:1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</row>
    <row r="94" spans="2:13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</row>
    <row r="95" spans="2:13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</row>
    <row r="96" spans="2:13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</row>
    <row r="97" spans="2:13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</row>
    <row r="98" spans="2:13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</row>
    <row r="99" spans="2:13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</row>
    <row r="100" spans="2:13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2:13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</row>
    <row r="102" spans="2:13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</row>
    <row r="103" spans="2:13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2:13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</row>
    <row r="105" spans="2:13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</row>
    <row r="106" spans="2:13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</row>
    <row r="107" spans="2:13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</row>
    <row r="108" spans="2:13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</row>
    <row r="109" spans="2:13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</row>
    <row r="110" spans="2:13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70</v>
      </c>
    </row>
    <row r="6" spans="2:55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5" ht="26.25" customHeight="1">
      <c r="B7" s="164" t="s">
        <v>104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5" s="3" customFormat="1" ht="78.75">
      <c r="B8" s="23" t="s">
        <v>125</v>
      </c>
      <c r="C8" s="31" t="s">
        <v>46</v>
      </c>
      <c r="D8" s="31" t="s">
        <v>109</v>
      </c>
      <c r="E8" s="31" t="s">
        <v>110</v>
      </c>
      <c r="F8" s="31" t="s">
        <v>0</v>
      </c>
      <c r="G8" s="31" t="s">
        <v>113</v>
      </c>
      <c r="H8" s="31" t="s">
        <v>118</v>
      </c>
      <c r="I8" s="31" t="s">
        <v>60</v>
      </c>
      <c r="J8" s="74" t="s">
        <v>191</v>
      </c>
      <c r="K8" s="32" t="s">
        <v>193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V12" s="1"/>
    </row>
    <row r="13" spans="2:5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V13" s="1"/>
    </row>
    <row r="14" spans="2:5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V14" s="1"/>
    </row>
    <row r="15" spans="2:5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V15" s="1"/>
    </row>
    <row r="16" spans="2:5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V16" s="1"/>
    </row>
    <row r="17" spans="2:2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V17" s="1"/>
    </row>
    <row r="18" spans="2:2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V18" s="1"/>
    </row>
    <row r="19" spans="2:2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V19" s="1"/>
    </row>
    <row r="20" spans="2:2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V20" s="1"/>
    </row>
    <row r="21" spans="2:2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V21" s="1"/>
    </row>
    <row r="22" spans="2:22" ht="16.5" customHeight="1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V22" s="1"/>
    </row>
    <row r="23" spans="2:22" ht="16.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V23" s="1"/>
    </row>
    <row r="24" spans="2:22" ht="16.5" customHeight="1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V24" s="1"/>
    </row>
    <row r="25" spans="2:2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V25" s="1"/>
    </row>
    <row r="26" spans="2:2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V26" s="1"/>
    </row>
    <row r="27" spans="2:2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V27" s="1"/>
    </row>
    <row r="28" spans="2:2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V28" s="1"/>
    </row>
    <row r="29" spans="2:2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V29" s="1"/>
    </row>
    <row r="30" spans="2:2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V30" s="1"/>
    </row>
    <row r="31" spans="2:2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V31" s="1"/>
    </row>
    <row r="32" spans="2:2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V32" s="1"/>
    </row>
    <row r="33" spans="2:2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V33" s="1"/>
    </row>
    <row r="34" spans="2:2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V34" s="1"/>
    </row>
    <row r="35" spans="2:2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V35" s="1"/>
    </row>
    <row r="36" spans="2:2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V36" s="1"/>
    </row>
    <row r="37" spans="2:22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22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22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22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22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22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22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22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22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22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22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22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0.7109375" style="2" customWidth="1"/>
    <col min="4" max="4" width="10.42578125" style="2" bestFit="1" customWidth="1"/>
    <col min="5" max="5" width="6.28515625" style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188</v>
      </c>
      <c r="C1" s="82" t="s" vm="1">
        <v>247</v>
      </c>
    </row>
    <row r="2" spans="2:59">
      <c r="B2" s="58" t="s">
        <v>187</v>
      </c>
      <c r="C2" s="82" t="s">
        <v>248</v>
      </c>
    </row>
    <row r="3" spans="2:59">
      <c r="B3" s="58" t="s">
        <v>189</v>
      </c>
      <c r="C3" s="82" t="s">
        <v>249</v>
      </c>
    </row>
    <row r="4" spans="2:59">
      <c r="B4" s="58" t="s">
        <v>190</v>
      </c>
      <c r="C4" s="82">
        <v>70</v>
      </c>
    </row>
    <row r="6" spans="2:59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9" ht="26.25" customHeight="1">
      <c r="B7" s="164" t="s">
        <v>105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9" s="3" customFormat="1" ht="78.75">
      <c r="B8" s="23" t="s">
        <v>125</v>
      </c>
      <c r="C8" s="31" t="s">
        <v>46</v>
      </c>
      <c r="D8" s="74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60</v>
      </c>
      <c r="K8" s="74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9" t="s">
        <v>50</v>
      </c>
      <c r="C11" s="120"/>
      <c r="D11" s="120"/>
      <c r="E11" s="120"/>
      <c r="F11" s="120"/>
      <c r="G11" s="121"/>
      <c r="H11" s="124"/>
      <c r="I11" s="121">
        <v>11.698930000000001</v>
      </c>
      <c r="J11" s="120"/>
      <c r="K11" s="122">
        <v>1</v>
      </c>
      <c r="L11" s="122">
        <v>7.7717481582874034E-6</v>
      </c>
      <c r="M11" s="1"/>
      <c r="N11" s="1"/>
      <c r="O11" s="1"/>
      <c r="P11" s="1"/>
      <c r="BG11" s="1"/>
    </row>
    <row r="12" spans="2:59" ht="21" customHeight="1">
      <c r="B12" s="138" t="s">
        <v>245</v>
      </c>
      <c r="C12" s="120"/>
      <c r="D12" s="120"/>
      <c r="E12" s="120"/>
      <c r="F12" s="120"/>
      <c r="G12" s="121"/>
      <c r="H12" s="124"/>
      <c r="I12" s="121">
        <v>11.698930000000001</v>
      </c>
      <c r="J12" s="120"/>
      <c r="K12" s="122">
        <v>1</v>
      </c>
      <c r="L12" s="122">
        <v>7.7717481582874034E-6</v>
      </c>
    </row>
    <row r="13" spans="2:59">
      <c r="B13" s="87" t="s">
        <v>1496</v>
      </c>
      <c r="C13" s="88" t="s">
        <v>1497</v>
      </c>
      <c r="D13" s="101" t="s">
        <v>962</v>
      </c>
      <c r="E13" s="101" t="s">
        <v>253</v>
      </c>
      <c r="F13" s="115">
        <v>41879</v>
      </c>
      <c r="G13" s="98">
        <v>146896.91</v>
      </c>
      <c r="H13" s="100">
        <v>0</v>
      </c>
      <c r="I13" s="98">
        <v>4.1099999999999999E-3</v>
      </c>
      <c r="J13" s="99">
        <v>4.3067393474270164E-3</v>
      </c>
      <c r="K13" s="99">
        <v>3.5131418001475346E-4</v>
      </c>
      <c r="L13" s="99">
        <v>2.7318982153023015E-9</v>
      </c>
    </row>
    <row r="14" spans="2:59">
      <c r="B14" s="87" t="s">
        <v>1498</v>
      </c>
      <c r="C14" s="88" t="s">
        <v>1499</v>
      </c>
      <c r="D14" s="101" t="s">
        <v>962</v>
      </c>
      <c r="E14" s="101" t="s">
        <v>253</v>
      </c>
      <c r="F14" s="115">
        <v>41660</v>
      </c>
      <c r="G14" s="98">
        <v>13282.7</v>
      </c>
      <c r="H14" s="100">
        <v>0.88049999999999995</v>
      </c>
      <c r="I14" s="98">
        <v>11.69482</v>
      </c>
      <c r="J14" s="99">
        <v>3.1750239512599032E-3</v>
      </c>
      <c r="K14" s="99">
        <v>0.99964868581998523</v>
      </c>
      <c r="L14" s="99">
        <v>7.7734934029882373E-6</v>
      </c>
    </row>
    <row r="15" spans="2:59">
      <c r="B15" s="104"/>
      <c r="C15" s="88"/>
      <c r="D15" s="88"/>
      <c r="E15" s="88"/>
      <c r="F15" s="88"/>
      <c r="G15" s="98"/>
      <c r="H15" s="100"/>
      <c r="I15" s="88"/>
      <c r="J15" s="88"/>
      <c r="K15" s="99"/>
      <c r="L15" s="88"/>
    </row>
    <row r="16" spans="2:59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12">
      <c r="B17" s="113" t="s">
        <v>47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12">
      <c r="B18" s="113" t="s">
        <v>121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12">
      <c r="B19" s="103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D3:XFD1048576 AH1:XFD2 D1:AF2 A1:A1048576 B1:B16 B19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92</v>
      </c>
      <c r="C6" s="14" t="s">
        <v>46</v>
      </c>
      <c r="E6" s="14" t="s">
        <v>126</v>
      </c>
      <c r="I6" s="14" t="s">
        <v>15</v>
      </c>
      <c r="J6" s="14" t="s">
        <v>69</v>
      </c>
      <c r="M6" s="14" t="s">
        <v>109</v>
      </c>
      <c r="Q6" s="14" t="s">
        <v>17</v>
      </c>
      <c r="R6" s="14" t="s">
        <v>19</v>
      </c>
      <c r="U6" s="14" t="s">
        <v>62</v>
      </c>
      <c r="W6" s="15" t="s">
        <v>59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94</v>
      </c>
      <c r="C8" s="31" t="s">
        <v>46</v>
      </c>
      <c r="D8" s="31" t="s">
        <v>129</v>
      </c>
      <c r="I8" s="31" t="s">
        <v>15</v>
      </c>
      <c r="J8" s="31" t="s">
        <v>69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62</v>
      </c>
      <c r="V8" s="31" t="s">
        <v>60</v>
      </c>
      <c r="W8" s="32" t="s">
        <v>120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129</v>
      </c>
      <c r="E9" s="43" t="s">
        <v>126</v>
      </c>
      <c r="G9" s="14" t="s">
        <v>68</v>
      </c>
      <c r="I9" s="14" t="s">
        <v>15</v>
      </c>
      <c r="J9" s="14" t="s">
        <v>69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62</v>
      </c>
      <c r="V9" s="14" t="s">
        <v>60</v>
      </c>
      <c r="W9" s="40" t="s">
        <v>120</v>
      </c>
    </row>
    <row r="10" spans="2:25" ht="31.5">
      <c r="B10" s="50" t="str">
        <f>'אג"ח קונצרני'!B7:T7</f>
        <v>3. אג"ח קונצרני</v>
      </c>
      <c r="C10" s="31" t="s">
        <v>46</v>
      </c>
      <c r="D10" s="14" t="s">
        <v>129</v>
      </c>
      <c r="E10" s="43" t="s">
        <v>126</v>
      </c>
      <c r="G10" s="31" t="s">
        <v>68</v>
      </c>
      <c r="I10" s="31" t="s">
        <v>15</v>
      </c>
      <c r="J10" s="31" t="s">
        <v>69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62</v>
      </c>
      <c r="V10" s="14" t="s">
        <v>60</v>
      </c>
      <c r="W10" s="32" t="s">
        <v>120</v>
      </c>
    </row>
    <row r="11" spans="2:25" ht="31.5">
      <c r="B11" s="50" t="str">
        <f>מניות!B7</f>
        <v>4. מניות</v>
      </c>
      <c r="C11" s="31" t="s">
        <v>46</v>
      </c>
      <c r="D11" s="14" t="s">
        <v>129</v>
      </c>
      <c r="E11" s="43" t="s">
        <v>126</v>
      </c>
      <c r="H11" s="31" t="s">
        <v>109</v>
      </c>
      <c r="S11" s="31" t="s">
        <v>0</v>
      </c>
      <c r="T11" s="14" t="s">
        <v>113</v>
      </c>
      <c r="U11" s="14" t="s">
        <v>62</v>
      </c>
      <c r="V11" s="14" t="s">
        <v>60</v>
      </c>
      <c r="W11" s="15" t="s">
        <v>120</v>
      </c>
    </row>
    <row r="12" spans="2:25" ht="31.5">
      <c r="B12" s="50" t="str">
        <f>'תעודות סל'!B7:M7</f>
        <v>5. תעודות סל</v>
      </c>
      <c r="C12" s="31" t="s">
        <v>46</v>
      </c>
      <c r="D12" s="14" t="s">
        <v>129</v>
      </c>
      <c r="E12" s="43" t="s">
        <v>126</v>
      </c>
      <c r="H12" s="31" t="s">
        <v>109</v>
      </c>
      <c r="S12" s="31" t="s">
        <v>0</v>
      </c>
      <c r="T12" s="31" t="s">
        <v>113</v>
      </c>
      <c r="U12" s="31" t="s">
        <v>62</v>
      </c>
      <c r="V12" s="31" t="s">
        <v>60</v>
      </c>
      <c r="W12" s="32" t="s">
        <v>120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129</v>
      </c>
      <c r="G13" s="31" t="s">
        <v>68</v>
      </c>
      <c r="H13" s="31" t="s">
        <v>109</v>
      </c>
      <c r="S13" s="31" t="s">
        <v>0</v>
      </c>
      <c r="T13" s="31" t="s">
        <v>113</v>
      </c>
      <c r="U13" s="31" t="s">
        <v>62</v>
      </c>
      <c r="V13" s="31" t="s">
        <v>60</v>
      </c>
      <c r="W13" s="32" t="s">
        <v>120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129</v>
      </c>
      <c r="G14" s="31" t="s">
        <v>68</v>
      </c>
      <c r="H14" s="31" t="s">
        <v>109</v>
      </c>
      <c r="S14" s="31" t="s">
        <v>0</v>
      </c>
      <c r="T14" s="31" t="s">
        <v>113</v>
      </c>
      <c r="U14" s="31" t="s">
        <v>62</v>
      </c>
      <c r="V14" s="31" t="s">
        <v>60</v>
      </c>
      <c r="W14" s="32" t="s">
        <v>120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129</v>
      </c>
      <c r="G15" s="31" t="s">
        <v>68</v>
      </c>
      <c r="H15" s="31" t="s">
        <v>109</v>
      </c>
      <c r="S15" s="31" t="s">
        <v>0</v>
      </c>
      <c r="T15" s="31" t="s">
        <v>113</v>
      </c>
      <c r="U15" s="31" t="s">
        <v>62</v>
      </c>
      <c r="V15" s="31" t="s">
        <v>60</v>
      </c>
      <c r="W15" s="32" t="s">
        <v>120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129</v>
      </c>
      <c r="G16" s="31" t="s">
        <v>68</v>
      </c>
      <c r="H16" s="31" t="s">
        <v>109</v>
      </c>
      <c r="S16" s="31" t="s">
        <v>0</v>
      </c>
      <c r="T16" s="32" t="s">
        <v>113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52</v>
      </c>
      <c r="I17" s="31" t="s">
        <v>15</v>
      </c>
      <c r="J17" s="31" t="s">
        <v>69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62</v>
      </c>
      <c r="V17" s="31" t="s">
        <v>60</v>
      </c>
      <c r="W17" s="32" t="s">
        <v>120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69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60</v>
      </c>
      <c r="W19" s="32" t="s">
        <v>120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127</v>
      </c>
      <c r="E20" s="43" t="s">
        <v>126</v>
      </c>
      <c r="G20" s="31" t="s">
        <v>68</v>
      </c>
      <c r="I20" s="31" t="s">
        <v>15</v>
      </c>
      <c r="J20" s="31" t="s">
        <v>69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60</v>
      </c>
      <c r="W20" s="32" t="s">
        <v>120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127</v>
      </c>
      <c r="E21" s="43" t="s">
        <v>126</v>
      </c>
      <c r="G21" s="31" t="s">
        <v>68</v>
      </c>
      <c r="I21" s="31" t="s">
        <v>15</v>
      </c>
      <c r="J21" s="31" t="s">
        <v>69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60</v>
      </c>
      <c r="W21" s="32" t="s">
        <v>120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127</v>
      </c>
      <c r="E22" s="43" t="s">
        <v>126</v>
      </c>
      <c r="G22" s="31" t="s">
        <v>68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60</v>
      </c>
      <c r="W22" s="32" t="s">
        <v>120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68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60</v>
      </c>
      <c r="W23" s="32" t="s">
        <v>120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68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60</v>
      </c>
      <c r="W24" s="32" t="s">
        <v>120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68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60</v>
      </c>
      <c r="W25" s="32" t="s">
        <v>120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68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120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52</v>
      </c>
      <c r="I27" s="31" t="s">
        <v>15</v>
      </c>
      <c r="J27" s="31" t="s">
        <v>69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60</v>
      </c>
      <c r="W27" s="32" t="s">
        <v>120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69</v>
      </c>
      <c r="L28" s="31" t="s">
        <v>18</v>
      </c>
      <c r="M28" s="31" t="s">
        <v>109</v>
      </c>
      <c r="Q28" s="14" t="s">
        <v>42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120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126</v>
      </c>
      <c r="I29" s="31" t="s">
        <v>15</v>
      </c>
      <c r="J29" s="31" t="s">
        <v>69</v>
      </c>
      <c r="L29" s="31" t="s">
        <v>18</v>
      </c>
      <c r="M29" s="31" t="s">
        <v>109</v>
      </c>
      <c r="O29" s="51" t="s">
        <v>54</v>
      </c>
      <c r="P29" s="52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120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93</v>
      </c>
      <c r="P30" s="52" t="s">
        <v>57</v>
      </c>
      <c r="U30" s="31" t="s">
        <v>118</v>
      </c>
      <c r="V30" s="15" t="s">
        <v>59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118</v>
      </c>
      <c r="V31" s="15" t="s">
        <v>59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188</v>
      </c>
      <c r="C1" s="82" t="s" vm="1">
        <v>247</v>
      </c>
    </row>
    <row r="2" spans="2:54">
      <c r="B2" s="58" t="s">
        <v>187</v>
      </c>
      <c r="C2" s="82" t="s">
        <v>248</v>
      </c>
    </row>
    <row r="3" spans="2:54">
      <c r="B3" s="58" t="s">
        <v>189</v>
      </c>
      <c r="C3" s="82" t="s">
        <v>249</v>
      </c>
    </row>
    <row r="4" spans="2:54">
      <c r="B4" s="58" t="s">
        <v>190</v>
      </c>
      <c r="C4" s="82">
        <v>70</v>
      </c>
    </row>
    <row r="6" spans="2:54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4" ht="26.25" customHeight="1">
      <c r="B7" s="164" t="s">
        <v>106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4" s="3" customFormat="1" ht="78.75">
      <c r="B8" s="23" t="s">
        <v>125</v>
      </c>
      <c r="C8" s="31" t="s">
        <v>46</v>
      </c>
      <c r="D8" s="74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60</v>
      </c>
      <c r="K8" s="74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AZ11" s="1"/>
    </row>
    <row r="12" spans="2:54" ht="19.5" customHeight="1">
      <c r="B12" s="113" t="s">
        <v>121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4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4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AZ16" s="1"/>
      <c r="BB16" s="1"/>
    </row>
    <row r="17" spans="2:54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AZ17" s="1"/>
      <c r="BB17" s="1"/>
    </row>
    <row r="18" spans="2:54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AZ18" s="1"/>
      <c r="BB18" s="1"/>
    </row>
    <row r="19" spans="2:5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85546875" style="2" customWidth="1"/>
    <col min="4" max="4" width="8.5703125" style="2" bestFit="1" customWidth="1"/>
    <col min="5" max="5" width="8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10.57031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188</v>
      </c>
      <c r="C1" s="82" t="s" vm="1">
        <v>247</v>
      </c>
    </row>
    <row r="2" spans="2:51">
      <c r="B2" s="58" t="s">
        <v>187</v>
      </c>
      <c r="C2" s="82" t="s">
        <v>248</v>
      </c>
    </row>
    <row r="3" spans="2:51">
      <c r="B3" s="58" t="s">
        <v>189</v>
      </c>
      <c r="C3" s="82" t="s">
        <v>249</v>
      </c>
    </row>
    <row r="4" spans="2:51">
      <c r="B4" s="58" t="s">
        <v>190</v>
      </c>
      <c r="C4" s="82">
        <v>70</v>
      </c>
    </row>
    <row r="6" spans="2:51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1" ht="26.25" customHeight="1">
      <c r="B7" s="164" t="s">
        <v>107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1" s="3" customFormat="1" ht="63">
      <c r="B8" s="23" t="s">
        <v>125</v>
      </c>
      <c r="C8" s="31" t="s">
        <v>46</v>
      </c>
      <c r="D8" s="74" t="s">
        <v>68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74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29"/>
      <c r="C10" s="130" t="s">
        <v>1</v>
      </c>
      <c r="D10" s="130" t="s">
        <v>2</v>
      </c>
      <c r="E10" s="130" t="s">
        <v>3</v>
      </c>
      <c r="F10" s="130" t="s">
        <v>4</v>
      </c>
      <c r="G10" s="130" t="s">
        <v>5</v>
      </c>
      <c r="H10" s="130" t="s">
        <v>6</v>
      </c>
      <c r="I10" s="130" t="s">
        <v>7</v>
      </c>
      <c r="J10" s="131" t="s">
        <v>8</v>
      </c>
      <c r="K10" s="131" t="s">
        <v>9</v>
      </c>
      <c r="AW10" s="1"/>
    </row>
    <row r="11" spans="2:51" s="4" customFormat="1" ht="18" customHeight="1">
      <c r="B11" s="132" t="s">
        <v>51</v>
      </c>
      <c r="C11" s="86"/>
      <c r="D11" s="86"/>
      <c r="E11" s="86"/>
      <c r="F11" s="86"/>
      <c r="G11" s="95"/>
      <c r="H11" s="97"/>
      <c r="I11" s="97">
        <v>-866.68154000000027</v>
      </c>
      <c r="J11" s="96">
        <v>1</v>
      </c>
      <c r="K11" s="146">
        <v>-6.17698079460343E-4</v>
      </c>
      <c r="AW11" s="1"/>
    </row>
    <row r="12" spans="2:51" ht="19.5" customHeight="1">
      <c r="B12" s="85" t="s">
        <v>41</v>
      </c>
      <c r="C12" s="86"/>
      <c r="D12" s="86"/>
      <c r="E12" s="86"/>
      <c r="F12" s="86"/>
      <c r="G12" s="95"/>
      <c r="H12" s="97"/>
      <c r="I12" s="95">
        <f>I13+I23</f>
        <v>-866.68154000000027</v>
      </c>
      <c r="J12" s="96">
        <v>1</v>
      </c>
      <c r="K12" s="146">
        <v>-6.17698079460343E-4</v>
      </c>
    </row>
    <row r="13" spans="2:51">
      <c r="B13" s="105" t="s">
        <v>40</v>
      </c>
      <c r="C13" s="86"/>
      <c r="D13" s="86"/>
      <c r="E13" s="86"/>
      <c r="F13" s="86"/>
      <c r="G13" s="95"/>
      <c r="H13" s="97"/>
      <c r="I13" s="95">
        <f>SUM(I14:I21)</f>
        <v>-1254.3876100000002</v>
      </c>
      <c r="J13" s="96">
        <v>1.4473454805556374</v>
      </c>
      <c r="K13" s="146">
        <v>-8.9402252365482443E-4</v>
      </c>
    </row>
    <row r="14" spans="2:51">
      <c r="B14" s="91" t="s">
        <v>1500</v>
      </c>
      <c r="C14" s="88" t="s">
        <v>1501</v>
      </c>
      <c r="D14" s="101"/>
      <c r="E14" s="101" t="s">
        <v>312</v>
      </c>
      <c r="F14" s="115">
        <v>42352</v>
      </c>
      <c r="G14" s="98">
        <v>4883820</v>
      </c>
      <c r="H14" s="100">
        <v>2.7300000000000001E-2</v>
      </c>
      <c r="I14" s="98">
        <v>1.3337699999999999</v>
      </c>
      <c r="J14" s="147">
        <v>-1.5389389740549909E-3</v>
      </c>
      <c r="K14" s="147">
        <v>9.5059964868043845E-7</v>
      </c>
    </row>
    <row r="15" spans="2:51">
      <c r="B15" s="91" t="s">
        <v>1502</v>
      </c>
      <c r="C15" s="88" t="s">
        <v>1503</v>
      </c>
      <c r="D15" s="101"/>
      <c r="E15" s="101" t="s">
        <v>312</v>
      </c>
      <c r="F15" s="115">
        <v>42306</v>
      </c>
      <c r="G15" s="98">
        <v>28520802.93</v>
      </c>
      <c r="H15" s="100">
        <v>1.2699999999999999E-2</v>
      </c>
      <c r="I15" s="98">
        <v>3.6270899999999999</v>
      </c>
      <c r="J15" s="147">
        <v>-4.1850320245657921E-3</v>
      </c>
      <c r="K15" s="147">
        <v>2.5850862440543212E-6</v>
      </c>
    </row>
    <row r="16" spans="2:51" s="7" customFormat="1">
      <c r="B16" s="91" t="s">
        <v>1504</v>
      </c>
      <c r="C16" s="88" t="s">
        <v>1505</v>
      </c>
      <c r="D16" s="101"/>
      <c r="E16" s="101" t="s">
        <v>322</v>
      </c>
      <c r="F16" s="115">
        <v>42318</v>
      </c>
      <c r="G16" s="98">
        <v>63158809.560000002</v>
      </c>
      <c r="H16" s="100">
        <v>-1.6439999999999999</v>
      </c>
      <c r="I16" s="98">
        <v>-1038.29961</v>
      </c>
      <c r="J16" s="147">
        <v>1.1980174517158859</v>
      </c>
      <c r="K16" s="147">
        <v>-7.4001307908487697E-4</v>
      </c>
      <c r="AW16" s="1"/>
      <c r="AY16" s="1"/>
    </row>
    <row r="17" spans="2:51" s="7" customFormat="1">
      <c r="B17" s="91" t="s">
        <v>1506</v>
      </c>
      <c r="C17" s="88" t="s">
        <v>1507</v>
      </c>
      <c r="D17" s="101"/>
      <c r="E17" s="101" t="s">
        <v>322</v>
      </c>
      <c r="F17" s="115">
        <v>42296</v>
      </c>
      <c r="G17" s="98">
        <v>63178717.439999998</v>
      </c>
      <c r="H17" s="100">
        <v>-1.6119000000000001</v>
      </c>
      <c r="I17" s="98">
        <v>-1018.39205</v>
      </c>
      <c r="J17" s="147">
        <v>1.1750475843756862</v>
      </c>
      <c r="K17" s="147">
        <v>-7.2582463614337682E-4</v>
      </c>
      <c r="AW17" s="1"/>
      <c r="AY17" s="1"/>
    </row>
    <row r="18" spans="2:51" s="7" customFormat="1">
      <c r="B18" s="91" t="s">
        <v>1508</v>
      </c>
      <c r="C18" s="88" t="s">
        <v>1509</v>
      </c>
      <c r="D18" s="101"/>
      <c r="E18" s="101" t="s">
        <v>322</v>
      </c>
      <c r="F18" s="115">
        <v>42306</v>
      </c>
      <c r="G18" s="98">
        <v>48676183.719999999</v>
      </c>
      <c r="H18" s="100">
        <v>-0.66039999999999999</v>
      </c>
      <c r="I18" s="98">
        <v>-321.44913000000003</v>
      </c>
      <c r="J18" s="147">
        <v>0.3708964771535343</v>
      </c>
      <c r="K18" s="147">
        <v>-2.2910204161634513E-4</v>
      </c>
      <c r="AW18" s="1"/>
      <c r="AY18" s="1"/>
    </row>
    <row r="19" spans="2:51">
      <c r="B19" s="91" t="s">
        <v>1510</v>
      </c>
      <c r="C19" s="88" t="s">
        <v>1511</v>
      </c>
      <c r="D19" s="101"/>
      <c r="E19" s="101" t="s">
        <v>322</v>
      </c>
      <c r="F19" s="115">
        <v>42318</v>
      </c>
      <c r="G19" s="98">
        <v>64198790.479999997</v>
      </c>
      <c r="H19" s="100">
        <v>1.5889</v>
      </c>
      <c r="I19" s="98">
        <v>1020.03731</v>
      </c>
      <c r="J19" s="147">
        <v>-1.1769459287202537</v>
      </c>
      <c r="K19" s="147">
        <v>7.2699723979917049E-4</v>
      </c>
    </row>
    <row r="20" spans="2:51">
      <c r="B20" s="91" t="s">
        <v>1512</v>
      </c>
      <c r="C20" s="88" t="s">
        <v>1513</v>
      </c>
      <c r="D20" s="101"/>
      <c r="E20" s="101" t="s">
        <v>322</v>
      </c>
      <c r="F20" s="115">
        <v>42353</v>
      </c>
      <c r="G20" s="98">
        <v>7804000</v>
      </c>
      <c r="H20" s="100">
        <v>1.0071000000000001</v>
      </c>
      <c r="I20" s="98">
        <v>78.59639</v>
      </c>
      <c r="J20" s="147">
        <v>-9.0686585986358925E-2</v>
      </c>
      <c r="K20" s="147">
        <v>5.6016929996589165E-5</v>
      </c>
    </row>
    <row r="21" spans="2:51">
      <c r="B21" s="91" t="s">
        <v>1514</v>
      </c>
      <c r="C21" s="88" t="s">
        <v>1515</v>
      </c>
      <c r="D21" s="101"/>
      <c r="E21" s="101" t="s">
        <v>322</v>
      </c>
      <c r="F21" s="115">
        <v>42354</v>
      </c>
      <c r="G21" s="98">
        <v>3511800</v>
      </c>
      <c r="H21" s="100">
        <v>0.57399999999999995</v>
      </c>
      <c r="I21" s="98">
        <v>20.158619999999999</v>
      </c>
      <c r="J21" s="147">
        <v>-2.3259546984235976E-2</v>
      </c>
      <c r="K21" s="147">
        <v>1.4367377501280178E-5</v>
      </c>
    </row>
    <row r="22" spans="2:51">
      <c r="B22" s="87"/>
      <c r="C22" s="88"/>
      <c r="D22" s="88"/>
      <c r="E22" s="88"/>
      <c r="F22" s="88"/>
      <c r="G22" s="98"/>
      <c r="H22" s="100"/>
      <c r="I22" s="88"/>
      <c r="J22" s="96"/>
      <c r="K22" s="146"/>
    </row>
    <row r="23" spans="2:51">
      <c r="B23" s="105" t="s">
        <v>238</v>
      </c>
      <c r="C23" s="86"/>
      <c r="D23" s="86"/>
      <c r="E23" s="86"/>
      <c r="F23" s="86"/>
      <c r="G23" s="95"/>
      <c r="H23" s="97"/>
      <c r="I23" s="95">
        <f>SUM(I24:I39)</f>
        <v>387.70607000000001</v>
      </c>
      <c r="J23" s="96">
        <v>-0.44734548055563744</v>
      </c>
      <c r="K23" s="146">
        <v>2.7632444419448148E-4</v>
      </c>
    </row>
    <row r="24" spans="2:51">
      <c r="B24" s="91" t="s">
        <v>1516</v>
      </c>
      <c r="C24" s="88" t="s">
        <v>1517</v>
      </c>
      <c r="D24" s="101"/>
      <c r="E24" s="101" t="s">
        <v>312</v>
      </c>
      <c r="F24" s="115">
        <v>42341</v>
      </c>
      <c r="G24" s="98">
        <v>1911060</v>
      </c>
      <c r="H24" s="100">
        <v>2.9285000000000001</v>
      </c>
      <c r="I24" s="98">
        <v>55.965410000000006</v>
      </c>
      <c r="J24" s="147">
        <v>-6.4574364881476526E-2</v>
      </c>
      <c r="K24" s="147">
        <v>3.9887461169659467E-5</v>
      </c>
    </row>
    <row r="25" spans="2:51">
      <c r="B25" s="91" t="s">
        <v>1518</v>
      </c>
      <c r="C25" s="88" t="s">
        <v>1519</v>
      </c>
      <c r="D25" s="101"/>
      <c r="E25" s="101" t="s">
        <v>312</v>
      </c>
      <c r="F25" s="115">
        <v>42338</v>
      </c>
      <c r="G25" s="98">
        <v>637020</v>
      </c>
      <c r="H25" s="100">
        <v>2.6951000000000001</v>
      </c>
      <c r="I25" s="98">
        <v>17.16854</v>
      </c>
      <c r="J25" s="147">
        <v>-1.980951388441941E-2</v>
      </c>
      <c r="K25" s="147">
        <v>1.2236298681448868E-5</v>
      </c>
    </row>
    <row r="26" spans="2:51">
      <c r="B26" s="91" t="s">
        <v>1520</v>
      </c>
      <c r="C26" s="88" t="s">
        <v>1521</v>
      </c>
      <c r="D26" s="101"/>
      <c r="E26" s="101" t="s">
        <v>312</v>
      </c>
      <c r="F26" s="115">
        <v>42326</v>
      </c>
      <c r="G26" s="98">
        <v>1698720</v>
      </c>
      <c r="H26" s="100">
        <v>1.9941</v>
      </c>
      <c r="I26" s="98">
        <v>33.874360000000003</v>
      </c>
      <c r="J26" s="147">
        <v>-3.9085129239051282E-2</v>
      </c>
      <c r="K26" s="147">
        <v>2.4142809266421274E-5</v>
      </c>
    </row>
    <row r="27" spans="2:51">
      <c r="B27" s="91" t="s">
        <v>1522</v>
      </c>
      <c r="C27" s="88" t="s">
        <v>1523</v>
      </c>
      <c r="D27" s="101"/>
      <c r="E27" s="101" t="s">
        <v>312</v>
      </c>
      <c r="F27" s="115">
        <v>42317</v>
      </c>
      <c r="G27" s="98">
        <v>1189104</v>
      </c>
      <c r="H27" s="100">
        <v>1.0689</v>
      </c>
      <c r="I27" s="98">
        <v>12.71044</v>
      </c>
      <c r="J27" s="147">
        <v>-1.4665640622736693E-2</v>
      </c>
      <c r="K27" s="147">
        <v>9.0589380467200449E-6</v>
      </c>
    </row>
    <row r="28" spans="2:51">
      <c r="B28" s="91" t="s">
        <v>1524</v>
      </c>
      <c r="C28" s="88" t="s">
        <v>1525</v>
      </c>
      <c r="D28" s="101"/>
      <c r="E28" s="101" t="s">
        <v>312</v>
      </c>
      <c r="F28" s="115">
        <v>42345</v>
      </c>
      <c r="G28" s="98">
        <v>2972760</v>
      </c>
      <c r="H28" s="100">
        <v>0.49469999999999997</v>
      </c>
      <c r="I28" s="98">
        <v>14.70557</v>
      </c>
      <c r="J28" s="147">
        <v>-1.696767419322211E-2</v>
      </c>
      <c r="K28" s="147">
        <v>1.0480899762062123E-5</v>
      </c>
    </row>
    <row r="29" spans="2:51">
      <c r="B29" s="91" t="s">
        <v>1526</v>
      </c>
      <c r="C29" s="88" t="s">
        <v>1527</v>
      </c>
      <c r="D29" s="101"/>
      <c r="E29" s="101" t="s">
        <v>312</v>
      </c>
      <c r="F29" s="115">
        <v>42359</v>
      </c>
      <c r="G29" s="98">
        <v>7516836</v>
      </c>
      <c r="H29" s="100">
        <v>0.1226</v>
      </c>
      <c r="I29" s="98">
        <v>9.2137700000000002</v>
      </c>
      <c r="J29" s="147">
        <v>-1.0631090631052321E-2</v>
      </c>
      <c r="K29" s="147">
        <v>6.5668042653698646E-6</v>
      </c>
    </row>
    <row r="30" spans="2:51">
      <c r="B30" s="91" t="s">
        <v>1528</v>
      </c>
      <c r="C30" s="88" t="s">
        <v>1529</v>
      </c>
      <c r="D30" s="101"/>
      <c r="E30" s="101" t="s">
        <v>312</v>
      </c>
      <c r="F30" s="115">
        <v>42346</v>
      </c>
      <c r="G30" s="98">
        <v>637020</v>
      </c>
      <c r="H30" s="100">
        <v>-8.8700000000000001E-2</v>
      </c>
      <c r="I30" s="98">
        <v>-0.56530999999999998</v>
      </c>
      <c r="J30" s="147">
        <v>6.5226957528136554E-4</v>
      </c>
      <c r="K30" s="147">
        <v>-4.0290566394171312E-7</v>
      </c>
    </row>
    <row r="31" spans="2:51">
      <c r="B31" s="91" t="s">
        <v>1530</v>
      </c>
      <c r="C31" s="88" t="s">
        <v>1531</v>
      </c>
      <c r="D31" s="101"/>
      <c r="E31" s="101" t="s">
        <v>312</v>
      </c>
      <c r="F31" s="115">
        <v>42306</v>
      </c>
      <c r="G31" s="98">
        <v>2703775.51</v>
      </c>
      <c r="H31" s="100">
        <v>-2.2612000000000001</v>
      </c>
      <c r="I31" s="98">
        <v>-61.137790000000003</v>
      </c>
      <c r="J31" s="147">
        <v>7.0542393230159234E-2</v>
      </c>
      <c r="K31" s="147">
        <v>-4.3573900818805662E-5</v>
      </c>
    </row>
    <row r="32" spans="2:51">
      <c r="B32" s="91" t="s">
        <v>1532</v>
      </c>
      <c r="C32" s="88" t="s">
        <v>1533</v>
      </c>
      <c r="D32" s="101"/>
      <c r="E32" s="101" t="s">
        <v>322</v>
      </c>
      <c r="F32" s="115">
        <v>42354</v>
      </c>
      <c r="G32" s="98">
        <v>1775225.34</v>
      </c>
      <c r="H32" s="100">
        <v>1.08</v>
      </c>
      <c r="I32" s="98">
        <v>19.172729999999998</v>
      </c>
      <c r="J32" s="147">
        <v>-2.2122001121657665E-2</v>
      </c>
      <c r="K32" s="147">
        <v>1.3664717606667494E-5</v>
      </c>
    </row>
    <row r="33" spans="2:11">
      <c r="B33" s="91" t="s">
        <v>1534</v>
      </c>
      <c r="C33" s="88" t="s">
        <v>1535</v>
      </c>
      <c r="D33" s="101"/>
      <c r="E33" s="101" t="s">
        <v>322</v>
      </c>
      <c r="F33" s="115">
        <v>42347</v>
      </c>
      <c r="G33" s="98">
        <v>1296400</v>
      </c>
      <c r="H33" s="100">
        <v>1.2746999999999999</v>
      </c>
      <c r="I33" s="98">
        <v>16.524570000000001</v>
      </c>
      <c r="J33" s="147">
        <v>-1.9066484328257409E-2</v>
      </c>
      <c r="K33" s="147">
        <v>1.177733075162533E-5</v>
      </c>
    </row>
    <row r="34" spans="2:11">
      <c r="B34" s="91" t="s">
        <v>1536</v>
      </c>
      <c r="C34" s="88" t="s">
        <v>1537</v>
      </c>
      <c r="D34" s="101"/>
      <c r="E34" s="101" t="s">
        <v>312</v>
      </c>
      <c r="F34" s="115">
        <v>42306</v>
      </c>
      <c r="G34" s="98">
        <v>8626849.5099999998</v>
      </c>
      <c r="H34" s="100">
        <v>0.6069</v>
      </c>
      <c r="I34" s="98">
        <v>52.35286</v>
      </c>
      <c r="J34" s="147">
        <v>-6.0406109492074776E-2</v>
      </c>
      <c r="K34" s="147">
        <v>3.7312737820925786E-5</v>
      </c>
    </row>
    <row r="35" spans="2:11">
      <c r="B35" s="91" t="s">
        <v>1538</v>
      </c>
      <c r="C35" s="88" t="s">
        <v>1539</v>
      </c>
      <c r="D35" s="101"/>
      <c r="E35" s="101" t="s">
        <v>312</v>
      </c>
      <c r="F35" s="115">
        <v>42360</v>
      </c>
      <c r="G35" s="98">
        <v>4275382.38</v>
      </c>
      <c r="H35" s="100">
        <v>0.66220000000000001</v>
      </c>
      <c r="I35" s="98">
        <v>28.311250000000001</v>
      </c>
      <c r="J35" s="147">
        <v>-3.2666266319691072E-2</v>
      </c>
      <c r="K35" s="147">
        <v>2.0177889968813265E-5</v>
      </c>
    </row>
    <row r="36" spans="2:11">
      <c r="B36" s="91" t="s">
        <v>1540</v>
      </c>
      <c r="C36" s="88" t="s">
        <v>1541</v>
      </c>
      <c r="D36" s="101"/>
      <c r="E36" s="101" t="s">
        <v>312</v>
      </c>
      <c r="F36" s="115">
        <v>42306</v>
      </c>
      <c r="G36" s="98">
        <v>12401215.630000001</v>
      </c>
      <c r="H36" s="100">
        <v>0.69479999999999997</v>
      </c>
      <c r="I36" s="98">
        <v>86.165929999999989</v>
      </c>
      <c r="J36" s="147">
        <v>-9.9420520713986785E-2</v>
      </c>
      <c r="K36" s="147">
        <v>6.1411864703976891E-5</v>
      </c>
    </row>
    <row r="37" spans="2:11">
      <c r="B37" s="91" t="s">
        <v>1542</v>
      </c>
      <c r="C37" s="88" t="s">
        <v>1543</v>
      </c>
      <c r="D37" s="101"/>
      <c r="E37" s="101" t="s">
        <v>326</v>
      </c>
      <c r="F37" s="115">
        <v>42306</v>
      </c>
      <c r="G37" s="98">
        <v>6060173.5700000003</v>
      </c>
      <c r="H37" s="100">
        <v>2.8285999999999998</v>
      </c>
      <c r="I37" s="98">
        <v>171.41594000000001</v>
      </c>
      <c r="J37" s="147">
        <v>-0.19778422879527346</v>
      </c>
      <c r="K37" s="147">
        <v>1.2217093827438549E-4</v>
      </c>
    </row>
    <row r="38" spans="2:11">
      <c r="B38" s="91" t="s">
        <v>1544</v>
      </c>
      <c r="C38" s="88" t="s">
        <v>1545</v>
      </c>
      <c r="D38" s="101"/>
      <c r="E38" s="101" t="s">
        <v>322</v>
      </c>
      <c r="F38" s="115">
        <v>42306</v>
      </c>
      <c r="G38" s="98">
        <v>2972225.27</v>
      </c>
      <c r="H38" s="100">
        <v>-0.37769999999999998</v>
      </c>
      <c r="I38" s="98">
        <v>-11.22545</v>
      </c>
      <c r="J38" s="147">
        <v>1.2952220027670137E-2</v>
      </c>
      <c r="K38" s="147">
        <v>-8.000561435839635E-6</v>
      </c>
    </row>
    <row r="39" spans="2:11" ht="18.75" customHeight="1">
      <c r="B39" s="91" t="s">
        <v>1546</v>
      </c>
      <c r="C39" s="88" t="s">
        <v>1547</v>
      </c>
      <c r="D39" s="101"/>
      <c r="E39" s="101" t="s">
        <v>322</v>
      </c>
      <c r="F39" s="115">
        <v>42306</v>
      </c>
      <c r="G39" s="98">
        <v>11827190.07</v>
      </c>
      <c r="H39" s="100">
        <v>-0.48149999999999998</v>
      </c>
      <c r="I39" s="98">
        <v>-56.946750000000002</v>
      </c>
      <c r="J39" s="147">
        <v>6.5706660834151359E-2</v>
      </c>
      <c r="K39" s="147">
        <v>-4.0586878205007434E-5</v>
      </c>
    </row>
    <row r="40" spans="2:11" ht="18.75" customHeight="1">
      <c r="B40" s="91"/>
      <c r="C40" s="88"/>
      <c r="D40" s="101"/>
      <c r="E40" s="101"/>
      <c r="F40" s="115"/>
      <c r="G40" s="98"/>
      <c r="H40" s="100"/>
      <c r="I40" s="98"/>
      <c r="J40" s="99"/>
      <c r="K40" s="99"/>
    </row>
    <row r="41" spans="2:11">
      <c r="B41" s="113" t="s">
        <v>47</v>
      </c>
      <c r="C41" s="148"/>
      <c r="D41" s="148"/>
      <c r="E41" s="127"/>
      <c r="F41" s="127"/>
      <c r="G41" s="127"/>
      <c r="H41" s="127"/>
      <c r="I41" s="127"/>
      <c r="J41" s="148"/>
      <c r="K41" s="148"/>
    </row>
    <row r="42" spans="2:11">
      <c r="B42" s="113" t="s">
        <v>121</v>
      </c>
      <c r="C42" s="148"/>
      <c r="D42" s="148"/>
      <c r="E42" s="127"/>
      <c r="F42" s="127"/>
      <c r="G42" s="127"/>
      <c r="H42" s="127"/>
      <c r="I42" s="127"/>
      <c r="J42" s="148"/>
      <c r="K42" s="148"/>
    </row>
    <row r="43" spans="2:11">
      <c r="B43" s="133"/>
      <c r="C43" s="148"/>
      <c r="D43" s="148"/>
      <c r="E43" s="127"/>
      <c r="F43" s="127"/>
      <c r="G43" s="127"/>
      <c r="H43" s="127"/>
      <c r="I43" s="127"/>
      <c r="J43" s="148"/>
      <c r="K43" s="148"/>
    </row>
    <row r="44" spans="2:11">
      <c r="B44" s="133"/>
      <c r="C44" s="148"/>
      <c r="D44" s="148"/>
      <c r="E44" s="127"/>
      <c r="F44" s="127"/>
      <c r="G44" s="127"/>
      <c r="H44" s="127"/>
      <c r="I44" s="127"/>
      <c r="J44" s="127"/>
      <c r="K44" s="127"/>
    </row>
    <row r="45" spans="2:11">
      <c r="B45" s="133"/>
      <c r="C45" s="148"/>
      <c r="D45" s="148"/>
      <c r="E45" s="127"/>
      <c r="F45" s="127"/>
      <c r="G45" s="127"/>
      <c r="H45" s="127"/>
      <c r="I45" s="127"/>
      <c r="J45" s="127"/>
      <c r="K45" s="127"/>
    </row>
    <row r="46" spans="2:11">
      <c r="B46" s="134"/>
      <c r="C46" s="127"/>
      <c r="D46" s="127"/>
      <c r="E46" s="127"/>
      <c r="F46" s="127"/>
      <c r="G46" s="127"/>
      <c r="H46" s="127"/>
      <c r="I46" s="127"/>
      <c r="J46" s="127"/>
      <c r="K46" s="127"/>
    </row>
    <row r="47" spans="2:11">
      <c r="B47" s="135"/>
      <c r="C47" s="127"/>
      <c r="D47" s="127"/>
      <c r="E47" s="127"/>
      <c r="F47" s="127"/>
      <c r="G47" s="127"/>
      <c r="H47" s="127"/>
      <c r="I47" s="127"/>
      <c r="J47" s="127"/>
      <c r="K47" s="127"/>
    </row>
    <row r="48" spans="2:11">
      <c r="B48" s="133"/>
      <c r="C48" s="127"/>
      <c r="D48" s="127"/>
      <c r="E48" s="127"/>
      <c r="F48" s="127"/>
      <c r="G48" s="127"/>
      <c r="H48" s="127"/>
      <c r="I48" s="127"/>
      <c r="J48" s="127"/>
      <c r="K48" s="127"/>
    </row>
    <row r="49" spans="2:11">
      <c r="B49" s="133"/>
      <c r="C49" s="127"/>
      <c r="D49" s="127"/>
      <c r="E49" s="127"/>
      <c r="F49" s="127"/>
      <c r="G49" s="127"/>
      <c r="H49" s="127"/>
      <c r="I49" s="127"/>
      <c r="J49" s="127"/>
      <c r="K49" s="127"/>
    </row>
    <row r="50" spans="2:11">
      <c r="B50" s="133"/>
      <c r="C50" s="127"/>
      <c r="D50" s="127"/>
      <c r="E50" s="127"/>
      <c r="F50" s="127"/>
      <c r="G50" s="127"/>
      <c r="H50" s="127"/>
      <c r="I50" s="127"/>
      <c r="J50" s="127"/>
      <c r="K50" s="127"/>
    </row>
    <row r="51" spans="2:11">
      <c r="B51" s="133"/>
      <c r="C51" s="127"/>
      <c r="D51" s="127"/>
      <c r="E51" s="127"/>
      <c r="F51" s="127"/>
      <c r="G51" s="127"/>
      <c r="H51" s="127"/>
      <c r="I51" s="127"/>
      <c r="J51" s="127"/>
      <c r="K51" s="127"/>
    </row>
    <row r="52" spans="2:11">
      <c r="B52" s="133"/>
      <c r="C52" s="127"/>
      <c r="D52" s="127"/>
      <c r="E52" s="127"/>
      <c r="F52" s="127"/>
      <c r="G52" s="127"/>
      <c r="H52" s="127"/>
      <c r="I52" s="127"/>
      <c r="J52" s="127"/>
      <c r="K52" s="127"/>
    </row>
    <row r="53" spans="2:11">
      <c r="B53" s="133"/>
      <c r="C53" s="127"/>
      <c r="D53" s="127"/>
      <c r="E53" s="127"/>
      <c r="F53" s="127"/>
      <c r="G53" s="127"/>
      <c r="H53" s="127"/>
      <c r="I53" s="127"/>
      <c r="J53" s="127"/>
      <c r="K53" s="127"/>
    </row>
    <row r="54" spans="2:11">
      <c r="B54" s="133"/>
      <c r="C54" s="127"/>
      <c r="D54" s="127"/>
      <c r="E54" s="127"/>
      <c r="F54" s="127"/>
      <c r="G54" s="127"/>
      <c r="H54" s="127"/>
      <c r="I54" s="127"/>
      <c r="J54" s="127"/>
      <c r="K54" s="127"/>
    </row>
    <row r="55" spans="2:11">
      <c r="B55" s="133"/>
      <c r="C55" s="127"/>
      <c r="D55" s="127"/>
      <c r="E55" s="127"/>
      <c r="F55" s="127"/>
      <c r="G55" s="127"/>
      <c r="H55" s="127"/>
      <c r="I55" s="127"/>
      <c r="J55" s="127"/>
      <c r="K55" s="127"/>
    </row>
    <row r="56" spans="2:11">
      <c r="B56" s="133"/>
      <c r="C56" s="127"/>
      <c r="D56" s="127"/>
      <c r="E56" s="127"/>
      <c r="F56" s="127"/>
      <c r="G56" s="127"/>
      <c r="H56" s="127"/>
      <c r="I56" s="127"/>
      <c r="J56" s="127"/>
      <c r="K56" s="127"/>
    </row>
    <row r="57" spans="2:11">
      <c r="B57" s="133"/>
      <c r="C57" s="127"/>
      <c r="D57" s="127"/>
      <c r="E57" s="127"/>
      <c r="F57" s="127"/>
      <c r="G57" s="127"/>
      <c r="H57" s="127"/>
      <c r="I57" s="127"/>
      <c r="J57" s="127"/>
      <c r="K57" s="127"/>
    </row>
    <row r="58" spans="2:11">
      <c r="B58" s="133"/>
      <c r="C58" s="127"/>
      <c r="D58" s="127"/>
      <c r="E58" s="127"/>
      <c r="F58" s="127"/>
      <c r="G58" s="127"/>
      <c r="H58" s="127"/>
      <c r="I58" s="127"/>
      <c r="J58" s="127"/>
      <c r="K58" s="127"/>
    </row>
    <row r="59" spans="2:11">
      <c r="B59" s="133"/>
      <c r="C59" s="127"/>
      <c r="D59" s="127"/>
      <c r="E59" s="127"/>
      <c r="F59" s="127"/>
      <c r="G59" s="127"/>
      <c r="H59" s="127"/>
      <c r="I59" s="127"/>
      <c r="J59" s="127"/>
      <c r="K59" s="127"/>
    </row>
    <row r="60" spans="2:11">
      <c r="B60" s="133"/>
      <c r="C60" s="127"/>
      <c r="D60" s="127"/>
      <c r="E60" s="127"/>
      <c r="F60" s="127"/>
      <c r="G60" s="127"/>
      <c r="H60" s="127"/>
      <c r="I60" s="127"/>
      <c r="J60" s="127"/>
      <c r="K60" s="127"/>
    </row>
    <row r="61" spans="2:11">
      <c r="B61" s="133"/>
      <c r="C61" s="127"/>
      <c r="D61" s="127"/>
      <c r="E61" s="127"/>
      <c r="F61" s="127"/>
      <c r="G61" s="127"/>
      <c r="H61" s="127"/>
      <c r="I61" s="127"/>
      <c r="J61" s="127"/>
      <c r="K61" s="127"/>
    </row>
    <row r="62" spans="2:11">
      <c r="B62" s="133"/>
      <c r="C62" s="127"/>
      <c r="D62" s="127"/>
      <c r="E62" s="127"/>
      <c r="F62" s="127"/>
      <c r="G62" s="127"/>
      <c r="H62" s="127"/>
      <c r="I62" s="127"/>
      <c r="J62" s="127"/>
      <c r="K62" s="127"/>
    </row>
    <row r="63" spans="2:11">
      <c r="B63" s="133"/>
      <c r="C63" s="127"/>
      <c r="D63" s="127"/>
      <c r="E63" s="127"/>
      <c r="F63" s="127"/>
      <c r="G63" s="127"/>
      <c r="H63" s="127"/>
      <c r="I63" s="127"/>
      <c r="J63" s="127"/>
      <c r="K63" s="127"/>
    </row>
    <row r="64" spans="2:11">
      <c r="B64" s="133"/>
      <c r="C64" s="127"/>
      <c r="D64" s="127"/>
      <c r="E64" s="127"/>
      <c r="F64" s="127"/>
      <c r="G64" s="127"/>
      <c r="H64" s="127"/>
      <c r="I64" s="127"/>
      <c r="J64" s="127"/>
      <c r="K64" s="127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AF2 AH1:XFD2 C5:C1048576 D3:XFD1048576 A1:A1048576 B1:B40 B43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188</v>
      </c>
      <c r="C1" s="82" t="s" vm="1">
        <v>247</v>
      </c>
    </row>
    <row r="2" spans="2:78">
      <c r="B2" s="58" t="s">
        <v>187</v>
      </c>
      <c r="C2" s="82" t="s">
        <v>248</v>
      </c>
    </row>
    <row r="3" spans="2:78">
      <c r="B3" s="58" t="s">
        <v>189</v>
      </c>
      <c r="C3" s="82" t="s">
        <v>249</v>
      </c>
    </row>
    <row r="4" spans="2:78">
      <c r="B4" s="58" t="s">
        <v>190</v>
      </c>
      <c r="C4" s="82">
        <v>70</v>
      </c>
    </row>
    <row r="6" spans="2:78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108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47.25">
      <c r="B8" s="23" t="s">
        <v>125</v>
      </c>
      <c r="C8" s="31" t="s">
        <v>46</v>
      </c>
      <c r="D8" s="31" t="s">
        <v>52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118</v>
      </c>
      <c r="O8" s="31" t="s">
        <v>60</v>
      </c>
      <c r="P8" s="74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BZ11" s="1"/>
    </row>
    <row r="12" spans="2:78" ht="18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7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7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7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7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8" t="s">
        <v>188</v>
      </c>
      <c r="C1" s="82" t="s" vm="1">
        <v>247</v>
      </c>
    </row>
    <row r="2" spans="2:21">
      <c r="B2" s="58" t="s">
        <v>187</v>
      </c>
      <c r="C2" s="82" t="s">
        <v>248</v>
      </c>
    </row>
    <row r="3" spans="2:21">
      <c r="B3" s="58" t="s">
        <v>189</v>
      </c>
      <c r="C3" s="82" t="s">
        <v>249</v>
      </c>
    </row>
    <row r="4" spans="2:21">
      <c r="B4" s="58" t="s">
        <v>190</v>
      </c>
      <c r="C4" s="82">
        <v>70</v>
      </c>
    </row>
    <row r="6" spans="2:21" ht="26.25" customHeight="1">
      <c r="B6" s="164" t="s">
        <v>221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21" s="3" customFormat="1" ht="78.75">
      <c r="B7" s="23" t="s">
        <v>125</v>
      </c>
      <c r="C7" s="31" t="s">
        <v>234</v>
      </c>
      <c r="D7" s="31" t="s">
        <v>46</v>
      </c>
      <c r="E7" s="31" t="s">
        <v>15</v>
      </c>
      <c r="F7" s="31" t="s">
        <v>69</v>
      </c>
      <c r="G7" s="31" t="s">
        <v>18</v>
      </c>
      <c r="H7" s="31" t="s">
        <v>109</v>
      </c>
      <c r="I7" s="14" t="s">
        <v>42</v>
      </c>
      <c r="J7" s="74" t="s">
        <v>19</v>
      </c>
      <c r="K7" s="31" t="s">
        <v>0</v>
      </c>
      <c r="L7" s="31" t="s">
        <v>113</v>
      </c>
      <c r="M7" s="31" t="s">
        <v>118</v>
      </c>
      <c r="N7" s="74" t="s">
        <v>191</v>
      </c>
      <c r="O7" s="32" t="s">
        <v>193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</row>
    <row r="11" spans="2:21" ht="21.7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2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21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2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2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2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188</v>
      </c>
      <c r="C1" s="82" t="s" vm="1">
        <v>247</v>
      </c>
    </row>
    <row r="2" spans="2:64">
      <c r="B2" s="58" t="s">
        <v>187</v>
      </c>
      <c r="C2" s="82" t="s">
        <v>248</v>
      </c>
    </row>
    <row r="3" spans="2:64">
      <c r="B3" s="58" t="s">
        <v>189</v>
      </c>
      <c r="C3" s="82" t="s">
        <v>249</v>
      </c>
    </row>
    <row r="4" spans="2:64">
      <c r="B4" s="58" t="s">
        <v>190</v>
      </c>
      <c r="C4" s="82">
        <v>70</v>
      </c>
    </row>
    <row r="6" spans="2:64" ht="26.25" customHeight="1">
      <c r="B6" s="164" t="s">
        <v>222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4" s="3" customFormat="1" ht="78.75">
      <c r="B7" s="61" t="s">
        <v>125</v>
      </c>
      <c r="C7" s="62" t="s">
        <v>46</v>
      </c>
      <c r="D7" s="62" t="s">
        <v>126</v>
      </c>
      <c r="E7" s="62" t="s">
        <v>15</v>
      </c>
      <c r="F7" s="62" t="s">
        <v>69</v>
      </c>
      <c r="G7" s="62" t="s">
        <v>18</v>
      </c>
      <c r="H7" s="62" t="s">
        <v>109</v>
      </c>
      <c r="I7" s="62" t="s">
        <v>54</v>
      </c>
      <c r="J7" s="62" t="s">
        <v>19</v>
      </c>
      <c r="K7" s="62" t="s">
        <v>0</v>
      </c>
      <c r="L7" s="62" t="s">
        <v>113</v>
      </c>
      <c r="M7" s="62" t="s">
        <v>118</v>
      </c>
      <c r="N7" s="79" t="s">
        <v>191</v>
      </c>
      <c r="O7" s="64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  <c r="BL10" s="1"/>
    </row>
    <row r="11" spans="2:64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64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64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6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6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4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70</v>
      </c>
    </row>
    <row r="6" spans="2:55" ht="26.25" customHeight="1">
      <c r="B6" s="164" t="s">
        <v>223</v>
      </c>
      <c r="C6" s="165"/>
      <c r="D6" s="165"/>
      <c r="E6" s="165"/>
      <c r="F6" s="165"/>
      <c r="G6" s="165"/>
      <c r="H6" s="165"/>
      <c r="I6" s="166"/>
    </row>
    <row r="7" spans="2:55" s="3" customFormat="1" ht="78.75">
      <c r="B7" s="61" t="s">
        <v>125</v>
      </c>
      <c r="C7" s="63" t="s">
        <v>56</v>
      </c>
      <c r="D7" s="63" t="s">
        <v>93</v>
      </c>
      <c r="E7" s="63" t="s">
        <v>57</v>
      </c>
      <c r="F7" s="63" t="s">
        <v>109</v>
      </c>
      <c r="G7" s="63" t="s">
        <v>235</v>
      </c>
      <c r="H7" s="80" t="s">
        <v>191</v>
      </c>
      <c r="I7" s="65" t="s">
        <v>192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3"/>
      <c r="C11" s="104"/>
      <c r="D11" s="104"/>
      <c r="E11" s="104"/>
      <c r="F11" s="104"/>
      <c r="G11" s="104"/>
      <c r="H11" s="104"/>
      <c r="I11" s="104"/>
    </row>
    <row r="12" spans="2:55">
      <c r="B12" s="103"/>
      <c r="C12" s="104"/>
      <c r="D12" s="104"/>
      <c r="E12" s="104"/>
      <c r="F12" s="104"/>
      <c r="G12" s="104"/>
      <c r="H12" s="104"/>
      <c r="I12" s="104"/>
    </row>
    <row r="13" spans="2:55">
      <c r="B13" s="104"/>
      <c r="C13" s="104"/>
      <c r="D13" s="104"/>
      <c r="E13" s="104"/>
      <c r="F13" s="104"/>
      <c r="G13" s="104"/>
      <c r="H13" s="104"/>
      <c r="I13" s="104"/>
    </row>
    <row r="14" spans="2:55">
      <c r="B14" s="104"/>
      <c r="C14" s="104"/>
      <c r="D14" s="104"/>
      <c r="E14" s="104"/>
      <c r="F14" s="104"/>
      <c r="G14" s="104"/>
      <c r="H14" s="104"/>
      <c r="I14" s="104"/>
    </row>
    <row r="15" spans="2:55">
      <c r="B15" s="104"/>
      <c r="C15" s="104"/>
      <c r="D15" s="104"/>
      <c r="E15" s="104"/>
      <c r="F15" s="104"/>
      <c r="G15" s="104"/>
      <c r="H15" s="104"/>
      <c r="I15" s="104"/>
    </row>
    <row r="16" spans="2:55">
      <c r="B16" s="104"/>
      <c r="C16" s="104"/>
      <c r="D16" s="104"/>
      <c r="E16" s="104"/>
      <c r="F16" s="104"/>
      <c r="G16" s="104"/>
      <c r="H16" s="104"/>
      <c r="I16" s="104"/>
    </row>
    <row r="17" spans="2:9">
      <c r="B17" s="104"/>
      <c r="C17" s="104"/>
      <c r="D17" s="104"/>
      <c r="E17" s="104"/>
      <c r="F17" s="104"/>
      <c r="G17" s="104"/>
      <c r="H17" s="104"/>
      <c r="I17" s="104"/>
    </row>
    <row r="18" spans="2:9">
      <c r="B18" s="104"/>
      <c r="C18" s="104"/>
      <c r="D18" s="104"/>
      <c r="E18" s="104"/>
      <c r="F18" s="104"/>
      <c r="G18" s="104"/>
      <c r="H18" s="104"/>
      <c r="I18" s="104"/>
    </row>
    <row r="19" spans="2:9">
      <c r="B19" s="104"/>
      <c r="C19" s="104"/>
      <c r="D19" s="104"/>
      <c r="E19" s="104"/>
      <c r="F19" s="104"/>
      <c r="G19" s="104"/>
      <c r="H19" s="104"/>
      <c r="I19" s="104"/>
    </row>
    <row r="20" spans="2:9">
      <c r="B20" s="104"/>
      <c r="C20" s="104"/>
      <c r="D20" s="104"/>
      <c r="E20" s="104"/>
      <c r="F20" s="104"/>
      <c r="G20" s="104"/>
      <c r="H20" s="104"/>
      <c r="I20" s="104"/>
    </row>
    <row r="21" spans="2:9">
      <c r="B21" s="104"/>
      <c r="C21" s="104"/>
      <c r="D21" s="104"/>
      <c r="E21" s="104"/>
      <c r="F21" s="104"/>
      <c r="G21" s="104"/>
      <c r="H21" s="104"/>
      <c r="I21" s="104"/>
    </row>
    <row r="22" spans="2:9">
      <c r="B22" s="104"/>
      <c r="C22" s="104"/>
      <c r="D22" s="104"/>
      <c r="E22" s="104"/>
      <c r="F22" s="104"/>
      <c r="G22" s="104"/>
      <c r="H22" s="104"/>
      <c r="I22" s="104"/>
    </row>
    <row r="23" spans="2:9">
      <c r="B23" s="104"/>
      <c r="C23" s="104"/>
      <c r="D23" s="104"/>
      <c r="E23" s="104"/>
      <c r="F23" s="104"/>
      <c r="G23" s="104"/>
      <c r="H23" s="104"/>
      <c r="I23" s="104"/>
    </row>
    <row r="24" spans="2:9">
      <c r="B24" s="104"/>
      <c r="C24" s="104"/>
      <c r="D24" s="104"/>
      <c r="E24" s="104"/>
      <c r="F24" s="104"/>
      <c r="G24" s="104"/>
      <c r="H24" s="104"/>
      <c r="I24" s="104"/>
    </row>
    <row r="25" spans="2:9">
      <c r="B25" s="104"/>
      <c r="C25" s="104"/>
      <c r="D25" s="104"/>
      <c r="E25" s="104"/>
      <c r="F25" s="104"/>
      <c r="G25" s="104"/>
      <c r="H25" s="104"/>
      <c r="I25" s="104"/>
    </row>
    <row r="26" spans="2:9">
      <c r="B26" s="104"/>
      <c r="C26" s="104"/>
      <c r="D26" s="104"/>
      <c r="E26" s="104"/>
      <c r="F26" s="104"/>
      <c r="G26" s="104"/>
      <c r="H26" s="104"/>
      <c r="I26" s="104"/>
    </row>
    <row r="27" spans="2:9">
      <c r="B27" s="104"/>
      <c r="C27" s="104"/>
      <c r="D27" s="104"/>
      <c r="E27" s="104"/>
      <c r="F27" s="104"/>
      <c r="G27" s="104"/>
      <c r="H27" s="104"/>
      <c r="I27" s="104"/>
    </row>
    <row r="28" spans="2:9">
      <c r="B28" s="104"/>
      <c r="C28" s="104"/>
      <c r="D28" s="104"/>
      <c r="E28" s="104"/>
      <c r="F28" s="104"/>
      <c r="G28" s="104"/>
      <c r="H28" s="104"/>
      <c r="I28" s="104"/>
    </row>
    <row r="29" spans="2:9">
      <c r="B29" s="104"/>
      <c r="C29" s="104"/>
      <c r="D29" s="104"/>
      <c r="E29" s="104"/>
      <c r="F29" s="104"/>
      <c r="G29" s="104"/>
      <c r="H29" s="104"/>
      <c r="I29" s="104"/>
    </row>
    <row r="30" spans="2:9">
      <c r="B30" s="104"/>
      <c r="C30" s="104"/>
      <c r="D30" s="104"/>
      <c r="E30" s="104"/>
      <c r="F30" s="104"/>
      <c r="G30" s="104"/>
      <c r="H30" s="104"/>
      <c r="I30" s="104"/>
    </row>
    <row r="31" spans="2:9">
      <c r="B31" s="104"/>
      <c r="C31" s="104"/>
      <c r="D31" s="104"/>
      <c r="E31" s="104"/>
      <c r="F31" s="104"/>
      <c r="G31" s="104"/>
      <c r="H31" s="104"/>
      <c r="I31" s="104"/>
    </row>
    <row r="32" spans="2:9">
      <c r="B32" s="104"/>
      <c r="C32" s="104"/>
      <c r="D32" s="104"/>
      <c r="E32" s="104"/>
      <c r="F32" s="104"/>
      <c r="G32" s="104"/>
      <c r="H32" s="104"/>
      <c r="I32" s="104"/>
    </row>
    <row r="33" spans="2:9">
      <c r="B33" s="104"/>
      <c r="C33" s="104"/>
      <c r="D33" s="104"/>
      <c r="E33" s="104"/>
      <c r="F33" s="104"/>
      <c r="G33" s="104"/>
      <c r="H33" s="104"/>
      <c r="I33" s="104"/>
    </row>
    <row r="34" spans="2:9">
      <c r="B34" s="104"/>
      <c r="C34" s="104"/>
      <c r="D34" s="104"/>
      <c r="E34" s="104"/>
      <c r="F34" s="104"/>
      <c r="G34" s="104"/>
      <c r="H34" s="104"/>
      <c r="I34" s="104"/>
    </row>
    <row r="35" spans="2:9">
      <c r="B35" s="104"/>
      <c r="C35" s="104"/>
      <c r="D35" s="104"/>
      <c r="E35" s="104"/>
      <c r="F35" s="104"/>
      <c r="G35" s="104"/>
      <c r="H35" s="104"/>
      <c r="I35" s="104"/>
    </row>
    <row r="36" spans="2:9">
      <c r="B36" s="104"/>
      <c r="C36" s="104"/>
      <c r="D36" s="104"/>
      <c r="E36" s="104"/>
      <c r="F36" s="104"/>
      <c r="G36" s="104"/>
      <c r="H36" s="104"/>
      <c r="I36" s="104"/>
    </row>
    <row r="37" spans="2:9">
      <c r="B37" s="104"/>
      <c r="C37" s="104"/>
      <c r="D37" s="104"/>
      <c r="E37" s="104"/>
      <c r="F37" s="104"/>
      <c r="G37" s="104"/>
      <c r="H37" s="104"/>
      <c r="I37" s="104"/>
    </row>
    <row r="38" spans="2:9">
      <c r="B38" s="104"/>
      <c r="C38" s="104"/>
      <c r="D38" s="104"/>
      <c r="E38" s="104"/>
      <c r="F38" s="104"/>
      <c r="G38" s="104"/>
      <c r="H38" s="104"/>
      <c r="I38" s="104"/>
    </row>
    <row r="39" spans="2:9">
      <c r="B39" s="104"/>
      <c r="C39" s="104"/>
      <c r="D39" s="104"/>
      <c r="E39" s="104"/>
      <c r="F39" s="104"/>
      <c r="G39" s="104"/>
      <c r="H39" s="104"/>
      <c r="I39" s="104"/>
    </row>
    <row r="40" spans="2:9">
      <c r="B40" s="104"/>
      <c r="C40" s="104"/>
      <c r="D40" s="104"/>
      <c r="E40" s="104"/>
      <c r="F40" s="104"/>
      <c r="G40" s="104"/>
      <c r="H40" s="104"/>
      <c r="I40" s="104"/>
    </row>
    <row r="41" spans="2:9">
      <c r="B41" s="104"/>
      <c r="C41" s="104"/>
      <c r="D41" s="104"/>
      <c r="E41" s="104"/>
      <c r="F41" s="104"/>
      <c r="G41" s="104"/>
      <c r="H41" s="104"/>
      <c r="I41" s="104"/>
    </row>
    <row r="42" spans="2:9">
      <c r="B42" s="104"/>
      <c r="C42" s="104"/>
      <c r="D42" s="104"/>
      <c r="E42" s="104"/>
      <c r="F42" s="104"/>
      <c r="G42" s="104"/>
      <c r="H42" s="104"/>
      <c r="I42" s="104"/>
    </row>
    <row r="43" spans="2:9">
      <c r="B43" s="104"/>
      <c r="C43" s="104"/>
      <c r="D43" s="104"/>
      <c r="E43" s="104"/>
      <c r="F43" s="104"/>
      <c r="G43" s="104"/>
      <c r="H43" s="104"/>
      <c r="I43" s="104"/>
    </row>
    <row r="44" spans="2:9">
      <c r="B44" s="104"/>
      <c r="C44" s="104"/>
      <c r="D44" s="104"/>
      <c r="E44" s="104"/>
      <c r="F44" s="104"/>
      <c r="G44" s="104"/>
      <c r="H44" s="104"/>
      <c r="I44" s="104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>
      <c r="B46" s="104"/>
      <c r="C46" s="104"/>
      <c r="D46" s="104"/>
      <c r="E46" s="104"/>
      <c r="F46" s="104"/>
      <c r="G46" s="104"/>
      <c r="H46" s="104"/>
      <c r="I46" s="104"/>
    </row>
    <row r="47" spans="2:9">
      <c r="B47" s="104"/>
      <c r="C47" s="104"/>
      <c r="D47" s="104"/>
      <c r="E47" s="104"/>
      <c r="F47" s="104"/>
      <c r="G47" s="104"/>
      <c r="H47" s="104"/>
      <c r="I47" s="104"/>
    </row>
    <row r="48" spans="2:9">
      <c r="B48" s="104"/>
      <c r="C48" s="104"/>
      <c r="D48" s="104"/>
      <c r="E48" s="104"/>
      <c r="F48" s="104"/>
      <c r="G48" s="104"/>
      <c r="H48" s="104"/>
      <c r="I48" s="104"/>
    </row>
    <row r="49" spans="2:9">
      <c r="B49" s="104"/>
      <c r="C49" s="104"/>
      <c r="D49" s="104"/>
      <c r="E49" s="104"/>
      <c r="F49" s="104"/>
      <c r="G49" s="104"/>
      <c r="H49" s="104"/>
      <c r="I49" s="104"/>
    </row>
    <row r="50" spans="2:9">
      <c r="B50" s="104"/>
      <c r="C50" s="104"/>
      <c r="D50" s="104"/>
      <c r="E50" s="104"/>
      <c r="F50" s="104"/>
      <c r="G50" s="104"/>
      <c r="H50" s="104"/>
      <c r="I50" s="104"/>
    </row>
    <row r="51" spans="2:9">
      <c r="B51" s="104"/>
      <c r="C51" s="104"/>
      <c r="D51" s="104"/>
      <c r="E51" s="104"/>
      <c r="F51" s="104"/>
      <c r="G51" s="104"/>
      <c r="H51" s="104"/>
      <c r="I51" s="104"/>
    </row>
    <row r="52" spans="2:9">
      <c r="B52" s="104"/>
      <c r="C52" s="104"/>
      <c r="D52" s="104"/>
      <c r="E52" s="104"/>
      <c r="F52" s="104"/>
      <c r="G52" s="104"/>
      <c r="H52" s="104"/>
      <c r="I52" s="104"/>
    </row>
    <row r="53" spans="2:9">
      <c r="B53" s="104"/>
      <c r="C53" s="104"/>
      <c r="D53" s="104"/>
      <c r="E53" s="104"/>
      <c r="F53" s="104"/>
      <c r="G53" s="104"/>
      <c r="H53" s="104"/>
      <c r="I53" s="104"/>
    </row>
    <row r="54" spans="2:9">
      <c r="B54" s="104"/>
      <c r="C54" s="104"/>
      <c r="D54" s="104"/>
      <c r="E54" s="104"/>
      <c r="F54" s="104"/>
      <c r="G54" s="104"/>
      <c r="H54" s="104"/>
      <c r="I54" s="104"/>
    </row>
    <row r="55" spans="2:9">
      <c r="B55" s="104"/>
      <c r="C55" s="104"/>
      <c r="D55" s="104"/>
      <c r="E55" s="104"/>
      <c r="F55" s="104"/>
      <c r="G55" s="104"/>
      <c r="H55" s="104"/>
      <c r="I55" s="104"/>
    </row>
    <row r="56" spans="2:9">
      <c r="B56" s="104"/>
      <c r="C56" s="104"/>
      <c r="D56" s="104"/>
      <c r="E56" s="104"/>
      <c r="F56" s="104"/>
      <c r="G56" s="104"/>
      <c r="H56" s="104"/>
      <c r="I56" s="104"/>
    </row>
    <row r="57" spans="2:9">
      <c r="B57" s="104"/>
      <c r="C57" s="104"/>
      <c r="D57" s="104"/>
      <c r="E57" s="104"/>
      <c r="F57" s="104"/>
      <c r="G57" s="104"/>
      <c r="H57" s="104"/>
      <c r="I57" s="104"/>
    </row>
    <row r="58" spans="2:9">
      <c r="B58" s="104"/>
      <c r="C58" s="104"/>
      <c r="D58" s="104"/>
      <c r="E58" s="104"/>
      <c r="F58" s="104"/>
      <c r="G58" s="104"/>
      <c r="H58" s="104"/>
      <c r="I58" s="104"/>
    </row>
    <row r="59" spans="2:9">
      <c r="B59" s="104"/>
      <c r="C59" s="104"/>
      <c r="D59" s="104"/>
      <c r="E59" s="104"/>
      <c r="F59" s="104"/>
      <c r="G59" s="104"/>
      <c r="H59" s="104"/>
      <c r="I59" s="104"/>
    </row>
    <row r="60" spans="2:9">
      <c r="B60" s="104"/>
      <c r="C60" s="104"/>
      <c r="D60" s="104"/>
      <c r="E60" s="104"/>
      <c r="F60" s="104"/>
      <c r="G60" s="104"/>
      <c r="H60" s="104"/>
      <c r="I60" s="104"/>
    </row>
    <row r="61" spans="2:9">
      <c r="B61" s="104"/>
      <c r="C61" s="104"/>
      <c r="D61" s="104"/>
      <c r="E61" s="104"/>
      <c r="F61" s="104"/>
      <c r="G61" s="104"/>
      <c r="H61" s="104"/>
      <c r="I61" s="104"/>
    </row>
    <row r="62" spans="2:9">
      <c r="B62" s="104"/>
      <c r="C62" s="104"/>
      <c r="D62" s="104"/>
      <c r="E62" s="104"/>
      <c r="F62" s="104"/>
      <c r="G62" s="104"/>
      <c r="H62" s="104"/>
      <c r="I62" s="104"/>
    </row>
    <row r="63" spans="2:9">
      <c r="B63" s="104"/>
      <c r="C63" s="104"/>
      <c r="D63" s="104"/>
      <c r="E63" s="104"/>
      <c r="F63" s="104"/>
      <c r="G63" s="104"/>
      <c r="H63" s="104"/>
      <c r="I63" s="104"/>
    </row>
    <row r="64" spans="2:9">
      <c r="B64" s="104"/>
      <c r="C64" s="104"/>
      <c r="D64" s="104"/>
      <c r="E64" s="104"/>
      <c r="F64" s="104"/>
      <c r="G64" s="104"/>
      <c r="H64" s="104"/>
      <c r="I64" s="104"/>
    </row>
    <row r="65" spans="2:9">
      <c r="B65" s="104"/>
      <c r="C65" s="104"/>
      <c r="D65" s="104"/>
      <c r="E65" s="104"/>
      <c r="F65" s="104"/>
      <c r="G65" s="104"/>
      <c r="H65" s="104"/>
      <c r="I65" s="104"/>
    </row>
    <row r="66" spans="2:9">
      <c r="B66" s="104"/>
      <c r="C66" s="104"/>
      <c r="D66" s="104"/>
      <c r="E66" s="104"/>
      <c r="F66" s="104"/>
      <c r="G66" s="104"/>
      <c r="H66" s="104"/>
      <c r="I66" s="104"/>
    </row>
    <row r="67" spans="2:9">
      <c r="B67" s="104"/>
      <c r="C67" s="104"/>
      <c r="D67" s="104"/>
      <c r="E67" s="104"/>
      <c r="F67" s="104"/>
      <c r="G67" s="104"/>
      <c r="H67" s="104"/>
      <c r="I67" s="104"/>
    </row>
    <row r="68" spans="2:9">
      <c r="B68" s="104"/>
      <c r="C68" s="104"/>
      <c r="D68" s="104"/>
      <c r="E68" s="104"/>
      <c r="F68" s="104"/>
      <c r="G68" s="104"/>
      <c r="H68" s="104"/>
      <c r="I68" s="104"/>
    </row>
    <row r="69" spans="2:9">
      <c r="B69" s="104"/>
      <c r="C69" s="104"/>
      <c r="D69" s="104"/>
      <c r="E69" s="104"/>
      <c r="F69" s="104"/>
      <c r="G69" s="104"/>
      <c r="H69" s="104"/>
      <c r="I69" s="104"/>
    </row>
    <row r="70" spans="2:9">
      <c r="B70" s="104"/>
      <c r="C70" s="104"/>
      <c r="D70" s="104"/>
      <c r="E70" s="104"/>
      <c r="F70" s="104"/>
      <c r="G70" s="104"/>
      <c r="H70" s="104"/>
      <c r="I70" s="104"/>
    </row>
    <row r="71" spans="2:9">
      <c r="B71" s="104"/>
      <c r="C71" s="104"/>
      <c r="D71" s="104"/>
      <c r="E71" s="104"/>
      <c r="F71" s="104"/>
      <c r="G71" s="104"/>
      <c r="H71" s="104"/>
      <c r="I71" s="104"/>
    </row>
    <row r="72" spans="2:9">
      <c r="B72" s="104"/>
      <c r="C72" s="104"/>
      <c r="D72" s="104"/>
      <c r="E72" s="104"/>
      <c r="F72" s="104"/>
      <c r="G72" s="104"/>
      <c r="H72" s="104"/>
      <c r="I72" s="104"/>
    </row>
    <row r="73" spans="2:9">
      <c r="B73" s="104"/>
      <c r="C73" s="104"/>
      <c r="D73" s="104"/>
      <c r="E73" s="104"/>
      <c r="F73" s="104"/>
      <c r="G73" s="104"/>
      <c r="H73" s="104"/>
      <c r="I73" s="104"/>
    </row>
    <row r="74" spans="2:9">
      <c r="B74" s="104"/>
      <c r="C74" s="104"/>
      <c r="D74" s="104"/>
      <c r="E74" s="104"/>
      <c r="F74" s="104"/>
      <c r="G74" s="104"/>
      <c r="H74" s="104"/>
      <c r="I74" s="104"/>
    </row>
    <row r="75" spans="2:9">
      <c r="B75" s="104"/>
      <c r="C75" s="104"/>
      <c r="D75" s="104"/>
      <c r="E75" s="104"/>
      <c r="F75" s="104"/>
      <c r="G75" s="104"/>
      <c r="H75" s="104"/>
      <c r="I75" s="104"/>
    </row>
    <row r="76" spans="2:9">
      <c r="B76" s="104"/>
      <c r="C76" s="104"/>
      <c r="D76" s="104"/>
      <c r="E76" s="104"/>
      <c r="F76" s="104"/>
      <c r="G76" s="104"/>
      <c r="H76" s="104"/>
      <c r="I76" s="104"/>
    </row>
    <row r="77" spans="2:9">
      <c r="B77" s="104"/>
      <c r="C77" s="104"/>
      <c r="D77" s="104"/>
      <c r="E77" s="104"/>
      <c r="F77" s="104"/>
      <c r="G77" s="104"/>
      <c r="H77" s="104"/>
      <c r="I77" s="104"/>
    </row>
    <row r="78" spans="2:9">
      <c r="B78" s="104"/>
      <c r="C78" s="104"/>
      <c r="D78" s="104"/>
      <c r="E78" s="104"/>
      <c r="F78" s="104"/>
      <c r="G78" s="104"/>
      <c r="H78" s="104"/>
      <c r="I78" s="104"/>
    </row>
    <row r="79" spans="2:9">
      <c r="B79" s="104"/>
      <c r="C79" s="104"/>
      <c r="D79" s="104"/>
      <c r="E79" s="104"/>
      <c r="F79" s="104"/>
      <c r="G79" s="104"/>
      <c r="H79" s="104"/>
      <c r="I79" s="104"/>
    </row>
    <row r="80" spans="2:9">
      <c r="B80" s="104"/>
      <c r="C80" s="104"/>
      <c r="D80" s="104"/>
      <c r="E80" s="104"/>
      <c r="F80" s="104"/>
      <c r="G80" s="104"/>
      <c r="H80" s="104"/>
      <c r="I80" s="104"/>
    </row>
    <row r="81" spans="2:9">
      <c r="B81" s="104"/>
      <c r="C81" s="104"/>
      <c r="D81" s="104"/>
      <c r="E81" s="104"/>
      <c r="F81" s="104"/>
      <c r="G81" s="104"/>
      <c r="H81" s="104"/>
      <c r="I81" s="104"/>
    </row>
    <row r="82" spans="2:9">
      <c r="B82" s="104"/>
      <c r="C82" s="104"/>
      <c r="D82" s="104"/>
      <c r="E82" s="104"/>
      <c r="F82" s="104"/>
      <c r="G82" s="104"/>
      <c r="H82" s="104"/>
      <c r="I82" s="104"/>
    </row>
    <row r="83" spans="2:9">
      <c r="B83" s="104"/>
      <c r="C83" s="104"/>
      <c r="D83" s="104"/>
      <c r="E83" s="104"/>
      <c r="F83" s="104"/>
      <c r="G83" s="104"/>
      <c r="H83" s="104"/>
      <c r="I83" s="104"/>
    </row>
    <row r="84" spans="2:9">
      <c r="B84" s="104"/>
      <c r="C84" s="104"/>
      <c r="D84" s="104"/>
      <c r="E84" s="104"/>
      <c r="F84" s="104"/>
      <c r="G84" s="104"/>
      <c r="H84" s="104"/>
      <c r="I84" s="104"/>
    </row>
    <row r="85" spans="2:9">
      <c r="B85" s="104"/>
      <c r="C85" s="104"/>
      <c r="D85" s="104"/>
      <c r="E85" s="104"/>
      <c r="F85" s="104"/>
      <c r="G85" s="104"/>
      <c r="H85" s="104"/>
      <c r="I85" s="104"/>
    </row>
    <row r="86" spans="2:9">
      <c r="B86" s="104"/>
      <c r="C86" s="104"/>
      <c r="D86" s="104"/>
      <c r="E86" s="104"/>
      <c r="F86" s="104"/>
      <c r="G86" s="104"/>
      <c r="H86" s="104"/>
      <c r="I86" s="104"/>
    </row>
    <row r="87" spans="2:9">
      <c r="B87" s="104"/>
      <c r="C87" s="104"/>
      <c r="D87" s="104"/>
      <c r="E87" s="104"/>
      <c r="F87" s="104"/>
      <c r="G87" s="104"/>
      <c r="H87" s="104"/>
      <c r="I87" s="104"/>
    </row>
    <row r="88" spans="2:9">
      <c r="B88" s="104"/>
      <c r="C88" s="104"/>
      <c r="D88" s="104"/>
      <c r="E88" s="104"/>
      <c r="F88" s="104"/>
      <c r="G88" s="104"/>
      <c r="H88" s="104"/>
      <c r="I88" s="104"/>
    </row>
    <row r="89" spans="2:9">
      <c r="B89" s="104"/>
      <c r="C89" s="104"/>
      <c r="D89" s="104"/>
      <c r="E89" s="104"/>
      <c r="F89" s="104"/>
      <c r="G89" s="104"/>
      <c r="H89" s="104"/>
      <c r="I89" s="104"/>
    </row>
    <row r="90" spans="2:9">
      <c r="B90" s="104"/>
      <c r="C90" s="104"/>
      <c r="D90" s="104"/>
      <c r="E90" s="104"/>
      <c r="F90" s="104"/>
      <c r="G90" s="104"/>
      <c r="H90" s="104"/>
      <c r="I90" s="104"/>
    </row>
    <row r="91" spans="2:9">
      <c r="B91" s="104"/>
      <c r="C91" s="104"/>
      <c r="D91" s="104"/>
      <c r="E91" s="104"/>
      <c r="F91" s="104"/>
      <c r="G91" s="104"/>
      <c r="H91" s="104"/>
      <c r="I91" s="104"/>
    </row>
    <row r="92" spans="2:9">
      <c r="B92" s="104"/>
      <c r="C92" s="104"/>
      <c r="D92" s="104"/>
      <c r="E92" s="104"/>
      <c r="F92" s="104"/>
      <c r="G92" s="104"/>
      <c r="H92" s="104"/>
      <c r="I92" s="104"/>
    </row>
    <row r="93" spans="2:9">
      <c r="B93" s="104"/>
      <c r="C93" s="104"/>
      <c r="D93" s="104"/>
      <c r="E93" s="104"/>
      <c r="F93" s="104"/>
      <c r="G93" s="104"/>
      <c r="H93" s="104"/>
      <c r="I93" s="104"/>
    </row>
    <row r="94" spans="2:9">
      <c r="B94" s="104"/>
      <c r="C94" s="104"/>
      <c r="D94" s="104"/>
      <c r="E94" s="104"/>
      <c r="F94" s="104"/>
      <c r="G94" s="104"/>
      <c r="H94" s="104"/>
      <c r="I94" s="104"/>
    </row>
    <row r="95" spans="2:9">
      <c r="B95" s="104"/>
      <c r="C95" s="104"/>
      <c r="D95" s="104"/>
      <c r="E95" s="104"/>
      <c r="F95" s="104"/>
      <c r="G95" s="104"/>
      <c r="H95" s="104"/>
      <c r="I95" s="104"/>
    </row>
    <row r="96" spans="2:9">
      <c r="B96" s="104"/>
      <c r="C96" s="104"/>
      <c r="D96" s="104"/>
      <c r="E96" s="104"/>
      <c r="F96" s="104"/>
      <c r="G96" s="104"/>
      <c r="H96" s="104"/>
      <c r="I96" s="104"/>
    </row>
    <row r="97" spans="2:9">
      <c r="B97" s="104"/>
      <c r="C97" s="104"/>
      <c r="D97" s="104"/>
      <c r="E97" s="104"/>
      <c r="F97" s="104"/>
      <c r="G97" s="104"/>
      <c r="H97" s="104"/>
      <c r="I97" s="104"/>
    </row>
    <row r="98" spans="2:9">
      <c r="B98" s="104"/>
      <c r="C98" s="104"/>
      <c r="D98" s="104"/>
      <c r="E98" s="104"/>
      <c r="F98" s="104"/>
      <c r="G98" s="104"/>
      <c r="H98" s="104"/>
      <c r="I98" s="104"/>
    </row>
    <row r="99" spans="2:9">
      <c r="B99" s="104"/>
      <c r="C99" s="104"/>
      <c r="D99" s="104"/>
      <c r="E99" s="104"/>
      <c r="F99" s="104"/>
      <c r="G99" s="104"/>
      <c r="H99" s="104"/>
      <c r="I99" s="104"/>
    </row>
    <row r="100" spans="2:9">
      <c r="B100" s="104"/>
      <c r="C100" s="104"/>
      <c r="D100" s="104"/>
      <c r="E100" s="104"/>
      <c r="F100" s="104"/>
      <c r="G100" s="104"/>
      <c r="H100" s="104"/>
      <c r="I100" s="104"/>
    </row>
    <row r="101" spans="2:9">
      <c r="B101" s="104"/>
      <c r="C101" s="104"/>
      <c r="D101" s="104"/>
      <c r="E101" s="104"/>
      <c r="F101" s="104"/>
      <c r="G101" s="104"/>
      <c r="H101" s="104"/>
      <c r="I101" s="104"/>
    </row>
    <row r="102" spans="2:9">
      <c r="B102" s="104"/>
      <c r="C102" s="104"/>
      <c r="D102" s="104"/>
      <c r="E102" s="104"/>
      <c r="F102" s="104"/>
      <c r="G102" s="104"/>
      <c r="H102" s="104"/>
      <c r="I102" s="104"/>
    </row>
    <row r="103" spans="2:9">
      <c r="B103" s="104"/>
      <c r="C103" s="104"/>
      <c r="D103" s="104"/>
      <c r="E103" s="104"/>
      <c r="F103" s="104"/>
      <c r="G103" s="104"/>
      <c r="H103" s="104"/>
      <c r="I103" s="104"/>
    </row>
    <row r="104" spans="2:9">
      <c r="B104" s="104"/>
      <c r="C104" s="104"/>
      <c r="D104" s="104"/>
      <c r="E104" s="104"/>
      <c r="F104" s="104"/>
      <c r="G104" s="104"/>
      <c r="H104" s="104"/>
      <c r="I104" s="104"/>
    </row>
    <row r="105" spans="2:9">
      <c r="B105" s="104"/>
      <c r="C105" s="104"/>
      <c r="D105" s="104"/>
      <c r="E105" s="104"/>
      <c r="F105" s="104"/>
      <c r="G105" s="104"/>
      <c r="H105" s="104"/>
      <c r="I105" s="104"/>
    </row>
    <row r="106" spans="2:9">
      <c r="B106" s="104"/>
      <c r="C106" s="104"/>
      <c r="D106" s="104"/>
      <c r="E106" s="104"/>
      <c r="F106" s="104"/>
      <c r="G106" s="104"/>
      <c r="H106" s="104"/>
      <c r="I106" s="104"/>
    </row>
    <row r="107" spans="2:9">
      <c r="B107" s="104"/>
      <c r="C107" s="104"/>
      <c r="D107" s="104"/>
      <c r="E107" s="104"/>
      <c r="F107" s="104"/>
      <c r="G107" s="104"/>
      <c r="H107" s="104"/>
      <c r="I107" s="104"/>
    </row>
    <row r="108" spans="2:9">
      <c r="B108" s="104"/>
      <c r="C108" s="104"/>
      <c r="D108" s="104"/>
      <c r="E108" s="104"/>
      <c r="F108" s="104"/>
      <c r="G108" s="104"/>
      <c r="H108" s="104"/>
      <c r="I108" s="104"/>
    </row>
    <row r="109" spans="2:9">
      <c r="B109" s="104"/>
      <c r="C109" s="104"/>
      <c r="D109" s="104"/>
      <c r="E109" s="104"/>
      <c r="F109" s="104"/>
      <c r="G109" s="104"/>
      <c r="H109" s="104"/>
      <c r="I109" s="104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2" t="s" vm="1">
        <v>247</v>
      </c>
    </row>
    <row r="2" spans="2:60">
      <c r="B2" s="58" t="s">
        <v>187</v>
      </c>
      <c r="C2" s="82" t="s">
        <v>248</v>
      </c>
    </row>
    <row r="3" spans="2:60">
      <c r="B3" s="58" t="s">
        <v>189</v>
      </c>
      <c r="C3" s="82" t="s">
        <v>249</v>
      </c>
    </row>
    <row r="4" spans="2:60">
      <c r="B4" s="58" t="s">
        <v>190</v>
      </c>
      <c r="C4" s="82">
        <v>70</v>
      </c>
    </row>
    <row r="6" spans="2:60" ht="26.25" customHeight="1">
      <c r="B6" s="164" t="s">
        <v>224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6">
      <c r="B7" s="61" t="s">
        <v>125</v>
      </c>
      <c r="C7" s="61" t="s">
        <v>126</v>
      </c>
      <c r="D7" s="61" t="s">
        <v>15</v>
      </c>
      <c r="E7" s="61" t="s">
        <v>16</v>
      </c>
      <c r="F7" s="61" t="s">
        <v>58</v>
      </c>
      <c r="G7" s="61" t="s">
        <v>109</v>
      </c>
      <c r="H7" s="61" t="s">
        <v>55</v>
      </c>
      <c r="I7" s="61" t="s">
        <v>118</v>
      </c>
      <c r="J7" s="81" t="s">
        <v>191</v>
      </c>
      <c r="K7" s="61" t="s">
        <v>192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188</v>
      </c>
      <c r="C1" s="82" t="s" vm="1">
        <v>247</v>
      </c>
    </row>
    <row r="2" spans="2:60">
      <c r="B2" s="58" t="s">
        <v>187</v>
      </c>
      <c r="C2" s="82" t="s">
        <v>248</v>
      </c>
    </row>
    <row r="3" spans="2:60">
      <c r="B3" s="58" t="s">
        <v>189</v>
      </c>
      <c r="C3" s="82" t="s">
        <v>249</v>
      </c>
    </row>
    <row r="4" spans="2:60">
      <c r="B4" s="58" t="s">
        <v>190</v>
      </c>
      <c r="C4" s="82">
        <v>70</v>
      </c>
    </row>
    <row r="6" spans="2:60" ht="26.25" customHeight="1">
      <c r="B6" s="164" t="s">
        <v>225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78.75">
      <c r="B7" s="61" t="s">
        <v>125</v>
      </c>
      <c r="C7" s="80" t="s">
        <v>246</v>
      </c>
      <c r="D7" s="63" t="s">
        <v>15</v>
      </c>
      <c r="E7" s="63" t="s">
        <v>16</v>
      </c>
      <c r="F7" s="63" t="s">
        <v>58</v>
      </c>
      <c r="G7" s="63" t="s">
        <v>109</v>
      </c>
      <c r="H7" s="63" t="s">
        <v>55</v>
      </c>
      <c r="I7" s="63" t="s">
        <v>118</v>
      </c>
      <c r="J7" s="80" t="s">
        <v>191</v>
      </c>
      <c r="K7" s="65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188</v>
      </c>
      <c r="C1" s="82" t="s" vm="1">
        <v>247</v>
      </c>
    </row>
    <row r="2" spans="2:47">
      <c r="B2" s="58" t="s">
        <v>187</v>
      </c>
      <c r="C2" s="82" t="s">
        <v>248</v>
      </c>
    </row>
    <row r="3" spans="2:47">
      <c r="B3" s="58" t="s">
        <v>189</v>
      </c>
      <c r="C3" s="82" t="s">
        <v>249</v>
      </c>
    </row>
    <row r="4" spans="2:47">
      <c r="B4" s="58" t="s">
        <v>190</v>
      </c>
      <c r="C4" s="82">
        <v>70</v>
      </c>
    </row>
    <row r="6" spans="2:47" ht="26.25" customHeight="1">
      <c r="B6" s="164" t="s">
        <v>226</v>
      </c>
      <c r="C6" s="165"/>
      <c r="D6" s="165"/>
    </row>
    <row r="7" spans="2:47" s="3" customFormat="1" ht="33">
      <c r="B7" s="61" t="s">
        <v>125</v>
      </c>
      <c r="C7" s="67" t="s">
        <v>115</v>
      </c>
      <c r="D7" s="68" t="s">
        <v>114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/>
      <c r="C10" s="104"/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4"/>
      <c r="D11" s="104"/>
    </row>
    <row r="12" spans="2:47">
      <c r="B12" s="103"/>
      <c r="C12" s="104"/>
      <c r="D12" s="10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4"/>
      <c r="C13" s="104"/>
      <c r="D13" s="10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4"/>
      <c r="C14" s="104"/>
      <c r="D14" s="104"/>
    </row>
    <row r="15" spans="2:47">
      <c r="B15" s="104"/>
      <c r="C15" s="104"/>
      <c r="D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4"/>
      <c r="C16" s="104"/>
      <c r="D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4"/>
      <c r="C17" s="104"/>
      <c r="D17" s="104"/>
    </row>
    <row r="18" spans="2:4">
      <c r="B18" s="104"/>
      <c r="C18" s="104"/>
      <c r="D18" s="104"/>
    </row>
    <row r="19" spans="2:4">
      <c r="B19" s="104"/>
      <c r="C19" s="104"/>
      <c r="D19" s="104"/>
    </row>
    <row r="20" spans="2:4">
      <c r="B20" s="104"/>
      <c r="C20" s="104"/>
      <c r="D20" s="104"/>
    </row>
    <row r="21" spans="2:4">
      <c r="B21" s="104"/>
      <c r="C21" s="104"/>
      <c r="D21" s="104"/>
    </row>
    <row r="22" spans="2:4">
      <c r="B22" s="104"/>
      <c r="C22" s="104"/>
      <c r="D22" s="104"/>
    </row>
    <row r="23" spans="2:4">
      <c r="B23" s="104"/>
      <c r="C23" s="104"/>
      <c r="D23" s="104"/>
    </row>
    <row r="24" spans="2:4">
      <c r="B24" s="104"/>
      <c r="C24" s="104"/>
      <c r="D24" s="104"/>
    </row>
    <row r="25" spans="2:4">
      <c r="B25" s="104"/>
      <c r="C25" s="104"/>
      <c r="D25" s="104"/>
    </row>
    <row r="26" spans="2:4">
      <c r="B26" s="104"/>
      <c r="C26" s="104"/>
      <c r="D26" s="104"/>
    </row>
    <row r="27" spans="2:4">
      <c r="B27" s="104"/>
      <c r="C27" s="104"/>
      <c r="D27" s="104"/>
    </row>
    <row r="28" spans="2:4">
      <c r="B28" s="104"/>
      <c r="C28" s="104"/>
      <c r="D28" s="104"/>
    </row>
    <row r="29" spans="2:4">
      <c r="B29" s="104"/>
      <c r="C29" s="104"/>
      <c r="D29" s="104"/>
    </row>
    <row r="30" spans="2:4">
      <c r="B30" s="104"/>
      <c r="C30" s="104"/>
      <c r="D30" s="104"/>
    </row>
    <row r="31" spans="2:4">
      <c r="B31" s="104"/>
      <c r="C31" s="104"/>
      <c r="D31" s="104"/>
    </row>
    <row r="32" spans="2:4">
      <c r="B32" s="104"/>
      <c r="C32" s="104"/>
      <c r="D32" s="104"/>
    </row>
    <row r="33" spans="2:4">
      <c r="B33" s="104"/>
      <c r="C33" s="104"/>
      <c r="D33" s="104"/>
    </row>
    <row r="34" spans="2:4">
      <c r="B34" s="104"/>
      <c r="C34" s="104"/>
      <c r="D34" s="104"/>
    </row>
    <row r="35" spans="2:4">
      <c r="B35" s="104"/>
      <c r="C35" s="104"/>
      <c r="D35" s="104"/>
    </row>
    <row r="36" spans="2:4">
      <c r="B36" s="104"/>
      <c r="C36" s="104"/>
      <c r="D36" s="104"/>
    </row>
    <row r="37" spans="2:4">
      <c r="B37" s="104"/>
      <c r="C37" s="104"/>
      <c r="D37" s="104"/>
    </row>
    <row r="38" spans="2:4">
      <c r="B38" s="104"/>
      <c r="C38" s="104"/>
      <c r="D38" s="104"/>
    </row>
    <row r="39" spans="2:4">
      <c r="B39" s="104"/>
      <c r="C39" s="104"/>
      <c r="D39" s="104"/>
    </row>
    <row r="40" spans="2:4">
      <c r="B40" s="104"/>
      <c r="C40" s="104"/>
      <c r="D40" s="104"/>
    </row>
    <row r="41" spans="2:4">
      <c r="B41" s="104"/>
      <c r="C41" s="104"/>
      <c r="D41" s="104"/>
    </row>
    <row r="42" spans="2:4">
      <c r="B42" s="104"/>
      <c r="C42" s="104"/>
      <c r="D42" s="104"/>
    </row>
    <row r="43" spans="2:4">
      <c r="B43" s="104"/>
      <c r="C43" s="104"/>
      <c r="D43" s="104"/>
    </row>
    <row r="44" spans="2:4">
      <c r="B44" s="104"/>
      <c r="C44" s="104"/>
      <c r="D44" s="104"/>
    </row>
    <row r="45" spans="2:4">
      <c r="B45" s="104"/>
      <c r="C45" s="104"/>
      <c r="D45" s="104"/>
    </row>
    <row r="46" spans="2:4">
      <c r="B46" s="104"/>
      <c r="C46" s="104"/>
      <c r="D46" s="104"/>
    </row>
    <row r="47" spans="2:4">
      <c r="B47" s="104"/>
      <c r="C47" s="104"/>
      <c r="D47" s="104"/>
    </row>
    <row r="48" spans="2:4">
      <c r="B48" s="104"/>
      <c r="C48" s="104"/>
      <c r="D48" s="104"/>
    </row>
    <row r="49" spans="2:4">
      <c r="B49" s="104"/>
      <c r="C49" s="104"/>
      <c r="D49" s="104"/>
    </row>
    <row r="50" spans="2:4">
      <c r="B50" s="104"/>
      <c r="C50" s="104"/>
      <c r="D50" s="104"/>
    </row>
    <row r="51" spans="2:4">
      <c r="B51" s="104"/>
      <c r="C51" s="104"/>
      <c r="D51" s="104"/>
    </row>
    <row r="52" spans="2:4">
      <c r="B52" s="104"/>
      <c r="C52" s="104"/>
      <c r="D52" s="104"/>
    </row>
    <row r="53" spans="2:4">
      <c r="B53" s="104"/>
      <c r="C53" s="104"/>
      <c r="D53" s="104"/>
    </row>
    <row r="54" spans="2:4">
      <c r="B54" s="104"/>
      <c r="C54" s="104"/>
      <c r="D54" s="104"/>
    </row>
    <row r="55" spans="2:4">
      <c r="B55" s="104"/>
      <c r="C55" s="104"/>
      <c r="D55" s="104"/>
    </row>
    <row r="56" spans="2:4">
      <c r="B56" s="104"/>
      <c r="C56" s="104"/>
      <c r="D56" s="104"/>
    </row>
    <row r="57" spans="2:4">
      <c r="B57" s="104"/>
      <c r="C57" s="104"/>
      <c r="D57" s="104"/>
    </row>
    <row r="58" spans="2:4">
      <c r="B58" s="104"/>
      <c r="C58" s="104"/>
      <c r="D58" s="104"/>
    </row>
    <row r="59" spans="2:4">
      <c r="B59" s="104"/>
      <c r="C59" s="104"/>
      <c r="D59" s="104"/>
    </row>
    <row r="60" spans="2:4">
      <c r="B60" s="104"/>
      <c r="C60" s="104"/>
      <c r="D60" s="104"/>
    </row>
    <row r="61" spans="2:4">
      <c r="B61" s="104"/>
      <c r="C61" s="104"/>
      <c r="D61" s="104"/>
    </row>
    <row r="62" spans="2:4">
      <c r="B62" s="104"/>
      <c r="C62" s="104"/>
      <c r="D62" s="104"/>
    </row>
    <row r="63" spans="2:4">
      <c r="B63" s="104"/>
      <c r="C63" s="104"/>
      <c r="D63" s="104"/>
    </row>
    <row r="64" spans="2:4">
      <c r="B64" s="104"/>
      <c r="C64" s="104"/>
      <c r="D64" s="104"/>
    </row>
    <row r="65" spans="2:4">
      <c r="B65" s="104"/>
      <c r="C65" s="104"/>
      <c r="D65" s="104"/>
    </row>
    <row r="66" spans="2:4">
      <c r="B66" s="104"/>
      <c r="C66" s="104"/>
      <c r="D66" s="104"/>
    </row>
    <row r="67" spans="2:4">
      <c r="B67" s="104"/>
      <c r="C67" s="104"/>
      <c r="D67" s="104"/>
    </row>
    <row r="68" spans="2:4">
      <c r="B68" s="104"/>
      <c r="C68" s="104"/>
      <c r="D68" s="104"/>
    </row>
    <row r="69" spans="2:4">
      <c r="B69" s="104"/>
      <c r="C69" s="104"/>
      <c r="D69" s="104"/>
    </row>
    <row r="70" spans="2:4">
      <c r="B70" s="104"/>
      <c r="C70" s="104"/>
      <c r="D70" s="104"/>
    </row>
    <row r="71" spans="2:4">
      <c r="B71" s="104"/>
      <c r="C71" s="104"/>
      <c r="D71" s="104"/>
    </row>
    <row r="72" spans="2:4">
      <c r="B72" s="104"/>
      <c r="C72" s="104"/>
      <c r="D72" s="104"/>
    </row>
    <row r="73" spans="2:4">
      <c r="B73" s="104"/>
      <c r="C73" s="104"/>
      <c r="D73" s="104"/>
    </row>
    <row r="74" spans="2:4">
      <c r="B74" s="104"/>
      <c r="C74" s="104"/>
      <c r="D74" s="104"/>
    </row>
    <row r="75" spans="2:4">
      <c r="B75" s="104"/>
      <c r="C75" s="104"/>
      <c r="D75" s="104"/>
    </row>
    <row r="76" spans="2:4">
      <c r="B76" s="104"/>
      <c r="C76" s="104"/>
      <c r="D76" s="104"/>
    </row>
    <row r="77" spans="2:4">
      <c r="B77" s="104"/>
      <c r="C77" s="104"/>
      <c r="D77" s="104"/>
    </row>
    <row r="78" spans="2:4">
      <c r="B78" s="104"/>
      <c r="C78" s="104"/>
      <c r="D78" s="104"/>
    </row>
    <row r="79" spans="2:4">
      <c r="B79" s="104"/>
      <c r="C79" s="104"/>
      <c r="D79" s="104"/>
    </row>
    <row r="80" spans="2:4">
      <c r="B80" s="104"/>
      <c r="C80" s="104"/>
      <c r="D80" s="104"/>
    </row>
    <row r="81" spans="2:4">
      <c r="B81" s="104"/>
      <c r="C81" s="104"/>
      <c r="D81" s="104"/>
    </row>
    <row r="82" spans="2:4">
      <c r="B82" s="104"/>
      <c r="C82" s="104"/>
      <c r="D82" s="104"/>
    </row>
    <row r="83" spans="2:4">
      <c r="B83" s="104"/>
      <c r="C83" s="104"/>
      <c r="D83" s="104"/>
    </row>
    <row r="84" spans="2:4">
      <c r="B84" s="104"/>
      <c r="C84" s="104"/>
      <c r="D84" s="104"/>
    </row>
    <row r="85" spans="2:4">
      <c r="B85" s="104"/>
      <c r="C85" s="104"/>
      <c r="D85" s="104"/>
    </row>
    <row r="86" spans="2:4">
      <c r="B86" s="104"/>
      <c r="C86" s="104"/>
      <c r="D86" s="104"/>
    </row>
    <row r="87" spans="2:4">
      <c r="B87" s="104"/>
      <c r="C87" s="104"/>
      <c r="D87" s="104"/>
    </row>
    <row r="88" spans="2:4">
      <c r="B88" s="104"/>
      <c r="C88" s="104"/>
      <c r="D88" s="104"/>
    </row>
    <row r="89" spans="2:4">
      <c r="B89" s="104"/>
      <c r="C89" s="104"/>
      <c r="D89" s="104"/>
    </row>
    <row r="90" spans="2:4">
      <c r="B90" s="104"/>
      <c r="C90" s="104"/>
      <c r="D90" s="104"/>
    </row>
    <row r="91" spans="2:4">
      <c r="B91" s="104"/>
      <c r="C91" s="104"/>
      <c r="D91" s="104"/>
    </row>
    <row r="92" spans="2:4">
      <c r="B92" s="104"/>
      <c r="C92" s="104"/>
      <c r="D92" s="104"/>
    </row>
    <row r="93" spans="2:4">
      <c r="B93" s="104"/>
      <c r="C93" s="104"/>
      <c r="D93" s="104"/>
    </row>
    <row r="94" spans="2:4">
      <c r="B94" s="104"/>
      <c r="C94" s="104"/>
      <c r="D94" s="104"/>
    </row>
    <row r="95" spans="2:4">
      <c r="B95" s="104"/>
      <c r="C95" s="104"/>
      <c r="D95" s="104"/>
    </row>
    <row r="96" spans="2:4">
      <c r="B96" s="104"/>
      <c r="C96" s="104"/>
      <c r="D96" s="104"/>
    </row>
    <row r="97" spans="2:4">
      <c r="B97" s="104"/>
      <c r="C97" s="104"/>
      <c r="D97" s="104"/>
    </row>
    <row r="98" spans="2:4">
      <c r="B98" s="104"/>
      <c r="C98" s="104"/>
      <c r="D98" s="104"/>
    </row>
    <row r="99" spans="2:4">
      <c r="B99" s="104"/>
      <c r="C99" s="104"/>
      <c r="D99" s="104"/>
    </row>
    <row r="100" spans="2:4">
      <c r="B100" s="104"/>
      <c r="C100" s="104"/>
      <c r="D100" s="104"/>
    </row>
    <row r="101" spans="2:4">
      <c r="B101" s="104"/>
      <c r="C101" s="104"/>
      <c r="D101" s="104"/>
    </row>
    <row r="102" spans="2:4">
      <c r="B102" s="104"/>
      <c r="C102" s="104"/>
      <c r="D102" s="104"/>
    </row>
    <row r="103" spans="2:4">
      <c r="B103" s="104"/>
      <c r="C103" s="104"/>
      <c r="D103" s="104"/>
    </row>
    <row r="104" spans="2:4">
      <c r="B104" s="104"/>
      <c r="C104" s="104"/>
      <c r="D104" s="104"/>
    </row>
    <row r="105" spans="2:4">
      <c r="B105" s="104"/>
      <c r="C105" s="104"/>
      <c r="D105" s="104"/>
    </row>
    <row r="106" spans="2:4">
      <c r="B106" s="104"/>
      <c r="C106" s="104"/>
      <c r="D106" s="104"/>
    </row>
    <row r="107" spans="2:4">
      <c r="B107" s="104"/>
      <c r="C107" s="104"/>
      <c r="D107" s="104"/>
    </row>
    <row r="108" spans="2:4">
      <c r="B108" s="104"/>
      <c r="C108" s="104"/>
      <c r="D108" s="104"/>
    </row>
    <row r="109" spans="2:4">
      <c r="B109" s="104"/>
      <c r="C109" s="104"/>
      <c r="D109" s="104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2" t="s" vm="1">
        <v>247</v>
      </c>
    </row>
    <row r="2" spans="2:18">
      <c r="B2" s="58" t="s">
        <v>187</v>
      </c>
      <c r="C2" s="82" t="s">
        <v>248</v>
      </c>
    </row>
    <row r="3" spans="2:18">
      <c r="B3" s="58" t="s">
        <v>189</v>
      </c>
      <c r="C3" s="82" t="s">
        <v>249</v>
      </c>
    </row>
    <row r="4" spans="2:18">
      <c r="B4" s="58" t="s">
        <v>190</v>
      </c>
      <c r="C4" s="82">
        <v>70</v>
      </c>
    </row>
    <row r="6" spans="2:18" ht="26.25" customHeight="1">
      <c r="B6" s="164" t="s">
        <v>229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125</v>
      </c>
      <c r="C7" s="31" t="s">
        <v>46</v>
      </c>
      <c r="D7" s="74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227</v>
      </c>
      <c r="L7" s="31" t="s">
        <v>0</v>
      </c>
      <c r="M7" s="31" t="s">
        <v>228</v>
      </c>
      <c r="N7" s="31" t="s">
        <v>60</v>
      </c>
      <c r="O7" s="74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5703125" style="2" customWidth="1"/>
    <col min="4" max="4" width="6.5703125" style="2" bestFit="1" customWidth="1"/>
    <col min="5" max="5" width="6.14062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10.57031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8" t="s">
        <v>188</v>
      </c>
      <c r="C1" s="82" t="s" vm="1">
        <v>247</v>
      </c>
    </row>
    <row r="2" spans="2:13">
      <c r="B2" s="58" t="s">
        <v>187</v>
      </c>
      <c r="C2" s="82" t="s">
        <v>248</v>
      </c>
    </row>
    <row r="3" spans="2:13">
      <c r="B3" s="58" t="s">
        <v>189</v>
      </c>
      <c r="C3" s="82" t="s">
        <v>249</v>
      </c>
    </row>
    <row r="4" spans="2:13">
      <c r="B4" s="58" t="s">
        <v>190</v>
      </c>
      <c r="C4" s="82">
        <v>70</v>
      </c>
    </row>
    <row r="6" spans="2:13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2:13" s="3" customFormat="1" ht="63">
      <c r="B7" s="13" t="s">
        <v>124</v>
      </c>
      <c r="C7" s="14" t="s">
        <v>46</v>
      </c>
      <c r="D7" s="14" t="s">
        <v>126</v>
      </c>
      <c r="E7" s="14" t="s">
        <v>15</v>
      </c>
      <c r="F7" s="14" t="s">
        <v>69</v>
      </c>
      <c r="G7" s="14" t="s">
        <v>109</v>
      </c>
      <c r="H7" s="14" t="s">
        <v>17</v>
      </c>
      <c r="I7" s="14" t="s">
        <v>19</v>
      </c>
      <c r="J7" s="14" t="s">
        <v>62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45</v>
      </c>
      <c r="C10" s="120"/>
      <c r="D10" s="120"/>
      <c r="E10" s="120"/>
      <c r="F10" s="120"/>
      <c r="G10" s="120"/>
      <c r="H10" s="120"/>
      <c r="I10" s="120"/>
      <c r="J10" s="121">
        <v>101019.83139000001</v>
      </c>
      <c r="K10" s="122">
        <v>1</v>
      </c>
      <c r="L10" s="122">
        <v>7.195403679840448E-2</v>
      </c>
    </row>
    <row r="11" spans="2:13">
      <c r="B11" s="112" t="s">
        <v>239</v>
      </c>
      <c r="C11" s="88"/>
      <c r="D11" s="88"/>
      <c r="E11" s="88"/>
      <c r="F11" s="88"/>
      <c r="G11" s="88"/>
      <c r="H11" s="88"/>
      <c r="I11" s="88"/>
      <c r="J11" s="98">
        <v>101019.83139000001</v>
      </c>
      <c r="K11" s="99">
        <v>1</v>
      </c>
      <c r="L11" s="99">
        <v>7.195403679840448E-2</v>
      </c>
    </row>
    <row r="12" spans="2:13">
      <c r="B12" s="105" t="s">
        <v>43</v>
      </c>
      <c r="C12" s="86"/>
      <c r="D12" s="86"/>
      <c r="E12" s="86"/>
      <c r="F12" s="86"/>
      <c r="G12" s="86"/>
      <c r="H12" s="86"/>
      <c r="I12" s="86"/>
      <c r="J12" s="95">
        <v>78918.405610000002</v>
      </c>
      <c r="K12" s="96">
        <v>0.78121696031470678</v>
      </c>
      <c r="L12" s="96">
        <v>5.6211713910022103E-2</v>
      </c>
    </row>
    <row r="13" spans="2:13">
      <c r="B13" s="91" t="s">
        <v>1551</v>
      </c>
      <c r="C13" s="88" t="s">
        <v>1552</v>
      </c>
      <c r="D13" s="88">
        <v>20</v>
      </c>
      <c r="E13" s="88" t="s">
        <v>315</v>
      </c>
      <c r="F13" s="88" t="s">
        <v>171</v>
      </c>
      <c r="G13" s="101" t="s">
        <v>253</v>
      </c>
      <c r="H13" s="102">
        <v>0</v>
      </c>
      <c r="I13" s="102">
        <v>0</v>
      </c>
      <c r="J13" s="98">
        <v>78918.405610000002</v>
      </c>
      <c r="K13" s="99">
        <v>0.78121696031470678</v>
      </c>
      <c r="L13" s="99">
        <v>5.6246435777747517E-2</v>
      </c>
    </row>
    <row r="14" spans="2:13">
      <c r="B14" s="87"/>
      <c r="C14" s="88"/>
      <c r="D14" s="88"/>
      <c r="E14" s="88"/>
      <c r="F14" s="88"/>
      <c r="G14" s="88"/>
      <c r="H14" s="88"/>
      <c r="I14" s="88"/>
      <c r="J14" s="88"/>
      <c r="K14" s="99"/>
      <c r="L14" s="88"/>
    </row>
    <row r="15" spans="2:13">
      <c r="B15" s="105" t="s">
        <v>44</v>
      </c>
      <c r="C15" s="86"/>
      <c r="D15" s="86"/>
      <c r="E15" s="86"/>
      <c r="F15" s="86"/>
      <c r="G15" s="86"/>
      <c r="H15" s="86"/>
      <c r="I15" s="86"/>
      <c r="J15" s="95">
        <v>22101.425780000001</v>
      </c>
      <c r="K15" s="96">
        <v>0.21878303968529322</v>
      </c>
      <c r="L15" s="96">
        <v>1.5742322888382378E-2</v>
      </c>
    </row>
    <row r="16" spans="2:13">
      <c r="B16" s="91" t="s">
        <v>1551</v>
      </c>
      <c r="C16" s="88" t="s">
        <v>1553</v>
      </c>
      <c r="D16" s="88">
        <v>20</v>
      </c>
      <c r="E16" s="88" t="s">
        <v>315</v>
      </c>
      <c r="F16" s="88" t="s">
        <v>171</v>
      </c>
      <c r="G16" s="101" t="s">
        <v>326</v>
      </c>
      <c r="H16" s="102">
        <v>0</v>
      </c>
      <c r="I16" s="102">
        <v>0</v>
      </c>
      <c r="J16" s="98">
        <v>1342.6320000000001</v>
      </c>
      <c r="K16" s="99">
        <v>1.3290776489386496E-2</v>
      </c>
      <c r="L16" s="99">
        <v>9.5691574072524787E-4</v>
      </c>
    </row>
    <row r="17" spans="2:12">
      <c r="B17" s="91" t="s">
        <v>1551</v>
      </c>
      <c r="C17" s="88" t="s">
        <v>1554</v>
      </c>
      <c r="D17" s="88">
        <v>20</v>
      </c>
      <c r="E17" s="88" t="s">
        <v>315</v>
      </c>
      <c r="F17" s="88" t="s">
        <v>171</v>
      </c>
      <c r="G17" s="101" t="s">
        <v>312</v>
      </c>
      <c r="H17" s="102">
        <v>0</v>
      </c>
      <c r="I17" s="102">
        <v>0</v>
      </c>
      <c r="J17" s="98">
        <v>74.746100000000013</v>
      </c>
      <c r="K17" s="99">
        <v>7.3991511341404948E-4</v>
      </c>
      <c r="L17" s="99">
        <v>5.3272765469483414E-5</v>
      </c>
    </row>
    <row r="18" spans="2:12">
      <c r="B18" s="91" t="s">
        <v>1551</v>
      </c>
      <c r="C18" s="88" t="s">
        <v>1555</v>
      </c>
      <c r="D18" s="88">
        <v>20</v>
      </c>
      <c r="E18" s="88" t="s">
        <v>315</v>
      </c>
      <c r="F18" s="88" t="s">
        <v>171</v>
      </c>
      <c r="G18" s="101" t="s">
        <v>181</v>
      </c>
      <c r="H18" s="102">
        <v>0</v>
      </c>
      <c r="I18" s="102">
        <v>0</v>
      </c>
      <c r="J18" s="98">
        <v>16.393229999999999</v>
      </c>
      <c r="K18" s="99">
        <v>1.6227734469989198E-4</v>
      </c>
      <c r="L18" s="99">
        <v>1.1683722589905018E-5</v>
      </c>
    </row>
    <row r="19" spans="2:12">
      <c r="B19" s="91" t="s">
        <v>1551</v>
      </c>
      <c r="C19" s="88" t="s">
        <v>1556</v>
      </c>
      <c r="D19" s="88">
        <v>20</v>
      </c>
      <c r="E19" s="88" t="s">
        <v>315</v>
      </c>
      <c r="F19" s="88" t="s">
        <v>171</v>
      </c>
      <c r="G19" s="101" t="s">
        <v>1381</v>
      </c>
      <c r="H19" s="102">
        <v>0</v>
      </c>
      <c r="I19" s="102">
        <v>0</v>
      </c>
      <c r="J19" s="98">
        <v>4382.0249400000002</v>
      </c>
      <c r="K19" s="99">
        <v>4.337786828293775E-2</v>
      </c>
      <c r="L19" s="99">
        <v>3.1231406977761667E-3</v>
      </c>
    </row>
    <row r="20" spans="2:12">
      <c r="B20" s="91" t="s">
        <v>1551</v>
      </c>
      <c r="C20" s="88" t="s">
        <v>1557</v>
      </c>
      <c r="D20" s="88">
        <v>20</v>
      </c>
      <c r="E20" s="88" t="s">
        <v>315</v>
      </c>
      <c r="F20" s="88" t="s">
        <v>171</v>
      </c>
      <c r="G20" s="101" t="s">
        <v>322</v>
      </c>
      <c r="H20" s="102">
        <v>0</v>
      </c>
      <c r="I20" s="102">
        <v>0</v>
      </c>
      <c r="J20" s="98">
        <v>16282.7469</v>
      </c>
      <c r="K20" s="99">
        <v>0.16117095114862476</v>
      </c>
      <c r="L20" s="99">
        <v>1.1604063932979294E-2</v>
      </c>
    </row>
    <row r="21" spans="2:12">
      <c r="B21" s="91" t="s">
        <v>1551</v>
      </c>
      <c r="C21" s="88" t="s">
        <v>1558</v>
      </c>
      <c r="D21" s="88">
        <v>20</v>
      </c>
      <c r="E21" s="88" t="s">
        <v>315</v>
      </c>
      <c r="F21" s="88" t="s">
        <v>171</v>
      </c>
      <c r="G21" s="101" t="s">
        <v>1428</v>
      </c>
      <c r="H21" s="102">
        <v>0</v>
      </c>
      <c r="I21" s="102">
        <v>0</v>
      </c>
      <c r="J21" s="98">
        <v>1.7090799999999999</v>
      </c>
      <c r="K21" s="99">
        <v>1.691826225092257E-5</v>
      </c>
      <c r="L21" s="99">
        <v>1.2180892114583195E-6</v>
      </c>
    </row>
    <row r="22" spans="2:12">
      <c r="B22" s="91" t="s">
        <v>1551</v>
      </c>
      <c r="C22" s="88" t="s">
        <v>1559</v>
      </c>
      <c r="D22" s="88">
        <v>20</v>
      </c>
      <c r="E22" s="88" t="s">
        <v>315</v>
      </c>
      <c r="F22" s="88" t="s">
        <v>171</v>
      </c>
      <c r="G22" s="101" t="s">
        <v>319</v>
      </c>
      <c r="H22" s="102">
        <v>0</v>
      </c>
      <c r="I22" s="102">
        <v>0</v>
      </c>
      <c r="J22" s="98">
        <v>0.44541000000000003</v>
      </c>
      <c r="K22" s="99">
        <v>4.4091342647409265E-6</v>
      </c>
      <c r="L22" s="99">
        <v>3.1745097694411623E-7</v>
      </c>
    </row>
    <row r="23" spans="2:12">
      <c r="B23" s="91" t="s">
        <v>1551</v>
      </c>
      <c r="C23" s="88" t="s">
        <v>1560</v>
      </c>
      <c r="D23" s="88">
        <v>20</v>
      </c>
      <c r="E23" s="88" t="s">
        <v>315</v>
      </c>
      <c r="F23" s="88" t="s">
        <v>171</v>
      </c>
      <c r="G23" s="101" t="s">
        <v>176</v>
      </c>
      <c r="H23" s="102">
        <v>0</v>
      </c>
      <c r="I23" s="102">
        <v>0</v>
      </c>
      <c r="J23" s="98">
        <v>0.72811999999999999</v>
      </c>
      <c r="K23" s="99">
        <v>7.2076936773830023E-6</v>
      </c>
      <c r="L23" s="99">
        <v>5.1894300831267794E-7</v>
      </c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3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13" t="s">
        <v>47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13" t="s">
        <v>121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</row>
    <row r="120" spans="2:12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2" t="s" vm="1">
        <v>247</v>
      </c>
    </row>
    <row r="2" spans="2:18">
      <c r="B2" s="58" t="s">
        <v>187</v>
      </c>
      <c r="C2" s="82" t="s">
        <v>248</v>
      </c>
    </row>
    <row r="3" spans="2:18">
      <c r="B3" s="58" t="s">
        <v>189</v>
      </c>
      <c r="C3" s="82" t="s">
        <v>249</v>
      </c>
    </row>
    <row r="4" spans="2:18">
      <c r="B4" s="58" t="s">
        <v>190</v>
      </c>
      <c r="C4" s="82">
        <v>70</v>
      </c>
    </row>
    <row r="6" spans="2:18" ht="26.25" customHeight="1">
      <c r="B6" s="164" t="s">
        <v>230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125</v>
      </c>
      <c r="C7" s="31" t="s">
        <v>46</v>
      </c>
      <c r="D7" s="74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227</v>
      </c>
      <c r="L7" s="31" t="s">
        <v>0</v>
      </c>
      <c r="M7" s="31" t="s">
        <v>228</v>
      </c>
      <c r="N7" s="31" t="s">
        <v>60</v>
      </c>
      <c r="O7" s="74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188</v>
      </c>
      <c r="C1" s="82" t="s" vm="1">
        <v>247</v>
      </c>
    </row>
    <row r="2" spans="2:18">
      <c r="B2" s="58" t="s">
        <v>187</v>
      </c>
      <c r="C2" s="82" t="s">
        <v>248</v>
      </c>
    </row>
    <row r="3" spans="2:18">
      <c r="B3" s="58" t="s">
        <v>189</v>
      </c>
      <c r="C3" s="82" t="s">
        <v>249</v>
      </c>
    </row>
    <row r="4" spans="2:18">
      <c r="B4" s="58" t="s">
        <v>190</v>
      </c>
      <c r="C4" s="82">
        <v>70</v>
      </c>
    </row>
    <row r="6" spans="2:18" ht="26.25" customHeight="1">
      <c r="B6" s="164" t="s">
        <v>233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125</v>
      </c>
      <c r="C7" s="31" t="s">
        <v>46</v>
      </c>
      <c r="D7" s="74" t="s">
        <v>68</v>
      </c>
      <c r="E7" s="31" t="s">
        <v>15</v>
      </c>
      <c r="F7" s="31" t="s">
        <v>69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227</v>
      </c>
      <c r="L7" s="31" t="s">
        <v>0</v>
      </c>
      <c r="M7" s="31" t="s">
        <v>228</v>
      </c>
      <c r="N7" s="31" t="s">
        <v>60</v>
      </c>
      <c r="O7" s="74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2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2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2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2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2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2"/>
      <c r="R24" s="2"/>
      <c r="S24" s="2"/>
      <c r="T24" s="2"/>
      <c r="U24" s="2"/>
      <c r="V24" s="2"/>
      <c r="W24" s="2"/>
    </row>
    <row r="25" spans="2:2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2"/>
      <c r="R25" s="2"/>
      <c r="S25" s="2"/>
      <c r="T25" s="2"/>
      <c r="U25" s="2"/>
      <c r="V25" s="2"/>
      <c r="W25" s="2"/>
    </row>
    <row r="26" spans="2:2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2"/>
      <c r="R26" s="2"/>
      <c r="S26" s="2"/>
      <c r="T26" s="2"/>
      <c r="U26" s="2"/>
      <c r="V26" s="2"/>
      <c r="W26" s="2"/>
    </row>
    <row r="27" spans="2:2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2"/>
      <c r="R27" s="2"/>
      <c r="S27" s="2"/>
      <c r="T27" s="2"/>
      <c r="U27" s="2"/>
      <c r="V27" s="2"/>
      <c r="W27" s="2"/>
    </row>
    <row r="28" spans="2:2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2"/>
      <c r="R28" s="2"/>
      <c r="S28" s="2"/>
      <c r="T28" s="2"/>
      <c r="U28" s="2"/>
      <c r="V28" s="2"/>
      <c r="W28" s="2"/>
    </row>
    <row r="29" spans="2:2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2"/>
      <c r="R29" s="2"/>
      <c r="S29" s="2"/>
      <c r="T29" s="2"/>
      <c r="U29" s="2"/>
      <c r="V29" s="2"/>
      <c r="W29" s="2"/>
    </row>
    <row r="30" spans="2:2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2"/>
      <c r="R30" s="2"/>
      <c r="S30" s="2"/>
      <c r="T30" s="2"/>
      <c r="U30" s="2"/>
      <c r="V30" s="2"/>
      <c r="W30" s="2"/>
    </row>
    <row r="31" spans="2:2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2"/>
      <c r="R31" s="2"/>
      <c r="S31" s="2"/>
      <c r="T31" s="2"/>
      <c r="U31" s="2"/>
      <c r="V31" s="2"/>
      <c r="W31" s="2"/>
    </row>
    <row r="32" spans="2:2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2"/>
      <c r="R32" s="2"/>
      <c r="S32" s="2"/>
      <c r="T32" s="2"/>
      <c r="U32" s="2"/>
      <c r="V32" s="2"/>
      <c r="W32" s="2"/>
    </row>
    <row r="33" spans="2:2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  <c r="R33" s="2"/>
      <c r="S33" s="2"/>
      <c r="T33" s="2"/>
      <c r="U33" s="2"/>
      <c r="V33" s="2"/>
      <c r="W33" s="2"/>
    </row>
    <row r="34" spans="2:2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  <c r="R34" s="2"/>
      <c r="S34" s="2"/>
      <c r="T34" s="2"/>
      <c r="U34" s="2"/>
      <c r="V34" s="2"/>
      <c r="W34" s="2"/>
    </row>
    <row r="35" spans="2:2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2"/>
      <c r="R35" s="2"/>
      <c r="S35" s="2"/>
      <c r="T35" s="2"/>
      <c r="U35" s="2"/>
      <c r="V35" s="2"/>
      <c r="W35" s="2"/>
    </row>
    <row r="36" spans="2:2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2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2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2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2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2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2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2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2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2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2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2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2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R87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5.7109375" style="2" customWidth="1"/>
    <col min="4" max="4" width="6.42578125" style="2" bestFit="1" customWidth="1"/>
    <col min="5" max="5" width="6.140625" style="1" customWidth="1"/>
    <col min="6" max="6" width="8.28515625" style="1" bestFit="1" customWidth="1"/>
    <col min="7" max="7" width="7.140625" style="1" bestFit="1" customWidth="1"/>
    <col min="8" max="8" width="6.28515625" style="1" bestFit="1" customWidth="1"/>
    <col min="9" max="9" width="11.5703125" style="1" customWidth="1"/>
    <col min="10" max="10" width="7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3.7109375" style="1" customWidth="1"/>
    <col min="17" max="17" width="10.28515625" style="1" customWidth="1"/>
    <col min="18" max="29" width="7.5703125" style="1" customWidth="1"/>
    <col min="30" max="30" width="6.7109375" style="1" customWidth="1"/>
    <col min="31" max="31" width="7.7109375" style="1" customWidth="1"/>
    <col min="32" max="32" width="7.140625" style="1" customWidth="1"/>
    <col min="33" max="33" width="6" style="1" customWidth="1"/>
    <col min="34" max="34" width="7.85546875" style="1" customWidth="1"/>
    <col min="35" max="35" width="8.140625" style="1" customWidth="1"/>
    <col min="36" max="36" width="1.7109375" style="1" customWidth="1"/>
    <col min="37" max="37" width="15" style="1" customWidth="1"/>
    <col min="38" max="38" width="8.7109375" style="1" customWidth="1"/>
    <col min="39" max="39" width="10" style="1" customWidth="1"/>
    <col min="40" max="40" width="9.5703125" style="1" customWidth="1"/>
    <col min="41" max="41" width="6.140625" style="1" customWidth="1"/>
    <col min="42" max="43" width="5.7109375" style="1" customWidth="1"/>
    <col min="44" max="44" width="6.85546875" style="1" customWidth="1"/>
    <col min="45" max="45" width="6.42578125" style="1" customWidth="1"/>
    <col min="46" max="46" width="6.7109375" style="1" customWidth="1"/>
    <col min="47" max="47" width="7.28515625" style="1" customWidth="1"/>
    <col min="48" max="59" width="5.7109375" style="1" customWidth="1"/>
    <col min="60" max="16384" width="9.140625" style="1"/>
  </cols>
  <sheetData>
    <row r="1" spans="2:44">
      <c r="B1" s="58" t="s">
        <v>188</v>
      </c>
      <c r="C1" s="82" t="s" vm="1">
        <v>247</v>
      </c>
    </row>
    <row r="2" spans="2:44">
      <c r="B2" s="58" t="s">
        <v>187</v>
      </c>
      <c r="C2" s="82" t="s">
        <v>248</v>
      </c>
    </row>
    <row r="3" spans="2:44">
      <c r="B3" s="58" t="s">
        <v>189</v>
      </c>
      <c r="C3" s="82" t="s">
        <v>249</v>
      </c>
    </row>
    <row r="4" spans="2:44">
      <c r="B4" s="58" t="s">
        <v>190</v>
      </c>
      <c r="C4" s="82">
        <v>70</v>
      </c>
    </row>
    <row r="6" spans="2:44" ht="21.75" customHeight="1">
      <c r="B6" s="156" t="s">
        <v>219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44" ht="27.75" customHeight="1">
      <c r="B7" s="159" t="s">
        <v>94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AL7" s="3"/>
      <c r="AM7" s="3"/>
    </row>
    <row r="8" spans="2:44" s="3" customFormat="1" ht="57.75" customHeight="1">
      <c r="B8" s="23" t="s">
        <v>124</v>
      </c>
      <c r="C8" s="31" t="s">
        <v>46</v>
      </c>
      <c r="D8" s="74" t="s">
        <v>129</v>
      </c>
      <c r="E8" s="31" t="s">
        <v>15</v>
      </c>
      <c r="F8" s="31" t="s">
        <v>69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62</v>
      </c>
      <c r="O8" s="31" t="s">
        <v>60</v>
      </c>
      <c r="P8" s="74" t="s">
        <v>191</v>
      </c>
      <c r="Q8" s="75" t="s">
        <v>193</v>
      </c>
      <c r="AD8" s="1"/>
      <c r="AL8" s="1"/>
      <c r="AM8" s="1"/>
      <c r="AN8" s="1"/>
    </row>
    <row r="9" spans="2:44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63</v>
      </c>
      <c r="N9" s="33" t="s">
        <v>23</v>
      </c>
      <c r="O9" s="33" t="s">
        <v>20</v>
      </c>
      <c r="P9" s="33" t="s">
        <v>20</v>
      </c>
      <c r="Q9" s="34" t="s">
        <v>20</v>
      </c>
      <c r="AL9" s="1"/>
      <c r="AM9" s="1"/>
    </row>
    <row r="10" spans="2:44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L10" s="1"/>
      <c r="AM10" s="1"/>
      <c r="AN10" s="3"/>
    </row>
    <row r="11" spans="2:44" s="4" customFormat="1" ht="18" customHeight="1">
      <c r="B11" s="83" t="s">
        <v>30</v>
      </c>
      <c r="C11" s="84"/>
      <c r="D11" s="84"/>
      <c r="E11" s="84"/>
      <c r="F11" s="84"/>
      <c r="G11" s="84"/>
      <c r="H11" s="92">
        <v>4.7183126943490112</v>
      </c>
      <c r="I11" s="84"/>
      <c r="J11" s="84"/>
      <c r="K11" s="93">
        <v>6.5679294701643746E-3</v>
      </c>
      <c r="L11" s="92"/>
      <c r="M11" s="94"/>
      <c r="N11" s="92">
        <v>628874.05769000005</v>
      </c>
      <c r="O11" s="84"/>
      <c r="P11" s="93">
        <v>1</v>
      </c>
      <c r="Q11" s="93">
        <v>0.44820880534451657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L11" s="1"/>
      <c r="AM11" s="1"/>
      <c r="AN11" s="3"/>
      <c r="AR11" s="1"/>
    </row>
    <row r="12" spans="2:44" ht="22.5" customHeight="1">
      <c r="B12" s="85" t="s">
        <v>241</v>
      </c>
      <c r="C12" s="86"/>
      <c r="D12" s="86"/>
      <c r="E12" s="86"/>
      <c r="F12" s="86"/>
      <c r="G12" s="86"/>
      <c r="H12" s="95">
        <v>4.7136577386393235</v>
      </c>
      <c r="I12" s="86"/>
      <c r="J12" s="86"/>
      <c r="K12" s="96">
        <v>6.4663796316377442E-3</v>
      </c>
      <c r="L12" s="95"/>
      <c r="M12" s="97"/>
      <c r="N12" s="95">
        <v>623553.43412999983</v>
      </c>
      <c r="O12" s="86"/>
      <c r="P12" s="96">
        <v>0.99153944498912217</v>
      </c>
      <c r="Q12" s="96">
        <v>0.44441671009053946</v>
      </c>
      <c r="AN12" s="4"/>
    </row>
    <row r="13" spans="2:44">
      <c r="B13" s="87" t="s">
        <v>28</v>
      </c>
      <c r="C13" s="88"/>
      <c r="D13" s="88"/>
      <c r="E13" s="88"/>
      <c r="F13" s="88"/>
      <c r="G13" s="88"/>
      <c r="H13" s="98">
        <v>5.7650156051435619</v>
      </c>
      <c r="I13" s="88"/>
      <c r="J13" s="88"/>
      <c r="K13" s="99">
        <v>3.854836183834105E-3</v>
      </c>
      <c r="L13" s="98"/>
      <c r="M13" s="100"/>
      <c r="N13" s="98">
        <v>299776.76153999998</v>
      </c>
      <c r="O13" s="88"/>
      <c r="P13" s="99">
        <v>0.47668807112373091</v>
      </c>
      <c r="Q13" s="99">
        <v>0.21365579088034936</v>
      </c>
    </row>
    <row r="14" spans="2:44">
      <c r="B14" s="89" t="s">
        <v>27</v>
      </c>
      <c r="C14" s="86"/>
      <c r="D14" s="86"/>
      <c r="E14" s="86"/>
      <c r="F14" s="86"/>
      <c r="G14" s="86"/>
      <c r="H14" s="95">
        <v>5.7650156051435619</v>
      </c>
      <c r="I14" s="86"/>
      <c r="J14" s="86"/>
      <c r="K14" s="96">
        <v>3.854836183834105E-3</v>
      </c>
      <c r="L14" s="95"/>
      <c r="M14" s="97"/>
      <c r="N14" s="95">
        <v>299776.76153999998</v>
      </c>
      <c r="O14" s="86"/>
      <c r="P14" s="96">
        <v>0.47668807112373091</v>
      </c>
      <c r="Q14" s="96">
        <v>0.21365579088034936</v>
      </c>
    </row>
    <row r="15" spans="2:44">
      <c r="B15" s="90" t="s">
        <v>250</v>
      </c>
      <c r="C15" s="88" t="s">
        <v>251</v>
      </c>
      <c r="D15" s="101" t="s">
        <v>130</v>
      </c>
      <c r="E15" s="88" t="s">
        <v>252</v>
      </c>
      <c r="F15" s="88"/>
      <c r="G15" s="88"/>
      <c r="H15" s="98">
        <v>5.0900000000000007</v>
      </c>
      <c r="I15" s="101" t="s">
        <v>253</v>
      </c>
      <c r="J15" s="102">
        <v>0.04</v>
      </c>
      <c r="K15" s="99">
        <v>1.9E-3</v>
      </c>
      <c r="L15" s="98">
        <v>40679587.130000003</v>
      </c>
      <c r="M15" s="100">
        <v>158.91999999999999</v>
      </c>
      <c r="N15" s="98">
        <v>64648.000979999997</v>
      </c>
      <c r="O15" s="99">
        <v>2.64510303619686E-3</v>
      </c>
      <c r="P15" s="99">
        <v>0.10279959904446856</v>
      </c>
      <c r="Q15" s="99">
        <v>4.6075685477616563E-2</v>
      </c>
    </row>
    <row r="16" spans="2:44" ht="20.25">
      <c r="B16" s="90" t="s">
        <v>254</v>
      </c>
      <c r="C16" s="88" t="s">
        <v>255</v>
      </c>
      <c r="D16" s="101" t="s">
        <v>130</v>
      </c>
      <c r="E16" s="88" t="s">
        <v>252</v>
      </c>
      <c r="F16" s="88"/>
      <c r="G16" s="88"/>
      <c r="H16" s="98">
        <v>7.5000000000000009</v>
      </c>
      <c r="I16" s="101" t="s">
        <v>253</v>
      </c>
      <c r="J16" s="102">
        <v>0.04</v>
      </c>
      <c r="K16" s="99">
        <v>4.7000000000000011E-3</v>
      </c>
      <c r="L16" s="98">
        <v>20924165.969999999</v>
      </c>
      <c r="M16" s="100">
        <v>160.88</v>
      </c>
      <c r="N16" s="98">
        <v>33662.797549999996</v>
      </c>
      <c r="O16" s="99">
        <v>1.9896711715061263E-3</v>
      </c>
      <c r="P16" s="99">
        <v>5.3528678975328134E-2</v>
      </c>
      <c r="Q16" s="99">
        <v>2.3992025255201964E-2</v>
      </c>
      <c r="AL16" s="4"/>
    </row>
    <row r="17" spans="2:39" ht="20.25">
      <c r="B17" s="90" t="s">
        <v>256</v>
      </c>
      <c r="C17" s="88" t="s">
        <v>257</v>
      </c>
      <c r="D17" s="101" t="s">
        <v>130</v>
      </c>
      <c r="E17" s="88" t="s">
        <v>252</v>
      </c>
      <c r="F17" s="88"/>
      <c r="G17" s="88"/>
      <c r="H17" s="98">
        <v>2.23</v>
      </c>
      <c r="I17" s="101" t="s">
        <v>253</v>
      </c>
      <c r="J17" s="102">
        <v>3.5000000000000003E-2</v>
      </c>
      <c r="K17" s="99">
        <v>3.8999999999999994E-3</v>
      </c>
      <c r="L17" s="98">
        <v>44267303.619999997</v>
      </c>
      <c r="M17" s="100">
        <v>127.63</v>
      </c>
      <c r="N17" s="98">
        <v>56498.359079999995</v>
      </c>
      <c r="O17" s="99">
        <v>2.299233385676498E-3</v>
      </c>
      <c r="P17" s="99">
        <v>8.9840498887061013E-2</v>
      </c>
      <c r="Q17" s="99">
        <v>4.0267302677724992E-2</v>
      </c>
      <c r="AM17" s="4"/>
    </row>
    <row r="18" spans="2:39">
      <c r="B18" s="90" t="s">
        <v>258</v>
      </c>
      <c r="C18" s="88" t="s">
        <v>259</v>
      </c>
      <c r="D18" s="101" t="s">
        <v>130</v>
      </c>
      <c r="E18" s="88" t="s">
        <v>252</v>
      </c>
      <c r="F18" s="88"/>
      <c r="G18" s="88"/>
      <c r="H18" s="98">
        <v>15.319999999999999</v>
      </c>
      <c r="I18" s="101" t="s">
        <v>253</v>
      </c>
      <c r="J18" s="102">
        <v>0.04</v>
      </c>
      <c r="K18" s="99">
        <v>1.24E-2</v>
      </c>
      <c r="L18" s="98">
        <v>11399532.789999999</v>
      </c>
      <c r="M18" s="100">
        <v>179</v>
      </c>
      <c r="N18" s="98">
        <v>20405.163479999999</v>
      </c>
      <c r="O18" s="99">
        <v>7.0395718517481977E-4</v>
      </c>
      <c r="P18" s="99">
        <v>3.2447138231385925E-2</v>
      </c>
      <c r="Q18" s="99">
        <v>1.4543093063537876E-2</v>
      </c>
      <c r="AL18" s="3"/>
    </row>
    <row r="19" spans="2:39">
      <c r="B19" s="90" t="s">
        <v>260</v>
      </c>
      <c r="C19" s="88" t="s">
        <v>261</v>
      </c>
      <c r="D19" s="101" t="s">
        <v>130</v>
      </c>
      <c r="E19" s="88" t="s">
        <v>252</v>
      </c>
      <c r="F19" s="88"/>
      <c r="G19" s="88"/>
      <c r="H19" s="98">
        <v>19.510000000000002</v>
      </c>
      <c r="I19" s="101" t="s">
        <v>253</v>
      </c>
      <c r="J19" s="102">
        <v>2.75E-2</v>
      </c>
      <c r="K19" s="99">
        <v>1.4500000000000002E-2</v>
      </c>
      <c r="L19" s="98">
        <v>3150141.38</v>
      </c>
      <c r="M19" s="100">
        <v>136.44999999999999</v>
      </c>
      <c r="N19" s="98">
        <v>4298.3680100000001</v>
      </c>
      <c r="O19" s="99">
        <v>1.8672077611660385E-4</v>
      </c>
      <c r="P19" s="99">
        <v>6.835021984829364E-3</v>
      </c>
      <c r="Q19" s="99">
        <v>3.0635170383238757E-3</v>
      </c>
      <c r="AM19" s="3"/>
    </row>
    <row r="20" spans="2:39">
      <c r="B20" s="90" t="s">
        <v>262</v>
      </c>
      <c r="C20" s="88" t="s">
        <v>263</v>
      </c>
      <c r="D20" s="101" t="s">
        <v>130</v>
      </c>
      <c r="E20" s="88" t="s">
        <v>252</v>
      </c>
      <c r="F20" s="88"/>
      <c r="G20" s="88"/>
      <c r="H20" s="98">
        <v>7.3100000000000005</v>
      </c>
      <c r="I20" s="101" t="s">
        <v>253</v>
      </c>
      <c r="J20" s="102">
        <v>1.7500000000000002E-2</v>
      </c>
      <c r="K20" s="99">
        <v>3.9000000000000003E-3</v>
      </c>
      <c r="L20" s="98">
        <v>2642278.23</v>
      </c>
      <c r="M20" s="100">
        <v>111.76</v>
      </c>
      <c r="N20" s="98">
        <v>2953.0101500000001</v>
      </c>
      <c r="O20" s="99">
        <v>1.9287997661156809E-4</v>
      </c>
      <c r="P20" s="99">
        <v>4.6957099182101574E-3</v>
      </c>
      <c r="Q20" s="99">
        <v>2.1046585326853725E-3</v>
      </c>
    </row>
    <row r="21" spans="2:39">
      <c r="B21" s="90" t="s">
        <v>264</v>
      </c>
      <c r="C21" s="88" t="s">
        <v>265</v>
      </c>
      <c r="D21" s="101" t="s">
        <v>130</v>
      </c>
      <c r="E21" s="88" t="s">
        <v>252</v>
      </c>
      <c r="F21" s="88"/>
      <c r="G21" s="88"/>
      <c r="H21" s="98">
        <v>3.67</v>
      </c>
      <c r="I21" s="101" t="s">
        <v>253</v>
      </c>
      <c r="J21" s="102">
        <v>0.03</v>
      </c>
      <c r="K21" s="99">
        <v>1.1999999999999999E-3</v>
      </c>
      <c r="L21" s="98">
        <v>12339850.359999999</v>
      </c>
      <c r="M21" s="100">
        <v>121.81</v>
      </c>
      <c r="N21" s="98">
        <v>15031.171550000001</v>
      </c>
      <c r="O21" s="99">
        <v>8.0493423888011284E-4</v>
      </c>
      <c r="P21" s="99">
        <v>2.3901719853436112E-2</v>
      </c>
      <c r="Q21" s="99">
        <v>1.0712961301187913E-2</v>
      </c>
    </row>
    <row r="22" spans="2:39">
      <c r="B22" s="90" t="s">
        <v>266</v>
      </c>
      <c r="C22" s="88" t="s">
        <v>267</v>
      </c>
      <c r="D22" s="101" t="s">
        <v>130</v>
      </c>
      <c r="E22" s="88" t="s">
        <v>252</v>
      </c>
      <c r="F22" s="88"/>
      <c r="G22" s="88"/>
      <c r="H22" s="98">
        <v>6.26</v>
      </c>
      <c r="I22" s="101" t="s">
        <v>253</v>
      </c>
      <c r="J22" s="102">
        <v>2.75E-2</v>
      </c>
      <c r="K22" s="99">
        <v>2.7999999999999995E-3</v>
      </c>
      <c r="L22" s="98">
        <v>69063037.939999998</v>
      </c>
      <c r="M22" s="100">
        <v>120.45</v>
      </c>
      <c r="N22" s="98">
        <v>83186.429170000003</v>
      </c>
      <c r="O22" s="99">
        <v>4.258696209347458E-3</v>
      </c>
      <c r="P22" s="99">
        <v>0.13227836027385675</v>
      </c>
      <c r="Q22" s="99">
        <v>5.9288325831276897E-2</v>
      </c>
    </row>
    <row r="23" spans="2:39">
      <c r="B23" s="90" t="s">
        <v>268</v>
      </c>
      <c r="C23" s="88" t="s">
        <v>269</v>
      </c>
      <c r="D23" s="101" t="s">
        <v>130</v>
      </c>
      <c r="E23" s="88" t="s">
        <v>252</v>
      </c>
      <c r="F23" s="88"/>
      <c r="G23" s="88"/>
      <c r="H23" s="98">
        <v>1.4</v>
      </c>
      <c r="I23" s="101" t="s">
        <v>253</v>
      </c>
      <c r="J23" s="102">
        <v>0.01</v>
      </c>
      <c r="K23" s="99">
        <v>4.0000000000000001E-3</v>
      </c>
      <c r="L23" s="98">
        <v>18392699.18</v>
      </c>
      <c r="M23" s="100">
        <v>103.81</v>
      </c>
      <c r="N23" s="98">
        <v>19093.461569999999</v>
      </c>
      <c r="O23" s="99">
        <v>1.1347218904962202E-3</v>
      </c>
      <c r="P23" s="99">
        <v>3.0361343955154874E-2</v>
      </c>
      <c r="Q23" s="99">
        <v>1.3608221702793926E-2</v>
      </c>
    </row>
    <row r="24" spans="2:39">
      <c r="B24" s="91"/>
      <c r="C24" s="88"/>
      <c r="D24" s="88"/>
      <c r="E24" s="88"/>
      <c r="F24" s="88"/>
      <c r="G24" s="88"/>
      <c r="H24" s="88"/>
      <c r="I24" s="88"/>
      <c r="J24" s="88"/>
      <c r="K24" s="99"/>
      <c r="L24" s="98"/>
      <c r="M24" s="100"/>
      <c r="N24" s="88"/>
      <c r="O24" s="88"/>
      <c r="P24" s="99"/>
      <c r="Q24" s="88"/>
    </row>
    <row r="25" spans="2:39">
      <c r="B25" s="87" t="s">
        <v>48</v>
      </c>
      <c r="C25" s="88"/>
      <c r="D25" s="88"/>
      <c r="E25" s="88"/>
      <c r="F25" s="88"/>
      <c r="G25" s="88"/>
      <c r="H25" s="98">
        <v>3.7402316609695818</v>
      </c>
      <c r="I25" s="88"/>
      <c r="J25" s="88"/>
      <c r="K25" s="99">
        <v>8.8843427021117732E-3</v>
      </c>
      <c r="L25" s="98"/>
      <c r="M25" s="100"/>
      <c r="N25" s="98">
        <v>323776.67258999997</v>
      </c>
      <c r="O25" s="88"/>
      <c r="P25" s="99">
        <v>0.51485137386539148</v>
      </c>
      <c r="Q25" s="99">
        <v>0.23076091921019018</v>
      </c>
    </row>
    <row r="26" spans="2:39">
      <c r="B26" s="89" t="s">
        <v>25</v>
      </c>
      <c r="C26" s="86"/>
      <c r="D26" s="86"/>
      <c r="E26" s="86"/>
      <c r="F26" s="86"/>
      <c r="G26" s="86"/>
      <c r="H26" s="95">
        <v>0.64935755914682791</v>
      </c>
      <c r="I26" s="86"/>
      <c r="J26" s="86"/>
      <c r="K26" s="96">
        <v>1.4650642076995551E-3</v>
      </c>
      <c r="L26" s="95"/>
      <c r="M26" s="97"/>
      <c r="N26" s="95">
        <v>20880.420249999999</v>
      </c>
      <c r="O26" s="86"/>
      <c r="P26" s="96">
        <v>3.3202864698694386E-2</v>
      </c>
      <c r="Q26" s="96">
        <v>1.4881816320617433E-2</v>
      </c>
    </row>
    <row r="27" spans="2:39">
      <c r="B27" s="90" t="s">
        <v>270</v>
      </c>
      <c r="C27" s="88" t="s">
        <v>271</v>
      </c>
      <c r="D27" s="101" t="s">
        <v>130</v>
      </c>
      <c r="E27" s="88" t="s">
        <v>252</v>
      </c>
      <c r="F27" s="88"/>
      <c r="G27" s="88"/>
      <c r="H27" s="98">
        <v>0.76</v>
      </c>
      <c r="I27" s="101" t="s">
        <v>253</v>
      </c>
      <c r="J27" s="102">
        <v>0</v>
      </c>
      <c r="K27" s="99">
        <v>1.6000000000000001E-3</v>
      </c>
      <c r="L27" s="98">
        <v>2500000</v>
      </c>
      <c r="M27" s="100">
        <v>99.88</v>
      </c>
      <c r="N27" s="98">
        <v>2497</v>
      </c>
      <c r="O27" s="99">
        <v>2.7777777777777778E-4</v>
      </c>
      <c r="P27" s="99">
        <v>3.9705883387399681E-3</v>
      </c>
      <c r="Q27" s="99">
        <v>1.7796526558215098E-3</v>
      </c>
    </row>
    <row r="28" spans="2:39">
      <c r="B28" s="90" t="s">
        <v>272</v>
      </c>
      <c r="C28" s="88" t="s">
        <v>273</v>
      </c>
      <c r="D28" s="101" t="s">
        <v>130</v>
      </c>
      <c r="E28" s="88" t="s">
        <v>252</v>
      </c>
      <c r="F28" s="88"/>
      <c r="G28" s="88"/>
      <c r="H28" s="98">
        <v>0.93</v>
      </c>
      <c r="I28" s="101" t="s">
        <v>253</v>
      </c>
      <c r="J28" s="102">
        <v>0</v>
      </c>
      <c r="K28" s="99">
        <v>1.2999999999999999E-3</v>
      </c>
      <c r="L28" s="98">
        <v>1400000</v>
      </c>
      <c r="M28" s="100">
        <v>99.88</v>
      </c>
      <c r="N28" s="98">
        <v>1398.32</v>
      </c>
      <c r="O28" s="99">
        <v>1.5555555555555556E-4</v>
      </c>
      <c r="P28" s="99">
        <v>2.223529469694382E-3</v>
      </c>
      <c r="Q28" s="99">
        <v>9.9660548726004548E-4</v>
      </c>
    </row>
    <row r="29" spans="2:39">
      <c r="B29" s="90" t="s">
        <v>274</v>
      </c>
      <c r="C29" s="88" t="s">
        <v>275</v>
      </c>
      <c r="D29" s="101" t="s">
        <v>130</v>
      </c>
      <c r="E29" s="88" t="s">
        <v>252</v>
      </c>
      <c r="F29" s="88"/>
      <c r="G29" s="88"/>
      <c r="H29" s="98">
        <v>0.51</v>
      </c>
      <c r="I29" s="101" t="s">
        <v>253</v>
      </c>
      <c r="J29" s="102">
        <v>0</v>
      </c>
      <c r="K29" s="99">
        <v>1.4000000000000002E-3</v>
      </c>
      <c r="L29" s="98">
        <v>7000000.25</v>
      </c>
      <c r="M29" s="100">
        <v>99.93</v>
      </c>
      <c r="N29" s="98">
        <v>6995.1002500000004</v>
      </c>
      <c r="O29" s="99">
        <v>7.7777780555555553E-4</v>
      </c>
      <c r="P29" s="99">
        <v>1.1123213248284755E-2</v>
      </c>
      <c r="Q29" s="99">
        <v>4.98552212160601E-3</v>
      </c>
    </row>
    <row r="30" spans="2:39">
      <c r="B30" s="90" t="s">
        <v>276</v>
      </c>
      <c r="C30" s="88" t="s">
        <v>277</v>
      </c>
      <c r="D30" s="101" t="s">
        <v>130</v>
      </c>
      <c r="E30" s="88" t="s">
        <v>252</v>
      </c>
      <c r="F30" s="88"/>
      <c r="G30" s="88"/>
      <c r="H30" s="98">
        <v>0.68</v>
      </c>
      <c r="I30" s="101" t="s">
        <v>253</v>
      </c>
      <c r="J30" s="102">
        <v>0</v>
      </c>
      <c r="K30" s="99">
        <v>1.5E-3</v>
      </c>
      <c r="L30" s="98">
        <v>10000000</v>
      </c>
      <c r="M30" s="100">
        <v>99.9</v>
      </c>
      <c r="N30" s="98">
        <v>9990</v>
      </c>
      <c r="O30" s="99">
        <v>1.1111111111111111E-3</v>
      </c>
      <c r="P30" s="99">
        <v>1.5885533641975282E-2</v>
      </c>
      <c r="Q30" s="99">
        <v>7.120036055929869E-3</v>
      </c>
    </row>
    <row r="31" spans="2:39">
      <c r="B31" s="91"/>
      <c r="C31" s="88"/>
      <c r="D31" s="88"/>
      <c r="E31" s="88"/>
      <c r="F31" s="88"/>
      <c r="G31" s="88"/>
      <c r="H31" s="88"/>
      <c r="I31" s="88"/>
      <c r="J31" s="88"/>
      <c r="K31" s="99"/>
      <c r="L31" s="98"/>
      <c r="M31" s="100"/>
      <c r="N31" s="88"/>
      <c r="O31" s="88"/>
      <c r="P31" s="99"/>
      <c r="Q31" s="88"/>
    </row>
    <row r="32" spans="2:39">
      <c r="B32" s="89" t="s">
        <v>26</v>
      </c>
      <c r="C32" s="86"/>
      <c r="D32" s="86"/>
      <c r="E32" s="86"/>
      <c r="F32" s="86"/>
      <c r="G32" s="86"/>
      <c r="H32" s="95">
        <v>3.9533037927219938</v>
      </c>
      <c r="I32" s="86"/>
      <c r="J32" s="86"/>
      <c r="K32" s="96">
        <v>9.3957972074690064E-3</v>
      </c>
      <c r="L32" s="95"/>
      <c r="M32" s="97"/>
      <c r="N32" s="95">
        <v>302896.25233999995</v>
      </c>
      <c r="O32" s="86"/>
      <c r="P32" s="96">
        <v>0.48164850916669705</v>
      </c>
      <c r="Q32" s="96">
        <v>0.21587910288957274</v>
      </c>
    </row>
    <row r="33" spans="2:17">
      <c r="B33" s="90" t="s">
        <v>278</v>
      </c>
      <c r="C33" s="88" t="s">
        <v>279</v>
      </c>
      <c r="D33" s="101" t="s">
        <v>130</v>
      </c>
      <c r="E33" s="88" t="s">
        <v>252</v>
      </c>
      <c r="F33" s="88"/>
      <c r="G33" s="88"/>
      <c r="H33" s="98">
        <v>1.1100000000000001</v>
      </c>
      <c r="I33" s="101" t="s">
        <v>253</v>
      </c>
      <c r="J33" s="102">
        <v>5.5E-2</v>
      </c>
      <c r="K33" s="99">
        <v>2.0999999999999999E-3</v>
      </c>
      <c r="L33" s="98">
        <v>6832056.0499999998</v>
      </c>
      <c r="M33" s="100">
        <v>110.77</v>
      </c>
      <c r="N33" s="98">
        <v>7567.8683099999998</v>
      </c>
      <c r="O33" s="99">
        <v>3.795777326816858E-4</v>
      </c>
      <c r="P33" s="99">
        <v>1.2033996660314676E-2</v>
      </c>
      <c r="Q33" s="99">
        <v>5.3937432666395432E-3</v>
      </c>
    </row>
    <row r="34" spans="2:17">
      <c r="B34" s="90" t="s">
        <v>280</v>
      </c>
      <c r="C34" s="88" t="s">
        <v>281</v>
      </c>
      <c r="D34" s="101" t="s">
        <v>130</v>
      </c>
      <c r="E34" s="88" t="s">
        <v>252</v>
      </c>
      <c r="F34" s="88"/>
      <c r="G34" s="88"/>
      <c r="H34" s="98">
        <v>2.8699999999999997</v>
      </c>
      <c r="I34" s="101" t="s">
        <v>253</v>
      </c>
      <c r="J34" s="102">
        <v>0.06</v>
      </c>
      <c r="K34" s="99">
        <v>6.4999999999999988E-3</v>
      </c>
      <c r="L34" s="98">
        <v>14907.71</v>
      </c>
      <c r="M34" s="100">
        <v>121.74</v>
      </c>
      <c r="N34" s="98">
        <v>18.14865</v>
      </c>
      <c r="O34" s="99">
        <v>8.1337125870523439E-7</v>
      </c>
      <c r="P34" s="99">
        <v>2.8858957971114585E-5</v>
      </c>
      <c r="Q34" s="99">
        <v>1.2934839075720882E-5</v>
      </c>
    </row>
    <row r="35" spans="2:17">
      <c r="B35" s="90" t="s">
        <v>282</v>
      </c>
      <c r="C35" s="88" t="s">
        <v>283</v>
      </c>
      <c r="D35" s="101" t="s">
        <v>130</v>
      </c>
      <c r="E35" s="88" t="s">
        <v>252</v>
      </c>
      <c r="F35" s="88"/>
      <c r="G35" s="88"/>
      <c r="H35" s="98">
        <v>8.5699999999999985</v>
      </c>
      <c r="I35" s="101" t="s">
        <v>253</v>
      </c>
      <c r="J35" s="102">
        <v>6.25E-2</v>
      </c>
      <c r="K35" s="99">
        <v>2.1400000000000002E-2</v>
      </c>
      <c r="L35" s="98">
        <v>4039261.52</v>
      </c>
      <c r="M35" s="100">
        <v>140.5</v>
      </c>
      <c r="N35" s="98">
        <v>5675.1623200000004</v>
      </c>
      <c r="O35" s="99">
        <v>2.4101101842490194E-4</v>
      </c>
      <c r="P35" s="99">
        <v>9.0243225183213715E-3</v>
      </c>
      <c r="Q35" s="99">
        <v>4.0447808149804412E-3</v>
      </c>
    </row>
    <row r="36" spans="2:17">
      <c r="B36" s="90" t="s">
        <v>284</v>
      </c>
      <c r="C36" s="88" t="s">
        <v>285</v>
      </c>
      <c r="D36" s="101" t="s">
        <v>130</v>
      </c>
      <c r="E36" s="88" t="s">
        <v>252</v>
      </c>
      <c r="F36" s="88"/>
      <c r="G36" s="88"/>
      <c r="H36" s="98">
        <v>7.1499999999999986</v>
      </c>
      <c r="I36" s="101" t="s">
        <v>253</v>
      </c>
      <c r="J36" s="102">
        <v>3.7499999999999999E-2</v>
      </c>
      <c r="K36" s="99">
        <v>1.84E-2</v>
      </c>
      <c r="L36" s="98">
        <v>21752602.77</v>
      </c>
      <c r="M36" s="100">
        <v>117.33</v>
      </c>
      <c r="N36" s="98">
        <v>25522.32936</v>
      </c>
      <c r="O36" s="99">
        <v>1.6288359754010051E-3</v>
      </c>
      <c r="P36" s="99">
        <v>4.0584166333318662E-2</v>
      </c>
      <c r="Q36" s="99">
        <v>1.8190180708159909E-2</v>
      </c>
    </row>
    <row r="37" spans="2:17">
      <c r="B37" s="90" t="s">
        <v>286</v>
      </c>
      <c r="C37" s="88" t="s">
        <v>287</v>
      </c>
      <c r="D37" s="101" t="s">
        <v>130</v>
      </c>
      <c r="E37" s="88" t="s">
        <v>252</v>
      </c>
      <c r="F37" s="88"/>
      <c r="G37" s="88"/>
      <c r="H37" s="98">
        <v>0.41</v>
      </c>
      <c r="I37" s="101" t="s">
        <v>253</v>
      </c>
      <c r="J37" s="102">
        <v>2.5000000000000001E-2</v>
      </c>
      <c r="K37" s="99">
        <v>1.2999999999999999E-3</v>
      </c>
      <c r="L37" s="98">
        <v>21585515.84</v>
      </c>
      <c r="M37" s="100">
        <v>102.45</v>
      </c>
      <c r="N37" s="98">
        <v>22114.361719999997</v>
      </c>
      <c r="O37" s="99">
        <v>1.6706101796504196E-3</v>
      </c>
      <c r="P37" s="99">
        <v>3.5165008716103133E-2</v>
      </c>
      <c r="Q37" s="99">
        <v>1.5761266546574098E-2</v>
      </c>
    </row>
    <row r="38" spans="2:17">
      <c r="B38" s="90" t="s">
        <v>288</v>
      </c>
      <c r="C38" s="88" t="s">
        <v>289</v>
      </c>
      <c r="D38" s="101" t="s">
        <v>130</v>
      </c>
      <c r="E38" s="88" t="s">
        <v>252</v>
      </c>
      <c r="F38" s="88"/>
      <c r="G38" s="88"/>
      <c r="H38" s="98">
        <v>3.29</v>
      </c>
      <c r="I38" s="101" t="s">
        <v>253</v>
      </c>
      <c r="J38" s="102">
        <v>2.2499999999999999E-2</v>
      </c>
      <c r="K38" s="99">
        <v>7.4999999999999989E-3</v>
      </c>
      <c r="L38" s="98">
        <v>85226.3</v>
      </c>
      <c r="M38" s="100">
        <v>106.37</v>
      </c>
      <c r="N38" s="98">
        <v>90.65522</v>
      </c>
      <c r="O38" s="99">
        <v>6.5491392345358334E-6</v>
      </c>
      <c r="P38" s="99">
        <v>1.4415480952258963E-4</v>
      </c>
      <c r="Q38" s="99">
        <v>6.4611454960786244E-5</v>
      </c>
    </row>
    <row r="39" spans="2:17">
      <c r="B39" s="90" t="s">
        <v>290</v>
      </c>
      <c r="C39" s="88" t="s">
        <v>291</v>
      </c>
      <c r="D39" s="101" t="s">
        <v>130</v>
      </c>
      <c r="E39" s="88" t="s">
        <v>252</v>
      </c>
      <c r="F39" s="88"/>
      <c r="G39" s="88"/>
      <c r="H39" s="98">
        <v>1.82</v>
      </c>
      <c r="I39" s="101" t="s">
        <v>253</v>
      </c>
      <c r="J39" s="102">
        <v>1.2500000000000001E-2</v>
      </c>
      <c r="K39" s="99">
        <v>3.2000000000000002E-3</v>
      </c>
      <c r="L39" s="98">
        <v>67266301.859999999</v>
      </c>
      <c r="M39" s="100">
        <v>101.92</v>
      </c>
      <c r="N39" s="98">
        <v>68557.817159999991</v>
      </c>
      <c r="O39" s="99">
        <v>6.7732600172628445E-3</v>
      </c>
      <c r="P39" s="99">
        <v>0.10901676785941643</v>
      </c>
      <c r="Q39" s="99">
        <v>4.8862275284789529E-2</v>
      </c>
    </row>
    <row r="40" spans="2:17">
      <c r="B40" s="90" t="s">
        <v>292</v>
      </c>
      <c r="C40" s="88" t="s">
        <v>293</v>
      </c>
      <c r="D40" s="101" t="s">
        <v>130</v>
      </c>
      <c r="E40" s="88" t="s">
        <v>252</v>
      </c>
      <c r="F40" s="88"/>
      <c r="G40" s="88"/>
      <c r="H40" s="98">
        <v>1.98</v>
      </c>
      <c r="I40" s="101" t="s">
        <v>253</v>
      </c>
      <c r="J40" s="102">
        <v>0.04</v>
      </c>
      <c r="K40" s="99">
        <v>4.0000000000000001E-3</v>
      </c>
      <c r="L40" s="98">
        <v>23345800.879999999</v>
      </c>
      <c r="M40" s="100">
        <v>111.14</v>
      </c>
      <c r="N40" s="98">
        <v>25946.52377</v>
      </c>
      <c r="O40" s="99">
        <v>1.3921041440645089E-3</v>
      </c>
      <c r="P40" s="99">
        <v>4.1258696320385015E-2</v>
      </c>
      <c r="Q40" s="99">
        <v>1.8492510987831973E-2</v>
      </c>
    </row>
    <row r="41" spans="2:17">
      <c r="B41" s="90" t="s">
        <v>294</v>
      </c>
      <c r="C41" s="88" t="s">
        <v>295</v>
      </c>
      <c r="D41" s="101" t="s">
        <v>130</v>
      </c>
      <c r="E41" s="88" t="s">
        <v>252</v>
      </c>
      <c r="F41" s="88"/>
      <c r="G41" s="88"/>
      <c r="H41" s="98">
        <v>5.21</v>
      </c>
      <c r="I41" s="101" t="s">
        <v>253</v>
      </c>
      <c r="J41" s="102">
        <v>5.5E-2</v>
      </c>
      <c r="K41" s="99">
        <v>1.34E-2</v>
      </c>
      <c r="L41" s="98">
        <v>37363435.170000002</v>
      </c>
      <c r="M41" s="100">
        <v>129.19999999999999</v>
      </c>
      <c r="N41" s="98">
        <v>48273.55644</v>
      </c>
      <c r="O41" s="99">
        <v>2.0824212527043584E-3</v>
      </c>
      <c r="P41" s="99">
        <v>7.676188236690816E-2</v>
      </c>
      <c r="Q41" s="99">
        <v>3.4405351591668222E-2</v>
      </c>
    </row>
    <row r="42" spans="2:17">
      <c r="B42" s="90" t="s">
        <v>296</v>
      </c>
      <c r="C42" s="88" t="s">
        <v>297</v>
      </c>
      <c r="D42" s="101" t="s">
        <v>130</v>
      </c>
      <c r="E42" s="88" t="s">
        <v>252</v>
      </c>
      <c r="F42" s="88"/>
      <c r="G42" s="88"/>
      <c r="H42" s="98">
        <v>6.3</v>
      </c>
      <c r="I42" s="101" t="s">
        <v>253</v>
      </c>
      <c r="J42" s="102">
        <v>4.2500000000000003E-2</v>
      </c>
      <c r="K42" s="99">
        <v>1.6500000000000001E-2</v>
      </c>
      <c r="L42" s="98">
        <v>24882833.879999999</v>
      </c>
      <c r="M42" s="100">
        <v>120.81</v>
      </c>
      <c r="N42" s="98">
        <v>30060.951269999998</v>
      </c>
      <c r="O42" s="99">
        <v>1.4849130727459441E-3</v>
      </c>
      <c r="P42" s="99">
        <v>4.7801226497433888E-2</v>
      </c>
      <c r="Q42" s="99">
        <v>2.1424930622417494E-2</v>
      </c>
    </row>
    <row r="43" spans="2:17">
      <c r="B43" s="90" t="s">
        <v>298</v>
      </c>
      <c r="C43" s="88" t="s">
        <v>299</v>
      </c>
      <c r="D43" s="101" t="s">
        <v>130</v>
      </c>
      <c r="E43" s="88" t="s">
        <v>252</v>
      </c>
      <c r="F43" s="88"/>
      <c r="G43" s="88"/>
      <c r="H43" s="98">
        <v>8.92</v>
      </c>
      <c r="I43" s="101" t="s">
        <v>253</v>
      </c>
      <c r="J43" s="102">
        <v>1.7500000000000002E-2</v>
      </c>
      <c r="K43" s="99">
        <v>2.0899999999999998E-2</v>
      </c>
      <c r="L43" s="98">
        <v>734957.11</v>
      </c>
      <c r="M43" s="100">
        <v>97.65</v>
      </c>
      <c r="N43" s="98">
        <v>717.68558999999993</v>
      </c>
      <c r="O43" s="99">
        <v>1.1647695293723681E-4</v>
      </c>
      <c r="P43" s="99">
        <v>1.1412230815120998E-3</v>
      </c>
      <c r="Q43" s="99">
        <v>5.1150623399612619E-4</v>
      </c>
    </row>
    <row r="44" spans="2:17">
      <c r="B44" s="90" t="s">
        <v>300</v>
      </c>
      <c r="C44" s="88" t="s">
        <v>301</v>
      </c>
      <c r="D44" s="101" t="s">
        <v>130</v>
      </c>
      <c r="E44" s="88" t="s">
        <v>252</v>
      </c>
      <c r="F44" s="88"/>
      <c r="G44" s="88"/>
      <c r="H44" s="98">
        <v>3.67</v>
      </c>
      <c r="I44" s="101" t="s">
        <v>253</v>
      </c>
      <c r="J44" s="102">
        <v>0.05</v>
      </c>
      <c r="K44" s="99">
        <v>8.8999999999999999E-3</v>
      </c>
      <c r="L44" s="98">
        <v>8094140.5499999998</v>
      </c>
      <c r="M44" s="100">
        <v>121</v>
      </c>
      <c r="N44" s="98">
        <v>9793.9101499999997</v>
      </c>
      <c r="O44" s="99">
        <v>4.5353532039691215E-4</v>
      </c>
      <c r="P44" s="99">
        <v>1.5573722640070889E-2</v>
      </c>
      <c r="Q44" s="99">
        <v>6.9802796192730242E-3</v>
      </c>
    </row>
    <row r="45" spans="2:17">
      <c r="B45" s="90" t="s">
        <v>302</v>
      </c>
      <c r="C45" s="88" t="s">
        <v>303</v>
      </c>
      <c r="D45" s="101" t="s">
        <v>130</v>
      </c>
      <c r="E45" s="88" t="s">
        <v>252</v>
      </c>
      <c r="F45" s="88"/>
      <c r="G45" s="88"/>
      <c r="H45" s="98">
        <v>15.7</v>
      </c>
      <c r="I45" s="101" t="s">
        <v>253</v>
      </c>
      <c r="J45" s="102">
        <v>5.5E-2</v>
      </c>
      <c r="K45" s="99">
        <v>3.2000000000000001E-2</v>
      </c>
      <c r="L45" s="98">
        <v>12177839.52</v>
      </c>
      <c r="M45" s="100">
        <v>145.32</v>
      </c>
      <c r="N45" s="98">
        <v>17696.835800000001</v>
      </c>
      <c r="O45" s="99">
        <v>1.0441407370729292E-3</v>
      </c>
      <c r="P45" s="99">
        <v>2.8140508554295552E-2</v>
      </c>
      <c r="Q45" s="99">
        <v>1.2612823720907959E-2</v>
      </c>
    </row>
    <row r="46" spans="2:17">
      <c r="B46" s="90" t="s">
        <v>304</v>
      </c>
      <c r="C46" s="88" t="s">
        <v>305</v>
      </c>
      <c r="D46" s="101" t="s">
        <v>130</v>
      </c>
      <c r="E46" s="88" t="s">
        <v>252</v>
      </c>
      <c r="F46" s="88"/>
      <c r="G46" s="88"/>
      <c r="H46" s="98">
        <v>0.67</v>
      </c>
      <c r="I46" s="101" t="s">
        <v>253</v>
      </c>
      <c r="J46" s="102">
        <v>4.2500000000000003E-2</v>
      </c>
      <c r="K46" s="99">
        <v>1.3000000000000004E-3</v>
      </c>
      <c r="L46" s="98">
        <v>13031848.33</v>
      </c>
      <c r="M46" s="100">
        <v>104.17</v>
      </c>
      <c r="N46" s="98">
        <v>13575.276089999999</v>
      </c>
      <c r="O46" s="99">
        <v>7.8081705319018582E-4</v>
      </c>
      <c r="P46" s="99">
        <v>2.1586637139819585E-2</v>
      </c>
      <c r="Q46" s="99">
        <v>9.6753208438441086E-3</v>
      </c>
    </row>
    <row r="47" spans="2:17">
      <c r="B47" s="90" t="s">
        <v>306</v>
      </c>
      <c r="C47" s="88" t="s">
        <v>307</v>
      </c>
      <c r="D47" s="101" t="s">
        <v>130</v>
      </c>
      <c r="E47" s="88" t="s">
        <v>252</v>
      </c>
      <c r="F47" s="88"/>
      <c r="G47" s="88"/>
      <c r="H47" s="98">
        <v>0.08</v>
      </c>
      <c r="I47" s="101" t="s">
        <v>253</v>
      </c>
      <c r="J47" s="102">
        <v>6.5000000000000002E-2</v>
      </c>
      <c r="K47" s="99">
        <v>2.0999999999999999E-3</v>
      </c>
      <c r="L47" s="98">
        <v>25619878.629999999</v>
      </c>
      <c r="M47" s="100">
        <v>106.5</v>
      </c>
      <c r="N47" s="98">
        <v>27285.170489999997</v>
      </c>
      <c r="O47" s="99">
        <v>6.0704039914411768E-3</v>
      </c>
      <c r="P47" s="99">
        <v>4.3387336711303917E-2</v>
      </c>
      <c r="Q47" s="99">
        <v>1.9446586354453815E-2</v>
      </c>
    </row>
    <row r="48" spans="2:17">
      <c r="B48" s="91"/>
      <c r="C48" s="88"/>
      <c r="D48" s="88"/>
      <c r="E48" s="88"/>
      <c r="F48" s="88"/>
      <c r="G48" s="88"/>
      <c r="H48" s="88"/>
      <c r="I48" s="88"/>
      <c r="J48" s="88"/>
      <c r="K48" s="99"/>
      <c r="L48" s="98"/>
      <c r="M48" s="100"/>
      <c r="N48" s="88"/>
      <c r="O48" s="88"/>
      <c r="P48" s="99"/>
      <c r="Q48" s="88"/>
    </row>
    <row r="49" spans="2:17">
      <c r="B49" s="85" t="s">
        <v>242</v>
      </c>
      <c r="C49" s="86"/>
      <c r="D49" s="86"/>
      <c r="E49" s="86"/>
      <c r="F49" s="86"/>
      <c r="G49" s="86"/>
      <c r="H49" s="95">
        <v>5.2638528149320907</v>
      </c>
      <c r="I49" s="86"/>
      <c r="J49" s="86"/>
      <c r="K49" s="96">
        <v>1.8469119215041782E-2</v>
      </c>
      <c r="L49" s="95"/>
      <c r="M49" s="97"/>
      <c r="N49" s="95">
        <v>5320.62356</v>
      </c>
      <c r="O49" s="86"/>
      <c r="P49" s="96">
        <v>8.460555010877507E-3</v>
      </c>
      <c r="Q49" s="96">
        <v>3.7920952539769706E-3</v>
      </c>
    </row>
    <row r="50" spans="2:17">
      <c r="B50" s="89" t="s">
        <v>64</v>
      </c>
      <c r="C50" s="86"/>
      <c r="D50" s="86"/>
      <c r="E50" s="86"/>
      <c r="F50" s="86"/>
      <c r="G50" s="86"/>
      <c r="H50" s="95">
        <v>7.18</v>
      </c>
      <c r="I50" s="86"/>
      <c r="J50" s="86"/>
      <c r="K50" s="96">
        <v>1.46E-2</v>
      </c>
      <c r="L50" s="95"/>
      <c r="M50" s="97"/>
      <c r="N50" s="95">
        <v>1195.0749599999999</v>
      </c>
      <c r="O50" s="86"/>
      <c r="P50" s="96">
        <v>1.9003406888650914E-3</v>
      </c>
      <c r="Q50" s="96">
        <v>8.5174942990379828E-4</v>
      </c>
    </row>
    <row r="51" spans="2:17">
      <c r="B51" s="90" t="s">
        <v>308</v>
      </c>
      <c r="C51" s="88" t="s">
        <v>309</v>
      </c>
      <c r="D51" s="101" t="s">
        <v>31</v>
      </c>
      <c r="E51" s="88" t="s">
        <v>310</v>
      </c>
      <c r="F51" s="88" t="s">
        <v>311</v>
      </c>
      <c r="G51" s="88"/>
      <c r="H51" s="98">
        <v>7.18</v>
      </c>
      <c r="I51" s="101" t="s">
        <v>312</v>
      </c>
      <c r="J51" s="102">
        <v>2.8750000000000001E-2</v>
      </c>
      <c r="K51" s="99">
        <v>1.46E-2</v>
      </c>
      <c r="L51" s="98">
        <v>249000</v>
      </c>
      <c r="M51" s="100">
        <v>110.36</v>
      </c>
      <c r="N51" s="98">
        <v>1195.0749599999999</v>
      </c>
      <c r="O51" s="99">
        <v>1.66E-4</v>
      </c>
      <c r="P51" s="99">
        <v>1.9003406888650914E-3</v>
      </c>
      <c r="Q51" s="99">
        <v>8.5174942990379828E-4</v>
      </c>
    </row>
    <row r="52" spans="2:17">
      <c r="B52" s="91"/>
      <c r="C52" s="88"/>
      <c r="D52" s="88"/>
      <c r="E52" s="88"/>
      <c r="F52" s="88"/>
      <c r="G52" s="88"/>
      <c r="H52" s="88"/>
      <c r="I52" s="88"/>
      <c r="J52" s="88"/>
      <c r="K52" s="99"/>
      <c r="L52" s="98"/>
      <c r="M52" s="100"/>
      <c r="N52" s="88"/>
      <c r="O52" s="88"/>
      <c r="P52" s="99"/>
      <c r="Q52" s="88"/>
    </row>
    <row r="53" spans="2:17">
      <c r="B53" s="89" t="s">
        <v>65</v>
      </c>
      <c r="C53" s="86"/>
      <c r="D53" s="86"/>
      <c r="E53" s="86"/>
      <c r="F53" s="86"/>
      <c r="G53" s="86"/>
      <c r="H53" s="95">
        <v>4.7087897814850619</v>
      </c>
      <c r="I53" s="86"/>
      <c r="J53" s="86"/>
      <c r="K53" s="96">
        <v>1.9589912578414425E-2</v>
      </c>
      <c r="L53" s="95"/>
      <c r="M53" s="97"/>
      <c r="N53" s="95">
        <v>4125.5486000000001</v>
      </c>
      <c r="O53" s="86"/>
      <c r="P53" s="96">
        <v>6.560214322012415E-3</v>
      </c>
      <c r="Q53" s="96">
        <v>2.9403458240731726E-3</v>
      </c>
    </row>
    <row r="54" spans="2:17">
      <c r="B54" s="90" t="s">
        <v>313</v>
      </c>
      <c r="C54" s="88" t="s">
        <v>314</v>
      </c>
      <c r="D54" s="101" t="s">
        <v>31</v>
      </c>
      <c r="E54" s="88" t="s">
        <v>315</v>
      </c>
      <c r="F54" s="88" t="s">
        <v>316</v>
      </c>
      <c r="G54" s="88"/>
      <c r="H54" s="98">
        <v>1.9200000000000002</v>
      </c>
      <c r="I54" s="101" t="s">
        <v>176</v>
      </c>
      <c r="J54" s="102">
        <v>5.5E-2</v>
      </c>
      <c r="K54" s="99">
        <v>2.0100000000000003E-2</v>
      </c>
      <c r="L54" s="98">
        <v>227000</v>
      </c>
      <c r="M54" s="100">
        <v>106.93</v>
      </c>
      <c r="N54" s="98">
        <v>707.7676899999999</v>
      </c>
      <c r="O54" s="99">
        <v>1.1073182615122806E-5</v>
      </c>
      <c r="P54" s="99">
        <v>1.1254521972170301E-3</v>
      </c>
      <c r="Q54" s="99">
        <v>5.044375847870063E-4</v>
      </c>
    </row>
    <row r="55" spans="2:17">
      <c r="B55" s="90" t="s">
        <v>317</v>
      </c>
      <c r="C55" s="88" t="s">
        <v>318</v>
      </c>
      <c r="D55" s="101" t="s">
        <v>31</v>
      </c>
      <c r="E55" s="88" t="s">
        <v>315</v>
      </c>
      <c r="F55" s="88" t="s">
        <v>316</v>
      </c>
      <c r="G55" s="88"/>
      <c r="H55" s="98">
        <v>1.3299999999999998</v>
      </c>
      <c r="I55" s="101" t="s">
        <v>319</v>
      </c>
      <c r="J55" s="102">
        <v>4.2500000000000003E-2</v>
      </c>
      <c r="K55" s="99">
        <v>6.1999999999999998E-3</v>
      </c>
      <c r="L55" s="98">
        <v>908000</v>
      </c>
      <c r="M55" s="100">
        <v>104.825</v>
      </c>
      <c r="N55" s="98">
        <v>431.06650000000002</v>
      </c>
      <c r="O55" s="99">
        <v>1.3812558950571667E-5</v>
      </c>
      <c r="P55" s="99">
        <v>6.8545759636421798E-4</v>
      </c>
      <c r="Q55" s="99">
        <v>3.0722813038073002E-4</v>
      </c>
    </row>
    <row r="56" spans="2:17">
      <c r="B56" s="90" t="s">
        <v>320</v>
      </c>
      <c r="C56" s="88" t="s">
        <v>321</v>
      </c>
      <c r="D56" s="101" t="s">
        <v>31</v>
      </c>
      <c r="E56" s="88" t="s">
        <v>315</v>
      </c>
      <c r="F56" s="88" t="s">
        <v>316</v>
      </c>
      <c r="G56" s="88"/>
      <c r="H56" s="98">
        <v>8.2999999999999989</v>
      </c>
      <c r="I56" s="101" t="s">
        <v>322</v>
      </c>
      <c r="J56" s="102">
        <v>0.02</v>
      </c>
      <c r="K56" s="99">
        <v>2.2700000000000001E-2</v>
      </c>
      <c r="L56" s="98">
        <v>227000</v>
      </c>
      <c r="M56" s="100">
        <v>97.765600000000006</v>
      </c>
      <c r="N56" s="98">
        <v>872.65530000000001</v>
      </c>
      <c r="O56" s="99">
        <v>3.439654519281764E-6</v>
      </c>
      <c r="P56" s="99">
        <v>1.3876471597595629E-3</v>
      </c>
      <c r="Q56" s="99">
        <v>6.2195567571554525E-4</v>
      </c>
    </row>
    <row r="57" spans="2:17">
      <c r="B57" s="90" t="s">
        <v>323</v>
      </c>
      <c r="C57" s="88" t="s">
        <v>324</v>
      </c>
      <c r="D57" s="101" t="s">
        <v>31</v>
      </c>
      <c r="E57" s="88" t="s">
        <v>325</v>
      </c>
      <c r="F57" s="88" t="s">
        <v>316</v>
      </c>
      <c r="G57" s="88"/>
      <c r="H57" s="98">
        <v>2.91</v>
      </c>
      <c r="I57" s="101" t="s">
        <v>326</v>
      </c>
      <c r="J57" s="102">
        <v>1.8749999999999999E-2</v>
      </c>
      <c r="K57" s="99">
        <v>1.2600000000000002E-2</v>
      </c>
      <c r="L57" s="98">
        <v>136000</v>
      </c>
      <c r="M57" s="100">
        <v>101.678</v>
      </c>
      <c r="N57" s="98">
        <v>800.22652000000005</v>
      </c>
      <c r="O57" s="99">
        <v>2.2666666666666666E-4</v>
      </c>
      <c r="P57" s="99">
        <v>1.2724750054715522E-3</v>
      </c>
      <c r="Q57" s="99">
        <v>5.703345020331616E-4</v>
      </c>
    </row>
    <row r="58" spans="2:17">
      <c r="B58" s="90" t="s">
        <v>327</v>
      </c>
      <c r="C58" s="88" t="s">
        <v>328</v>
      </c>
      <c r="D58" s="101" t="s">
        <v>31</v>
      </c>
      <c r="E58" s="88" t="s">
        <v>329</v>
      </c>
      <c r="F58" s="88" t="s">
        <v>330</v>
      </c>
      <c r="G58" s="88"/>
      <c r="H58" s="98">
        <v>6.0299999999999994</v>
      </c>
      <c r="I58" s="101" t="s">
        <v>322</v>
      </c>
      <c r="J58" s="102">
        <v>2.4500000000000001E-2</v>
      </c>
      <c r="K58" s="99">
        <v>2.5899999999999999E-2</v>
      </c>
      <c r="L58" s="98">
        <v>340000</v>
      </c>
      <c r="M58" s="100">
        <v>99.018000000000001</v>
      </c>
      <c r="N58" s="98">
        <v>1313.83259</v>
      </c>
      <c r="O58" s="99">
        <v>3.4000000000000002E-4</v>
      </c>
      <c r="P58" s="99">
        <v>2.0891823632000518E-3</v>
      </c>
      <c r="Q58" s="99">
        <v>9.3638993115672912E-4</v>
      </c>
    </row>
    <row r="59" spans="2:17">
      <c r="C59" s="1"/>
      <c r="D59" s="1"/>
      <c r="Q59" s="140"/>
    </row>
    <row r="60" spans="2:17">
      <c r="C60" s="1"/>
      <c r="D60" s="1"/>
    </row>
    <row r="61" spans="2:17">
      <c r="B61" s="113" t="s">
        <v>47</v>
      </c>
      <c r="C61" s="1"/>
      <c r="D61" s="1"/>
    </row>
    <row r="62" spans="2:17">
      <c r="B62" s="113" t="s">
        <v>121</v>
      </c>
      <c r="C62" s="1"/>
      <c r="D62" s="1"/>
    </row>
    <row r="63" spans="2:17">
      <c r="B63" s="103"/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Z1:XFD2 C5:C1048576 D1:X2 D3:XFD1048576 A1:A1048576 B1:B60 B6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4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188</v>
      </c>
      <c r="C1" s="82" t="s" vm="1">
        <v>247</v>
      </c>
    </row>
    <row r="2" spans="2:67">
      <c r="B2" s="58" t="s">
        <v>187</v>
      </c>
      <c r="C2" s="82" t="s">
        <v>248</v>
      </c>
    </row>
    <row r="3" spans="2:67">
      <c r="B3" s="58" t="s">
        <v>189</v>
      </c>
      <c r="C3" s="82" t="s">
        <v>249</v>
      </c>
    </row>
    <row r="4" spans="2:67">
      <c r="B4" s="58" t="s">
        <v>190</v>
      </c>
      <c r="C4" s="82">
        <v>70</v>
      </c>
    </row>
    <row r="6" spans="2:67" ht="26.25" customHeight="1">
      <c r="B6" s="159" t="s">
        <v>219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59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5"/>
      <c r="BJ7" s="3"/>
      <c r="BO7" s="3"/>
    </row>
    <row r="8" spans="2:67" s="3" customFormat="1" ht="78.75">
      <c r="B8" s="39" t="s">
        <v>124</v>
      </c>
      <c r="C8" s="14" t="s">
        <v>46</v>
      </c>
      <c r="D8" s="78" t="s">
        <v>129</v>
      </c>
      <c r="E8" s="78" t="s">
        <v>236</v>
      </c>
      <c r="F8" s="78" t="s">
        <v>126</v>
      </c>
      <c r="G8" s="14" t="s">
        <v>68</v>
      </c>
      <c r="H8" s="14" t="s">
        <v>15</v>
      </c>
      <c r="I8" s="14" t="s">
        <v>69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0</v>
      </c>
      <c r="P8" s="14" t="s">
        <v>113</v>
      </c>
      <c r="Q8" s="14" t="s">
        <v>62</v>
      </c>
      <c r="R8" s="14" t="s">
        <v>60</v>
      </c>
      <c r="S8" s="78" t="s">
        <v>191</v>
      </c>
      <c r="T8" s="40" t="s">
        <v>193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63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7" t="s">
        <v>194</v>
      </c>
      <c r="T10" s="77" t="s">
        <v>237</v>
      </c>
      <c r="U10" s="5"/>
      <c r="BJ10" s="1"/>
      <c r="BK10" s="3"/>
      <c r="BL10" s="1"/>
      <c r="BO10" s="1"/>
    </row>
    <row r="11" spans="2:67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"/>
      <c r="BJ11" s="1"/>
      <c r="BK11" s="3"/>
      <c r="BL11" s="1"/>
      <c r="BO11" s="1"/>
    </row>
    <row r="12" spans="2:67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BK12" s="4"/>
    </row>
    <row r="13" spans="2:67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67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67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67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BJ16" s="4"/>
    </row>
    <row r="17" spans="2:2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2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2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2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2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2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2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2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2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2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2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C830"/>
  <sheetViews>
    <sheetView rightToLeft="1" zoomScale="70" zoomScaleNormal="70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2.855468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21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8.7109375" style="1" bestFit="1" customWidth="1"/>
    <col min="13" max="13" width="7.85546875" style="1" customWidth="1"/>
    <col min="14" max="14" width="8" style="1" bestFit="1" customWidth="1"/>
    <col min="15" max="15" width="15.7109375" style="1" bestFit="1" customWidth="1"/>
    <col min="16" max="16" width="8.140625" style="1" bestFit="1" customWidth="1"/>
    <col min="17" max="17" width="12.85546875" style="1" customWidth="1"/>
    <col min="18" max="18" width="11.28515625" style="1" bestFit="1" customWidth="1"/>
    <col min="19" max="19" width="11.85546875" style="1" bestFit="1" customWidth="1"/>
    <col min="20" max="20" width="10.42578125" style="1" customWidth="1"/>
    <col min="21" max="21" width="7.5703125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70</v>
      </c>
    </row>
    <row r="6" spans="2:55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</row>
    <row r="7" spans="2:55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BC7" s="3"/>
    </row>
    <row r="8" spans="2:55" s="3" customFormat="1" ht="47.25">
      <c r="B8" s="23" t="s">
        <v>124</v>
      </c>
      <c r="C8" s="31" t="s">
        <v>46</v>
      </c>
      <c r="D8" s="78" t="s">
        <v>129</v>
      </c>
      <c r="E8" s="78" t="s">
        <v>236</v>
      </c>
      <c r="F8" s="74" t="s">
        <v>126</v>
      </c>
      <c r="G8" s="31" t="s">
        <v>68</v>
      </c>
      <c r="H8" s="31" t="s">
        <v>15</v>
      </c>
      <c r="I8" s="31" t="s">
        <v>69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31" t="s">
        <v>0</v>
      </c>
      <c r="P8" s="31" t="s">
        <v>113</v>
      </c>
      <c r="Q8" s="31" t="s">
        <v>62</v>
      </c>
      <c r="R8" s="14" t="s">
        <v>60</v>
      </c>
      <c r="S8" s="78" t="s">
        <v>191</v>
      </c>
      <c r="T8" s="32" t="s">
        <v>193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63</v>
      </c>
      <c r="Q9" s="33" t="s">
        <v>23</v>
      </c>
      <c r="R9" s="17" t="s">
        <v>20</v>
      </c>
      <c r="S9" s="33" t="s">
        <v>23</v>
      </c>
      <c r="T9" s="18" t="s">
        <v>20</v>
      </c>
      <c r="AX9" s="1"/>
      <c r="AY9" s="1"/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122</v>
      </c>
      <c r="R10" s="20" t="s">
        <v>123</v>
      </c>
      <c r="S10" s="20" t="s">
        <v>194</v>
      </c>
      <c r="T10" s="21" t="s">
        <v>237</v>
      </c>
      <c r="U10" s="5"/>
      <c r="AX10" s="1"/>
      <c r="AY10" s="3"/>
      <c r="AZ10" s="1"/>
    </row>
    <row r="11" spans="2:55" s="4" customFormat="1" ht="18" customHeight="1">
      <c r="B11" s="83" t="s">
        <v>39</v>
      </c>
      <c r="C11" s="84"/>
      <c r="D11" s="84"/>
      <c r="E11" s="84"/>
      <c r="F11" s="84"/>
      <c r="G11" s="84"/>
      <c r="H11" s="84"/>
      <c r="I11" s="84"/>
      <c r="J11" s="84"/>
      <c r="K11" s="92">
        <v>3.8315173127289195</v>
      </c>
      <c r="L11" s="84"/>
      <c r="M11" s="84"/>
      <c r="N11" s="149">
        <v>1.9239391639514263E-2</v>
      </c>
      <c r="O11" s="92"/>
      <c r="P11" s="94"/>
      <c r="Q11" s="92">
        <v>390896.16694999998</v>
      </c>
      <c r="R11" s="84"/>
      <c r="S11" s="93">
        <v>1</v>
      </c>
      <c r="T11" s="93">
        <v>0.27859807835923739</v>
      </c>
      <c r="U11" s="5"/>
      <c r="AX11" s="1"/>
      <c r="AY11" s="3"/>
      <c r="AZ11" s="1"/>
      <c r="BC11" s="1"/>
    </row>
    <row r="12" spans="2:55">
      <c r="B12" s="85" t="s">
        <v>241</v>
      </c>
      <c r="C12" s="86"/>
      <c r="D12" s="86"/>
      <c r="E12" s="86"/>
      <c r="F12" s="86"/>
      <c r="G12" s="86"/>
      <c r="H12" s="86"/>
      <c r="I12" s="86"/>
      <c r="J12" s="86"/>
      <c r="K12" s="95">
        <v>3.7600799660074822</v>
      </c>
      <c r="L12" s="86"/>
      <c r="M12" s="86"/>
      <c r="N12" s="106">
        <v>1.7154371480022749E-2</v>
      </c>
      <c r="O12" s="95"/>
      <c r="P12" s="97"/>
      <c r="Q12" s="95">
        <v>343221.20315999998</v>
      </c>
      <c r="R12" s="86"/>
      <c r="S12" s="96">
        <v>0.87803675804245429</v>
      </c>
      <c r="T12" s="96">
        <v>0.24461935351940245</v>
      </c>
      <c r="AY12" s="3"/>
    </row>
    <row r="13" spans="2:55" ht="20.25">
      <c r="B13" s="105" t="s">
        <v>38</v>
      </c>
      <c r="C13" s="86"/>
      <c r="D13" s="86"/>
      <c r="E13" s="86"/>
      <c r="F13" s="86"/>
      <c r="G13" s="86"/>
      <c r="H13" s="86"/>
      <c r="I13" s="86"/>
      <c r="J13" s="86"/>
      <c r="K13" s="95">
        <v>3.694640859382023</v>
      </c>
      <c r="L13" s="86"/>
      <c r="M13" s="86"/>
      <c r="N13" s="106">
        <v>1.5767865118689516E-2</v>
      </c>
      <c r="O13" s="95"/>
      <c r="P13" s="97"/>
      <c r="Q13" s="95">
        <v>273812.57322000008</v>
      </c>
      <c r="R13" s="86"/>
      <c r="S13" s="96">
        <v>0.70047392727446145</v>
      </c>
      <c r="T13" s="96">
        <v>0.19515069007941316</v>
      </c>
      <c r="AY13" s="4"/>
    </row>
    <row r="14" spans="2:55">
      <c r="B14" s="91" t="s">
        <v>331</v>
      </c>
      <c r="C14" s="88" t="s">
        <v>332</v>
      </c>
      <c r="D14" s="101" t="s">
        <v>130</v>
      </c>
      <c r="E14" s="101" t="s">
        <v>1562</v>
      </c>
      <c r="F14" s="88" t="s">
        <v>333</v>
      </c>
      <c r="G14" s="101" t="s">
        <v>334</v>
      </c>
      <c r="H14" s="88" t="s">
        <v>315</v>
      </c>
      <c r="I14" s="88" t="s">
        <v>170</v>
      </c>
      <c r="J14" s="88"/>
      <c r="K14" s="98">
        <v>0.57999999999999996</v>
      </c>
      <c r="L14" s="101" t="s">
        <v>253</v>
      </c>
      <c r="M14" s="102">
        <v>5.0499999999999996E-2</v>
      </c>
      <c r="N14" s="102">
        <v>1.6299999999999999E-2</v>
      </c>
      <c r="O14" s="98">
        <v>5800.72</v>
      </c>
      <c r="P14" s="100">
        <v>135.18</v>
      </c>
      <c r="Q14" s="98">
        <v>7.8414099999999998</v>
      </c>
      <c r="R14" s="99">
        <v>3.2169887179487179E-5</v>
      </c>
      <c r="S14" s="99">
        <v>2.0060084142505813E-5</v>
      </c>
      <c r="T14" s="99">
        <v>5.5887008938267297E-6</v>
      </c>
    </row>
    <row r="15" spans="2:55">
      <c r="B15" s="91" t="s">
        <v>335</v>
      </c>
      <c r="C15" s="88" t="s">
        <v>336</v>
      </c>
      <c r="D15" s="101" t="s">
        <v>130</v>
      </c>
      <c r="E15" s="101" t="s">
        <v>1562</v>
      </c>
      <c r="F15" s="88" t="s">
        <v>337</v>
      </c>
      <c r="G15" s="101" t="s">
        <v>334</v>
      </c>
      <c r="H15" s="88" t="s">
        <v>315</v>
      </c>
      <c r="I15" s="88" t="s">
        <v>171</v>
      </c>
      <c r="J15" s="88"/>
      <c r="K15" s="98">
        <v>2.92</v>
      </c>
      <c r="L15" s="101" t="s">
        <v>253</v>
      </c>
      <c r="M15" s="102">
        <v>2.58E-2</v>
      </c>
      <c r="N15" s="102">
        <v>1.04E-2</v>
      </c>
      <c r="O15" s="98">
        <v>2930796.46</v>
      </c>
      <c r="P15" s="100">
        <v>109.56</v>
      </c>
      <c r="Q15" s="98">
        <v>3210.9807700000001</v>
      </c>
      <c r="R15" s="99">
        <v>1.1789520261684123E-3</v>
      </c>
      <c r="S15" s="99">
        <v>8.2144084324334669E-3</v>
      </c>
      <c r="T15" s="99">
        <v>2.2885184041338794E-3</v>
      </c>
    </row>
    <row r="16" spans="2:55">
      <c r="B16" s="91" t="s">
        <v>338</v>
      </c>
      <c r="C16" s="88" t="s">
        <v>339</v>
      </c>
      <c r="D16" s="101" t="s">
        <v>130</v>
      </c>
      <c r="E16" s="101" t="s">
        <v>1562</v>
      </c>
      <c r="F16" s="88" t="s">
        <v>337</v>
      </c>
      <c r="G16" s="101" t="s">
        <v>334</v>
      </c>
      <c r="H16" s="88" t="s">
        <v>315</v>
      </c>
      <c r="I16" s="88" t="s">
        <v>171</v>
      </c>
      <c r="J16" s="88"/>
      <c r="K16" s="98">
        <v>3.1699999999999995</v>
      </c>
      <c r="L16" s="101" t="s">
        <v>253</v>
      </c>
      <c r="M16" s="102">
        <v>4.0999999999999995E-3</v>
      </c>
      <c r="N16" s="102">
        <v>6.1999999999999989E-3</v>
      </c>
      <c r="O16" s="98">
        <v>1251611.8999999999</v>
      </c>
      <c r="P16" s="100">
        <v>98.28</v>
      </c>
      <c r="Q16" s="98">
        <v>1230.0842299999999</v>
      </c>
      <c r="R16" s="99">
        <v>4.989126476995663E-4</v>
      </c>
      <c r="S16" s="99">
        <v>3.1468311382990399E-3</v>
      </c>
      <c r="T16" s="99">
        <v>8.7670110805112406E-4</v>
      </c>
    </row>
    <row r="17" spans="2:50" ht="20.25">
      <c r="B17" s="91" t="s">
        <v>340</v>
      </c>
      <c r="C17" s="88" t="s">
        <v>341</v>
      </c>
      <c r="D17" s="101" t="s">
        <v>130</v>
      </c>
      <c r="E17" s="101" t="s">
        <v>1562</v>
      </c>
      <c r="F17" s="88" t="s">
        <v>337</v>
      </c>
      <c r="G17" s="101" t="s">
        <v>334</v>
      </c>
      <c r="H17" s="88" t="s">
        <v>315</v>
      </c>
      <c r="I17" s="88" t="s">
        <v>171</v>
      </c>
      <c r="J17" s="88"/>
      <c r="K17" s="98">
        <v>4.03</v>
      </c>
      <c r="L17" s="101" t="s">
        <v>253</v>
      </c>
      <c r="M17" s="102">
        <v>6.4000000000000003E-3</v>
      </c>
      <c r="N17" s="102">
        <v>9.1999999999999998E-3</v>
      </c>
      <c r="O17" s="98">
        <v>11723669.84</v>
      </c>
      <c r="P17" s="100">
        <v>98.57</v>
      </c>
      <c r="Q17" s="98">
        <v>11556.02125</v>
      </c>
      <c r="R17" s="99">
        <v>3.6684675382805914E-3</v>
      </c>
      <c r="S17" s="99">
        <v>2.9562892212954713E-2</v>
      </c>
      <c r="T17" s="99">
        <v>8.2361649612704459E-3</v>
      </c>
      <c r="AX17" s="4"/>
    </row>
    <row r="18" spans="2:50">
      <c r="B18" s="91" t="s">
        <v>342</v>
      </c>
      <c r="C18" s="88" t="s">
        <v>343</v>
      </c>
      <c r="D18" s="101" t="s">
        <v>130</v>
      </c>
      <c r="E18" s="101" t="s">
        <v>1562</v>
      </c>
      <c r="F18" s="88" t="s">
        <v>337</v>
      </c>
      <c r="G18" s="101" t="s">
        <v>334</v>
      </c>
      <c r="H18" s="88" t="s">
        <v>315</v>
      </c>
      <c r="I18" s="88" t="s">
        <v>171</v>
      </c>
      <c r="J18" s="88"/>
      <c r="K18" s="98">
        <v>0.28000000000000008</v>
      </c>
      <c r="L18" s="101" t="s">
        <v>253</v>
      </c>
      <c r="M18" s="102">
        <v>2.6000000000000002E-2</v>
      </c>
      <c r="N18" s="102">
        <v>5.1999999999999991E-2</v>
      </c>
      <c r="O18" s="98">
        <v>638046.18000000005</v>
      </c>
      <c r="P18" s="100">
        <v>105.24</v>
      </c>
      <c r="Q18" s="98">
        <v>671.47982999999999</v>
      </c>
      <c r="R18" s="99">
        <v>2.8983460586705015E-4</v>
      </c>
      <c r="S18" s="99">
        <v>1.7177958925493628E-3</v>
      </c>
      <c r="T18" s="99">
        <v>4.7857463467764351E-4</v>
      </c>
    </row>
    <row r="19" spans="2:50">
      <c r="B19" s="91" t="s">
        <v>344</v>
      </c>
      <c r="C19" s="88" t="s">
        <v>345</v>
      </c>
      <c r="D19" s="101" t="s">
        <v>130</v>
      </c>
      <c r="E19" s="101" t="s">
        <v>1562</v>
      </c>
      <c r="F19" s="88" t="s">
        <v>346</v>
      </c>
      <c r="G19" s="101" t="s">
        <v>334</v>
      </c>
      <c r="H19" s="88" t="s">
        <v>315</v>
      </c>
      <c r="I19" s="88" t="s">
        <v>170</v>
      </c>
      <c r="J19" s="88"/>
      <c r="K19" s="98">
        <v>4.1399999999999997</v>
      </c>
      <c r="L19" s="101" t="s">
        <v>253</v>
      </c>
      <c r="M19" s="102">
        <v>6.9999999999999993E-3</v>
      </c>
      <c r="N19" s="102">
        <v>9.1999999999999998E-3</v>
      </c>
      <c r="O19" s="98">
        <v>1373542.85</v>
      </c>
      <c r="P19" s="100">
        <v>100.35</v>
      </c>
      <c r="Q19" s="98">
        <v>1378.3502800000001</v>
      </c>
      <c r="R19" s="99">
        <v>2.7694166133217278E-4</v>
      </c>
      <c r="S19" s="99">
        <v>3.5261289225593934E-3</v>
      </c>
      <c r="T19" s="99">
        <v>9.8237274187197511E-4</v>
      </c>
      <c r="AX19" s="3"/>
    </row>
    <row r="20" spans="2:50">
      <c r="B20" s="91" t="s">
        <v>347</v>
      </c>
      <c r="C20" s="88" t="s">
        <v>348</v>
      </c>
      <c r="D20" s="101" t="s">
        <v>130</v>
      </c>
      <c r="E20" s="101" t="s">
        <v>1562</v>
      </c>
      <c r="F20" s="88" t="s">
        <v>346</v>
      </c>
      <c r="G20" s="101" t="s">
        <v>334</v>
      </c>
      <c r="H20" s="88" t="s">
        <v>315</v>
      </c>
      <c r="I20" s="88" t="s">
        <v>170</v>
      </c>
      <c r="J20" s="88"/>
      <c r="K20" s="98">
        <v>3.62</v>
      </c>
      <c r="L20" s="101" t="s">
        <v>253</v>
      </c>
      <c r="M20" s="102">
        <v>1.6E-2</v>
      </c>
      <c r="N20" s="102">
        <v>7.5999999999999991E-3</v>
      </c>
      <c r="O20" s="98">
        <v>2166471.37</v>
      </c>
      <c r="P20" s="100">
        <v>102.31</v>
      </c>
      <c r="Q20" s="98">
        <v>2216.5168900000003</v>
      </c>
      <c r="R20" s="99">
        <v>7.0392134484940265E-4</v>
      </c>
      <c r="S20" s="99">
        <v>5.6703469550355495E-3</v>
      </c>
      <c r="T20" s="99">
        <v>1.5797477653030571E-3</v>
      </c>
    </row>
    <row r="21" spans="2:50">
      <c r="B21" s="91" t="s">
        <v>349</v>
      </c>
      <c r="C21" s="88" t="s">
        <v>350</v>
      </c>
      <c r="D21" s="101" t="s">
        <v>130</v>
      </c>
      <c r="E21" s="101" t="s">
        <v>1562</v>
      </c>
      <c r="F21" s="88" t="s">
        <v>346</v>
      </c>
      <c r="G21" s="101" t="s">
        <v>334</v>
      </c>
      <c r="H21" s="88" t="s">
        <v>315</v>
      </c>
      <c r="I21" s="88" t="s">
        <v>170</v>
      </c>
      <c r="J21" s="88"/>
      <c r="K21" s="98">
        <v>1.5499999999999998</v>
      </c>
      <c r="L21" s="101" t="s">
        <v>253</v>
      </c>
      <c r="M21" s="102">
        <v>4.4999999999999998E-2</v>
      </c>
      <c r="N21" s="102">
        <v>1.0799999999999999E-2</v>
      </c>
      <c r="O21" s="98">
        <v>1815058.72</v>
      </c>
      <c r="P21" s="100">
        <v>109.72</v>
      </c>
      <c r="Q21" s="98">
        <v>1991.4824900000001</v>
      </c>
      <c r="R21" s="99">
        <v>4.1208549685294478E-3</v>
      </c>
      <c r="S21" s="99">
        <v>5.0946585266842311E-3</v>
      </c>
      <c r="T21" s="99">
        <v>1.4193620754307302E-3</v>
      </c>
    </row>
    <row r="22" spans="2:50">
      <c r="B22" s="91" t="s">
        <v>351</v>
      </c>
      <c r="C22" s="88" t="s">
        <v>352</v>
      </c>
      <c r="D22" s="101" t="s">
        <v>130</v>
      </c>
      <c r="E22" s="101" t="s">
        <v>1562</v>
      </c>
      <c r="F22" s="88" t="s">
        <v>346</v>
      </c>
      <c r="G22" s="101" t="s">
        <v>334</v>
      </c>
      <c r="H22" s="88" t="s">
        <v>315</v>
      </c>
      <c r="I22" s="88" t="s">
        <v>170</v>
      </c>
      <c r="J22" s="88"/>
      <c r="K22" s="98">
        <v>5.73</v>
      </c>
      <c r="L22" s="101" t="s">
        <v>253</v>
      </c>
      <c r="M22" s="102">
        <v>0.05</v>
      </c>
      <c r="N22" s="102">
        <v>1.1200000000000002E-2</v>
      </c>
      <c r="O22" s="98">
        <v>3449704.93</v>
      </c>
      <c r="P22" s="100">
        <v>129.57</v>
      </c>
      <c r="Q22" s="98">
        <v>4469.7828499999996</v>
      </c>
      <c r="R22" s="99">
        <v>5.7021991529207644E-3</v>
      </c>
      <c r="S22" s="99">
        <v>1.143470626707817E-2</v>
      </c>
      <c r="T22" s="99">
        <v>3.185687192610307E-3</v>
      </c>
    </row>
    <row r="23" spans="2:50">
      <c r="B23" s="91" t="s">
        <v>353</v>
      </c>
      <c r="C23" s="88" t="s">
        <v>354</v>
      </c>
      <c r="D23" s="101" t="s">
        <v>130</v>
      </c>
      <c r="E23" s="101" t="s">
        <v>1562</v>
      </c>
      <c r="F23" s="88" t="s">
        <v>355</v>
      </c>
      <c r="G23" s="101" t="s">
        <v>334</v>
      </c>
      <c r="H23" s="88" t="s">
        <v>325</v>
      </c>
      <c r="I23" s="88" t="s">
        <v>171</v>
      </c>
      <c r="J23" s="88"/>
      <c r="K23" s="98">
        <v>1.55</v>
      </c>
      <c r="L23" s="101" t="s">
        <v>253</v>
      </c>
      <c r="M23" s="102">
        <v>4.2000000000000003E-2</v>
      </c>
      <c r="N23" s="102">
        <v>1.06E-2</v>
      </c>
      <c r="O23" s="98">
        <v>1754.84</v>
      </c>
      <c r="P23" s="100">
        <v>130.09</v>
      </c>
      <c r="Q23" s="98">
        <v>2.28287</v>
      </c>
      <c r="R23" s="99">
        <v>1.4753175433484835E-5</v>
      </c>
      <c r="S23" s="99">
        <v>5.8400930810150526E-6</v>
      </c>
      <c r="T23" s="99">
        <v>1.6270387098098719E-6</v>
      </c>
    </row>
    <row r="24" spans="2:50">
      <c r="B24" s="91" t="s">
        <v>356</v>
      </c>
      <c r="C24" s="88" t="s">
        <v>357</v>
      </c>
      <c r="D24" s="101" t="s">
        <v>130</v>
      </c>
      <c r="E24" s="101" t="s">
        <v>1562</v>
      </c>
      <c r="F24" s="88" t="s">
        <v>355</v>
      </c>
      <c r="G24" s="101" t="s">
        <v>334</v>
      </c>
      <c r="H24" s="88" t="s">
        <v>325</v>
      </c>
      <c r="I24" s="88" t="s">
        <v>171</v>
      </c>
      <c r="J24" s="88"/>
      <c r="K24" s="98">
        <v>4.1599999999999993</v>
      </c>
      <c r="L24" s="101" t="s">
        <v>253</v>
      </c>
      <c r="M24" s="102">
        <v>8.0000000000000002E-3</v>
      </c>
      <c r="N24" s="102">
        <v>9.2999999999999992E-3</v>
      </c>
      <c r="O24" s="98">
        <v>1109233.3400000001</v>
      </c>
      <c r="P24" s="100">
        <v>100.78</v>
      </c>
      <c r="Q24" s="98">
        <v>1117.88534</v>
      </c>
      <c r="R24" s="99">
        <v>1.7343924969745867E-3</v>
      </c>
      <c r="S24" s="99">
        <v>2.8598012324408139E-3</v>
      </c>
      <c r="T24" s="99">
        <v>7.9673512784738949E-4</v>
      </c>
    </row>
    <row r="25" spans="2:50">
      <c r="B25" s="91" t="s">
        <v>358</v>
      </c>
      <c r="C25" s="88" t="s">
        <v>359</v>
      </c>
      <c r="D25" s="101" t="s">
        <v>130</v>
      </c>
      <c r="E25" s="101" t="s">
        <v>1562</v>
      </c>
      <c r="F25" s="88" t="s">
        <v>337</v>
      </c>
      <c r="G25" s="101" t="s">
        <v>334</v>
      </c>
      <c r="H25" s="88" t="s">
        <v>325</v>
      </c>
      <c r="I25" s="88" t="s">
        <v>171</v>
      </c>
      <c r="J25" s="88"/>
      <c r="K25" s="98">
        <v>0.91999999999999993</v>
      </c>
      <c r="L25" s="101" t="s">
        <v>253</v>
      </c>
      <c r="M25" s="102">
        <v>5.5E-2</v>
      </c>
      <c r="N25" s="102">
        <v>1.04E-2</v>
      </c>
      <c r="O25" s="98">
        <v>1522054.46</v>
      </c>
      <c r="P25" s="100">
        <v>134.43</v>
      </c>
      <c r="Q25" s="98">
        <v>2046.09771</v>
      </c>
      <c r="R25" s="99">
        <v>1.023048855E-2</v>
      </c>
      <c r="S25" s="99">
        <v>5.234376499429115E-3</v>
      </c>
      <c r="T25" s="99">
        <v>1.4582872341497033E-3</v>
      </c>
    </row>
    <row r="26" spans="2:50">
      <c r="B26" s="91" t="s">
        <v>360</v>
      </c>
      <c r="C26" s="88" t="s">
        <v>361</v>
      </c>
      <c r="D26" s="101" t="s">
        <v>130</v>
      </c>
      <c r="E26" s="101" t="s">
        <v>1562</v>
      </c>
      <c r="F26" s="88" t="s">
        <v>346</v>
      </c>
      <c r="G26" s="101" t="s">
        <v>334</v>
      </c>
      <c r="H26" s="88" t="s">
        <v>325</v>
      </c>
      <c r="I26" s="88" t="s">
        <v>171</v>
      </c>
      <c r="J26" s="88"/>
      <c r="K26" s="98">
        <v>3.0399999999999996</v>
      </c>
      <c r="L26" s="101" t="s">
        <v>253</v>
      </c>
      <c r="M26" s="102">
        <v>4.0999999999999995E-2</v>
      </c>
      <c r="N26" s="102">
        <v>1.1000000000000001E-2</v>
      </c>
      <c r="O26" s="98">
        <v>4884430.5999999996</v>
      </c>
      <c r="P26" s="100">
        <v>135.38</v>
      </c>
      <c r="Q26" s="98">
        <v>6612.5421200000001</v>
      </c>
      <c r="R26" s="99">
        <v>1.6974574162308498E-3</v>
      </c>
      <c r="S26" s="99">
        <v>1.6916364700106712E-2</v>
      </c>
      <c r="T26" s="99">
        <v>4.7128666982737674E-3</v>
      </c>
    </row>
    <row r="27" spans="2:50">
      <c r="B27" s="91" t="s">
        <v>362</v>
      </c>
      <c r="C27" s="88" t="s">
        <v>363</v>
      </c>
      <c r="D27" s="101" t="s">
        <v>130</v>
      </c>
      <c r="E27" s="101" t="s">
        <v>1562</v>
      </c>
      <c r="F27" s="88" t="s">
        <v>333</v>
      </c>
      <c r="G27" s="101" t="s">
        <v>334</v>
      </c>
      <c r="H27" s="88" t="s">
        <v>325</v>
      </c>
      <c r="I27" s="88" t="s">
        <v>170</v>
      </c>
      <c r="J27" s="88"/>
      <c r="K27" s="98">
        <v>0.5</v>
      </c>
      <c r="L27" s="101" t="s">
        <v>253</v>
      </c>
      <c r="M27" s="102">
        <v>4.9000000000000002E-2</v>
      </c>
      <c r="N27" s="102">
        <v>1.9700000000000006E-2</v>
      </c>
      <c r="O27" s="98">
        <v>97047.3</v>
      </c>
      <c r="P27" s="100">
        <v>135.35</v>
      </c>
      <c r="Q27" s="98">
        <v>131.35352</v>
      </c>
      <c r="R27" s="99">
        <v>2.55502383782112E-4</v>
      </c>
      <c r="S27" s="99">
        <v>3.360317422012521E-4</v>
      </c>
      <c r="T27" s="99">
        <v>9.3617797644975496E-5</v>
      </c>
    </row>
    <row r="28" spans="2:50">
      <c r="B28" s="91" t="s">
        <v>364</v>
      </c>
      <c r="C28" s="88" t="s">
        <v>365</v>
      </c>
      <c r="D28" s="101" t="s">
        <v>130</v>
      </c>
      <c r="E28" s="101" t="s">
        <v>1562</v>
      </c>
      <c r="F28" s="88" t="s">
        <v>333</v>
      </c>
      <c r="G28" s="101" t="s">
        <v>334</v>
      </c>
      <c r="H28" s="88" t="s">
        <v>325</v>
      </c>
      <c r="I28" s="88" t="s">
        <v>170</v>
      </c>
      <c r="J28" s="88"/>
      <c r="K28" s="98">
        <v>1.67</v>
      </c>
      <c r="L28" s="101" t="s">
        <v>253</v>
      </c>
      <c r="M28" s="102">
        <v>2.6000000000000002E-2</v>
      </c>
      <c r="N28" s="102">
        <v>1.2199999999999997E-2</v>
      </c>
      <c r="O28" s="98">
        <v>5746586.7699999996</v>
      </c>
      <c r="P28" s="100">
        <v>109.43</v>
      </c>
      <c r="Q28" s="98">
        <v>6288.4894800000002</v>
      </c>
      <c r="R28" s="99">
        <v>1.9221390935961196E-3</v>
      </c>
      <c r="S28" s="99">
        <v>1.6087365422553169E-2</v>
      </c>
      <c r="T28" s="99">
        <v>4.4819090925861532E-3</v>
      </c>
    </row>
    <row r="29" spans="2:50">
      <c r="B29" s="91" t="s">
        <v>366</v>
      </c>
      <c r="C29" s="88" t="s">
        <v>367</v>
      </c>
      <c r="D29" s="101" t="s">
        <v>130</v>
      </c>
      <c r="E29" s="101" t="s">
        <v>1562</v>
      </c>
      <c r="F29" s="88" t="s">
        <v>333</v>
      </c>
      <c r="G29" s="101" t="s">
        <v>334</v>
      </c>
      <c r="H29" s="88" t="s">
        <v>325</v>
      </c>
      <c r="I29" s="88" t="s">
        <v>170</v>
      </c>
      <c r="J29" s="88"/>
      <c r="K29" s="98">
        <v>4.5600000000000005</v>
      </c>
      <c r="L29" s="101" t="s">
        <v>253</v>
      </c>
      <c r="M29" s="102">
        <v>3.4000000000000002E-2</v>
      </c>
      <c r="N29" s="102">
        <v>9.2999999999999992E-3</v>
      </c>
      <c r="O29" s="98">
        <v>4537233.88</v>
      </c>
      <c r="P29" s="100">
        <v>114.81</v>
      </c>
      <c r="Q29" s="98">
        <v>5209.1982800000005</v>
      </c>
      <c r="R29" s="99">
        <v>2.7845581733480511E-3</v>
      </c>
      <c r="S29" s="99">
        <v>1.3326296649683739E-2</v>
      </c>
      <c r="T29" s="99">
        <v>3.7126806382470332E-3</v>
      </c>
    </row>
    <row r="30" spans="2:50">
      <c r="B30" s="91" t="s">
        <v>368</v>
      </c>
      <c r="C30" s="88" t="s">
        <v>369</v>
      </c>
      <c r="D30" s="101" t="s">
        <v>130</v>
      </c>
      <c r="E30" s="101" t="s">
        <v>1562</v>
      </c>
      <c r="F30" s="88" t="s">
        <v>333</v>
      </c>
      <c r="G30" s="101" t="s">
        <v>334</v>
      </c>
      <c r="H30" s="88" t="s">
        <v>325</v>
      </c>
      <c r="I30" s="88" t="s">
        <v>170</v>
      </c>
      <c r="J30" s="88"/>
      <c r="K30" s="98">
        <v>1.3399999999999999</v>
      </c>
      <c r="L30" s="101" t="s">
        <v>253</v>
      </c>
      <c r="M30" s="102">
        <v>4.4000000000000004E-2</v>
      </c>
      <c r="N30" s="102">
        <v>1.18E-2</v>
      </c>
      <c r="O30" s="98">
        <v>121527.05</v>
      </c>
      <c r="P30" s="100">
        <v>122.85</v>
      </c>
      <c r="Q30" s="98">
        <v>149.29598000000001</v>
      </c>
      <c r="R30" s="99">
        <v>1.1608782277306654E-4</v>
      </c>
      <c r="S30" s="99">
        <v>3.8193257602113208E-4</v>
      </c>
      <c r="T30" s="99">
        <v>1.0640568174228075E-4</v>
      </c>
    </row>
    <row r="31" spans="2:50">
      <c r="B31" s="91" t="s">
        <v>370</v>
      </c>
      <c r="C31" s="88" t="s">
        <v>371</v>
      </c>
      <c r="D31" s="101" t="s">
        <v>130</v>
      </c>
      <c r="E31" s="101" t="s">
        <v>1562</v>
      </c>
      <c r="F31" s="88" t="s">
        <v>337</v>
      </c>
      <c r="G31" s="101" t="s">
        <v>334</v>
      </c>
      <c r="H31" s="88" t="s">
        <v>325</v>
      </c>
      <c r="I31" s="88" t="s">
        <v>171</v>
      </c>
      <c r="J31" s="88"/>
      <c r="K31" s="98">
        <v>1.37</v>
      </c>
      <c r="L31" s="101" t="s">
        <v>253</v>
      </c>
      <c r="M31" s="102">
        <v>3.9E-2</v>
      </c>
      <c r="N31" s="102">
        <v>1.2699999999999999E-2</v>
      </c>
      <c r="O31" s="98">
        <v>10423285.48</v>
      </c>
      <c r="P31" s="100">
        <v>126.52</v>
      </c>
      <c r="Q31" s="98">
        <v>13187.53961</v>
      </c>
      <c r="R31" s="99">
        <v>9.0876844070826596E-3</v>
      </c>
      <c r="S31" s="99">
        <v>3.3736681822430954E-2</v>
      </c>
      <c r="T31" s="99">
        <v>9.398974725946278E-3</v>
      </c>
    </row>
    <row r="32" spans="2:50">
      <c r="B32" s="91" t="s">
        <v>372</v>
      </c>
      <c r="C32" s="88" t="s">
        <v>373</v>
      </c>
      <c r="D32" s="101" t="s">
        <v>130</v>
      </c>
      <c r="E32" s="101" t="s">
        <v>1562</v>
      </c>
      <c r="F32" s="88" t="s">
        <v>337</v>
      </c>
      <c r="G32" s="101" t="s">
        <v>334</v>
      </c>
      <c r="H32" s="88" t="s">
        <v>325</v>
      </c>
      <c r="I32" s="88" t="s">
        <v>171</v>
      </c>
      <c r="J32" s="88"/>
      <c r="K32" s="98">
        <v>3.55</v>
      </c>
      <c r="L32" s="101" t="s">
        <v>253</v>
      </c>
      <c r="M32" s="102">
        <v>0.03</v>
      </c>
      <c r="N32" s="102">
        <v>9.6000000000000009E-3</v>
      </c>
      <c r="O32" s="98">
        <v>33549.760000000002</v>
      </c>
      <c r="P32" s="100">
        <v>114.36</v>
      </c>
      <c r="Q32" s="98">
        <v>38.3675</v>
      </c>
      <c r="R32" s="99">
        <v>7.9932291666666669E-5</v>
      </c>
      <c r="S32" s="99">
        <v>9.8152663658397123E-5</v>
      </c>
      <c r="T32" s="99">
        <v>2.7345143481069995E-5</v>
      </c>
    </row>
    <row r="33" spans="2:20">
      <c r="B33" s="91" t="s">
        <v>374</v>
      </c>
      <c r="C33" s="88" t="s">
        <v>375</v>
      </c>
      <c r="D33" s="101" t="s">
        <v>130</v>
      </c>
      <c r="E33" s="101" t="s">
        <v>1562</v>
      </c>
      <c r="F33" s="88" t="s">
        <v>376</v>
      </c>
      <c r="G33" s="101" t="s">
        <v>377</v>
      </c>
      <c r="H33" s="88" t="s">
        <v>325</v>
      </c>
      <c r="I33" s="88" t="s">
        <v>171</v>
      </c>
      <c r="J33" s="88"/>
      <c r="K33" s="98">
        <v>4.6300000000000008</v>
      </c>
      <c r="L33" s="101" t="s">
        <v>253</v>
      </c>
      <c r="M33" s="102">
        <v>6.5000000000000006E-3</v>
      </c>
      <c r="N33" s="102">
        <v>9.5999999999999992E-3</v>
      </c>
      <c r="O33" s="98">
        <v>5491024.5300000003</v>
      </c>
      <c r="P33" s="100">
        <v>97.84</v>
      </c>
      <c r="Q33" s="98">
        <v>5372.4181699999999</v>
      </c>
      <c r="R33" s="99">
        <v>4.3907407449784606E-3</v>
      </c>
      <c r="S33" s="99">
        <v>1.3743849708015154E-2</v>
      </c>
      <c r="T33" s="99">
        <v>3.8290101179111876E-3</v>
      </c>
    </row>
    <row r="34" spans="2:20">
      <c r="B34" s="91" t="s">
        <v>378</v>
      </c>
      <c r="C34" s="88" t="s">
        <v>379</v>
      </c>
      <c r="D34" s="101" t="s">
        <v>130</v>
      </c>
      <c r="E34" s="101" t="s">
        <v>1562</v>
      </c>
      <c r="F34" s="88" t="s">
        <v>376</v>
      </c>
      <c r="G34" s="101" t="s">
        <v>377</v>
      </c>
      <c r="H34" s="88" t="s">
        <v>325</v>
      </c>
      <c r="I34" s="88" t="s">
        <v>171</v>
      </c>
      <c r="J34" s="88"/>
      <c r="K34" s="98">
        <v>6.56</v>
      </c>
      <c r="L34" s="101" t="s">
        <v>253</v>
      </c>
      <c r="M34" s="102">
        <v>1.6399999999999998E-2</v>
      </c>
      <c r="N34" s="102">
        <v>1.55E-2</v>
      </c>
      <c r="O34" s="98">
        <v>2769500</v>
      </c>
      <c r="P34" s="100">
        <v>100.22</v>
      </c>
      <c r="Q34" s="98">
        <v>2775.5929999999998</v>
      </c>
      <c r="R34" s="99">
        <v>2.7614818278596373E-3</v>
      </c>
      <c r="S34" s="99">
        <v>7.1005889406816044E-3</v>
      </c>
      <c r="T34" s="99">
        <v>1.9782104340927481E-3</v>
      </c>
    </row>
    <row r="35" spans="2:20">
      <c r="B35" s="91" t="s">
        <v>380</v>
      </c>
      <c r="C35" s="88" t="s">
        <v>381</v>
      </c>
      <c r="D35" s="101" t="s">
        <v>130</v>
      </c>
      <c r="E35" s="101" t="s">
        <v>1562</v>
      </c>
      <c r="F35" s="88" t="s">
        <v>346</v>
      </c>
      <c r="G35" s="101" t="s">
        <v>334</v>
      </c>
      <c r="H35" s="88" t="s">
        <v>325</v>
      </c>
      <c r="I35" s="88" t="s">
        <v>171</v>
      </c>
      <c r="J35" s="88"/>
      <c r="K35" s="98">
        <v>4.9799999999999986</v>
      </c>
      <c r="L35" s="101" t="s">
        <v>253</v>
      </c>
      <c r="M35" s="102">
        <v>0.04</v>
      </c>
      <c r="N35" s="102">
        <v>1.0200000000000001E-2</v>
      </c>
      <c r="O35" s="98">
        <v>3878888.26</v>
      </c>
      <c r="P35" s="100">
        <v>121.83</v>
      </c>
      <c r="Q35" s="98">
        <v>4725.6496200000001</v>
      </c>
      <c r="R35" s="99">
        <v>1.6269172589610161E-3</v>
      </c>
      <c r="S35" s="99">
        <v>1.2089270807826734E-2</v>
      </c>
      <c r="T35" s="99">
        <v>3.3680476158249534E-3</v>
      </c>
    </row>
    <row r="36" spans="2:20">
      <c r="B36" s="91" t="s">
        <v>382</v>
      </c>
      <c r="C36" s="88" t="s">
        <v>383</v>
      </c>
      <c r="D36" s="101" t="s">
        <v>130</v>
      </c>
      <c r="E36" s="101" t="s">
        <v>1562</v>
      </c>
      <c r="F36" s="88" t="s">
        <v>346</v>
      </c>
      <c r="G36" s="101" t="s">
        <v>334</v>
      </c>
      <c r="H36" s="88" t="s">
        <v>325</v>
      </c>
      <c r="I36" s="88" t="s">
        <v>171</v>
      </c>
      <c r="J36" s="88"/>
      <c r="K36" s="98">
        <v>0.47</v>
      </c>
      <c r="L36" s="101" t="s">
        <v>253</v>
      </c>
      <c r="M36" s="102">
        <v>5.1900000000000002E-2</v>
      </c>
      <c r="N36" s="102">
        <v>2.3099999999999996E-2</v>
      </c>
      <c r="O36" s="98">
        <v>1954327.9</v>
      </c>
      <c r="P36" s="100">
        <v>136.13</v>
      </c>
      <c r="Q36" s="98">
        <v>2660.4263700000001</v>
      </c>
      <c r="R36" s="99">
        <v>8.8680879000000001E-3</v>
      </c>
      <c r="S36" s="99">
        <v>6.8059668907940419E-3</v>
      </c>
      <c r="T36" s="99">
        <v>1.8961292971518137E-3</v>
      </c>
    </row>
    <row r="37" spans="2:20">
      <c r="B37" s="91" t="s">
        <v>384</v>
      </c>
      <c r="C37" s="88" t="s">
        <v>385</v>
      </c>
      <c r="D37" s="101" t="s">
        <v>130</v>
      </c>
      <c r="E37" s="101" t="s">
        <v>1562</v>
      </c>
      <c r="F37" s="88" t="s">
        <v>346</v>
      </c>
      <c r="G37" s="101" t="s">
        <v>334</v>
      </c>
      <c r="H37" s="88" t="s">
        <v>325</v>
      </c>
      <c r="I37" s="88" t="s">
        <v>171</v>
      </c>
      <c r="J37" s="88"/>
      <c r="K37" s="98">
        <v>1.4600000000000002</v>
      </c>
      <c r="L37" s="101" t="s">
        <v>253</v>
      </c>
      <c r="M37" s="102">
        <v>4.7E-2</v>
      </c>
      <c r="N37" s="102">
        <v>8.8999999999999999E-3</v>
      </c>
      <c r="O37" s="98">
        <v>610478.89</v>
      </c>
      <c r="P37" s="100">
        <v>126.17</v>
      </c>
      <c r="Q37" s="98">
        <v>770.24119999999994</v>
      </c>
      <c r="R37" s="99">
        <v>2.6958374604063489E-3</v>
      </c>
      <c r="S37" s="99">
        <v>1.9704496107236643E-3</v>
      </c>
      <c r="T37" s="99">
        <v>5.4896347505132019E-4</v>
      </c>
    </row>
    <row r="38" spans="2:20">
      <c r="B38" s="91" t="s">
        <v>386</v>
      </c>
      <c r="C38" s="88" t="s">
        <v>387</v>
      </c>
      <c r="D38" s="101" t="s">
        <v>130</v>
      </c>
      <c r="E38" s="101" t="s">
        <v>1562</v>
      </c>
      <c r="F38" s="88" t="s">
        <v>346</v>
      </c>
      <c r="G38" s="101" t="s">
        <v>334</v>
      </c>
      <c r="H38" s="88" t="s">
        <v>325</v>
      </c>
      <c r="I38" s="88" t="s">
        <v>171</v>
      </c>
      <c r="J38" s="88"/>
      <c r="K38" s="98">
        <v>0.41999999999999993</v>
      </c>
      <c r="L38" s="101" t="s">
        <v>253</v>
      </c>
      <c r="M38" s="102">
        <v>0.05</v>
      </c>
      <c r="N38" s="102">
        <v>2.3E-2</v>
      </c>
      <c r="O38" s="98">
        <v>314138.82</v>
      </c>
      <c r="P38" s="100">
        <v>115.04</v>
      </c>
      <c r="Q38" s="98">
        <v>361.38533000000001</v>
      </c>
      <c r="R38" s="99">
        <v>1.7681475668382019E-3</v>
      </c>
      <c r="S38" s="99">
        <v>9.2450466531749146E-4</v>
      </c>
      <c r="T38" s="99">
        <v>2.5756522319160302E-4</v>
      </c>
    </row>
    <row r="39" spans="2:20">
      <c r="B39" s="91" t="s">
        <v>388</v>
      </c>
      <c r="C39" s="88" t="s">
        <v>389</v>
      </c>
      <c r="D39" s="101" t="s">
        <v>130</v>
      </c>
      <c r="E39" s="101" t="s">
        <v>1562</v>
      </c>
      <c r="F39" s="88" t="s">
        <v>390</v>
      </c>
      <c r="G39" s="101" t="s">
        <v>377</v>
      </c>
      <c r="H39" s="88" t="s">
        <v>391</v>
      </c>
      <c r="I39" s="88" t="s">
        <v>171</v>
      </c>
      <c r="J39" s="88"/>
      <c r="K39" s="98">
        <v>3.33</v>
      </c>
      <c r="L39" s="101" t="s">
        <v>253</v>
      </c>
      <c r="M39" s="102">
        <v>1.6399999999999998E-2</v>
      </c>
      <c r="N39" s="102">
        <v>1.1699999999999997E-2</v>
      </c>
      <c r="O39" s="98">
        <v>2760180.82</v>
      </c>
      <c r="P39" s="100">
        <v>101.02</v>
      </c>
      <c r="Q39" s="98">
        <v>2788.33473</v>
      </c>
      <c r="R39" s="99">
        <v>4.7628859403191131E-3</v>
      </c>
      <c r="S39" s="99">
        <v>7.1331851416098933E-3</v>
      </c>
      <c r="T39" s="99">
        <v>1.9872916730331808E-3</v>
      </c>
    </row>
    <row r="40" spans="2:20">
      <c r="B40" s="91" t="s">
        <v>392</v>
      </c>
      <c r="C40" s="88" t="s">
        <v>393</v>
      </c>
      <c r="D40" s="101" t="s">
        <v>130</v>
      </c>
      <c r="E40" s="101" t="s">
        <v>1562</v>
      </c>
      <c r="F40" s="88" t="s">
        <v>390</v>
      </c>
      <c r="G40" s="101" t="s">
        <v>377</v>
      </c>
      <c r="H40" s="88" t="s">
        <v>391</v>
      </c>
      <c r="I40" s="88" t="s">
        <v>171</v>
      </c>
      <c r="J40" s="88"/>
      <c r="K40" s="98">
        <v>7.22</v>
      </c>
      <c r="L40" s="101" t="s">
        <v>253</v>
      </c>
      <c r="M40" s="102">
        <v>2.3399999999999997E-2</v>
      </c>
      <c r="N40" s="102">
        <v>2.2399999999999996E-2</v>
      </c>
      <c r="O40" s="98">
        <v>3902962.09</v>
      </c>
      <c r="P40" s="100">
        <v>101.57</v>
      </c>
      <c r="Q40" s="98">
        <v>3964.2387699999999</v>
      </c>
      <c r="R40" s="99">
        <v>4.8169365951070235E-3</v>
      </c>
      <c r="S40" s="99">
        <v>1.014141121139996E-2</v>
      </c>
      <c r="T40" s="99">
        <v>2.8253776753468544E-3</v>
      </c>
    </row>
    <row r="41" spans="2:20">
      <c r="B41" s="91" t="s">
        <v>394</v>
      </c>
      <c r="C41" s="88" t="s">
        <v>395</v>
      </c>
      <c r="D41" s="101" t="s">
        <v>130</v>
      </c>
      <c r="E41" s="101" t="s">
        <v>1562</v>
      </c>
      <c r="F41" s="88" t="s">
        <v>396</v>
      </c>
      <c r="G41" s="101" t="s">
        <v>397</v>
      </c>
      <c r="H41" s="88" t="s">
        <v>391</v>
      </c>
      <c r="I41" s="88" t="s">
        <v>171</v>
      </c>
      <c r="J41" s="88"/>
      <c r="K41" s="98">
        <v>0.42</v>
      </c>
      <c r="L41" s="101" t="s">
        <v>253</v>
      </c>
      <c r="M41" s="102">
        <v>5.2999999999999999E-2</v>
      </c>
      <c r="N41" s="102">
        <v>2.12E-2</v>
      </c>
      <c r="O41" s="98">
        <v>258823.44</v>
      </c>
      <c r="P41" s="100">
        <v>128.1</v>
      </c>
      <c r="Q41" s="98">
        <v>331.55282</v>
      </c>
      <c r="R41" s="99">
        <v>8.3340613687559958E-4</v>
      </c>
      <c r="S41" s="99">
        <v>8.481864188819465E-4</v>
      </c>
      <c r="T41" s="99">
        <v>2.3630310639091348E-4</v>
      </c>
    </row>
    <row r="42" spans="2:20">
      <c r="B42" s="91" t="s">
        <v>398</v>
      </c>
      <c r="C42" s="88" t="s">
        <v>399</v>
      </c>
      <c r="D42" s="101" t="s">
        <v>130</v>
      </c>
      <c r="E42" s="101" t="s">
        <v>1562</v>
      </c>
      <c r="F42" s="88" t="s">
        <v>396</v>
      </c>
      <c r="G42" s="101" t="s">
        <v>397</v>
      </c>
      <c r="H42" s="88" t="s">
        <v>391</v>
      </c>
      <c r="I42" s="88" t="s">
        <v>171</v>
      </c>
      <c r="J42" s="88"/>
      <c r="K42" s="98">
        <v>4.5600000000000005</v>
      </c>
      <c r="L42" s="101" t="s">
        <v>253</v>
      </c>
      <c r="M42" s="102">
        <v>3.7000000000000005E-2</v>
      </c>
      <c r="N42" s="102">
        <v>1.4399999999999998E-2</v>
      </c>
      <c r="O42" s="98">
        <v>7399501</v>
      </c>
      <c r="P42" s="100">
        <v>114.06</v>
      </c>
      <c r="Q42" s="98">
        <v>8439.8710199999987</v>
      </c>
      <c r="R42" s="99">
        <v>2.9363921103548059E-3</v>
      </c>
      <c r="S42" s="99">
        <v>2.1591081554605148E-2</v>
      </c>
      <c r="T42" s="99">
        <v>6.0152338308105697E-3</v>
      </c>
    </row>
    <row r="43" spans="2:20">
      <c r="B43" s="91" t="s">
        <v>402</v>
      </c>
      <c r="C43" s="88" t="s">
        <v>403</v>
      </c>
      <c r="D43" s="101" t="s">
        <v>130</v>
      </c>
      <c r="E43" s="101" t="s">
        <v>1562</v>
      </c>
      <c r="F43" s="88" t="s">
        <v>396</v>
      </c>
      <c r="G43" s="101" t="s">
        <v>397</v>
      </c>
      <c r="H43" s="88" t="s">
        <v>391</v>
      </c>
      <c r="I43" s="88" t="s">
        <v>171</v>
      </c>
      <c r="J43" s="88"/>
      <c r="K43" s="98">
        <v>7.97</v>
      </c>
      <c r="L43" s="101" t="s">
        <v>253</v>
      </c>
      <c r="M43" s="102">
        <v>2.2000000000000002E-2</v>
      </c>
      <c r="N43" s="102">
        <v>1.9500000000000003E-2</v>
      </c>
      <c r="O43" s="98">
        <v>1830000</v>
      </c>
      <c r="P43" s="100">
        <v>101.51</v>
      </c>
      <c r="Q43" s="98">
        <v>1857.6329900000001</v>
      </c>
      <c r="R43" s="99">
        <v>4.6440824750000002E-3</v>
      </c>
      <c r="S43" s="99">
        <v>4.7522415082612264E-3</v>
      </c>
      <c r="T43" s="99">
        <v>1.3239653521005816E-3</v>
      </c>
    </row>
    <row r="44" spans="2:20">
      <c r="B44" s="91" t="s">
        <v>404</v>
      </c>
      <c r="C44" s="88" t="s">
        <v>405</v>
      </c>
      <c r="D44" s="101" t="s">
        <v>130</v>
      </c>
      <c r="E44" s="101" t="s">
        <v>1562</v>
      </c>
      <c r="F44" s="88" t="s">
        <v>355</v>
      </c>
      <c r="G44" s="101" t="s">
        <v>334</v>
      </c>
      <c r="H44" s="88" t="s">
        <v>391</v>
      </c>
      <c r="I44" s="88" t="s">
        <v>171</v>
      </c>
      <c r="J44" s="88"/>
      <c r="K44" s="98">
        <v>0.93</v>
      </c>
      <c r="L44" s="101" t="s">
        <v>253</v>
      </c>
      <c r="M44" s="102">
        <v>3.85E-2</v>
      </c>
      <c r="N44" s="102">
        <v>1.2199999999999999E-2</v>
      </c>
      <c r="O44" s="98">
        <v>4814561.29</v>
      </c>
      <c r="P44" s="100">
        <v>122.61</v>
      </c>
      <c r="Q44" s="98">
        <v>5903.1336100000008</v>
      </c>
      <c r="R44" s="99">
        <v>8.0362413758365506E-3</v>
      </c>
      <c r="S44" s="99">
        <v>1.5101538743804254E-2</v>
      </c>
      <c r="T44" s="99">
        <v>4.2072596742914366E-3</v>
      </c>
    </row>
    <row r="45" spans="2:20">
      <c r="B45" s="91" t="s">
        <v>406</v>
      </c>
      <c r="C45" s="88" t="s">
        <v>407</v>
      </c>
      <c r="D45" s="101" t="s">
        <v>130</v>
      </c>
      <c r="E45" s="101" t="s">
        <v>1562</v>
      </c>
      <c r="F45" s="88" t="s">
        <v>355</v>
      </c>
      <c r="G45" s="101" t="s">
        <v>334</v>
      </c>
      <c r="H45" s="88" t="s">
        <v>391</v>
      </c>
      <c r="I45" s="88" t="s">
        <v>171</v>
      </c>
      <c r="J45" s="88"/>
      <c r="K45" s="98">
        <v>1.6300000000000001</v>
      </c>
      <c r="L45" s="101" t="s">
        <v>253</v>
      </c>
      <c r="M45" s="102">
        <v>5.2499999999999998E-2</v>
      </c>
      <c r="N45" s="102">
        <v>1.1700000000000002E-2</v>
      </c>
      <c r="O45" s="98">
        <v>125163.44</v>
      </c>
      <c r="P45" s="100">
        <v>132.80000000000001</v>
      </c>
      <c r="Q45" s="98">
        <v>166.21705</v>
      </c>
      <c r="R45" s="99">
        <v>1.4316714039621014E-3</v>
      </c>
      <c r="S45" s="99">
        <v>4.2522046531415854E-4</v>
      </c>
      <c r="T45" s="99">
        <v>1.1846560451554533E-4</v>
      </c>
    </row>
    <row r="46" spans="2:20">
      <c r="B46" s="91" t="s">
        <v>408</v>
      </c>
      <c r="C46" s="88" t="s">
        <v>409</v>
      </c>
      <c r="D46" s="101" t="s">
        <v>130</v>
      </c>
      <c r="E46" s="101" t="s">
        <v>1562</v>
      </c>
      <c r="F46" s="88" t="s">
        <v>355</v>
      </c>
      <c r="G46" s="101" t="s">
        <v>334</v>
      </c>
      <c r="H46" s="88" t="s">
        <v>391</v>
      </c>
      <c r="I46" s="88" t="s">
        <v>171</v>
      </c>
      <c r="J46" s="88"/>
      <c r="K46" s="98">
        <v>2.92</v>
      </c>
      <c r="L46" s="101" t="s">
        <v>253</v>
      </c>
      <c r="M46" s="102">
        <v>3.1E-2</v>
      </c>
      <c r="N46" s="102">
        <v>1.01E-2</v>
      </c>
      <c r="O46" s="98">
        <v>7919223.7699999996</v>
      </c>
      <c r="P46" s="100">
        <v>114.55</v>
      </c>
      <c r="Q46" s="98">
        <v>9071.4709999999995</v>
      </c>
      <c r="R46" s="99">
        <v>1.0547155113378065E-2</v>
      </c>
      <c r="S46" s="99">
        <v>2.3206855853258705E-2</v>
      </c>
      <c r="T46" s="99">
        <v>6.4653854454776961E-3</v>
      </c>
    </row>
    <row r="47" spans="2:20">
      <c r="B47" s="91" t="s">
        <v>410</v>
      </c>
      <c r="C47" s="88" t="s">
        <v>411</v>
      </c>
      <c r="D47" s="101" t="s">
        <v>130</v>
      </c>
      <c r="E47" s="101" t="s">
        <v>1562</v>
      </c>
      <c r="F47" s="88" t="s">
        <v>355</v>
      </c>
      <c r="G47" s="101" t="s">
        <v>334</v>
      </c>
      <c r="H47" s="88" t="s">
        <v>391</v>
      </c>
      <c r="I47" s="88" t="s">
        <v>171</v>
      </c>
      <c r="J47" s="88"/>
      <c r="K47" s="98">
        <v>3.3699999999999997</v>
      </c>
      <c r="L47" s="101" t="s">
        <v>253</v>
      </c>
      <c r="M47" s="102">
        <v>2.7999999999999997E-2</v>
      </c>
      <c r="N47" s="102">
        <v>9.300000000000001E-3</v>
      </c>
      <c r="O47" s="98">
        <v>10337328.029999999</v>
      </c>
      <c r="P47" s="100">
        <v>108.96</v>
      </c>
      <c r="Q47" s="98">
        <v>11263.551740000001</v>
      </c>
      <c r="R47" s="99">
        <v>1.1452134031089958E-2</v>
      </c>
      <c r="S47" s="99">
        <v>2.8814689660133546E-2</v>
      </c>
      <c r="T47" s="99">
        <v>8.0277171678309923E-3</v>
      </c>
    </row>
    <row r="48" spans="2:20">
      <c r="B48" s="91" t="s">
        <v>412</v>
      </c>
      <c r="C48" s="88" t="s">
        <v>413</v>
      </c>
      <c r="D48" s="101" t="s">
        <v>130</v>
      </c>
      <c r="E48" s="101" t="s">
        <v>1562</v>
      </c>
      <c r="F48" s="88" t="s">
        <v>333</v>
      </c>
      <c r="G48" s="101" t="s">
        <v>334</v>
      </c>
      <c r="H48" s="88" t="s">
        <v>391</v>
      </c>
      <c r="I48" s="88" t="s">
        <v>170</v>
      </c>
      <c r="J48" s="88"/>
      <c r="K48" s="98">
        <v>4.6500000000000004</v>
      </c>
      <c r="L48" s="101" t="s">
        <v>253</v>
      </c>
      <c r="M48" s="102">
        <v>0.04</v>
      </c>
      <c r="N48" s="102">
        <v>1.32E-2</v>
      </c>
      <c r="O48" s="98">
        <v>8628662.8599999994</v>
      </c>
      <c r="P48" s="100">
        <v>122.22</v>
      </c>
      <c r="Q48" s="98">
        <v>10545.952070000001</v>
      </c>
      <c r="R48" s="99">
        <v>7.8118279212265503E-3</v>
      </c>
      <c r="S48" s="99">
        <v>2.6978908880805032E-2</v>
      </c>
      <c r="T48" s="99">
        <v>7.5162721704212457E-3</v>
      </c>
    </row>
    <row r="49" spans="2:20">
      <c r="B49" s="91" t="s">
        <v>414</v>
      </c>
      <c r="C49" s="88" t="s">
        <v>415</v>
      </c>
      <c r="D49" s="101" t="s">
        <v>130</v>
      </c>
      <c r="E49" s="101" t="s">
        <v>1562</v>
      </c>
      <c r="F49" s="88" t="s">
        <v>416</v>
      </c>
      <c r="G49" s="101" t="s">
        <v>417</v>
      </c>
      <c r="H49" s="88" t="s">
        <v>391</v>
      </c>
      <c r="I49" s="88" t="s">
        <v>171</v>
      </c>
      <c r="J49" s="88"/>
      <c r="K49" s="98">
        <v>3.35</v>
      </c>
      <c r="L49" s="101" t="s">
        <v>253</v>
      </c>
      <c r="M49" s="102">
        <v>4.6500000000000007E-2</v>
      </c>
      <c r="N49" s="102">
        <v>1.1899999999999999E-2</v>
      </c>
      <c r="O49" s="98">
        <v>22106.76</v>
      </c>
      <c r="P49" s="100">
        <v>133.53</v>
      </c>
      <c r="Q49" s="98">
        <v>29.519159999999999</v>
      </c>
      <c r="R49" s="99">
        <v>1.9420996896427173E-4</v>
      </c>
      <c r="S49" s="99">
        <v>7.5516626909712917E-5</v>
      </c>
      <c r="T49" s="99">
        <v>2.1038787141217493E-5</v>
      </c>
    </row>
    <row r="50" spans="2:20">
      <c r="B50" s="91" t="s">
        <v>418</v>
      </c>
      <c r="C50" s="88" t="s">
        <v>419</v>
      </c>
      <c r="D50" s="101" t="s">
        <v>130</v>
      </c>
      <c r="E50" s="101" t="s">
        <v>1562</v>
      </c>
      <c r="F50" s="88" t="s">
        <v>333</v>
      </c>
      <c r="G50" s="101" t="s">
        <v>334</v>
      </c>
      <c r="H50" s="88" t="s">
        <v>391</v>
      </c>
      <c r="I50" s="88" t="s">
        <v>170</v>
      </c>
      <c r="J50" s="88"/>
      <c r="K50" s="98">
        <v>4.16</v>
      </c>
      <c r="L50" s="101" t="s">
        <v>253</v>
      </c>
      <c r="M50" s="102">
        <v>0.05</v>
      </c>
      <c r="N50" s="102">
        <v>1.2500000000000001E-2</v>
      </c>
      <c r="O50" s="98">
        <v>3436781.65</v>
      </c>
      <c r="P50" s="100">
        <v>128.34</v>
      </c>
      <c r="Q50" s="98">
        <v>4410.7658499999998</v>
      </c>
      <c r="R50" s="99">
        <v>4.41077026077026E-3</v>
      </c>
      <c r="S50" s="99">
        <v>1.1283727554596836E-2</v>
      </c>
      <c r="T50" s="99">
        <v>3.1436248134398552E-3</v>
      </c>
    </row>
    <row r="51" spans="2:20">
      <c r="B51" s="91" t="s">
        <v>420</v>
      </c>
      <c r="C51" s="88" t="s">
        <v>421</v>
      </c>
      <c r="D51" s="101" t="s">
        <v>130</v>
      </c>
      <c r="E51" s="101" t="s">
        <v>1562</v>
      </c>
      <c r="F51" s="88" t="s">
        <v>422</v>
      </c>
      <c r="G51" s="101" t="s">
        <v>377</v>
      </c>
      <c r="H51" s="88" t="s">
        <v>391</v>
      </c>
      <c r="I51" s="88" t="s">
        <v>171</v>
      </c>
      <c r="J51" s="88"/>
      <c r="K51" s="98">
        <v>6.07</v>
      </c>
      <c r="L51" s="101" t="s">
        <v>253</v>
      </c>
      <c r="M51" s="102">
        <v>3.0499999999999999E-2</v>
      </c>
      <c r="N51" s="102">
        <v>1.6800000000000002E-2</v>
      </c>
      <c r="O51" s="98">
        <v>4045903.53</v>
      </c>
      <c r="P51" s="100">
        <v>109.97</v>
      </c>
      <c r="Q51" s="98">
        <v>4449.2802499999998</v>
      </c>
      <c r="R51" s="99">
        <v>1.5502681910021956E-2</v>
      </c>
      <c r="S51" s="99">
        <v>1.1382256021377444E-2</v>
      </c>
      <c r="T51" s="99">
        <v>3.1710746549486147E-3</v>
      </c>
    </row>
    <row r="52" spans="2:20">
      <c r="B52" s="91" t="s">
        <v>423</v>
      </c>
      <c r="C52" s="88" t="s">
        <v>424</v>
      </c>
      <c r="D52" s="101" t="s">
        <v>130</v>
      </c>
      <c r="E52" s="101" t="s">
        <v>1562</v>
      </c>
      <c r="F52" s="88" t="s">
        <v>422</v>
      </c>
      <c r="G52" s="101" t="s">
        <v>377</v>
      </c>
      <c r="H52" s="88" t="s">
        <v>391</v>
      </c>
      <c r="I52" s="88" t="s">
        <v>171</v>
      </c>
      <c r="J52" s="88"/>
      <c r="K52" s="98">
        <v>3.42</v>
      </c>
      <c r="L52" s="101" t="s">
        <v>253</v>
      </c>
      <c r="M52" s="102">
        <v>0.03</v>
      </c>
      <c r="N52" s="102">
        <v>1.3900000000000001E-2</v>
      </c>
      <c r="O52" s="98">
        <v>11703733.359999999</v>
      </c>
      <c r="P52" s="100">
        <v>113.34</v>
      </c>
      <c r="Q52" s="98">
        <v>13265.01144</v>
      </c>
      <c r="R52" s="99">
        <v>1.0936154424428553E-2</v>
      </c>
      <c r="S52" s="99">
        <v>3.3934872126020983E-2</v>
      </c>
      <c r="T52" s="99">
        <v>9.4541901636758952E-3</v>
      </c>
    </row>
    <row r="53" spans="2:20">
      <c r="B53" s="91" t="s">
        <v>425</v>
      </c>
      <c r="C53" s="88" t="s">
        <v>426</v>
      </c>
      <c r="D53" s="101" t="s">
        <v>130</v>
      </c>
      <c r="E53" s="101" t="s">
        <v>1562</v>
      </c>
      <c r="F53" s="88" t="s">
        <v>346</v>
      </c>
      <c r="G53" s="101" t="s">
        <v>334</v>
      </c>
      <c r="H53" s="88" t="s">
        <v>391</v>
      </c>
      <c r="I53" s="88" t="s">
        <v>171</v>
      </c>
      <c r="J53" s="88"/>
      <c r="K53" s="98">
        <v>4.01</v>
      </c>
      <c r="L53" s="101" t="s">
        <v>253</v>
      </c>
      <c r="M53" s="102">
        <v>6.5000000000000002E-2</v>
      </c>
      <c r="N53" s="102">
        <v>1.29E-2</v>
      </c>
      <c r="O53" s="98">
        <v>2768826.98</v>
      </c>
      <c r="P53" s="100">
        <v>135.26</v>
      </c>
      <c r="Q53" s="98">
        <v>3794.6911399999999</v>
      </c>
      <c r="R53" s="99">
        <v>2.4093277079365082E-3</v>
      </c>
      <c r="S53" s="99">
        <v>9.7076703760192763E-3</v>
      </c>
      <c r="T53" s="99">
        <v>2.7045383121038656E-3</v>
      </c>
    </row>
    <row r="54" spans="2:20">
      <c r="B54" s="91" t="s">
        <v>427</v>
      </c>
      <c r="C54" s="88" t="s">
        <v>428</v>
      </c>
      <c r="D54" s="101" t="s">
        <v>130</v>
      </c>
      <c r="E54" s="101" t="s">
        <v>1562</v>
      </c>
      <c r="F54" s="88" t="s">
        <v>429</v>
      </c>
      <c r="G54" s="101" t="s">
        <v>417</v>
      </c>
      <c r="H54" s="88" t="s">
        <v>391</v>
      </c>
      <c r="I54" s="88" t="s">
        <v>170</v>
      </c>
      <c r="J54" s="88"/>
      <c r="K54" s="98">
        <v>1.6100000000000003</v>
      </c>
      <c r="L54" s="101" t="s">
        <v>253</v>
      </c>
      <c r="M54" s="102">
        <v>4.4000000000000004E-2</v>
      </c>
      <c r="N54" s="102">
        <v>1.2200000000000003E-2</v>
      </c>
      <c r="O54" s="98">
        <v>8987.61</v>
      </c>
      <c r="P54" s="100">
        <v>115.3</v>
      </c>
      <c r="Q54" s="98">
        <v>10.362719999999999</v>
      </c>
      <c r="R54" s="99">
        <v>5.7654839208559877E-5</v>
      </c>
      <c r="S54" s="99">
        <v>2.651016018104242E-5</v>
      </c>
      <c r="T54" s="99">
        <v>7.3856796834339904E-6</v>
      </c>
    </row>
    <row r="55" spans="2:20">
      <c r="B55" s="91" t="s">
        <v>430</v>
      </c>
      <c r="C55" s="88" t="s">
        <v>431</v>
      </c>
      <c r="D55" s="101" t="s">
        <v>130</v>
      </c>
      <c r="E55" s="101" t="s">
        <v>1562</v>
      </c>
      <c r="F55" s="88" t="s">
        <v>432</v>
      </c>
      <c r="G55" s="101" t="s">
        <v>433</v>
      </c>
      <c r="H55" s="88" t="s">
        <v>434</v>
      </c>
      <c r="I55" s="88" t="s">
        <v>171</v>
      </c>
      <c r="J55" s="88"/>
      <c r="K55" s="98">
        <v>9.27</v>
      </c>
      <c r="L55" s="101" t="s">
        <v>253</v>
      </c>
      <c r="M55" s="102">
        <v>5.1500000000000004E-2</v>
      </c>
      <c r="N55" s="102">
        <v>5.0900000000000008E-2</v>
      </c>
      <c r="O55" s="98">
        <v>2207634.98</v>
      </c>
      <c r="P55" s="100">
        <v>121.31</v>
      </c>
      <c r="Q55" s="98">
        <v>2678.0818599999998</v>
      </c>
      <c r="R55" s="99">
        <v>7.5417213973892584E-4</v>
      </c>
      <c r="S55" s="99">
        <v>6.8511335910401922E-3</v>
      </c>
      <c r="T55" s="99">
        <v>1.9087126530462188E-3</v>
      </c>
    </row>
    <row r="56" spans="2:20">
      <c r="B56" s="91" t="s">
        <v>435</v>
      </c>
      <c r="C56" s="88" t="s">
        <v>436</v>
      </c>
      <c r="D56" s="101" t="s">
        <v>130</v>
      </c>
      <c r="E56" s="101" t="s">
        <v>1562</v>
      </c>
      <c r="F56" s="88" t="s">
        <v>437</v>
      </c>
      <c r="G56" s="101" t="s">
        <v>377</v>
      </c>
      <c r="H56" s="88" t="s">
        <v>434</v>
      </c>
      <c r="I56" s="88" t="s">
        <v>171</v>
      </c>
      <c r="J56" s="88"/>
      <c r="K56" s="98">
        <v>1.94</v>
      </c>
      <c r="L56" s="101" t="s">
        <v>253</v>
      </c>
      <c r="M56" s="102">
        <v>4.9500000000000002E-2</v>
      </c>
      <c r="N56" s="102">
        <v>1.4000000000000002E-2</v>
      </c>
      <c r="O56" s="98">
        <v>901024.22</v>
      </c>
      <c r="P56" s="100">
        <v>128.96</v>
      </c>
      <c r="Q56" s="98">
        <v>1161.96091</v>
      </c>
      <c r="R56" s="99">
        <v>2.2521351036563575E-3</v>
      </c>
      <c r="S56" s="99">
        <v>2.9725564184123294E-3</v>
      </c>
      <c r="T56" s="99">
        <v>8.281485059840922E-4</v>
      </c>
    </row>
    <row r="57" spans="2:20">
      <c r="B57" s="91" t="s">
        <v>438</v>
      </c>
      <c r="C57" s="88" t="s">
        <v>439</v>
      </c>
      <c r="D57" s="101" t="s">
        <v>130</v>
      </c>
      <c r="E57" s="101" t="s">
        <v>1562</v>
      </c>
      <c r="F57" s="88" t="s">
        <v>437</v>
      </c>
      <c r="G57" s="101" t="s">
        <v>377</v>
      </c>
      <c r="H57" s="88" t="s">
        <v>434</v>
      </c>
      <c r="I57" s="88" t="s">
        <v>171</v>
      </c>
      <c r="J57" s="88"/>
      <c r="K57" s="98">
        <v>4.76</v>
      </c>
      <c r="L57" s="101" t="s">
        <v>253</v>
      </c>
      <c r="M57" s="102">
        <v>4.8000000000000001E-2</v>
      </c>
      <c r="N57" s="102">
        <v>1.7199999999999997E-2</v>
      </c>
      <c r="O57" s="98">
        <v>5994972.0599999996</v>
      </c>
      <c r="P57" s="100">
        <v>119.13</v>
      </c>
      <c r="Q57" s="98">
        <v>7141.8104599999997</v>
      </c>
      <c r="R57" s="99">
        <v>6.8971212880633752E-3</v>
      </c>
      <c r="S57" s="99">
        <v>1.8270351729781781E-2</v>
      </c>
      <c r="T57" s="99">
        <v>5.090084882864573E-3</v>
      </c>
    </row>
    <row r="58" spans="2:20">
      <c r="B58" s="91" t="s">
        <v>440</v>
      </c>
      <c r="C58" s="88" t="s">
        <v>441</v>
      </c>
      <c r="D58" s="101" t="s">
        <v>130</v>
      </c>
      <c r="E58" s="101" t="s">
        <v>1562</v>
      </c>
      <c r="F58" s="88" t="s">
        <v>437</v>
      </c>
      <c r="G58" s="101" t="s">
        <v>377</v>
      </c>
      <c r="H58" s="88" t="s">
        <v>434</v>
      </c>
      <c r="I58" s="88" t="s">
        <v>171</v>
      </c>
      <c r="J58" s="88"/>
      <c r="K58" s="98">
        <v>2.8900000000000006</v>
      </c>
      <c r="L58" s="101" t="s">
        <v>253</v>
      </c>
      <c r="M58" s="102">
        <v>4.9000000000000002E-2</v>
      </c>
      <c r="N58" s="102">
        <v>1.3300000000000003E-2</v>
      </c>
      <c r="O58" s="98">
        <v>4171344.97</v>
      </c>
      <c r="P58" s="100">
        <v>118.5</v>
      </c>
      <c r="Q58" s="98">
        <v>4943.0437699999993</v>
      </c>
      <c r="R58" s="99">
        <v>9.9807180615009219E-3</v>
      </c>
      <c r="S58" s="99">
        <v>1.2645413764398131E-2</v>
      </c>
      <c r="T58" s="99">
        <v>3.5229879748187691E-3</v>
      </c>
    </row>
    <row r="59" spans="2:20">
      <c r="B59" s="91" t="s">
        <v>442</v>
      </c>
      <c r="C59" s="88" t="s">
        <v>443</v>
      </c>
      <c r="D59" s="101" t="s">
        <v>130</v>
      </c>
      <c r="E59" s="101" t="s">
        <v>1562</v>
      </c>
      <c r="F59" s="88" t="s">
        <v>355</v>
      </c>
      <c r="G59" s="101" t="s">
        <v>334</v>
      </c>
      <c r="H59" s="88" t="s">
        <v>434</v>
      </c>
      <c r="I59" s="88" t="s">
        <v>171</v>
      </c>
      <c r="J59" s="88"/>
      <c r="K59" s="98">
        <v>0.7599999999999999</v>
      </c>
      <c r="L59" s="101" t="s">
        <v>253</v>
      </c>
      <c r="M59" s="102">
        <v>4.2999999999999997E-2</v>
      </c>
      <c r="N59" s="102">
        <v>1.5299999999999998E-2</v>
      </c>
      <c r="O59" s="98">
        <v>23762.3</v>
      </c>
      <c r="P59" s="100">
        <v>119.63</v>
      </c>
      <c r="Q59" s="98">
        <v>28.426839999999999</v>
      </c>
      <c r="R59" s="99">
        <v>2.0304875561847932E-4</v>
      </c>
      <c r="S59" s="99">
        <v>7.2722227546519048E-5</v>
      </c>
      <c r="T59" s="99">
        <v>2.0260272848463406E-5</v>
      </c>
    </row>
    <row r="60" spans="2:20">
      <c r="B60" s="91" t="s">
        <v>444</v>
      </c>
      <c r="C60" s="88" t="s">
        <v>445</v>
      </c>
      <c r="D60" s="101" t="s">
        <v>130</v>
      </c>
      <c r="E60" s="101" t="s">
        <v>1562</v>
      </c>
      <c r="F60" s="88" t="s">
        <v>446</v>
      </c>
      <c r="G60" s="101" t="s">
        <v>377</v>
      </c>
      <c r="H60" s="88" t="s">
        <v>434</v>
      </c>
      <c r="I60" s="88" t="s">
        <v>171</v>
      </c>
      <c r="J60" s="88"/>
      <c r="K60" s="98">
        <v>3.61</v>
      </c>
      <c r="L60" s="101" t="s">
        <v>253</v>
      </c>
      <c r="M60" s="102">
        <v>5.8499999999999996E-2</v>
      </c>
      <c r="N60" s="102">
        <v>1.8100000000000002E-2</v>
      </c>
      <c r="O60" s="98">
        <v>1287908.33</v>
      </c>
      <c r="P60" s="100">
        <v>124.07</v>
      </c>
      <c r="Q60" s="98">
        <v>1597.90789</v>
      </c>
      <c r="R60" s="99">
        <v>9.0492793473862529E-4</v>
      </c>
      <c r="S60" s="99">
        <v>4.0878064946704637E-3</v>
      </c>
      <c r="T60" s="99">
        <v>1.1388550341196015E-3</v>
      </c>
    </row>
    <row r="61" spans="2:20">
      <c r="B61" s="91" t="s">
        <v>447</v>
      </c>
      <c r="C61" s="88" t="s">
        <v>448</v>
      </c>
      <c r="D61" s="101" t="s">
        <v>130</v>
      </c>
      <c r="E61" s="101" t="s">
        <v>1562</v>
      </c>
      <c r="F61" s="88" t="s">
        <v>449</v>
      </c>
      <c r="G61" s="101" t="s">
        <v>377</v>
      </c>
      <c r="H61" s="88" t="s">
        <v>434</v>
      </c>
      <c r="I61" s="88" t="s">
        <v>170</v>
      </c>
      <c r="J61" s="88"/>
      <c r="K61" s="98">
        <v>1.22</v>
      </c>
      <c r="L61" s="101" t="s">
        <v>253</v>
      </c>
      <c r="M61" s="102">
        <v>4.5499999999999999E-2</v>
      </c>
      <c r="N61" s="102">
        <v>1.0499999999999999E-2</v>
      </c>
      <c r="O61" s="98">
        <v>203034.78</v>
      </c>
      <c r="P61" s="100">
        <v>126.83</v>
      </c>
      <c r="Q61" s="98">
        <v>257.50900999999999</v>
      </c>
      <c r="R61" s="99">
        <v>6.0695179439314013E-4</v>
      </c>
      <c r="S61" s="99">
        <v>6.5876575871601803E-4</v>
      </c>
      <c r="T61" s="99">
        <v>1.8353087446714765E-4</v>
      </c>
    </row>
    <row r="62" spans="2:20">
      <c r="B62" s="91" t="s">
        <v>450</v>
      </c>
      <c r="C62" s="88" t="s">
        <v>451</v>
      </c>
      <c r="D62" s="101" t="s">
        <v>130</v>
      </c>
      <c r="E62" s="101" t="s">
        <v>1562</v>
      </c>
      <c r="F62" s="88" t="s">
        <v>449</v>
      </c>
      <c r="G62" s="101" t="s">
        <v>377</v>
      </c>
      <c r="H62" s="88" t="s">
        <v>434</v>
      </c>
      <c r="I62" s="88" t="s">
        <v>170</v>
      </c>
      <c r="J62" s="88"/>
      <c r="K62" s="98">
        <v>6.6199999999999983</v>
      </c>
      <c r="L62" s="101" t="s">
        <v>253</v>
      </c>
      <c r="M62" s="102">
        <v>4.7500000000000001E-2</v>
      </c>
      <c r="N62" s="102">
        <v>2.2099999999999995E-2</v>
      </c>
      <c r="O62" s="98">
        <v>2648506.87</v>
      </c>
      <c r="P62" s="100">
        <v>143.41</v>
      </c>
      <c r="Q62" s="98">
        <v>3798.2237400000004</v>
      </c>
      <c r="R62" s="99">
        <v>3.0979278546685992E-3</v>
      </c>
      <c r="S62" s="99">
        <v>9.716707558521125E-3</v>
      </c>
      <c r="T62" s="99">
        <v>2.7070560537826626E-3</v>
      </c>
    </row>
    <row r="63" spans="2:20">
      <c r="B63" s="91" t="s">
        <v>452</v>
      </c>
      <c r="C63" s="88" t="s">
        <v>453</v>
      </c>
      <c r="D63" s="101" t="s">
        <v>130</v>
      </c>
      <c r="E63" s="101" t="s">
        <v>1562</v>
      </c>
      <c r="F63" s="88" t="s">
        <v>454</v>
      </c>
      <c r="G63" s="101" t="s">
        <v>377</v>
      </c>
      <c r="H63" s="88" t="s">
        <v>434</v>
      </c>
      <c r="I63" s="88" t="s">
        <v>171</v>
      </c>
      <c r="J63" s="88"/>
      <c r="K63" s="98">
        <v>3.26</v>
      </c>
      <c r="L63" s="101" t="s">
        <v>253</v>
      </c>
      <c r="M63" s="102">
        <v>6.5000000000000002E-2</v>
      </c>
      <c r="N63" s="102">
        <v>1.43E-2</v>
      </c>
      <c r="O63" s="98">
        <v>10759229.65</v>
      </c>
      <c r="P63" s="100">
        <v>133.88999999999999</v>
      </c>
      <c r="Q63" s="98">
        <v>14405.532230000001</v>
      </c>
      <c r="R63" s="99">
        <v>2.0210968549956947E-2</v>
      </c>
      <c r="S63" s="99">
        <v>3.6852579912462102E-2</v>
      </c>
      <c r="T63" s="99">
        <v>1.0267057946192173E-2</v>
      </c>
    </row>
    <row r="64" spans="2:20">
      <c r="B64" s="91" t="s">
        <v>455</v>
      </c>
      <c r="C64" s="88" t="s">
        <v>456</v>
      </c>
      <c r="D64" s="101" t="s">
        <v>130</v>
      </c>
      <c r="E64" s="101" t="s">
        <v>1562</v>
      </c>
      <c r="F64" s="88" t="s">
        <v>454</v>
      </c>
      <c r="G64" s="101" t="s">
        <v>377</v>
      </c>
      <c r="H64" s="88" t="s">
        <v>434</v>
      </c>
      <c r="I64" s="88" t="s">
        <v>171</v>
      </c>
      <c r="J64" s="88"/>
      <c r="K64" s="98">
        <v>1.62</v>
      </c>
      <c r="L64" s="101" t="s">
        <v>253</v>
      </c>
      <c r="M64" s="102">
        <v>5.2999999999999999E-2</v>
      </c>
      <c r="N64" s="102">
        <v>1.8300000000000004E-2</v>
      </c>
      <c r="O64" s="98">
        <v>6430.96</v>
      </c>
      <c r="P64" s="100">
        <v>123.08</v>
      </c>
      <c r="Q64" s="98">
        <v>7.9152299999999993</v>
      </c>
      <c r="R64" s="99">
        <v>9.1679420053976368E-6</v>
      </c>
      <c r="S64" s="99">
        <v>2.0248932246532994E-5</v>
      </c>
      <c r="T64" s="99">
        <v>5.6413136127104873E-6</v>
      </c>
    </row>
    <row r="65" spans="2:20">
      <c r="B65" s="91" t="s">
        <v>457</v>
      </c>
      <c r="C65" s="88" t="s">
        <v>458</v>
      </c>
      <c r="D65" s="101" t="s">
        <v>130</v>
      </c>
      <c r="E65" s="101" t="s">
        <v>1562</v>
      </c>
      <c r="F65" s="88" t="s">
        <v>459</v>
      </c>
      <c r="G65" s="101" t="s">
        <v>377</v>
      </c>
      <c r="H65" s="88" t="s">
        <v>434</v>
      </c>
      <c r="I65" s="88" t="s">
        <v>171</v>
      </c>
      <c r="J65" s="88"/>
      <c r="K65" s="98">
        <v>2.95</v>
      </c>
      <c r="L65" s="101" t="s">
        <v>253</v>
      </c>
      <c r="M65" s="102">
        <v>4.9500000000000002E-2</v>
      </c>
      <c r="N65" s="102">
        <v>2.1299999999999999E-2</v>
      </c>
      <c r="O65" s="98">
        <v>552048.81999999995</v>
      </c>
      <c r="P65" s="100">
        <v>111.14</v>
      </c>
      <c r="Q65" s="98">
        <v>613.54706999999996</v>
      </c>
      <c r="R65" s="99">
        <v>1.5338676749999999E-3</v>
      </c>
      <c r="S65" s="99">
        <v>1.569590908980388E-3</v>
      </c>
      <c r="T65" s="99">
        <v>4.3728501105206474E-4</v>
      </c>
    </row>
    <row r="66" spans="2:20">
      <c r="B66" s="91" t="s">
        <v>460</v>
      </c>
      <c r="C66" s="88" t="s">
        <v>461</v>
      </c>
      <c r="D66" s="101" t="s">
        <v>130</v>
      </c>
      <c r="E66" s="101" t="s">
        <v>1562</v>
      </c>
      <c r="F66" s="88" t="s">
        <v>462</v>
      </c>
      <c r="G66" s="101" t="s">
        <v>334</v>
      </c>
      <c r="H66" s="88" t="s">
        <v>434</v>
      </c>
      <c r="I66" s="88" t="s">
        <v>171</v>
      </c>
      <c r="J66" s="88"/>
      <c r="K66" s="98">
        <v>4.58</v>
      </c>
      <c r="L66" s="101" t="s">
        <v>253</v>
      </c>
      <c r="M66" s="102">
        <v>3.85E-2</v>
      </c>
      <c r="N66" s="102">
        <v>1.1199999999999998E-2</v>
      </c>
      <c r="O66" s="98">
        <v>2279367.54</v>
      </c>
      <c r="P66" s="100">
        <v>121.21</v>
      </c>
      <c r="Q66" s="98">
        <v>2762.82143</v>
      </c>
      <c r="R66" s="99">
        <v>6.4865164943782245E-3</v>
      </c>
      <c r="S66" s="99">
        <v>7.0679164023457822E-3</v>
      </c>
      <c r="T66" s="99">
        <v>1.9691079276972692E-3</v>
      </c>
    </row>
    <row r="67" spans="2:20">
      <c r="B67" s="91" t="s">
        <v>463</v>
      </c>
      <c r="C67" s="88" t="s">
        <v>464</v>
      </c>
      <c r="D67" s="101" t="s">
        <v>130</v>
      </c>
      <c r="E67" s="101" t="s">
        <v>1562</v>
      </c>
      <c r="F67" s="88" t="s">
        <v>462</v>
      </c>
      <c r="G67" s="101" t="s">
        <v>334</v>
      </c>
      <c r="H67" s="88" t="s">
        <v>434</v>
      </c>
      <c r="I67" s="88" t="s">
        <v>170</v>
      </c>
      <c r="J67" s="88"/>
      <c r="K67" s="98">
        <v>0.67</v>
      </c>
      <c r="L67" s="101" t="s">
        <v>253</v>
      </c>
      <c r="M67" s="102">
        <v>4.2900000000000001E-2</v>
      </c>
      <c r="N67" s="102">
        <v>2.5700000000000004E-2</v>
      </c>
      <c r="O67" s="98">
        <v>368278.01</v>
      </c>
      <c r="P67" s="100">
        <v>121.17</v>
      </c>
      <c r="Q67" s="98">
        <v>446.24246999999997</v>
      </c>
      <c r="R67" s="99">
        <v>7.8598739411353611E-4</v>
      </c>
      <c r="S67" s="99">
        <v>1.141588247032055E-3</v>
      </c>
      <c r="T67" s="99">
        <v>3.1804429190062088E-4</v>
      </c>
    </row>
    <row r="68" spans="2:20">
      <c r="B68" s="91" t="s">
        <v>465</v>
      </c>
      <c r="C68" s="88" t="s">
        <v>466</v>
      </c>
      <c r="D68" s="101" t="s">
        <v>130</v>
      </c>
      <c r="E68" s="101" t="s">
        <v>1562</v>
      </c>
      <c r="F68" s="88" t="s">
        <v>462</v>
      </c>
      <c r="G68" s="101" t="s">
        <v>334</v>
      </c>
      <c r="H68" s="88" t="s">
        <v>434</v>
      </c>
      <c r="I68" s="88" t="s">
        <v>170</v>
      </c>
      <c r="J68" s="88"/>
      <c r="K68" s="98">
        <v>3.6299999999999994</v>
      </c>
      <c r="L68" s="101" t="s">
        <v>253</v>
      </c>
      <c r="M68" s="102">
        <v>4.7500000000000001E-2</v>
      </c>
      <c r="N68" s="102">
        <v>8.9999999999999976E-3</v>
      </c>
      <c r="O68" s="98">
        <v>586952.19999999995</v>
      </c>
      <c r="P68" s="100">
        <v>134.80000000000001</v>
      </c>
      <c r="Q68" s="98">
        <v>791.21156000000008</v>
      </c>
      <c r="R68" s="99">
        <v>1.5577548261244585E-3</v>
      </c>
      <c r="S68" s="99">
        <v>2.0240964913355239E-3</v>
      </c>
      <c r="T68" s="99">
        <v>5.6390939289975171E-4</v>
      </c>
    </row>
    <row r="69" spans="2:20">
      <c r="B69" s="91" t="s">
        <v>467</v>
      </c>
      <c r="C69" s="88" t="s">
        <v>468</v>
      </c>
      <c r="D69" s="101" t="s">
        <v>130</v>
      </c>
      <c r="E69" s="101" t="s">
        <v>1562</v>
      </c>
      <c r="F69" s="88" t="s">
        <v>469</v>
      </c>
      <c r="G69" s="101" t="s">
        <v>334</v>
      </c>
      <c r="H69" s="88" t="s">
        <v>434</v>
      </c>
      <c r="I69" s="88" t="s">
        <v>171</v>
      </c>
      <c r="J69" s="88"/>
      <c r="K69" s="98">
        <v>3.86</v>
      </c>
      <c r="L69" s="101" t="s">
        <v>253</v>
      </c>
      <c r="M69" s="102">
        <v>3.5499999999999997E-2</v>
      </c>
      <c r="N69" s="102">
        <v>1.24E-2</v>
      </c>
      <c r="O69" s="98">
        <v>5645489.5099999998</v>
      </c>
      <c r="P69" s="100">
        <v>118.22</v>
      </c>
      <c r="Q69" s="98">
        <v>6674.0974400000005</v>
      </c>
      <c r="R69" s="99">
        <v>2.0856554500000003E-2</v>
      </c>
      <c r="S69" s="99">
        <v>1.7073837004018749E-2</v>
      </c>
      <c r="T69" s="99">
        <v>4.7567381795384622E-3</v>
      </c>
    </row>
    <row r="70" spans="2:20">
      <c r="B70" s="91" t="s">
        <v>470</v>
      </c>
      <c r="C70" s="88" t="s">
        <v>471</v>
      </c>
      <c r="D70" s="101" t="s">
        <v>130</v>
      </c>
      <c r="E70" s="101" t="s">
        <v>1562</v>
      </c>
      <c r="F70" s="88" t="s">
        <v>469</v>
      </c>
      <c r="G70" s="101" t="s">
        <v>334</v>
      </c>
      <c r="H70" s="88" t="s">
        <v>434</v>
      </c>
      <c r="I70" s="88" t="s">
        <v>171</v>
      </c>
      <c r="J70" s="88"/>
      <c r="K70" s="98">
        <v>2.83</v>
      </c>
      <c r="L70" s="101" t="s">
        <v>253</v>
      </c>
      <c r="M70" s="102">
        <v>4.6500000000000007E-2</v>
      </c>
      <c r="N70" s="102">
        <v>1.1199999999999998E-2</v>
      </c>
      <c r="O70" s="98">
        <v>1148122.33</v>
      </c>
      <c r="P70" s="100">
        <v>131.66</v>
      </c>
      <c r="Q70" s="98">
        <v>1511.61779</v>
      </c>
      <c r="R70" s="99">
        <v>2.3049880394090008E-3</v>
      </c>
      <c r="S70" s="99">
        <v>3.8670570801308292E-3</v>
      </c>
      <c r="T70" s="99">
        <v>1.0773546714299325E-3</v>
      </c>
    </row>
    <row r="71" spans="2:20">
      <c r="B71" s="91" t="s">
        <v>472</v>
      </c>
      <c r="C71" s="88" t="s">
        <v>473</v>
      </c>
      <c r="D71" s="101" t="s">
        <v>130</v>
      </c>
      <c r="E71" s="101" t="s">
        <v>1562</v>
      </c>
      <c r="F71" s="88" t="s">
        <v>469</v>
      </c>
      <c r="G71" s="101" t="s">
        <v>334</v>
      </c>
      <c r="H71" s="88" t="s">
        <v>434</v>
      </c>
      <c r="I71" s="88" t="s">
        <v>171</v>
      </c>
      <c r="J71" s="88"/>
      <c r="K71" s="98">
        <v>6.5499999999999989</v>
      </c>
      <c r="L71" s="101" t="s">
        <v>253</v>
      </c>
      <c r="M71" s="102">
        <v>1.4999999999999999E-2</v>
      </c>
      <c r="N71" s="102">
        <v>1.5699999999999999E-2</v>
      </c>
      <c r="O71" s="98">
        <v>2588934.9500000002</v>
      </c>
      <c r="P71" s="100">
        <v>100.11</v>
      </c>
      <c r="Q71" s="98">
        <v>2591.7827000000002</v>
      </c>
      <c r="R71" s="99">
        <v>3.719523683096419E-3</v>
      </c>
      <c r="S71" s="99">
        <v>6.630360998990093E-3</v>
      </c>
      <c r="T71" s="99">
        <v>1.8472058331466734E-3</v>
      </c>
    </row>
    <row r="72" spans="2:20">
      <c r="B72" s="91" t="s">
        <v>474</v>
      </c>
      <c r="C72" s="88" t="s">
        <v>475</v>
      </c>
      <c r="D72" s="101" t="s">
        <v>130</v>
      </c>
      <c r="E72" s="101" t="s">
        <v>1562</v>
      </c>
      <c r="F72" s="88" t="s">
        <v>416</v>
      </c>
      <c r="G72" s="101" t="s">
        <v>417</v>
      </c>
      <c r="H72" s="88" t="s">
        <v>434</v>
      </c>
      <c r="I72" s="88" t="s">
        <v>171</v>
      </c>
      <c r="J72" s="88"/>
      <c r="K72" s="98">
        <v>4.1099999999999994</v>
      </c>
      <c r="L72" s="101" t="s">
        <v>253</v>
      </c>
      <c r="M72" s="102">
        <v>3.9E-2</v>
      </c>
      <c r="N72" s="102">
        <v>1.1599999999999999E-2</v>
      </c>
      <c r="O72" s="98">
        <v>970511.33</v>
      </c>
      <c r="P72" s="100">
        <v>120.33</v>
      </c>
      <c r="Q72" s="98">
        <v>1167.81627</v>
      </c>
      <c r="R72" s="99">
        <v>5.8674652129677317E-3</v>
      </c>
      <c r="S72" s="99">
        <v>2.9875357415550634E-3</v>
      </c>
      <c r="T72" s="99">
        <v>8.3232171662677985E-4</v>
      </c>
    </row>
    <row r="73" spans="2:20">
      <c r="B73" s="91" t="s">
        <v>476</v>
      </c>
      <c r="C73" s="88" t="s">
        <v>477</v>
      </c>
      <c r="D73" s="101" t="s">
        <v>130</v>
      </c>
      <c r="E73" s="101" t="s">
        <v>1562</v>
      </c>
      <c r="F73" s="88" t="s">
        <v>416</v>
      </c>
      <c r="G73" s="101" t="s">
        <v>417</v>
      </c>
      <c r="H73" s="88" t="s">
        <v>434</v>
      </c>
      <c r="I73" s="88" t="s">
        <v>171</v>
      </c>
      <c r="J73" s="88"/>
      <c r="K73" s="98">
        <v>4.96</v>
      </c>
      <c r="L73" s="101" t="s">
        <v>253</v>
      </c>
      <c r="M73" s="102">
        <v>3.9E-2</v>
      </c>
      <c r="N73" s="102">
        <v>1.38E-2</v>
      </c>
      <c r="O73" s="98">
        <v>1404430.23</v>
      </c>
      <c r="P73" s="100">
        <v>121.79</v>
      </c>
      <c r="Q73" s="98">
        <v>1710.4555500000001</v>
      </c>
      <c r="R73" s="99">
        <v>4.2865068634760327E-3</v>
      </c>
      <c r="S73" s="99">
        <v>4.3757286323526075E-3</v>
      </c>
      <c r="T73" s="99">
        <v>1.2190695883949306E-3</v>
      </c>
    </row>
    <row r="74" spans="2:20">
      <c r="B74" s="91" t="s">
        <v>478</v>
      </c>
      <c r="C74" s="88" t="s">
        <v>479</v>
      </c>
      <c r="D74" s="101" t="s">
        <v>130</v>
      </c>
      <c r="E74" s="101" t="s">
        <v>1562</v>
      </c>
      <c r="F74" s="88" t="s">
        <v>416</v>
      </c>
      <c r="G74" s="101" t="s">
        <v>417</v>
      </c>
      <c r="H74" s="88" t="s">
        <v>434</v>
      </c>
      <c r="I74" s="88" t="s">
        <v>171</v>
      </c>
      <c r="J74" s="88"/>
      <c r="K74" s="98">
        <v>7.34</v>
      </c>
      <c r="L74" s="101" t="s">
        <v>253</v>
      </c>
      <c r="M74" s="102">
        <v>3.85E-2</v>
      </c>
      <c r="N74" s="102">
        <v>1.9099999999999999E-2</v>
      </c>
      <c r="O74" s="98">
        <v>216431.18</v>
      </c>
      <c r="P74" s="100">
        <v>118.11</v>
      </c>
      <c r="Q74" s="98">
        <v>255.62687</v>
      </c>
      <c r="R74" s="99">
        <v>1.02250748E-3</v>
      </c>
      <c r="S74" s="99">
        <v>6.5395082278383546E-4</v>
      </c>
      <c r="T74" s="99">
        <v>1.8218944256901876E-4</v>
      </c>
    </row>
    <row r="75" spans="2:20">
      <c r="B75" s="91" t="s">
        <v>480</v>
      </c>
      <c r="C75" s="88" t="s">
        <v>481</v>
      </c>
      <c r="D75" s="101" t="s">
        <v>130</v>
      </c>
      <c r="E75" s="101" t="s">
        <v>1562</v>
      </c>
      <c r="F75" s="88" t="s">
        <v>482</v>
      </c>
      <c r="G75" s="101" t="s">
        <v>483</v>
      </c>
      <c r="H75" s="88" t="s">
        <v>434</v>
      </c>
      <c r="I75" s="88" t="s">
        <v>171</v>
      </c>
      <c r="J75" s="88"/>
      <c r="K75" s="98">
        <v>0.97000000000000008</v>
      </c>
      <c r="L75" s="101" t="s">
        <v>253</v>
      </c>
      <c r="M75" s="102">
        <v>1.2800000000000001E-2</v>
      </c>
      <c r="N75" s="102">
        <v>1.5600000000000003E-2</v>
      </c>
      <c r="O75" s="98">
        <v>2144806.67</v>
      </c>
      <c r="P75" s="100">
        <v>100.21</v>
      </c>
      <c r="Q75" s="98">
        <v>2149.31086</v>
      </c>
      <c r="R75" s="99">
        <v>1.3026126424242423E-2</v>
      </c>
      <c r="S75" s="99">
        <v>5.4984188685455208E-3</v>
      </c>
      <c r="T75" s="99">
        <v>1.5318489307909544E-3</v>
      </c>
    </row>
    <row r="76" spans="2:20">
      <c r="B76" s="91" t="s">
        <v>484</v>
      </c>
      <c r="C76" s="88" t="s">
        <v>485</v>
      </c>
      <c r="D76" s="101" t="s">
        <v>130</v>
      </c>
      <c r="E76" s="101" t="s">
        <v>1562</v>
      </c>
      <c r="F76" s="88" t="s">
        <v>486</v>
      </c>
      <c r="G76" s="101" t="s">
        <v>377</v>
      </c>
      <c r="H76" s="88" t="s">
        <v>434</v>
      </c>
      <c r="I76" s="88" t="s">
        <v>171</v>
      </c>
      <c r="J76" s="88"/>
      <c r="K76" s="98">
        <v>3.9700000000000006</v>
      </c>
      <c r="L76" s="101" t="s">
        <v>253</v>
      </c>
      <c r="M76" s="102">
        <v>5.0999999999999997E-2</v>
      </c>
      <c r="N76" s="102">
        <v>1.41E-2</v>
      </c>
      <c r="O76" s="98">
        <v>6395622.3799999999</v>
      </c>
      <c r="P76" s="100">
        <v>127.04</v>
      </c>
      <c r="Q76" s="98">
        <v>8304.6965300000011</v>
      </c>
      <c r="R76" s="99">
        <v>7.1508480890692247E-3</v>
      </c>
      <c r="S76" s="99">
        <v>2.1245274914814566E-2</v>
      </c>
      <c r="T76" s="99">
        <v>5.9188927654810486E-3</v>
      </c>
    </row>
    <row r="77" spans="2:20">
      <c r="B77" s="91" t="s">
        <v>487</v>
      </c>
      <c r="C77" s="88" t="s">
        <v>488</v>
      </c>
      <c r="D77" s="101" t="s">
        <v>130</v>
      </c>
      <c r="E77" s="101" t="s">
        <v>1562</v>
      </c>
      <c r="F77" s="88" t="s">
        <v>486</v>
      </c>
      <c r="G77" s="101" t="s">
        <v>377</v>
      </c>
      <c r="H77" s="88" t="s">
        <v>434</v>
      </c>
      <c r="I77" s="88" t="s">
        <v>171</v>
      </c>
      <c r="J77" s="88"/>
      <c r="K77" s="98">
        <v>5.31</v>
      </c>
      <c r="L77" s="101" t="s">
        <v>253</v>
      </c>
      <c r="M77" s="102">
        <v>2.5499999999999998E-2</v>
      </c>
      <c r="N77" s="102">
        <v>1.7100000000000001E-2</v>
      </c>
      <c r="O77" s="98">
        <v>1681346.84</v>
      </c>
      <c r="P77" s="100">
        <v>104.84</v>
      </c>
      <c r="Q77" s="98">
        <v>1784.2215200000001</v>
      </c>
      <c r="R77" s="99">
        <v>1.9274206916326268E-3</v>
      </c>
      <c r="S77" s="99">
        <v>4.5644385155309596E-3</v>
      </c>
      <c r="T77" s="99">
        <v>1.2716437992158155E-3</v>
      </c>
    </row>
    <row r="78" spans="2:20">
      <c r="B78" s="91" t="s">
        <v>489</v>
      </c>
      <c r="C78" s="88" t="s">
        <v>490</v>
      </c>
      <c r="D78" s="101" t="s">
        <v>130</v>
      </c>
      <c r="E78" s="101" t="s">
        <v>1562</v>
      </c>
      <c r="F78" s="88" t="s">
        <v>486</v>
      </c>
      <c r="G78" s="101" t="s">
        <v>377</v>
      </c>
      <c r="H78" s="88" t="s">
        <v>434</v>
      </c>
      <c r="I78" s="88" t="s">
        <v>171</v>
      </c>
      <c r="J78" s="88"/>
      <c r="K78" s="98">
        <v>4.08</v>
      </c>
      <c r="L78" s="101" t="s">
        <v>253</v>
      </c>
      <c r="M78" s="102">
        <v>4.9000000000000002E-2</v>
      </c>
      <c r="N78" s="102">
        <v>1.7800000000000003E-2</v>
      </c>
      <c r="O78" s="98">
        <v>859633.12</v>
      </c>
      <c r="P78" s="100">
        <v>116.77</v>
      </c>
      <c r="Q78" s="98">
        <v>1003.79359</v>
      </c>
      <c r="R78" s="99">
        <v>9.9304862119769469E-4</v>
      </c>
      <c r="S78" s="99">
        <v>2.5679289664879124E-3</v>
      </c>
      <c r="T78" s="99">
        <v>7.154200754265549E-4</v>
      </c>
    </row>
    <row r="79" spans="2:20">
      <c r="B79" s="91" t="s">
        <v>491</v>
      </c>
      <c r="C79" s="88" t="s">
        <v>492</v>
      </c>
      <c r="D79" s="101" t="s">
        <v>130</v>
      </c>
      <c r="E79" s="101" t="s">
        <v>1562</v>
      </c>
      <c r="F79" s="88" t="s">
        <v>462</v>
      </c>
      <c r="G79" s="101" t="s">
        <v>334</v>
      </c>
      <c r="H79" s="88" t="s">
        <v>434</v>
      </c>
      <c r="I79" s="88" t="s">
        <v>170</v>
      </c>
      <c r="J79" s="88"/>
      <c r="K79" s="98">
        <v>2.3400000000000003</v>
      </c>
      <c r="L79" s="101" t="s">
        <v>253</v>
      </c>
      <c r="M79" s="102">
        <v>5.2499999999999998E-2</v>
      </c>
      <c r="N79" s="102">
        <v>1.1300000000000001E-2</v>
      </c>
      <c r="O79" s="98">
        <v>4451061.28</v>
      </c>
      <c r="P79" s="100">
        <v>134.93</v>
      </c>
      <c r="Q79" s="98">
        <v>6005.8169600000001</v>
      </c>
      <c r="R79" s="99">
        <v>1.2512118666666667E-2</v>
      </c>
      <c r="S79" s="99">
        <v>1.5364225765785552E-2</v>
      </c>
      <c r="T79" s="99">
        <v>4.2804437738253372E-3</v>
      </c>
    </row>
    <row r="80" spans="2:20">
      <c r="B80" s="91" t="s">
        <v>493</v>
      </c>
      <c r="C80" s="88" t="s">
        <v>494</v>
      </c>
      <c r="D80" s="101" t="s">
        <v>130</v>
      </c>
      <c r="E80" s="101" t="s">
        <v>1562</v>
      </c>
      <c r="F80" s="88" t="s">
        <v>462</v>
      </c>
      <c r="G80" s="101" t="s">
        <v>334</v>
      </c>
      <c r="H80" s="88" t="s">
        <v>434</v>
      </c>
      <c r="I80" s="88" t="s">
        <v>170</v>
      </c>
      <c r="J80" s="88"/>
      <c r="K80" s="98">
        <v>1.2100000000000002</v>
      </c>
      <c r="L80" s="101" t="s">
        <v>253</v>
      </c>
      <c r="M80" s="102">
        <v>5.5E-2</v>
      </c>
      <c r="N80" s="102">
        <v>1.0700000000000001E-2</v>
      </c>
      <c r="O80" s="98">
        <v>350147.92</v>
      </c>
      <c r="P80" s="100">
        <v>135.82</v>
      </c>
      <c r="Q80" s="98">
        <v>475.57090999999997</v>
      </c>
      <c r="R80" s="99">
        <v>1.981545458333333E-3</v>
      </c>
      <c r="S80" s="99">
        <v>1.2166169694389222E-3</v>
      </c>
      <c r="T80" s="99">
        <v>3.3894714978492278E-4</v>
      </c>
    </row>
    <row r="81" spans="2:20">
      <c r="B81" s="91" t="s">
        <v>495</v>
      </c>
      <c r="C81" s="88" t="s">
        <v>496</v>
      </c>
      <c r="D81" s="101" t="s">
        <v>130</v>
      </c>
      <c r="E81" s="101" t="s">
        <v>1562</v>
      </c>
      <c r="F81" s="88" t="s">
        <v>429</v>
      </c>
      <c r="G81" s="101" t="s">
        <v>417</v>
      </c>
      <c r="H81" s="88" t="s">
        <v>434</v>
      </c>
      <c r="I81" s="88" t="s">
        <v>170</v>
      </c>
      <c r="J81" s="88"/>
      <c r="K81" s="98">
        <v>3.53</v>
      </c>
      <c r="L81" s="101" t="s">
        <v>253</v>
      </c>
      <c r="M81" s="102">
        <v>3.6000000000000004E-2</v>
      </c>
      <c r="N81" s="102">
        <v>1.2699999999999999E-2</v>
      </c>
      <c r="O81" s="98">
        <v>100959.08</v>
      </c>
      <c r="P81" s="100">
        <v>115.59</v>
      </c>
      <c r="Q81" s="98">
        <v>116.6986</v>
      </c>
      <c r="R81" s="99">
        <v>2.8207690373979966E-4</v>
      </c>
      <c r="S81" s="99">
        <v>2.9854117248207006E-4</v>
      </c>
      <c r="T81" s="99">
        <v>8.317299696461836E-5</v>
      </c>
    </row>
    <row r="82" spans="2:20">
      <c r="B82" s="91" t="s">
        <v>497</v>
      </c>
      <c r="C82" s="88" t="s">
        <v>498</v>
      </c>
      <c r="D82" s="101" t="s">
        <v>130</v>
      </c>
      <c r="E82" s="101" t="s">
        <v>1562</v>
      </c>
      <c r="F82" s="88" t="s">
        <v>499</v>
      </c>
      <c r="G82" s="101" t="s">
        <v>377</v>
      </c>
      <c r="H82" s="88" t="s">
        <v>434</v>
      </c>
      <c r="I82" s="88" t="s">
        <v>171</v>
      </c>
      <c r="J82" s="88"/>
      <c r="K82" s="98">
        <v>3.17</v>
      </c>
      <c r="L82" s="101" t="s">
        <v>253</v>
      </c>
      <c r="M82" s="102">
        <v>3.9E-2</v>
      </c>
      <c r="N82" s="102">
        <v>1.2E-2</v>
      </c>
      <c r="O82" s="98">
        <v>2218276.6800000002</v>
      </c>
      <c r="P82" s="100">
        <v>117.25</v>
      </c>
      <c r="Q82" s="98">
        <v>2600.9292700000001</v>
      </c>
      <c r="R82" s="99">
        <v>5.6890282822082191E-3</v>
      </c>
      <c r="S82" s="99">
        <v>6.6537599749160199E-3</v>
      </c>
      <c r="T82" s="99">
        <v>1.8537247428752105E-3</v>
      </c>
    </row>
    <row r="83" spans="2:20">
      <c r="B83" s="91" t="s">
        <v>500</v>
      </c>
      <c r="C83" s="88" t="s">
        <v>501</v>
      </c>
      <c r="D83" s="101" t="s">
        <v>130</v>
      </c>
      <c r="E83" s="101" t="s">
        <v>1562</v>
      </c>
      <c r="F83" s="88" t="s">
        <v>499</v>
      </c>
      <c r="G83" s="101" t="s">
        <v>377</v>
      </c>
      <c r="H83" s="88" t="s">
        <v>434</v>
      </c>
      <c r="I83" s="88" t="s">
        <v>171</v>
      </c>
      <c r="J83" s="88"/>
      <c r="K83" s="98">
        <v>5.7999999999999989</v>
      </c>
      <c r="L83" s="101" t="s">
        <v>253</v>
      </c>
      <c r="M83" s="102">
        <v>0.04</v>
      </c>
      <c r="N83" s="102">
        <v>1.6700000000000003E-2</v>
      </c>
      <c r="O83" s="98">
        <v>4722553.28</v>
      </c>
      <c r="P83" s="100">
        <v>114.1</v>
      </c>
      <c r="Q83" s="98">
        <v>5388.4334000000008</v>
      </c>
      <c r="R83" s="99">
        <v>9.1584153581954746E-3</v>
      </c>
      <c r="S83" s="99">
        <v>1.3784820255577595E-2</v>
      </c>
      <c r="T83" s="99">
        <v>3.8404244337314091E-3</v>
      </c>
    </row>
    <row r="84" spans="2:20">
      <c r="B84" s="91" t="s">
        <v>502</v>
      </c>
      <c r="C84" s="88" t="s">
        <v>503</v>
      </c>
      <c r="D84" s="101" t="s">
        <v>130</v>
      </c>
      <c r="E84" s="101" t="s">
        <v>1562</v>
      </c>
      <c r="F84" s="88" t="s">
        <v>499</v>
      </c>
      <c r="G84" s="101" t="s">
        <v>377</v>
      </c>
      <c r="H84" s="88" t="s">
        <v>434</v>
      </c>
      <c r="I84" s="88" t="s">
        <v>171</v>
      </c>
      <c r="J84" s="88"/>
      <c r="K84" s="98">
        <v>7.4099999999999993</v>
      </c>
      <c r="L84" s="101" t="s">
        <v>253</v>
      </c>
      <c r="M84" s="102">
        <v>0.04</v>
      </c>
      <c r="N84" s="102">
        <v>2.1299999999999999E-2</v>
      </c>
      <c r="O84" s="98">
        <v>745000</v>
      </c>
      <c r="P84" s="100">
        <v>114.77</v>
      </c>
      <c r="Q84" s="98">
        <v>855.03652</v>
      </c>
      <c r="R84" s="99">
        <v>5.9403937861271681E-3</v>
      </c>
      <c r="S84" s="99">
        <v>2.1873750430235575E-3</v>
      </c>
      <c r="T84" s="99">
        <v>6.093984836373174E-4</v>
      </c>
    </row>
    <row r="85" spans="2:20">
      <c r="B85" s="91" t="s">
        <v>504</v>
      </c>
      <c r="C85" s="88" t="s">
        <v>505</v>
      </c>
      <c r="D85" s="101" t="s">
        <v>130</v>
      </c>
      <c r="E85" s="101" t="s">
        <v>1562</v>
      </c>
      <c r="F85" s="88" t="s">
        <v>346</v>
      </c>
      <c r="G85" s="101" t="s">
        <v>334</v>
      </c>
      <c r="H85" s="88" t="s">
        <v>329</v>
      </c>
      <c r="I85" s="88" t="s">
        <v>171</v>
      </c>
      <c r="J85" s="88"/>
      <c r="K85" s="98">
        <v>0.97</v>
      </c>
      <c r="L85" s="101" t="s">
        <v>253</v>
      </c>
      <c r="M85" s="102">
        <v>6.5000000000000002E-2</v>
      </c>
      <c r="N85" s="102">
        <v>1.2999999999999998E-2</v>
      </c>
      <c r="O85" s="98">
        <v>52021.75</v>
      </c>
      <c r="P85" s="100">
        <v>135.28</v>
      </c>
      <c r="Q85" s="98">
        <v>70.375020000000006</v>
      </c>
      <c r="R85" s="99">
        <v>1.0410505917159764E-4</v>
      </c>
      <c r="S85" s="99">
        <v>1.8003507312212085E-4</v>
      </c>
      <c r="T85" s="99">
        <v>5.0157425409087657E-5</v>
      </c>
    </row>
    <row r="86" spans="2:20">
      <c r="B86" s="91" t="s">
        <v>506</v>
      </c>
      <c r="C86" s="88" t="s">
        <v>507</v>
      </c>
      <c r="D86" s="101" t="s">
        <v>130</v>
      </c>
      <c r="E86" s="101" t="s">
        <v>1562</v>
      </c>
      <c r="F86" s="88" t="s">
        <v>508</v>
      </c>
      <c r="G86" s="101" t="s">
        <v>334</v>
      </c>
      <c r="H86" s="88" t="s">
        <v>329</v>
      </c>
      <c r="I86" s="88" t="s">
        <v>170</v>
      </c>
      <c r="J86" s="88"/>
      <c r="K86" s="98">
        <v>1.71</v>
      </c>
      <c r="L86" s="101" t="s">
        <v>253</v>
      </c>
      <c r="M86" s="102">
        <v>3.1E-2</v>
      </c>
      <c r="N86" s="102">
        <v>1.3299999999999999E-2</v>
      </c>
      <c r="O86" s="98">
        <v>274605.51</v>
      </c>
      <c r="P86" s="100">
        <v>109.7</v>
      </c>
      <c r="Q86" s="98">
        <v>301.24225999999999</v>
      </c>
      <c r="R86" s="99">
        <v>2.6194979130434782E-3</v>
      </c>
      <c r="S86" s="99">
        <v>7.7064521340914618E-4</v>
      </c>
      <c r="T86" s="99">
        <v>2.1470027555253252E-4</v>
      </c>
    </row>
    <row r="87" spans="2:20">
      <c r="B87" s="91" t="s">
        <v>509</v>
      </c>
      <c r="C87" s="88" t="s">
        <v>510</v>
      </c>
      <c r="D87" s="101" t="s">
        <v>130</v>
      </c>
      <c r="E87" s="101" t="s">
        <v>1562</v>
      </c>
      <c r="F87" s="88" t="s">
        <v>508</v>
      </c>
      <c r="G87" s="101" t="s">
        <v>334</v>
      </c>
      <c r="H87" s="88" t="s">
        <v>329</v>
      </c>
      <c r="I87" s="88" t="s">
        <v>170</v>
      </c>
      <c r="J87" s="88"/>
      <c r="K87" s="98">
        <v>4.16</v>
      </c>
      <c r="L87" s="101" t="s">
        <v>253</v>
      </c>
      <c r="M87" s="102">
        <v>4.1500000000000002E-2</v>
      </c>
      <c r="N87" s="102">
        <v>1.2200000000000003E-2</v>
      </c>
      <c r="O87" s="98">
        <v>9551.5</v>
      </c>
      <c r="P87" s="100">
        <v>117.93</v>
      </c>
      <c r="Q87" s="98">
        <v>11.26408</v>
      </c>
      <c r="R87" s="99">
        <v>3.7435251499692582E-5</v>
      </c>
      <c r="S87" s="99">
        <v>2.8816041067603518E-5</v>
      </c>
      <c r="T87" s="99">
        <v>8.0280936673552069E-6</v>
      </c>
    </row>
    <row r="88" spans="2:20">
      <c r="B88" s="91" t="s">
        <v>511</v>
      </c>
      <c r="C88" s="88" t="s">
        <v>512</v>
      </c>
      <c r="D88" s="101" t="s">
        <v>130</v>
      </c>
      <c r="E88" s="101" t="s">
        <v>1562</v>
      </c>
      <c r="F88" s="88" t="s">
        <v>513</v>
      </c>
      <c r="G88" s="101" t="s">
        <v>377</v>
      </c>
      <c r="H88" s="88" t="s">
        <v>329</v>
      </c>
      <c r="I88" s="88" t="s">
        <v>171</v>
      </c>
      <c r="J88" s="88"/>
      <c r="K88" s="98">
        <v>4.7600000000000007</v>
      </c>
      <c r="L88" s="101" t="s">
        <v>253</v>
      </c>
      <c r="M88" s="102">
        <v>2.8500000000000001E-2</v>
      </c>
      <c r="N88" s="102">
        <v>1.8600000000000002E-2</v>
      </c>
      <c r="O88" s="98">
        <v>1105885.53</v>
      </c>
      <c r="P88" s="100">
        <v>106.14</v>
      </c>
      <c r="Q88" s="98">
        <v>1173.7869499999999</v>
      </c>
      <c r="R88" s="99">
        <v>2.1325411555541264E-3</v>
      </c>
      <c r="S88" s="99">
        <v>3.0028100791025165E-3</v>
      </c>
      <c r="T88" s="99">
        <v>8.3657711771571068E-4</v>
      </c>
    </row>
    <row r="89" spans="2:20">
      <c r="B89" s="91" t="s">
        <v>514</v>
      </c>
      <c r="C89" s="88" t="s">
        <v>515</v>
      </c>
      <c r="D89" s="101" t="s">
        <v>130</v>
      </c>
      <c r="E89" s="101" t="s">
        <v>1562</v>
      </c>
      <c r="F89" s="88" t="s">
        <v>513</v>
      </c>
      <c r="G89" s="101" t="s">
        <v>377</v>
      </c>
      <c r="H89" s="88" t="s">
        <v>329</v>
      </c>
      <c r="I89" s="88" t="s">
        <v>171</v>
      </c>
      <c r="J89" s="88"/>
      <c r="K89" s="98">
        <v>1.6899999999999997</v>
      </c>
      <c r="L89" s="101" t="s">
        <v>253</v>
      </c>
      <c r="M89" s="102">
        <v>4.8499999999999995E-2</v>
      </c>
      <c r="N89" s="102">
        <v>1.37E-2</v>
      </c>
      <c r="O89" s="98">
        <v>50614.52</v>
      </c>
      <c r="P89" s="100">
        <v>128.91</v>
      </c>
      <c r="Q89" s="98">
        <v>65.247199999999992</v>
      </c>
      <c r="R89" s="99">
        <v>1.3025198230464559E-4</v>
      </c>
      <c r="S89" s="99">
        <v>1.6691696035061362E-4</v>
      </c>
      <c r="T89" s="99">
        <v>4.6502744399245976E-5</v>
      </c>
    </row>
    <row r="90" spans="2:20">
      <c r="B90" s="91" t="s">
        <v>516</v>
      </c>
      <c r="C90" s="88" t="s">
        <v>517</v>
      </c>
      <c r="D90" s="101" t="s">
        <v>130</v>
      </c>
      <c r="E90" s="101" t="s">
        <v>1562</v>
      </c>
      <c r="F90" s="88" t="s">
        <v>513</v>
      </c>
      <c r="G90" s="101" t="s">
        <v>377</v>
      </c>
      <c r="H90" s="88" t="s">
        <v>329</v>
      </c>
      <c r="I90" s="88" t="s">
        <v>171</v>
      </c>
      <c r="J90" s="88"/>
      <c r="K90" s="98">
        <v>3.5200000000000005</v>
      </c>
      <c r="L90" s="101" t="s">
        <v>253</v>
      </c>
      <c r="M90" s="102">
        <v>3.7699999999999997E-2</v>
      </c>
      <c r="N90" s="102">
        <v>1.06E-2</v>
      </c>
      <c r="O90" s="98">
        <v>2182943</v>
      </c>
      <c r="P90" s="100">
        <v>118.58</v>
      </c>
      <c r="Q90" s="98">
        <v>2633.00515</v>
      </c>
      <c r="R90" s="99">
        <v>6.4950514859479476E-3</v>
      </c>
      <c r="S90" s="99">
        <v>6.7358172645801129E-3</v>
      </c>
      <c r="T90" s="99">
        <v>1.8765857460909942E-3</v>
      </c>
    </row>
    <row r="91" spans="2:20">
      <c r="B91" s="91" t="s">
        <v>518</v>
      </c>
      <c r="C91" s="88" t="s">
        <v>519</v>
      </c>
      <c r="D91" s="101" t="s">
        <v>130</v>
      </c>
      <c r="E91" s="101" t="s">
        <v>1562</v>
      </c>
      <c r="F91" s="88" t="s">
        <v>520</v>
      </c>
      <c r="G91" s="101" t="s">
        <v>377</v>
      </c>
      <c r="H91" s="88" t="s">
        <v>329</v>
      </c>
      <c r="I91" s="88" t="s">
        <v>171</v>
      </c>
      <c r="J91" s="88"/>
      <c r="K91" s="98">
        <v>5.6499999999999995</v>
      </c>
      <c r="L91" s="101" t="s">
        <v>253</v>
      </c>
      <c r="M91" s="102">
        <v>3.2899999999999999E-2</v>
      </c>
      <c r="N91" s="102">
        <v>2.1099999999999997E-2</v>
      </c>
      <c r="O91" s="98">
        <v>119712.72</v>
      </c>
      <c r="P91" s="100">
        <v>107.1</v>
      </c>
      <c r="Q91" s="98">
        <v>128.21232000000001</v>
      </c>
      <c r="R91" s="99">
        <v>5.8278327272727275E-4</v>
      </c>
      <c r="S91" s="99">
        <v>3.2799584861726156E-4</v>
      </c>
      <c r="T91" s="99">
        <v>9.1379013134576401E-5</v>
      </c>
    </row>
    <row r="92" spans="2:20">
      <c r="B92" s="91" t="s">
        <v>521</v>
      </c>
      <c r="C92" s="88" t="s">
        <v>522</v>
      </c>
      <c r="D92" s="101" t="s">
        <v>130</v>
      </c>
      <c r="E92" s="101" t="s">
        <v>1562</v>
      </c>
      <c r="F92" s="88" t="s">
        <v>462</v>
      </c>
      <c r="G92" s="101" t="s">
        <v>334</v>
      </c>
      <c r="H92" s="88" t="s">
        <v>329</v>
      </c>
      <c r="I92" s="88" t="s">
        <v>171</v>
      </c>
      <c r="J92" s="88"/>
      <c r="K92" s="98">
        <v>3.8100000000000005</v>
      </c>
      <c r="L92" s="101" t="s">
        <v>253</v>
      </c>
      <c r="M92" s="102">
        <v>6.4000000000000001E-2</v>
      </c>
      <c r="N92" s="102">
        <v>1.3699999999999999E-2</v>
      </c>
      <c r="O92" s="98">
        <v>1367214.28</v>
      </c>
      <c r="P92" s="100">
        <v>137.25</v>
      </c>
      <c r="Q92" s="98">
        <v>1876.5017</v>
      </c>
      <c r="R92" s="99">
        <v>1.4988266191046905E-3</v>
      </c>
      <c r="S92" s="99">
        <v>4.800511897165842E-3</v>
      </c>
      <c r="T92" s="99">
        <v>1.3374133896910604E-3</v>
      </c>
    </row>
    <row r="93" spans="2:20">
      <c r="B93" s="91" t="s">
        <v>523</v>
      </c>
      <c r="C93" s="88" t="s">
        <v>524</v>
      </c>
      <c r="D93" s="101" t="s">
        <v>130</v>
      </c>
      <c r="E93" s="101" t="s">
        <v>1562</v>
      </c>
      <c r="F93" s="88" t="s">
        <v>525</v>
      </c>
      <c r="G93" s="101" t="s">
        <v>483</v>
      </c>
      <c r="H93" s="88" t="s">
        <v>329</v>
      </c>
      <c r="I93" s="88" t="s">
        <v>170</v>
      </c>
      <c r="J93" s="88"/>
      <c r="K93" s="98">
        <v>3.64</v>
      </c>
      <c r="L93" s="101" t="s">
        <v>253</v>
      </c>
      <c r="M93" s="102">
        <v>6.0999999999999999E-2</v>
      </c>
      <c r="N93" s="102">
        <v>2.1299999999999999E-2</v>
      </c>
      <c r="O93" s="98">
        <v>127748.68</v>
      </c>
      <c r="P93" s="100">
        <v>125.18</v>
      </c>
      <c r="Q93" s="98">
        <v>159.91579999999999</v>
      </c>
      <c r="R93" s="99">
        <v>1.5053165653180714E-4</v>
      </c>
      <c r="S93" s="99">
        <v>4.0910045562164601E-4</v>
      </c>
      <c r="T93" s="99">
        <v>1.1397460079207904E-4</v>
      </c>
    </row>
    <row r="94" spans="2:20">
      <c r="B94" s="91" t="s">
        <v>526</v>
      </c>
      <c r="C94" s="88" t="s">
        <v>527</v>
      </c>
      <c r="D94" s="101" t="s">
        <v>130</v>
      </c>
      <c r="E94" s="101" t="s">
        <v>1562</v>
      </c>
      <c r="F94" s="88" t="s">
        <v>528</v>
      </c>
      <c r="G94" s="101" t="s">
        <v>529</v>
      </c>
      <c r="H94" s="88" t="s">
        <v>329</v>
      </c>
      <c r="I94" s="88" t="s">
        <v>170</v>
      </c>
      <c r="J94" s="88"/>
      <c r="K94" s="98">
        <v>5</v>
      </c>
      <c r="L94" s="101" t="s">
        <v>253</v>
      </c>
      <c r="M94" s="102">
        <v>3.95E-2</v>
      </c>
      <c r="N94" s="102">
        <v>1.6500000000000001E-2</v>
      </c>
      <c r="O94" s="98">
        <v>214908.63</v>
      </c>
      <c r="P94" s="100">
        <v>117.6</v>
      </c>
      <c r="Q94" s="98">
        <v>252.73254999999997</v>
      </c>
      <c r="R94" s="99">
        <v>4.3467522922880232E-4</v>
      </c>
      <c r="S94" s="99">
        <v>6.4654650356888073E-4</v>
      </c>
      <c r="T94" s="99">
        <v>1.8012661346417401E-4</v>
      </c>
    </row>
    <row r="95" spans="2:20">
      <c r="B95" s="91" t="s">
        <v>530</v>
      </c>
      <c r="C95" s="88" t="s">
        <v>531</v>
      </c>
      <c r="D95" s="101" t="s">
        <v>130</v>
      </c>
      <c r="E95" s="101" t="s">
        <v>1562</v>
      </c>
      <c r="F95" s="88" t="s">
        <v>532</v>
      </c>
      <c r="G95" s="101" t="s">
        <v>334</v>
      </c>
      <c r="H95" s="88" t="s">
        <v>329</v>
      </c>
      <c r="I95" s="88" t="s">
        <v>171</v>
      </c>
      <c r="J95" s="88"/>
      <c r="K95" s="98">
        <v>3.89</v>
      </c>
      <c r="L95" s="101" t="s">
        <v>253</v>
      </c>
      <c r="M95" s="102">
        <v>0.02</v>
      </c>
      <c r="N95" s="102">
        <v>1.1900000000000001E-2</v>
      </c>
      <c r="O95" s="98">
        <v>1541604.89</v>
      </c>
      <c r="P95" s="100">
        <v>104.07</v>
      </c>
      <c r="Q95" s="98">
        <v>1635.4566499999999</v>
      </c>
      <c r="R95" s="99">
        <v>2.2994861696757855E-3</v>
      </c>
      <c r="S95" s="99">
        <v>4.1838646379185225E-3</v>
      </c>
      <c r="T95" s="99">
        <v>1.1656166482392667E-3</v>
      </c>
    </row>
    <row r="96" spans="2:20">
      <c r="B96" s="91" t="s">
        <v>533</v>
      </c>
      <c r="C96" s="88" t="s">
        <v>534</v>
      </c>
      <c r="D96" s="101" t="s">
        <v>130</v>
      </c>
      <c r="E96" s="101" t="s">
        <v>1562</v>
      </c>
      <c r="F96" s="88" t="s">
        <v>337</v>
      </c>
      <c r="G96" s="101" t="s">
        <v>334</v>
      </c>
      <c r="H96" s="88" t="s">
        <v>329</v>
      </c>
      <c r="I96" s="88" t="s">
        <v>171</v>
      </c>
      <c r="J96" s="88"/>
      <c r="K96" s="98">
        <v>5.37</v>
      </c>
      <c r="L96" s="101" t="s">
        <v>253</v>
      </c>
      <c r="M96" s="102">
        <v>4.4999999999999998E-2</v>
      </c>
      <c r="N96" s="102">
        <v>1.4000000000000002E-2</v>
      </c>
      <c r="O96" s="98">
        <v>304213</v>
      </c>
      <c r="P96" s="100">
        <v>140.86000000000001</v>
      </c>
      <c r="Q96" s="98">
        <v>432.60437000000002</v>
      </c>
      <c r="R96" s="99">
        <v>2.5417647477220972E-4</v>
      </c>
      <c r="S96" s="99">
        <v>1.1066989307555297E-3</v>
      </c>
      <c r="T96" s="99">
        <v>3.0832419543071329E-4</v>
      </c>
    </row>
    <row r="97" spans="2:20">
      <c r="B97" s="91" t="s">
        <v>535</v>
      </c>
      <c r="C97" s="88" t="s">
        <v>536</v>
      </c>
      <c r="D97" s="101" t="s">
        <v>130</v>
      </c>
      <c r="E97" s="101" t="s">
        <v>1562</v>
      </c>
      <c r="F97" s="88" t="s">
        <v>537</v>
      </c>
      <c r="G97" s="101" t="s">
        <v>377</v>
      </c>
      <c r="H97" s="88" t="s">
        <v>329</v>
      </c>
      <c r="I97" s="88" t="s">
        <v>171</v>
      </c>
      <c r="J97" s="88"/>
      <c r="K97" s="98">
        <v>4.17</v>
      </c>
      <c r="L97" s="101" t="s">
        <v>253</v>
      </c>
      <c r="M97" s="102">
        <v>4.9500000000000002E-2</v>
      </c>
      <c r="N97" s="102">
        <v>2.2700000000000001E-2</v>
      </c>
      <c r="O97" s="98">
        <v>997122.68</v>
      </c>
      <c r="P97" s="100">
        <v>112.43</v>
      </c>
      <c r="Q97" s="98">
        <v>1121.06503</v>
      </c>
      <c r="R97" s="99">
        <v>1.151153653976918E-3</v>
      </c>
      <c r="S97" s="99">
        <v>2.8679355920709164E-3</v>
      </c>
      <c r="T97" s="99">
        <v>7.9900134480901904E-4</v>
      </c>
    </row>
    <row r="98" spans="2:20">
      <c r="B98" s="91" t="s">
        <v>538</v>
      </c>
      <c r="C98" s="88" t="s">
        <v>539</v>
      </c>
      <c r="D98" s="101" t="s">
        <v>130</v>
      </c>
      <c r="E98" s="101" t="s">
        <v>1562</v>
      </c>
      <c r="F98" s="88" t="s">
        <v>540</v>
      </c>
      <c r="G98" s="101" t="s">
        <v>397</v>
      </c>
      <c r="H98" s="88" t="s">
        <v>329</v>
      </c>
      <c r="I98" s="88" t="s">
        <v>171</v>
      </c>
      <c r="J98" s="88"/>
      <c r="K98" s="98">
        <v>0.98</v>
      </c>
      <c r="L98" s="101" t="s">
        <v>253</v>
      </c>
      <c r="M98" s="102">
        <v>5.1900000000000002E-2</v>
      </c>
      <c r="N98" s="102">
        <v>1.52E-2</v>
      </c>
      <c r="O98" s="98">
        <v>442421.08</v>
      </c>
      <c r="P98" s="100">
        <v>123.7</v>
      </c>
      <c r="Q98" s="98">
        <v>547.27486999999996</v>
      </c>
      <c r="R98" s="99">
        <v>9.1333794577102244E-4</v>
      </c>
      <c r="S98" s="99">
        <v>1.4000517689138727E-3</v>
      </c>
      <c r="T98" s="99">
        <v>3.9005173242285602E-4</v>
      </c>
    </row>
    <row r="99" spans="2:20">
      <c r="B99" s="91" t="s">
        <v>541</v>
      </c>
      <c r="C99" s="88" t="s">
        <v>542</v>
      </c>
      <c r="D99" s="101" t="s">
        <v>130</v>
      </c>
      <c r="E99" s="101" t="s">
        <v>1562</v>
      </c>
      <c r="F99" s="88" t="s">
        <v>540</v>
      </c>
      <c r="G99" s="101" t="s">
        <v>397</v>
      </c>
      <c r="H99" s="88" t="s">
        <v>329</v>
      </c>
      <c r="I99" s="88" t="s">
        <v>171</v>
      </c>
      <c r="J99" s="88"/>
      <c r="K99" s="98">
        <v>2.68</v>
      </c>
      <c r="L99" s="101" t="s">
        <v>253</v>
      </c>
      <c r="M99" s="102">
        <v>4.5999999999999999E-2</v>
      </c>
      <c r="N99" s="102">
        <v>1.9200000000000002E-2</v>
      </c>
      <c r="O99" s="98">
        <v>26334.43</v>
      </c>
      <c r="P99" s="100">
        <v>109.78</v>
      </c>
      <c r="Q99" s="98">
        <v>29.529869999999999</v>
      </c>
      <c r="R99" s="99">
        <v>4.1311957716962177E-5</v>
      </c>
      <c r="S99" s="99">
        <v>7.5544025489963947E-5</v>
      </c>
      <c r="T99" s="99">
        <v>2.10464203330252E-5</v>
      </c>
    </row>
    <row r="100" spans="2:20">
      <c r="B100" s="91" t="s">
        <v>543</v>
      </c>
      <c r="C100" s="88" t="s">
        <v>544</v>
      </c>
      <c r="D100" s="101" t="s">
        <v>130</v>
      </c>
      <c r="E100" s="101" t="s">
        <v>1562</v>
      </c>
      <c r="F100" s="88" t="s">
        <v>540</v>
      </c>
      <c r="G100" s="101" t="s">
        <v>397</v>
      </c>
      <c r="H100" s="88" t="s">
        <v>329</v>
      </c>
      <c r="I100" s="88" t="s">
        <v>171</v>
      </c>
      <c r="J100" s="88"/>
      <c r="K100" s="98">
        <v>5.4</v>
      </c>
      <c r="L100" s="101" t="s">
        <v>253</v>
      </c>
      <c r="M100" s="102">
        <v>1.9799999999999998E-2</v>
      </c>
      <c r="N100" s="102">
        <v>2.6100000000000002E-2</v>
      </c>
      <c r="O100" s="98">
        <v>490153.64</v>
      </c>
      <c r="P100" s="100">
        <v>95.96</v>
      </c>
      <c r="Q100" s="98">
        <v>475.20396</v>
      </c>
      <c r="R100" s="99">
        <v>5.0041291777508075E-4</v>
      </c>
      <c r="S100" s="99">
        <v>1.2156782291006295E-3</v>
      </c>
      <c r="T100" s="99">
        <v>3.3868561853059613E-4</v>
      </c>
    </row>
    <row r="101" spans="2:20">
      <c r="B101" s="91" t="s">
        <v>545</v>
      </c>
      <c r="C101" s="88" t="s">
        <v>546</v>
      </c>
      <c r="D101" s="101" t="s">
        <v>130</v>
      </c>
      <c r="E101" s="101" t="s">
        <v>1562</v>
      </c>
      <c r="F101" s="88" t="s">
        <v>429</v>
      </c>
      <c r="G101" s="101" t="s">
        <v>417</v>
      </c>
      <c r="H101" s="88" t="s">
        <v>329</v>
      </c>
      <c r="I101" s="88" t="s">
        <v>171</v>
      </c>
      <c r="J101" s="88"/>
      <c r="K101" s="98">
        <v>1.6700000000000002</v>
      </c>
      <c r="L101" s="101" t="s">
        <v>253</v>
      </c>
      <c r="M101" s="102">
        <v>4.4999999999999998E-2</v>
      </c>
      <c r="N101" s="102">
        <v>1.2900000000000002E-2</v>
      </c>
      <c r="O101" s="98">
        <v>7959.6</v>
      </c>
      <c r="P101" s="100">
        <v>130.96</v>
      </c>
      <c r="Q101" s="98">
        <v>10.423879999999999</v>
      </c>
      <c r="R101" s="99">
        <v>4.9956152954868336E-5</v>
      </c>
      <c r="S101" s="99">
        <v>2.6666621167798071E-5</v>
      </c>
      <c r="T101" s="99">
        <v>7.4292694136823054E-6</v>
      </c>
    </row>
    <row r="102" spans="2:20">
      <c r="B102" s="91" t="s">
        <v>547</v>
      </c>
      <c r="C102" s="88" t="s">
        <v>548</v>
      </c>
      <c r="D102" s="101" t="s">
        <v>130</v>
      </c>
      <c r="E102" s="101" t="s">
        <v>1562</v>
      </c>
      <c r="F102" s="88" t="s">
        <v>549</v>
      </c>
      <c r="G102" s="101" t="s">
        <v>397</v>
      </c>
      <c r="H102" s="88" t="s">
        <v>329</v>
      </c>
      <c r="I102" s="88" t="s">
        <v>171</v>
      </c>
      <c r="J102" s="88"/>
      <c r="K102" s="98">
        <v>1.9500000000000002</v>
      </c>
      <c r="L102" s="101" t="s">
        <v>253</v>
      </c>
      <c r="M102" s="102">
        <v>3.3500000000000002E-2</v>
      </c>
      <c r="N102" s="102">
        <v>1.3800000000000002E-2</v>
      </c>
      <c r="O102" s="98">
        <v>1548932.22</v>
      </c>
      <c r="P102" s="100">
        <v>112.48</v>
      </c>
      <c r="Q102" s="98">
        <v>1742.2389499999999</v>
      </c>
      <c r="R102" s="99">
        <v>2.7073800247487414E-3</v>
      </c>
      <c r="S102" s="99">
        <v>4.457037692628109E-3</v>
      </c>
      <c r="T102" s="99">
        <v>1.2417221363408804E-3</v>
      </c>
    </row>
    <row r="103" spans="2:20">
      <c r="B103" s="91" t="s">
        <v>550</v>
      </c>
      <c r="C103" s="88" t="s">
        <v>551</v>
      </c>
      <c r="D103" s="101" t="s">
        <v>130</v>
      </c>
      <c r="E103" s="101" t="s">
        <v>1562</v>
      </c>
      <c r="F103" s="88" t="s">
        <v>549</v>
      </c>
      <c r="G103" s="101" t="s">
        <v>397</v>
      </c>
      <c r="H103" s="88" t="s">
        <v>329</v>
      </c>
      <c r="I103" s="88" t="s">
        <v>171</v>
      </c>
      <c r="J103" s="88"/>
      <c r="K103" s="98">
        <v>0.91000000000000014</v>
      </c>
      <c r="L103" s="101" t="s">
        <v>253</v>
      </c>
      <c r="M103" s="102">
        <v>3.4000000000000002E-2</v>
      </c>
      <c r="N103" s="102">
        <v>1.1500000000000002E-2</v>
      </c>
      <c r="O103" s="98">
        <v>4569.07</v>
      </c>
      <c r="P103" s="100">
        <v>110.18</v>
      </c>
      <c r="Q103" s="98">
        <v>5.0342000000000002</v>
      </c>
      <c r="R103" s="99">
        <v>4.4948214285714285E-5</v>
      </c>
      <c r="S103" s="99">
        <v>1.2878611830041125E-5</v>
      </c>
      <c r="T103" s="99">
        <v>3.587956507783999E-6</v>
      </c>
    </row>
    <row r="104" spans="2:20">
      <c r="B104" s="91" t="s">
        <v>552</v>
      </c>
      <c r="C104" s="88" t="s">
        <v>553</v>
      </c>
      <c r="D104" s="101" t="s">
        <v>130</v>
      </c>
      <c r="E104" s="101" t="s">
        <v>1562</v>
      </c>
      <c r="F104" s="88" t="s">
        <v>554</v>
      </c>
      <c r="G104" s="101" t="s">
        <v>377</v>
      </c>
      <c r="H104" s="88" t="s">
        <v>329</v>
      </c>
      <c r="I104" s="88" t="s">
        <v>171</v>
      </c>
      <c r="J104" s="88"/>
      <c r="K104" s="98">
        <v>5.67</v>
      </c>
      <c r="L104" s="101" t="s">
        <v>253</v>
      </c>
      <c r="M104" s="102">
        <v>4.0899999999999999E-2</v>
      </c>
      <c r="N104" s="102">
        <v>3.2499999999999994E-2</v>
      </c>
      <c r="O104" s="98">
        <v>582437.81000000006</v>
      </c>
      <c r="P104" s="100">
        <v>105.04</v>
      </c>
      <c r="Q104" s="98">
        <v>611.79268000000002</v>
      </c>
      <c r="R104" s="99">
        <v>3.3413922857454369E-4</v>
      </c>
      <c r="S104" s="99">
        <v>1.5651027861786509E-3</v>
      </c>
      <c r="T104" s="99">
        <v>4.360346286640605E-4</v>
      </c>
    </row>
    <row r="105" spans="2:20">
      <c r="B105" s="91" t="s">
        <v>555</v>
      </c>
      <c r="C105" s="88" t="s">
        <v>556</v>
      </c>
      <c r="D105" s="101" t="s">
        <v>130</v>
      </c>
      <c r="E105" s="101" t="s">
        <v>1562</v>
      </c>
      <c r="F105" s="88" t="s">
        <v>508</v>
      </c>
      <c r="G105" s="101" t="s">
        <v>334</v>
      </c>
      <c r="H105" s="88" t="s">
        <v>310</v>
      </c>
      <c r="I105" s="88" t="s">
        <v>170</v>
      </c>
      <c r="J105" s="88"/>
      <c r="K105" s="98">
        <v>4.22</v>
      </c>
      <c r="L105" s="101" t="s">
        <v>253</v>
      </c>
      <c r="M105" s="102">
        <v>5.2999999999999999E-2</v>
      </c>
      <c r="N105" s="102">
        <v>1.5900000000000001E-2</v>
      </c>
      <c r="O105" s="98">
        <v>48680.87</v>
      </c>
      <c r="P105" s="100">
        <v>126.56</v>
      </c>
      <c r="Q105" s="98">
        <v>61.610519999999994</v>
      </c>
      <c r="R105" s="99">
        <v>2.3695807019838002E-4</v>
      </c>
      <c r="S105" s="99">
        <v>1.5761351788307681E-4</v>
      </c>
      <c r="T105" s="99">
        <v>4.3910823205664488E-5</v>
      </c>
    </row>
    <row r="106" spans="2:20">
      <c r="B106" s="91" t="s">
        <v>557</v>
      </c>
      <c r="C106" s="88" t="s">
        <v>558</v>
      </c>
      <c r="D106" s="101" t="s">
        <v>130</v>
      </c>
      <c r="E106" s="101" t="s">
        <v>1562</v>
      </c>
      <c r="F106" s="88" t="s">
        <v>559</v>
      </c>
      <c r="G106" s="101" t="s">
        <v>377</v>
      </c>
      <c r="H106" s="88" t="s">
        <v>310</v>
      </c>
      <c r="I106" s="88" t="s">
        <v>171</v>
      </c>
      <c r="J106" s="88"/>
      <c r="K106" s="98">
        <v>3.64</v>
      </c>
      <c r="L106" s="101" t="s">
        <v>253</v>
      </c>
      <c r="M106" s="102">
        <v>4.5999999999999999E-2</v>
      </c>
      <c r="N106" s="102">
        <v>2.07E-2</v>
      </c>
      <c r="O106" s="98">
        <v>113113.59</v>
      </c>
      <c r="P106" s="100">
        <v>110.28</v>
      </c>
      <c r="Q106" s="98">
        <v>124.74166000000001</v>
      </c>
      <c r="R106" s="99">
        <v>2.4459149019607845E-4</v>
      </c>
      <c r="S106" s="99">
        <v>3.1911712251697741E-4</v>
      </c>
      <c r="T106" s="99">
        <v>8.8905417104759237E-5</v>
      </c>
    </row>
    <row r="107" spans="2:20">
      <c r="B107" s="91" t="s">
        <v>560</v>
      </c>
      <c r="C107" s="88" t="s">
        <v>561</v>
      </c>
      <c r="D107" s="101" t="s">
        <v>130</v>
      </c>
      <c r="E107" s="101" t="s">
        <v>1562</v>
      </c>
      <c r="F107" s="88" t="s">
        <v>562</v>
      </c>
      <c r="G107" s="101" t="s">
        <v>377</v>
      </c>
      <c r="H107" s="88" t="s">
        <v>310</v>
      </c>
      <c r="I107" s="88" t="s">
        <v>170</v>
      </c>
      <c r="J107" s="88"/>
      <c r="K107" s="98">
        <v>2.57</v>
      </c>
      <c r="L107" s="101" t="s">
        <v>253</v>
      </c>
      <c r="M107" s="102">
        <v>4.4500000000000005E-2</v>
      </c>
      <c r="N107" s="102">
        <v>1.9E-2</v>
      </c>
      <c r="O107" s="98">
        <v>55019.21</v>
      </c>
      <c r="P107" s="100">
        <v>111.16</v>
      </c>
      <c r="Q107" s="98">
        <v>61.15936</v>
      </c>
      <c r="R107" s="99">
        <v>5.4249665783613133E-4</v>
      </c>
      <c r="S107" s="99">
        <v>1.5645934949222199E-4</v>
      </c>
      <c r="T107" s="99">
        <v>4.358927410986937E-5</v>
      </c>
    </row>
    <row r="108" spans="2:20">
      <c r="B108" s="91" t="s">
        <v>563</v>
      </c>
      <c r="C108" s="88" t="s">
        <v>564</v>
      </c>
      <c r="D108" s="101" t="s">
        <v>130</v>
      </c>
      <c r="E108" s="101" t="s">
        <v>1562</v>
      </c>
      <c r="F108" s="88" t="s">
        <v>562</v>
      </c>
      <c r="G108" s="101" t="s">
        <v>377</v>
      </c>
      <c r="H108" s="88" t="s">
        <v>310</v>
      </c>
      <c r="I108" s="88" t="s">
        <v>170</v>
      </c>
      <c r="J108" s="88"/>
      <c r="K108" s="98">
        <v>5.25</v>
      </c>
      <c r="L108" s="101" t="s">
        <v>253</v>
      </c>
      <c r="M108" s="102">
        <v>3.2500000000000001E-2</v>
      </c>
      <c r="N108" s="102">
        <v>2.5000000000000001E-2</v>
      </c>
      <c r="O108" s="98">
        <v>113901.59</v>
      </c>
      <c r="P108" s="100">
        <v>102.57</v>
      </c>
      <c r="Q108" s="98">
        <v>116.82886000000001</v>
      </c>
      <c r="R108" s="99">
        <v>8.3786666437170863E-4</v>
      </c>
      <c r="S108" s="99">
        <v>2.9887440675503918E-4</v>
      </c>
      <c r="T108" s="99">
        <v>8.3265835392711004E-5</v>
      </c>
    </row>
    <row r="109" spans="2:20">
      <c r="B109" s="91" t="s">
        <v>565</v>
      </c>
      <c r="C109" s="88" t="s">
        <v>566</v>
      </c>
      <c r="D109" s="101" t="s">
        <v>130</v>
      </c>
      <c r="E109" s="101" t="s">
        <v>1562</v>
      </c>
      <c r="F109" s="88" t="s">
        <v>567</v>
      </c>
      <c r="G109" s="101" t="s">
        <v>377</v>
      </c>
      <c r="H109" s="88" t="s">
        <v>310</v>
      </c>
      <c r="I109" s="88" t="s">
        <v>170</v>
      </c>
      <c r="J109" s="88"/>
      <c r="K109" s="98">
        <v>0.89999999999999991</v>
      </c>
      <c r="L109" s="101" t="s">
        <v>253</v>
      </c>
      <c r="M109" s="102">
        <v>6.5000000000000002E-2</v>
      </c>
      <c r="N109" s="102">
        <v>1.8299999999999997E-2</v>
      </c>
      <c r="O109" s="98">
        <v>381892.74</v>
      </c>
      <c r="P109" s="100">
        <v>112.8</v>
      </c>
      <c r="Q109" s="98">
        <v>430.77501000000001</v>
      </c>
      <c r="R109" s="99">
        <v>5.0197744909113856E-3</v>
      </c>
      <c r="S109" s="99">
        <v>1.1020190178920352E-3</v>
      </c>
      <c r="T109" s="99">
        <v>3.0702038070005506E-4</v>
      </c>
    </row>
    <row r="110" spans="2:20">
      <c r="B110" s="91" t="s">
        <v>568</v>
      </c>
      <c r="C110" s="88" t="s">
        <v>569</v>
      </c>
      <c r="D110" s="101" t="s">
        <v>130</v>
      </c>
      <c r="E110" s="101" t="s">
        <v>1562</v>
      </c>
      <c r="F110" s="88" t="s">
        <v>567</v>
      </c>
      <c r="G110" s="101" t="s">
        <v>377</v>
      </c>
      <c r="H110" s="88" t="s">
        <v>310</v>
      </c>
      <c r="I110" s="88" t="s">
        <v>170</v>
      </c>
      <c r="J110" s="88"/>
      <c r="K110" s="98">
        <v>2.79</v>
      </c>
      <c r="L110" s="101" t="s">
        <v>253</v>
      </c>
      <c r="M110" s="102">
        <v>4.5999999999999999E-2</v>
      </c>
      <c r="N110" s="102">
        <v>3.6499999999999998E-2</v>
      </c>
      <c r="O110" s="98">
        <v>726550.45</v>
      </c>
      <c r="P110" s="100">
        <v>125.2</v>
      </c>
      <c r="Q110" s="98">
        <v>909.64119999999991</v>
      </c>
      <c r="R110" s="99">
        <v>1.5787186781436005E-3</v>
      </c>
      <c r="S110" s="99">
        <v>2.3270660520862902E-3</v>
      </c>
      <c r="T110" s="99">
        <v>6.4831613032625751E-4</v>
      </c>
    </row>
    <row r="111" spans="2:20">
      <c r="B111" s="91" t="s">
        <v>570</v>
      </c>
      <c r="C111" s="88" t="s">
        <v>571</v>
      </c>
      <c r="D111" s="101" t="s">
        <v>130</v>
      </c>
      <c r="E111" s="101" t="s">
        <v>1562</v>
      </c>
      <c r="F111" s="88" t="s">
        <v>572</v>
      </c>
      <c r="G111" s="101" t="s">
        <v>377</v>
      </c>
      <c r="H111" s="88" t="s">
        <v>310</v>
      </c>
      <c r="I111" s="88" t="s">
        <v>171</v>
      </c>
      <c r="J111" s="88"/>
      <c r="K111" s="98">
        <v>2.85</v>
      </c>
      <c r="L111" s="101" t="s">
        <v>253</v>
      </c>
      <c r="M111" s="102">
        <v>5.4000000000000006E-2</v>
      </c>
      <c r="N111" s="102">
        <v>1.5700000000000002E-2</v>
      </c>
      <c r="O111" s="98">
        <v>319535.35999999999</v>
      </c>
      <c r="P111" s="100">
        <v>132.66</v>
      </c>
      <c r="Q111" s="98">
        <v>434.19578999999999</v>
      </c>
      <c r="R111" s="99">
        <v>1.7045986867427678E-3</v>
      </c>
      <c r="S111" s="99">
        <v>1.1107701397735591E-3</v>
      </c>
      <c r="T111" s="99">
        <v>3.0945842643973506E-4</v>
      </c>
    </row>
    <row r="112" spans="2:20">
      <c r="B112" s="91" t="s">
        <v>573</v>
      </c>
      <c r="C112" s="88" t="s">
        <v>574</v>
      </c>
      <c r="D112" s="101" t="s">
        <v>130</v>
      </c>
      <c r="E112" s="101" t="s">
        <v>1562</v>
      </c>
      <c r="F112" s="88" t="s">
        <v>537</v>
      </c>
      <c r="G112" s="101" t="s">
        <v>377</v>
      </c>
      <c r="H112" s="88" t="s">
        <v>310</v>
      </c>
      <c r="I112" s="88" t="s">
        <v>171</v>
      </c>
      <c r="J112" s="88"/>
      <c r="K112" s="98">
        <v>6.42</v>
      </c>
      <c r="L112" s="101" t="s">
        <v>253</v>
      </c>
      <c r="M112" s="102">
        <v>4.9500000000000002E-2</v>
      </c>
      <c r="N112" s="102">
        <v>3.2199999999999999E-2</v>
      </c>
      <c r="O112" s="98">
        <v>245184.28</v>
      </c>
      <c r="P112" s="100">
        <v>133.6</v>
      </c>
      <c r="Q112" s="98">
        <v>327.56620000000004</v>
      </c>
      <c r="R112" s="99">
        <v>2.0274471611660293E-4</v>
      </c>
      <c r="S112" s="99">
        <v>8.379877514682804E-4</v>
      </c>
      <c r="T112" s="99">
        <v>2.3346177724764113E-4</v>
      </c>
    </row>
    <row r="113" spans="2:20">
      <c r="B113" s="91" t="s">
        <v>575</v>
      </c>
      <c r="C113" s="88" t="s">
        <v>576</v>
      </c>
      <c r="D113" s="101" t="s">
        <v>130</v>
      </c>
      <c r="E113" s="101" t="s">
        <v>1562</v>
      </c>
      <c r="F113" s="88" t="s">
        <v>537</v>
      </c>
      <c r="G113" s="101" t="s">
        <v>377</v>
      </c>
      <c r="H113" s="88" t="s">
        <v>310</v>
      </c>
      <c r="I113" s="88" t="s">
        <v>171</v>
      </c>
      <c r="J113" s="88"/>
      <c r="K113" s="98">
        <v>1.3800000000000001</v>
      </c>
      <c r="L113" s="101" t="s">
        <v>253</v>
      </c>
      <c r="M113" s="102">
        <v>0.05</v>
      </c>
      <c r="N113" s="102">
        <v>1.1599999999999999E-2</v>
      </c>
      <c r="O113" s="98">
        <v>254706.95</v>
      </c>
      <c r="P113" s="100">
        <v>126.18</v>
      </c>
      <c r="Q113" s="98">
        <v>321.38923</v>
      </c>
      <c r="R113" s="99">
        <v>5.7144917100981104E-4</v>
      </c>
      <c r="S113" s="99">
        <v>8.2218567786854072E-4</v>
      </c>
      <c r="T113" s="99">
        <v>2.2905934990866242E-4</v>
      </c>
    </row>
    <row r="114" spans="2:20">
      <c r="B114" s="91" t="s">
        <v>577</v>
      </c>
      <c r="C114" s="88" t="s">
        <v>578</v>
      </c>
      <c r="D114" s="101" t="s">
        <v>130</v>
      </c>
      <c r="E114" s="101" t="s">
        <v>1562</v>
      </c>
      <c r="F114" s="88" t="s">
        <v>525</v>
      </c>
      <c r="G114" s="101" t="s">
        <v>483</v>
      </c>
      <c r="H114" s="88" t="s">
        <v>310</v>
      </c>
      <c r="I114" s="88" t="s">
        <v>171</v>
      </c>
      <c r="J114" s="88"/>
      <c r="K114" s="98">
        <v>4.09</v>
      </c>
      <c r="L114" s="101" t="s">
        <v>253</v>
      </c>
      <c r="M114" s="102">
        <v>4.5999999999999999E-2</v>
      </c>
      <c r="N114" s="102">
        <v>2.1600000000000001E-2</v>
      </c>
      <c r="O114" s="98">
        <v>94293.26</v>
      </c>
      <c r="P114" s="100">
        <v>134.19999999999999</v>
      </c>
      <c r="Q114" s="98">
        <v>126.54156</v>
      </c>
      <c r="R114" s="99">
        <v>2.3093390886595264E-4</v>
      </c>
      <c r="S114" s="99">
        <v>3.2372167009810072E-4</v>
      </c>
      <c r="T114" s="99">
        <v>9.0188235212573862E-5</v>
      </c>
    </row>
    <row r="115" spans="2:20">
      <c r="B115" s="91" t="s">
        <v>579</v>
      </c>
      <c r="C115" s="88" t="s">
        <v>580</v>
      </c>
      <c r="D115" s="101" t="s">
        <v>130</v>
      </c>
      <c r="E115" s="101" t="s">
        <v>1562</v>
      </c>
      <c r="F115" s="88" t="s">
        <v>581</v>
      </c>
      <c r="G115" s="101" t="s">
        <v>582</v>
      </c>
      <c r="H115" s="88" t="s">
        <v>310</v>
      </c>
      <c r="I115" s="88" t="s">
        <v>171</v>
      </c>
      <c r="J115" s="88"/>
      <c r="K115" s="98">
        <v>0.82000000000000006</v>
      </c>
      <c r="L115" s="101" t="s">
        <v>253</v>
      </c>
      <c r="M115" s="102">
        <v>5.2999999999999999E-2</v>
      </c>
      <c r="N115" s="102">
        <v>2.0799999999999999E-2</v>
      </c>
      <c r="O115" s="98">
        <v>27879.38</v>
      </c>
      <c r="P115" s="100">
        <v>122.9</v>
      </c>
      <c r="Q115" s="98">
        <v>34.263769999999994</v>
      </c>
      <c r="R115" s="99">
        <v>2.3769704866581436E-4</v>
      </c>
      <c r="S115" s="99">
        <v>8.7654402618848686E-5</v>
      </c>
      <c r="T115" s="99">
        <v>2.4420348129338148E-5</v>
      </c>
    </row>
    <row r="116" spans="2:20">
      <c r="B116" s="91" t="s">
        <v>583</v>
      </c>
      <c r="C116" s="88" t="s">
        <v>584</v>
      </c>
      <c r="D116" s="101" t="s">
        <v>130</v>
      </c>
      <c r="E116" s="101" t="s">
        <v>1562</v>
      </c>
      <c r="F116" s="88" t="s">
        <v>585</v>
      </c>
      <c r="G116" s="101" t="s">
        <v>377</v>
      </c>
      <c r="H116" s="88" t="s">
        <v>586</v>
      </c>
      <c r="I116" s="88" t="s">
        <v>170</v>
      </c>
      <c r="J116" s="88"/>
      <c r="K116" s="98">
        <v>0.82</v>
      </c>
      <c r="L116" s="101" t="s">
        <v>253</v>
      </c>
      <c r="M116" s="102">
        <v>6.0999999999999999E-2</v>
      </c>
      <c r="N116" s="102">
        <v>2.0400000000000001E-2</v>
      </c>
      <c r="O116" s="98">
        <v>289374.51</v>
      </c>
      <c r="P116" s="100">
        <v>113</v>
      </c>
      <c r="Q116" s="98">
        <v>326.99318</v>
      </c>
      <c r="R116" s="99">
        <v>3.2699318000000001E-3</v>
      </c>
      <c r="S116" s="99">
        <v>8.3652183788700621E-4</v>
      </c>
      <c r="T116" s="99">
        <v>2.3305337654085743E-4</v>
      </c>
    </row>
    <row r="117" spans="2:20">
      <c r="B117" s="91" t="s">
        <v>587</v>
      </c>
      <c r="C117" s="88" t="s">
        <v>588</v>
      </c>
      <c r="D117" s="101" t="s">
        <v>130</v>
      </c>
      <c r="E117" s="101" t="s">
        <v>1562</v>
      </c>
      <c r="F117" s="88" t="s">
        <v>585</v>
      </c>
      <c r="G117" s="101" t="s">
        <v>377</v>
      </c>
      <c r="H117" s="88" t="s">
        <v>586</v>
      </c>
      <c r="I117" s="88" t="s">
        <v>170</v>
      </c>
      <c r="J117" s="88"/>
      <c r="K117" s="98">
        <v>6.4200000000000008</v>
      </c>
      <c r="L117" s="101" t="s">
        <v>253</v>
      </c>
      <c r="M117" s="102">
        <v>4.6500000000000007E-2</v>
      </c>
      <c r="N117" s="102">
        <v>4.1400000000000006E-2</v>
      </c>
      <c r="O117" s="98">
        <v>596968.5</v>
      </c>
      <c r="P117" s="100">
        <v>103.12</v>
      </c>
      <c r="Q117" s="98">
        <v>629.66356999999994</v>
      </c>
      <c r="R117" s="99">
        <v>2.5186542799999997E-3</v>
      </c>
      <c r="S117" s="99">
        <v>1.6108205278987577E-3</v>
      </c>
      <c r="T117" s="99">
        <v>4.4877150365420628E-4</v>
      </c>
    </row>
    <row r="118" spans="2:20">
      <c r="B118" s="91" t="s">
        <v>589</v>
      </c>
      <c r="C118" s="88" t="s">
        <v>590</v>
      </c>
      <c r="D118" s="101" t="s">
        <v>130</v>
      </c>
      <c r="E118" s="101" t="s">
        <v>1562</v>
      </c>
      <c r="F118" s="88" t="s">
        <v>585</v>
      </c>
      <c r="G118" s="101" t="s">
        <v>377</v>
      </c>
      <c r="H118" s="88" t="s">
        <v>586</v>
      </c>
      <c r="I118" s="88" t="s">
        <v>170</v>
      </c>
      <c r="J118" s="88"/>
      <c r="K118" s="98">
        <v>2.39</v>
      </c>
      <c r="L118" s="101" t="s">
        <v>253</v>
      </c>
      <c r="M118" s="102">
        <v>5.5999999999999994E-2</v>
      </c>
      <c r="N118" s="102">
        <v>1.9900000000000001E-2</v>
      </c>
      <c r="O118" s="98">
        <v>913843.62</v>
      </c>
      <c r="P118" s="100">
        <v>114.14</v>
      </c>
      <c r="Q118" s="98">
        <v>1069.9184</v>
      </c>
      <c r="R118" s="99">
        <v>4.225052126113603E-3</v>
      </c>
      <c r="S118" s="99">
        <v>2.7370910499024017E-3</v>
      </c>
      <c r="T118" s="99">
        <v>7.6254830679707672E-4</v>
      </c>
    </row>
    <row r="119" spans="2:20">
      <c r="B119" s="91" t="s">
        <v>591</v>
      </c>
      <c r="C119" s="88" t="s">
        <v>592</v>
      </c>
      <c r="D119" s="101" t="s">
        <v>130</v>
      </c>
      <c r="E119" s="101" t="s">
        <v>1562</v>
      </c>
      <c r="F119" s="88" t="s">
        <v>593</v>
      </c>
      <c r="G119" s="101" t="s">
        <v>377</v>
      </c>
      <c r="H119" s="88" t="s">
        <v>586</v>
      </c>
      <c r="I119" s="88" t="s">
        <v>171</v>
      </c>
      <c r="J119" s="88"/>
      <c r="K119" s="98">
        <v>3.26</v>
      </c>
      <c r="L119" s="101" t="s">
        <v>253</v>
      </c>
      <c r="M119" s="102">
        <v>5.3499999999999999E-2</v>
      </c>
      <c r="N119" s="102">
        <v>2.4E-2</v>
      </c>
      <c r="O119" s="98">
        <v>328721.96000000002</v>
      </c>
      <c r="P119" s="100">
        <v>110.77</v>
      </c>
      <c r="Q119" s="98">
        <v>364.12531999999999</v>
      </c>
      <c r="R119" s="99">
        <v>1.0332500349382215E-3</v>
      </c>
      <c r="S119" s="99">
        <v>9.3151417380507519E-4</v>
      </c>
      <c r="T119" s="99">
        <v>2.5951805878648662E-4</v>
      </c>
    </row>
    <row r="120" spans="2:20">
      <c r="B120" s="91" t="s">
        <v>594</v>
      </c>
      <c r="C120" s="88" t="s">
        <v>595</v>
      </c>
      <c r="D120" s="101" t="s">
        <v>130</v>
      </c>
      <c r="E120" s="101" t="s">
        <v>1562</v>
      </c>
      <c r="F120" s="88" t="s">
        <v>593</v>
      </c>
      <c r="G120" s="101" t="s">
        <v>377</v>
      </c>
      <c r="H120" s="88" t="s">
        <v>586</v>
      </c>
      <c r="I120" s="88" t="s">
        <v>170</v>
      </c>
      <c r="J120" s="88"/>
      <c r="K120" s="98">
        <v>1.47</v>
      </c>
      <c r="L120" s="101" t="s">
        <v>253</v>
      </c>
      <c r="M120" s="102">
        <v>5.5E-2</v>
      </c>
      <c r="N120" s="102">
        <v>1.6500000000000001E-2</v>
      </c>
      <c r="O120" s="98">
        <v>224010.18</v>
      </c>
      <c r="P120" s="100">
        <v>126.2</v>
      </c>
      <c r="Q120" s="98">
        <v>282.70085</v>
      </c>
      <c r="R120" s="99">
        <v>2.3568224260108375E-3</v>
      </c>
      <c r="S120" s="99">
        <v>7.2321213125674016E-4</v>
      </c>
      <c r="T120" s="99">
        <v>2.0148551001421638E-4</v>
      </c>
    </row>
    <row r="121" spans="2:20">
      <c r="B121" s="91" t="s">
        <v>596</v>
      </c>
      <c r="C121" s="88" t="s">
        <v>597</v>
      </c>
      <c r="D121" s="101" t="s">
        <v>130</v>
      </c>
      <c r="E121" s="101" t="s">
        <v>1562</v>
      </c>
      <c r="F121" s="88" t="s">
        <v>598</v>
      </c>
      <c r="G121" s="101" t="s">
        <v>582</v>
      </c>
      <c r="H121" s="88" t="s">
        <v>586</v>
      </c>
      <c r="I121" s="88" t="s">
        <v>170</v>
      </c>
      <c r="J121" s="88"/>
      <c r="K121" s="98">
        <v>1.5999999999999999</v>
      </c>
      <c r="L121" s="101" t="s">
        <v>253</v>
      </c>
      <c r="M121" s="102">
        <v>4.2000000000000003E-2</v>
      </c>
      <c r="N121" s="102">
        <v>2.18E-2</v>
      </c>
      <c r="O121" s="98">
        <v>258306.84</v>
      </c>
      <c r="P121" s="100">
        <v>104.94</v>
      </c>
      <c r="Q121" s="98">
        <v>271.06718999999998</v>
      </c>
      <c r="R121" s="99">
        <v>4.307227853050182E-4</v>
      </c>
      <c r="S121" s="99">
        <v>6.9345062172142637E-4</v>
      </c>
      <c r="T121" s="99">
        <v>1.9319401064860783E-4</v>
      </c>
    </row>
    <row r="122" spans="2:20">
      <c r="B122" s="91" t="s">
        <v>599</v>
      </c>
      <c r="C122" s="88" t="s">
        <v>600</v>
      </c>
      <c r="D122" s="101" t="s">
        <v>130</v>
      </c>
      <c r="E122" s="101" t="s">
        <v>1562</v>
      </c>
      <c r="F122" s="88" t="s">
        <v>601</v>
      </c>
      <c r="G122" s="101" t="s">
        <v>377</v>
      </c>
      <c r="H122" s="88" t="s">
        <v>586</v>
      </c>
      <c r="I122" s="88" t="s">
        <v>170</v>
      </c>
      <c r="J122" s="88"/>
      <c r="K122" s="98">
        <v>3.0100000000000002</v>
      </c>
      <c r="L122" s="101" t="s">
        <v>253</v>
      </c>
      <c r="M122" s="102">
        <v>4.8000000000000001E-2</v>
      </c>
      <c r="N122" s="102">
        <v>3.0600000000000002E-2</v>
      </c>
      <c r="O122" s="98">
        <v>154590.96</v>
      </c>
      <c r="P122" s="100">
        <v>104.3</v>
      </c>
      <c r="Q122" s="98">
        <v>164.94855999999999</v>
      </c>
      <c r="R122" s="99">
        <v>1.0996570666666667E-3</v>
      </c>
      <c r="S122" s="99">
        <v>4.2197538360896425E-4</v>
      </c>
      <c r="T122" s="99">
        <v>1.1756153098835948E-4</v>
      </c>
    </row>
    <row r="123" spans="2:20">
      <c r="B123" s="91" t="s">
        <v>602</v>
      </c>
      <c r="C123" s="88" t="s">
        <v>603</v>
      </c>
      <c r="D123" s="101" t="s">
        <v>130</v>
      </c>
      <c r="E123" s="101" t="s">
        <v>1562</v>
      </c>
      <c r="F123" s="88" t="s">
        <v>604</v>
      </c>
      <c r="G123" s="101" t="s">
        <v>377</v>
      </c>
      <c r="H123" s="88" t="s">
        <v>586</v>
      </c>
      <c r="I123" s="88" t="s">
        <v>171</v>
      </c>
      <c r="J123" s="88"/>
      <c r="K123" s="98">
        <v>2.85</v>
      </c>
      <c r="L123" s="101" t="s">
        <v>253</v>
      </c>
      <c r="M123" s="102">
        <v>5.4000000000000006E-2</v>
      </c>
      <c r="N123" s="102">
        <v>4.36E-2</v>
      </c>
      <c r="O123" s="98">
        <v>248608.15</v>
      </c>
      <c r="P123" s="100">
        <v>105.52</v>
      </c>
      <c r="Q123" s="98">
        <v>262.33132000000001</v>
      </c>
      <c r="R123" s="99">
        <v>2.9147924444444446E-3</v>
      </c>
      <c r="S123" s="99">
        <v>6.7110230843873974E-4</v>
      </c>
      <c r="T123" s="99">
        <v>1.8696781351348112E-4</v>
      </c>
    </row>
    <row r="124" spans="2:20">
      <c r="B124" s="91" t="s">
        <v>605</v>
      </c>
      <c r="C124" s="88" t="s">
        <v>606</v>
      </c>
      <c r="D124" s="101" t="s">
        <v>130</v>
      </c>
      <c r="E124" s="101" t="s">
        <v>1562</v>
      </c>
      <c r="F124" s="88" t="s">
        <v>604</v>
      </c>
      <c r="G124" s="101" t="s">
        <v>377</v>
      </c>
      <c r="H124" s="88" t="s">
        <v>586</v>
      </c>
      <c r="I124" s="88" t="s">
        <v>171</v>
      </c>
      <c r="J124" s="88"/>
      <c r="K124" s="98">
        <v>2.0699999999999998</v>
      </c>
      <c r="L124" s="101" t="s">
        <v>253</v>
      </c>
      <c r="M124" s="102">
        <v>6.4000000000000001E-2</v>
      </c>
      <c r="N124" s="102">
        <v>4.1500000000000002E-2</v>
      </c>
      <c r="O124" s="98">
        <v>411318.87</v>
      </c>
      <c r="P124" s="100">
        <v>114</v>
      </c>
      <c r="Q124" s="98">
        <v>468.90355</v>
      </c>
      <c r="R124" s="99">
        <v>4.0190474321146969E-3</v>
      </c>
      <c r="S124" s="99">
        <v>1.1995603683163719E-3</v>
      </c>
      <c r="T124" s="99">
        <v>3.3419521348884023E-4</v>
      </c>
    </row>
    <row r="125" spans="2:20">
      <c r="B125" s="91" t="s">
        <v>607</v>
      </c>
      <c r="C125" s="88" t="s">
        <v>608</v>
      </c>
      <c r="D125" s="101" t="s">
        <v>130</v>
      </c>
      <c r="E125" s="101" t="s">
        <v>1562</v>
      </c>
      <c r="F125" s="88" t="s">
        <v>604</v>
      </c>
      <c r="G125" s="101" t="s">
        <v>377</v>
      </c>
      <c r="H125" s="88" t="s">
        <v>586</v>
      </c>
      <c r="I125" s="88" t="s">
        <v>171</v>
      </c>
      <c r="J125" s="88"/>
      <c r="K125" s="98">
        <v>4.4399999999999995</v>
      </c>
      <c r="L125" s="101" t="s">
        <v>253</v>
      </c>
      <c r="M125" s="102">
        <v>2.5000000000000001E-2</v>
      </c>
      <c r="N125" s="102">
        <v>5.2000000000000005E-2</v>
      </c>
      <c r="O125" s="98">
        <v>722857.22</v>
      </c>
      <c r="P125" s="100">
        <v>88.89</v>
      </c>
      <c r="Q125" s="98">
        <v>642.54776000000004</v>
      </c>
      <c r="R125" s="99">
        <v>3.511343446708053E-3</v>
      </c>
      <c r="S125" s="99">
        <v>1.6437811734341951E-3</v>
      </c>
      <c r="T125" s="99">
        <v>4.5795427616185906E-4</v>
      </c>
    </row>
    <row r="126" spans="2:20">
      <c r="B126" s="91" t="s">
        <v>609</v>
      </c>
      <c r="C126" s="88" t="s">
        <v>610</v>
      </c>
      <c r="D126" s="101" t="s">
        <v>130</v>
      </c>
      <c r="E126" s="101" t="s">
        <v>1562</v>
      </c>
      <c r="F126" s="88" t="s">
        <v>462</v>
      </c>
      <c r="G126" s="101" t="s">
        <v>334</v>
      </c>
      <c r="H126" s="88" t="s">
        <v>586</v>
      </c>
      <c r="I126" s="88" t="s">
        <v>171</v>
      </c>
      <c r="J126" s="88"/>
      <c r="K126" s="98">
        <v>5.29</v>
      </c>
      <c r="L126" s="101" t="s">
        <v>253</v>
      </c>
      <c r="M126" s="102">
        <v>5.0999999999999997E-2</v>
      </c>
      <c r="N126" s="102">
        <v>1.8500000000000003E-2</v>
      </c>
      <c r="O126" s="98">
        <v>1333075.8</v>
      </c>
      <c r="P126" s="100">
        <v>141.88999999999999</v>
      </c>
      <c r="Q126" s="98">
        <v>1911.8526899999999</v>
      </c>
      <c r="R126" s="99">
        <v>1.6664766821129027E-3</v>
      </c>
      <c r="S126" s="99">
        <v>4.8909476522049078E-3</v>
      </c>
      <c r="T126" s="99">
        <v>1.3626086172599109E-3</v>
      </c>
    </row>
    <row r="127" spans="2:20">
      <c r="B127" s="91" t="s">
        <v>611</v>
      </c>
      <c r="C127" s="88" t="s">
        <v>612</v>
      </c>
      <c r="D127" s="101" t="s">
        <v>130</v>
      </c>
      <c r="E127" s="101" t="s">
        <v>1562</v>
      </c>
      <c r="F127" s="88" t="s">
        <v>613</v>
      </c>
      <c r="G127" s="101" t="s">
        <v>377</v>
      </c>
      <c r="H127" s="88" t="s">
        <v>586</v>
      </c>
      <c r="I127" s="88" t="s">
        <v>170</v>
      </c>
      <c r="J127" s="88"/>
      <c r="K127" s="98">
        <v>2.83</v>
      </c>
      <c r="L127" s="101" t="s">
        <v>253</v>
      </c>
      <c r="M127" s="102">
        <v>4.8499999999999995E-2</v>
      </c>
      <c r="N127" s="102">
        <v>2.86E-2</v>
      </c>
      <c r="O127" s="98">
        <v>93079.33</v>
      </c>
      <c r="P127" s="100">
        <v>113.07</v>
      </c>
      <c r="Q127" s="98">
        <v>105.24466000000001</v>
      </c>
      <c r="R127" s="99">
        <v>1.514311654676259E-4</v>
      </c>
      <c r="S127" s="99">
        <v>2.6923942698435819E-4</v>
      </c>
      <c r="T127" s="99">
        <v>7.5009586976384395E-5</v>
      </c>
    </row>
    <row r="128" spans="2:20">
      <c r="B128" s="91" t="s">
        <v>614</v>
      </c>
      <c r="C128" s="88" t="s">
        <v>615</v>
      </c>
      <c r="D128" s="101" t="s">
        <v>130</v>
      </c>
      <c r="E128" s="101" t="s">
        <v>1562</v>
      </c>
      <c r="F128" s="88" t="s">
        <v>613</v>
      </c>
      <c r="G128" s="101" t="s">
        <v>377</v>
      </c>
      <c r="H128" s="88" t="s">
        <v>586</v>
      </c>
      <c r="I128" s="88" t="s">
        <v>171</v>
      </c>
      <c r="J128" s="88"/>
      <c r="K128" s="98">
        <v>0.65</v>
      </c>
      <c r="L128" s="101" t="s">
        <v>253</v>
      </c>
      <c r="M128" s="102">
        <v>4.7E-2</v>
      </c>
      <c r="N128" s="102">
        <v>2.7900000000000001E-2</v>
      </c>
      <c r="O128" s="98">
        <v>49043.81</v>
      </c>
      <c r="P128" s="100">
        <v>121.01</v>
      </c>
      <c r="Q128" s="98">
        <v>59.347919999999995</v>
      </c>
      <c r="R128" s="99">
        <v>4.6700002745442629E-4</v>
      </c>
      <c r="S128" s="99">
        <v>1.5182528000483376E-4</v>
      </c>
      <c r="T128" s="99">
        <v>4.2298231255699832E-5</v>
      </c>
    </row>
    <row r="129" spans="2:20">
      <c r="B129" s="91" t="s">
        <v>616</v>
      </c>
      <c r="C129" s="88" t="s">
        <v>617</v>
      </c>
      <c r="D129" s="101" t="s">
        <v>130</v>
      </c>
      <c r="E129" s="101" t="s">
        <v>1562</v>
      </c>
      <c r="F129" s="88" t="s">
        <v>613</v>
      </c>
      <c r="G129" s="101" t="s">
        <v>377</v>
      </c>
      <c r="H129" s="88" t="s">
        <v>586</v>
      </c>
      <c r="I129" s="88" t="s">
        <v>170</v>
      </c>
      <c r="J129" s="88"/>
      <c r="K129" s="98">
        <v>5.3900000000000006</v>
      </c>
      <c r="L129" s="101" t="s">
        <v>253</v>
      </c>
      <c r="M129" s="102">
        <v>3.7999999999999999E-2</v>
      </c>
      <c r="N129" s="102">
        <v>3.6800000000000006E-2</v>
      </c>
      <c r="O129" s="98">
        <v>1300014.2</v>
      </c>
      <c r="P129" s="100">
        <v>100.02</v>
      </c>
      <c r="Q129" s="98">
        <v>1300.2741599999999</v>
      </c>
      <c r="R129" s="99">
        <v>3.357937937731132E-3</v>
      </c>
      <c r="S129" s="99">
        <v>3.3263927097200714E-3</v>
      </c>
      <c r="T129" s="99">
        <v>9.2672661679618846E-4</v>
      </c>
    </row>
    <row r="130" spans="2:20">
      <c r="B130" s="91" t="s">
        <v>618</v>
      </c>
      <c r="C130" s="88" t="s">
        <v>619</v>
      </c>
      <c r="D130" s="101" t="s">
        <v>130</v>
      </c>
      <c r="E130" s="101" t="s">
        <v>1562</v>
      </c>
      <c r="F130" s="88" t="s">
        <v>620</v>
      </c>
      <c r="G130" s="101" t="s">
        <v>433</v>
      </c>
      <c r="H130" s="88" t="s">
        <v>621</v>
      </c>
      <c r="I130" s="88" t="s">
        <v>171</v>
      </c>
      <c r="J130" s="88"/>
      <c r="K130" s="98">
        <v>2.3800000000000003</v>
      </c>
      <c r="L130" s="101" t="s">
        <v>253</v>
      </c>
      <c r="M130" s="102">
        <v>4.8000000000000001E-2</v>
      </c>
      <c r="N130" s="102">
        <v>2.8400000000000002E-2</v>
      </c>
      <c r="O130" s="98">
        <v>1482308.47</v>
      </c>
      <c r="P130" s="100">
        <v>122.46</v>
      </c>
      <c r="Q130" s="98">
        <v>1815.2349899999999</v>
      </c>
      <c r="R130" s="99">
        <v>1.9717243087325068E-3</v>
      </c>
      <c r="S130" s="99">
        <v>4.6437779223150811E-3</v>
      </c>
      <c r="T130" s="99">
        <v>1.2937476054840334E-3</v>
      </c>
    </row>
    <row r="131" spans="2:20">
      <c r="B131" s="91" t="s">
        <v>622</v>
      </c>
      <c r="C131" s="88" t="s">
        <v>623</v>
      </c>
      <c r="D131" s="101" t="s">
        <v>130</v>
      </c>
      <c r="E131" s="101" t="s">
        <v>1562</v>
      </c>
      <c r="F131" s="88" t="s">
        <v>624</v>
      </c>
      <c r="G131" s="101" t="s">
        <v>483</v>
      </c>
      <c r="H131" s="88" t="s">
        <v>621</v>
      </c>
      <c r="I131" s="88" t="s">
        <v>171</v>
      </c>
      <c r="J131" s="88"/>
      <c r="K131" s="98">
        <v>1.2900000000000003</v>
      </c>
      <c r="L131" s="101" t="s">
        <v>253</v>
      </c>
      <c r="M131" s="102">
        <v>5.2999999999999999E-2</v>
      </c>
      <c r="N131" s="102">
        <v>3.4400000000000007E-2</v>
      </c>
      <c r="O131" s="98">
        <v>462292.61</v>
      </c>
      <c r="P131" s="100">
        <v>123.98</v>
      </c>
      <c r="Q131" s="98">
        <v>573.15035999999998</v>
      </c>
      <c r="R131" s="99">
        <v>3.7749419425622344E-3</v>
      </c>
      <c r="S131" s="99">
        <v>1.4662470713694984E-3</v>
      </c>
      <c r="T131" s="99">
        <v>4.0849361648340182E-4</v>
      </c>
    </row>
    <row r="132" spans="2:20">
      <c r="B132" s="91" t="s">
        <v>625</v>
      </c>
      <c r="C132" s="88" t="s">
        <v>626</v>
      </c>
      <c r="D132" s="101" t="s">
        <v>130</v>
      </c>
      <c r="E132" s="101" t="s">
        <v>1562</v>
      </c>
      <c r="F132" s="88" t="s">
        <v>624</v>
      </c>
      <c r="G132" s="101" t="s">
        <v>483</v>
      </c>
      <c r="H132" s="88" t="s">
        <v>621</v>
      </c>
      <c r="I132" s="88" t="s">
        <v>170</v>
      </c>
      <c r="J132" s="88"/>
      <c r="K132" s="98">
        <v>2.35</v>
      </c>
      <c r="L132" s="101" t="s">
        <v>253</v>
      </c>
      <c r="M132" s="102">
        <v>5.2999999999999999E-2</v>
      </c>
      <c r="N132" s="102">
        <v>3.2000000000000001E-2</v>
      </c>
      <c r="O132" s="98">
        <v>11106.78</v>
      </c>
      <c r="P132" s="100">
        <v>106</v>
      </c>
      <c r="Q132" s="98">
        <v>11.77318</v>
      </c>
      <c r="R132" s="99">
        <v>4.2423580707349154E-5</v>
      </c>
      <c r="S132" s="99">
        <v>3.0118432963569895E-5</v>
      </c>
      <c r="T132" s="99">
        <v>8.3909375468420829E-6</v>
      </c>
    </row>
    <row r="133" spans="2:20">
      <c r="B133" s="91" t="s">
        <v>627</v>
      </c>
      <c r="C133" s="88" t="s">
        <v>628</v>
      </c>
      <c r="D133" s="101" t="s">
        <v>130</v>
      </c>
      <c r="E133" s="101" t="s">
        <v>1562</v>
      </c>
      <c r="F133" s="88" t="s">
        <v>624</v>
      </c>
      <c r="G133" s="101" t="s">
        <v>483</v>
      </c>
      <c r="H133" s="88" t="s">
        <v>621</v>
      </c>
      <c r="I133" s="88" t="s">
        <v>170</v>
      </c>
      <c r="J133" s="88"/>
      <c r="K133" s="98">
        <v>3.4399999999999995</v>
      </c>
      <c r="L133" s="101" t="s">
        <v>253</v>
      </c>
      <c r="M133" s="102">
        <v>0.05</v>
      </c>
      <c r="N133" s="102">
        <v>3.5299999999999991E-2</v>
      </c>
      <c r="O133" s="98">
        <v>107454.33</v>
      </c>
      <c r="P133" s="100">
        <v>104.23</v>
      </c>
      <c r="Q133" s="98">
        <v>111.99964999999999</v>
      </c>
      <c r="R133" s="99">
        <v>1.0729888581255209E-3</v>
      </c>
      <c r="S133" s="99">
        <v>2.8652020528593724E-4</v>
      </c>
      <c r="T133" s="99">
        <v>7.9823978603756323E-5</v>
      </c>
    </row>
    <row r="134" spans="2:20">
      <c r="B134" s="91" t="s">
        <v>629</v>
      </c>
      <c r="C134" s="88" t="s">
        <v>630</v>
      </c>
      <c r="D134" s="101" t="s">
        <v>130</v>
      </c>
      <c r="E134" s="101" t="s">
        <v>1562</v>
      </c>
      <c r="F134" s="88" t="s">
        <v>624</v>
      </c>
      <c r="G134" s="101" t="s">
        <v>483</v>
      </c>
      <c r="H134" s="88" t="s">
        <v>621</v>
      </c>
      <c r="I134" s="88" t="s">
        <v>171</v>
      </c>
      <c r="J134" s="88"/>
      <c r="K134" s="98">
        <v>0.91</v>
      </c>
      <c r="L134" s="101" t="s">
        <v>253</v>
      </c>
      <c r="M134" s="102">
        <v>5.2499999999999998E-2</v>
      </c>
      <c r="N134" s="102">
        <v>2.5700000000000004E-2</v>
      </c>
      <c r="O134" s="98">
        <v>6899.17</v>
      </c>
      <c r="P134" s="100">
        <v>124.83</v>
      </c>
      <c r="Q134" s="98">
        <v>8.6122300000000003</v>
      </c>
      <c r="R134" s="99">
        <v>6.3118503312925681E-5</v>
      </c>
      <c r="S134" s="99">
        <v>2.2032014453346128E-5</v>
      </c>
      <c r="T134" s="99">
        <v>6.1380768890851752E-6</v>
      </c>
    </row>
    <row r="135" spans="2:20">
      <c r="B135" s="91" t="s">
        <v>631</v>
      </c>
      <c r="C135" s="88" t="s">
        <v>632</v>
      </c>
      <c r="D135" s="101" t="s">
        <v>130</v>
      </c>
      <c r="E135" s="101" t="s">
        <v>1562</v>
      </c>
      <c r="F135" s="88" t="s">
        <v>633</v>
      </c>
      <c r="G135" s="101" t="s">
        <v>377</v>
      </c>
      <c r="H135" s="88" t="s">
        <v>621</v>
      </c>
      <c r="I135" s="88" t="s">
        <v>171</v>
      </c>
      <c r="J135" s="88"/>
      <c r="K135" s="98">
        <v>1.59</v>
      </c>
      <c r="L135" s="101" t="s">
        <v>253</v>
      </c>
      <c r="M135" s="102">
        <v>4.6500000000000007E-2</v>
      </c>
      <c r="N135" s="102">
        <v>4.4999999999999998E-2</v>
      </c>
      <c r="O135" s="98">
        <v>514322.27</v>
      </c>
      <c r="P135" s="100">
        <v>122.8</v>
      </c>
      <c r="Q135" s="98">
        <v>631.58776</v>
      </c>
      <c r="R135" s="99">
        <v>1.8153725611904075E-3</v>
      </c>
      <c r="S135" s="99">
        <v>1.6157430371548953E-3</v>
      </c>
      <c r="T135" s="99">
        <v>4.5014290527367173E-4</v>
      </c>
    </row>
    <row r="136" spans="2:20">
      <c r="B136" s="91" t="s">
        <v>634</v>
      </c>
      <c r="C136" s="88" t="s">
        <v>635</v>
      </c>
      <c r="D136" s="101" t="s">
        <v>130</v>
      </c>
      <c r="E136" s="101" t="s">
        <v>1562</v>
      </c>
      <c r="F136" s="88" t="s">
        <v>633</v>
      </c>
      <c r="G136" s="101" t="s">
        <v>377</v>
      </c>
      <c r="H136" s="88" t="s">
        <v>621</v>
      </c>
      <c r="I136" s="88" t="s">
        <v>171</v>
      </c>
      <c r="J136" s="88"/>
      <c r="K136" s="98">
        <v>2.2400000000000002</v>
      </c>
      <c r="L136" s="101" t="s">
        <v>253</v>
      </c>
      <c r="M136" s="102">
        <v>6.6000000000000003E-2</v>
      </c>
      <c r="N136" s="102">
        <v>5.0799999999999998E-2</v>
      </c>
      <c r="O136" s="98">
        <v>1695550.16</v>
      </c>
      <c r="P136" s="100">
        <v>104.97</v>
      </c>
      <c r="Q136" s="98">
        <v>1779.8190099999999</v>
      </c>
      <c r="R136" s="99">
        <v>1.1405597609372288E-3</v>
      </c>
      <c r="S136" s="99">
        <v>4.5531759082909065E-3</v>
      </c>
      <c r="T136" s="99">
        <v>1.2685060584814217E-3</v>
      </c>
    </row>
    <row r="137" spans="2:20">
      <c r="B137" s="91" t="s">
        <v>636</v>
      </c>
      <c r="C137" s="88" t="s">
        <v>637</v>
      </c>
      <c r="D137" s="101" t="s">
        <v>130</v>
      </c>
      <c r="E137" s="101" t="s">
        <v>1562</v>
      </c>
      <c r="F137" s="88" t="s">
        <v>633</v>
      </c>
      <c r="G137" s="101" t="s">
        <v>377</v>
      </c>
      <c r="H137" s="88" t="s">
        <v>621</v>
      </c>
      <c r="I137" s="88" t="s">
        <v>171</v>
      </c>
      <c r="J137" s="88"/>
      <c r="K137" s="98">
        <v>1.48</v>
      </c>
      <c r="L137" s="101" t="s">
        <v>253</v>
      </c>
      <c r="M137" s="102">
        <v>5.0499999999999996E-2</v>
      </c>
      <c r="N137" s="102">
        <v>4.4300000000000006E-2</v>
      </c>
      <c r="O137" s="98">
        <v>597458.49</v>
      </c>
      <c r="P137" s="100">
        <v>120.78</v>
      </c>
      <c r="Q137" s="98">
        <v>721.61036000000001</v>
      </c>
      <c r="R137" s="99">
        <v>2.2258345726492907E-3</v>
      </c>
      <c r="S137" s="99">
        <v>1.8460410231965823E-3</v>
      </c>
      <c r="T137" s="99">
        <v>5.1430348163488814E-4</v>
      </c>
    </row>
    <row r="138" spans="2:20">
      <c r="B138" s="91" t="s">
        <v>638</v>
      </c>
      <c r="C138" s="88" t="s">
        <v>639</v>
      </c>
      <c r="D138" s="101" t="s">
        <v>130</v>
      </c>
      <c r="E138" s="101" t="s">
        <v>1562</v>
      </c>
      <c r="F138" s="88" t="s">
        <v>640</v>
      </c>
      <c r="G138" s="101" t="s">
        <v>377</v>
      </c>
      <c r="H138" s="88" t="s">
        <v>641</v>
      </c>
      <c r="I138" s="88" t="s">
        <v>170</v>
      </c>
      <c r="J138" s="88"/>
      <c r="K138" s="98">
        <v>2.77</v>
      </c>
      <c r="L138" s="101" t="s">
        <v>253</v>
      </c>
      <c r="M138" s="102">
        <v>7.4999999999999997E-2</v>
      </c>
      <c r="N138" s="102">
        <v>0.29719999999999996</v>
      </c>
      <c r="O138" s="98">
        <v>240591.58</v>
      </c>
      <c r="P138" s="100">
        <v>60.11</v>
      </c>
      <c r="Q138" s="98">
        <v>144.61960000000002</v>
      </c>
      <c r="R138" s="99">
        <v>9.1770872679283706E-5</v>
      </c>
      <c r="S138" s="99">
        <v>3.699693479432314E-4</v>
      </c>
      <c r="T138" s="99">
        <v>1.0307274938880434E-4</v>
      </c>
    </row>
    <row r="139" spans="2:20">
      <c r="B139" s="91" t="s">
        <v>642</v>
      </c>
      <c r="C139" s="88" t="s">
        <v>643</v>
      </c>
      <c r="D139" s="101" t="s">
        <v>130</v>
      </c>
      <c r="E139" s="101" t="s">
        <v>1562</v>
      </c>
      <c r="F139" s="88" t="s">
        <v>640</v>
      </c>
      <c r="G139" s="101" t="s">
        <v>377</v>
      </c>
      <c r="H139" s="88" t="s">
        <v>641</v>
      </c>
      <c r="I139" s="88" t="s">
        <v>170</v>
      </c>
      <c r="J139" s="88"/>
      <c r="K139" s="98">
        <v>3.1300000000000003</v>
      </c>
      <c r="L139" s="101" t="s">
        <v>253</v>
      </c>
      <c r="M139" s="102">
        <v>6.2E-2</v>
      </c>
      <c r="N139" s="102">
        <v>0.34720000000000001</v>
      </c>
      <c r="O139" s="98">
        <v>379117.26</v>
      </c>
      <c r="P139" s="100">
        <v>43.46</v>
      </c>
      <c r="Q139" s="98">
        <v>164.76436999999999</v>
      </c>
      <c r="R139" s="99">
        <v>2.5495718098740832E-4</v>
      </c>
      <c r="S139" s="99">
        <v>4.2150418430957705E-4</v>
      </c>
      <c r="T139" s="99">
        <v>1.1743025576902597E-4</v>
      </c>
    </row>
    <row r="140" spans="2:20">
      <c r="B140" s="91" t="s">
        <v>644</v>
      </c>
      <c r="C140" s="88" t="s">
        <v>645</v>
      </c>
      <c r="D140" s="101" t="s">
        <v>130</v>
      </c>
      <c r="E140" s="101" t="s">
        <v>1562</v>
      </c>
      <c r="F140" s="88" t="s">
        <v>646</v>
      </c>
      <c r="G140" s="101" t="s">
        <v>417</v>
      </c>
      <c r="H140" s="88" t="s">
        <v>641</v>
      </c>
      <c r="I140" s="88" t="s">
        <v>170</v>
      </c>
      <c r="J140" s="88"/>
      <c r="K140" s="98">
        <v>2.96</v>
      </c>
      <c r="L140" s="101" t="s">
        <v>253</v>
      </c>
      <c r="M140" s="102">
        <v>3.85E-2</v>
      </c>
      <c r="N140" s="102">
        <v>2.76E-2</v>
      </c>
      <c r="O140" s="98">
        <v>9567.49</v>
      </c>
      <c r="P140" s="100">
        <v>103.8</v>
      </c>
      <c r="Q140" s="98">
        <v>9.931049999999999</v>
      </c>
      <c r="R140" s="99">
        <v>2.4827625E-4</v>
      </c>
      <c r="S140" s="99">
        <v>2.5405851578151421E-5</v>
      </c>
      <c r="T140" s="99">
        <v>7.0780214287529844E-6</v>
      </c>
    </row>
    <row r="141" spans="2:20">
      <c r="B141" s="91" t="s">
        <v>647</v>
      </c>
      <c r="C141" s="88" t="s">
        <v>648</v>
      </c>
      <c r="D141" s="101" t="s">
        <v>130</v>
      </c>
      <c r="E141" s="101" t="s">
        <v>1562</v>
      </c>
      <c r="F141" s="88" t="s">
        <v>649</v>
      </c>
      <c r="G141" s="101" t="s">
        <v>377</v>
      </c>
      <c r="H141" s="88" t="s">
        <v>641</v>
      </c>
      <c r="I141" s="88" t="s">
        <v>170</v>
      </c>
      <c r="J141" s="88"/>
      <c r="K141" s="98">
        <v>3.4200000000000004</v>
      </c>
      <c r="L141" s="101" t="s">
        <v>253</v>
      </c>
      <c r="M141" s="102">
        <v>7.2499999999999995E-2</v>
      </c>
      <c r="N141" s="102">
        <v>6.2500000000000014E-2</v>
      </c>
      <c r="O141" s="98">
        <v>256045.85</v>
      </c>
      <c r="P141" s="100">
        <v>108.76</v>
      </c>
      <c r="Q141" s="98">
        <v>278.47546999999997</v>
      </c>
      <c r="R141" s="99">
        <v>5.6850690016876438E-4</v>
      </c>
      <c r="S141" s="99">
        <v>7.1240266225383608E-4</v>
      </c>
      <c r="T141" s="99">
        <v>1.9847401272192356E-4</v>
      </c>
    </row>
    <row r="142" spans="2:20">
      <c r="B142" s="91" t="s">
        <v>650</v>
      </c>
      <c r="C142" s="88" t="s">
        <v>651</v>
      </c>
      <c r="D142" s="101" t="s">
        <v>130</v>
      </c>
      <c r="E142" s="101" t="s">
        <v>1562</v>
      </c>
      <c r="F142" s="88" t="s">
        <v>649</v>
      </c>
      <c r="G142" s="101" t="s">
        <v>377</v>
      </c>
      <c r="H142" s="88" t="s">
        <v>641</v>
      </c>
      <c r="I142" s="88" t="s">
        <v>170</v>
      </c>
      <c r="J142" s="88"/>
      <c r="K142" s="98">
        <v>4.59</v>
      </c>
      <c r="L142" s="101" t="s">
        <v>253</v>
      </c>
      <c r="M142" s="102">
        <v>4.9000000000000002E-2</v>
      </c>
      <c r="N142" s="102">
        <v>9.8900000000000002E-2</v>
      </c>
      <c r="O142" s="98">
        <v>16624.62</v>
      </c>
      <c r="P142" s="100">
        <v>79.7</v>
      </c>
      <c r="Q142" s="98">
        <v>13.24982</v>
      </c>
      <c r="R142" s="99">
        <v>7.7652347183965301E-5</v>
      </c>
      <c r="S142" s="99">
        <v>3.3896009017900659E-5</v>
      </c>
      <c r="T142" s="99">
        <v>9.4433629764345038E-6</v>
      </c>
    </row>
    <row r="143" spans="2:20">
      <c r="B143" s="91" t="s">
        <v>652</v>
      </c>
      <c r="C143" s="88" t="s">
        <v>653</v>
      </c>
      <c r="D143" s="101" t="s">
        <v>130</v>
      </c>
      <c r="E143" s="101" t="s">
        <v>1562</v>
      </c>
      <c r="F143" s="88" t="s">
        <v>649</v>
      </c>
      <c r="G143" s="101" t="s">
        <v>377</v>
      </c>
      <c r="H143" s="88" t="s">
        <v>641</v>
      </c>
      <c r="I143" s="88" t="s">
        <v>170</v>
      </c>
      <c r="J143" s="88"/>
      <c r="K143" s="98">
        <v>1.46</v>
      </c>
      <c r="L143" s="101" t="s">
        <v>253</v>
      </c>
      <c r="M143" s="102">
        <v>5.3499999999999999E-2</v>
      </c>
      <c r="N143" s="102">
        <v>0.109</v>
      </c>
      <c r="O143" s="98">
        <v>169439.02</v>
      </c>
      <c r="P143" s="100">
        <v>111.03</v>
      </c>
      <c r="Q143" s="98">
        <v>188.12815000000001</v>
      </c>
      <c r="R143" s="99">
        <v>5.2349771090284369E-4</v>
      </c>
      <c r="S143" s="99">
        <v>4.8127396967815168E-4</v>
      </c>
      <c r="T143" s="99">
        <v>1.3408200311665493E-4</v>
      </c>
    </row>
    <row r="144" spans="2:20">
      <c r="B144" s="91" t="s">
        <v>654</v>
      </c>
      <c r="C144" s="88" t="s">
        <v>655</v>
      </c>
      <c r="D144" s="101" t="s">
        <v>130</v>
      </c>
      <c r="E144" s="101" t="s">
        <v>1562</v>
      </c>
      <c r="F144" s="88" t="s">
        <v>656</v>
      </c>
      <c r="G144" s="101" t="s">
        <v>483</v>
      </c>
      <c r="H144" s="88" t="s">
        <v>657</v>
      </c>
      <c r="I144" s="88" t="s">
        <v>171</v>
      </c>
      <c r="J144" s="88"/>
      <c r="K144" s="98">
        <v>4.8299999999999992</v>
      </c>
      <c r="L144" s="101" t="s">
        <v>253</v>
      </c>
      <c r="M144" s="102">
        <v>4.9500000000000002E-2</v>
      </c>
      <c r="N144" s="102">
        <v>0.10969999999999999</v>
      </c>
      <c r="O144" s="98">
        <v>972919.21</v>
      </c>
      <c r="P144" s="100">
        <v>90.5</v>
      </c>
      <c r="Q144" s="98">
        <v>880.49188000000004</v>
      </c>
      <c r="R144" s="99">
        <v>3.1424704106227861E-4</v>
      </c>
      <c r="S144" s="99">
        <v>2.2524955587825573E-3</v>
      </c>
      <c r="T144" s="99">
        <v>6.2754093418953714E-4</v>
      </c>
    </row>
    <row r="145" spans="2:20">
      <c r="B145" s="91" t="s">
        <v>658</v>
      </c>
      <c r="C145" s="88" t="s">
        <v>659</v>
      </c>
      <c r="D145" s="101" t="s">
        <v>130</v>
      </c>
      <c r="E145" s="101" t="s">
        <v>1562</v>
      </c>
      <c r="F145" s="88" t="s">
        <v>656</v>
      </c>
      <c r="G145" s="101" t="s">
        <v>483</v>
      </c>
      <c r="H145" s="88" t="s">
        <v>657</v>
      </c>
      <c r="I145" s="88" t="s">
        <v>171</v>
      </c>
      <c r="J145" s="88"/>
      <c r="K145" s="98">
        <v>0.3</v>
      </c>
      <c r="L145" s="101" t="s">
        <v>253</v>
      </c>
      <c r="M145" s="102">
        <v>0.05</v>
      </c>
      <c r="N145" s="102">
        <v>5.8200000000000002E-2</v>
      </c>
      <c r="O145" s="98">
        <v>76775.98</v>
      </c>
      <c r="P145" s="100">
        <v>126.97</v>
      </c>
      <c r="Q145" s="98">
        <v>97.482460000000003</v>
      </c>
      <c r="R145" s="99">
        <v>7.6295663216775192E-4</v>
      </c>
      <c r="S145" s="99">
        <v>2.4938197977384904E-4</v>
      </c>
      <c r="T145" s="99">
        <v>6.9477340342416534E-5</v>
      </c>
    </row>
    <row r="146" spans="2:20">
      <c r="B146" s="91" t="s">
        <v>660</v>
      </c>
      <c r="C146" s="88" t="s">
        <v>661</v>
      </c>
      <c r="D146" s="101" t="s">
        <v>130</v>
      </c>
      <c r="E146" s="101" t="s">
        <v>1562</v>
      </c>
      <c r="F146" s="88" t="s">
        <v>662</v>
      </c>
      <c r="G146" s="101" t="s">
        <v>377</v>
      </c>
      <c r="H146" s="88" t="s">
        <v>657</v>
      </c>
      <c r="I146" s="88" t="s">
        <v>171</v>
      </c>
      <c r="J146" s="88"/>
      <c r="K146" s="98">
        <v>3.1200000000000006</v>
      </c>
      <c r="L146" s="101" t="s">
        <v>253</v>
      </c>
      <c r="M146" s="102">
        <v>5.4000000000000006E-2</v>
      </c>
      <c r="N146" s="102">
        <v>0.17710000000000001</v>
      </c>
      <c r="O146" s="98">
        <v>1350.22</v>
      </c>
      <c r="P146" s="100">
        <v>85.68</v>
      </c>
      <c r="Q146" s="98">
        <v>1.15686</v>
      </c>
      <c r="R146" s="99">
        <v>2.4679860643417314E-6</v>
      </c>
      <c r="S146" s="99">
        <v>2.9595071474517053E-6</v>
      </c>
      <c r="T146" s="99">
        <v>8.2451300417047328E-7</v>
      </c>
    </row>
    <row r="147" spans="2:20">
      <c r="B147" s="91" t="s">
        <v>663</v>
      </c>
      <c r="C147" s="88" t="s">
        <v>664</v>
      </c>
      <c r="D147" s="101" t="s">
        <v>130</v>
      </c>
      <c r="E147" s="101" t="s">
        <v>1562</v>
      </c>
      <c r="F147" s="88" t="s">
        <v>665</v>
      </c>
      <c r="G147" s="101" t="s">
        <v>483</v>
      </c>
      <c r="H147" s="88" t="s">
        <v>666</v>
      </c>
      <c r="I147" s="88" t="s">
        <v>171</v>
      </c>
      <c r="J147" s="88"/>
      <c r="K147" s="98">
        <v>1.48</v>
      </c>
      <c r="L147" s="101" t="s">
        <v>253</v>
      </c>
      <c r="M147" s="102">
        <v>4.4500000000000005E-2</v>
      </c>
      <c r="N147" s="102">
        <v>0.32409999999999994</v>
      </c>
      <c r="O147" s="98">
        <v>29276.94</v>
      </c>
      <c r="P147" s="100">
        <v>90.29</v>
      </c>
      <c r="Q147" s="98">
        <v>26.434150000000002</v>
      </c>
      <c r="R147" s="99">
        <v>4.6128490675502402E-5</v>
      </c>
      <c r="S147" s="99">
        <v>6.7624479938636049E-5</v>
      </c>
      <c r="T147" s="99">
        <v>1.8840050160946803E-5</v>
      </c>
    </row>
    <row r="148" spans="2:20">
      <c r="B148" s="91" t="s">
        <v>667</v>
      </c>
      <c r="C148" s="88" t="s">
        <v>668</v>
      </c>
      <c r="D148" s="101" t="s">
        <v>130</v>
      </c>
      <c r="E148" s="101" t="s">
        <v>1562</v>
      </c>
      <c r="F148" s="88" t="s">
        <v>665</v>
      </c>
      <c r="G148" s="101" t="s">
        <v>483</v>
      </c>
      <c r="H148" s="88" t="s">
        <v>666</v>
      </c>
      <c r="I148" s="88" t="s">
        <v>171</v>
      </c>
      <c r="J148" s="88"/>
      <c r="K148" s="98">
        <v>2.2800000000000002</v>
      </c>
      <c r="L148" s="101" t="s">
        <v>253</v>
      </c>
      <c r="M148" s="102">
        <v>4.9000000000000002E-2</v>
      </c>
      <c r="N148" s="102">
        <v>0.29460000000000008</v>
      </c>
      <c r="O148" s="98">
        <v>253109.45</v>
      </c>
      <c r="P148" s="100">
        <v>79.459999999999994</v>
      </c>
      <c r="Q148" s="98">
        <v>201.12076999999999</v>
      </c>
      <c r="R148" s="99">
        <v>1.7808637389121512E-4</v>
      </c>
      <c r="S148" s="99">
        <v>5.1451200345416941E-4</v>
      </c>
      <c r="T148" s="99">
        <v>1.4334205545509291E-4</v>
      </c>
    </row>
    <row r="149" spans="2:20">
      <c r="B149" s="91" t="s">
        <v>669</v>
      </c>
      <c r="C149" s="88" t="s">
        <v>670</v>
      </c>
      <c r="D149" s="101" t="s">
        <v>130</v>
      </c>
      <c r="E149" s="101" t="s">
        <v>1562</v>
      </c>
      <c r="F149" s="88" t="s">
        <v>671</v>
      </c>
      <c r="G149" s="101" t="s">
        <v>483</v>
      </c>
      <c r="H149" s="88" t="s">
        <v>672</v>
      </c>
      <c r="I149" s="88"/>
      <c r="J149" s="88"/>
      <c r="K149" s="98">
        <v>3.399999999999999</v>
      </c>
      <c r="L149" s="101" t="s">
        <v>253</v>
      </c>
      <c r="M149" s="102">
        <v>7.400000000000001E-2</v>
      </c>
      <c r="N149" s="102">
        <v>5.62E-2</v>
      </c>
      <c r="O149" s="98">
        <v>0.53</v>
      </c>
      <c r="P149" s="100">
        <v>107.64</v>
      </c>
      <c r="Q149" s="98">
        <v>5.6000000000000006E-4</v>
      </c>
      <c r="R149" s="99">
        <v>3.0143413750219618E-9</v>
      </c>
      <c r="S149" s="99">
        <v>1.4326055033218844E-9</v>
      </c>
      <c r="T149" s="99">
        <v>3.9912114027234505E-10</v>
      </c>
    </row>
    <row r="150" spans="2:20">
      <c r="B150" s="91" t="s">
        <v>673</v>
      </c>
      <c r="C150" s="88" t="s">
        <v>674</v>
      </c>
      <c r="D150" s="101" t="s">
        <v>130</v>
      </c>
      <c r="E150" s="101" t="s">
        <v>1562</v>
      </c>
      <c r="F150" s="88" t="s">
        <v>675</v>
      </c>
      <c r="G150" s="101" t="s">
        <v>483</v>
      </c>
      <c r="H150" s="88" t="s">
        <v>672</v>
      </c>
      <c r="I150" s="88"/>
      <c r="J150" s="88"/>
      <c r="K150" s="98">
        <v>0.82000000000000006</v>
      </c>
      <c r="L150" s="101" t="s">
        <v>253</v>
      </c>
      <c r="M150" s="102">
        <v>5.7500000000000002E-2</v>
      </c>
      <c r="N150" s="102">
        <v>1.83E-2</v>
      </c>
      <c r="O150" s="98">
        <v>31595.15</v>
      </c>
      <c r="P150" s="100">
        <v>112.92</v>
      </c>
      <c r="Q150" s="98">
        <v>35.677250000000001</v>
      </c>
      <c r="R150" s="99">
        <v>1.5856555555555555E-4</v>
      </c>
      <c r="S150" s="99">
        <v>9.1270401238197668E-5</v>
      </c>
      <c r="T150" s="99">
        <v>2.5427758396038429E-5</v>
      </c>
    </row>
    <row r="151" spans="2:20">
      <c r="B151" s="91" t="s">
        <v>676</v>
      </c>
      <c r="C151" s="88" t="s">
        <v>677</v>
      </c>
      <c r="D151" s="101" t="s">
        <v>130</v>
      </c>
      <c r="E151" s="101" t="s">
        <v>1562</v>
      </c>
      <c r="F151" s="88" t="s">
        <v>678</v>
      </c>
      <c r="G151" s="101" t="s">
        <v>397</v>
      </c>
      <c r="H151" s="88" t="s">
        <v>672</v>
      </c>
      <c r="I151" s="88"/>
      <c r="J151" s="88"/>
      <c r="K151" s="98">
        <v>3.8700000000000006</v>
      </c>
      <c r="L151" s="101" t="s">
        <v>253</v>
      </c>
      <c r="M151" s="102">
        <v>3.85E-2</v>
      </c>
      <c r="N151" s="102">
        <v>4.1500000000000002E-2</v>
      </c>
      <c r="O151" s="98">
        <v>238787.4</v>
      </c>
      <c r="P151" s="100">
        <v>98.52</v>
      </c>
      <c r="Q151" s="98">
        <v>235.25335999999999</v>
      </c>
      <c r="R151" s="99">
        <v>8.4623510791366897E-4</v>
      </c>
      <c r="S151" s="99">
        <v>6.0183081823386502E-4</v>
      </c>
      <c r="T151" s="99">
        <v>1.6766890945732227E-4</v>
      </c>
    </row>
    <row r="152" spans="2:20">
      <c r="B152" s="91" t="s">
        <v>679</v>
      </c>
      <c r="C152" s="88" t="s">
        <v>680</v>
      </c>
      <c r="D152" s="101" t="s">
        <v>130</v>
      </c>
      <c r="E152" s="101" t="s">
        <v>1562</v>
      </c>
      <c r="F152" s="88" t="s">
        <v>681</v>
      </c>
      <c r="G152" s="101" t="s">
        <v>682</v>
      </c>
      <c r="H152" s="88" t="s">
        <v>672</v>
      </c>
      <c r="I152" s="88"/>
      <c r="J152" s="88"/>
      <c r="K152" s="98">
        <v>0.36</v>
      </c>
      <c r="L152" s="101" t="s">
        <v>253</v>
      </c>
      <c r="M152" s="102">
        <v>4.1599999999999998E-2</v>
      </c>
      <c r="N152" s="102">
        <v>2.87E-2</v>
      </c>
      <c r="O152" s="98">
        <v>83575.59</v>
      </c>
      <c r="P152" s="100">
        <v>104.61</v>
      </c>
      <c r="Q152" s="98">
        <v>87.428440000000009</v>
      </c>
      <c r="R152" s="99">
        <v>9.9918217142857136E-4</v>
      </c>
      <c r="S152" s="99">
        <v>2.2366154337651278E-4</v>
      </c>
      <c r="T152" s="99">
        <v>6.2311676187557682E-5</v>
      </c>
    </row>
    <row r="153" spans="2:20">
      <c r="B153" s="87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98"/>
      <c r="P153" s="100"/>
      <c r="Q153" s="88"/>
      <c r="R153" s="88"/>
      <c r="S153" s="99"/>
      <c r="T153" s="88"/>
    </row>
    <row r="154" spans="2:20">
      <c r="B154" s="105" t="s">
        <v>48</v>
      </c>
      <c r="C154" s="86"/>
      <c r="D154" s="86"/>
      <c r="E154" s="86"/>
      <c r="F154" s="86"/>
      <c r="G154" s="86"/>
      <c r="H154" s="86"/>
      <c r="I154" s="86"/>
      <c r="J154" s="86"/>
      <c r="K154" s="95">
        <v>3.948867499533558</v>
      </c>
      <c r="L154" s="86"/>
      <c r="M154" s="86"/>
      <c r="N154" s="106">
        <v>1.9991193022657811E-2</v>
      </c>
      <c r="O154" s="95"/>
      <c r="P154" s="97"/>
      <c r="Q154" s="95">
        <v>65077.609289999993</v>
      </c>
      <c r="R154" s="86"/>
      <c r="S154" s="96">
        <v>0.16648310930693813</v>
      </c>
      <c r="T154" s="96">
        <v>4.6381874332183839E-2</v>
      </c>
    </row>
    <row r="155" spans="2:20">
      <c r="B155" s="91" t="s">
        <v>683</v>
      </c>
      <c r="C155" s="88" t="s">
        <v>684</v>
      </c>
      <c r="D155" s="101" t="s">
        <v>130</v>
      </c>
      <c r="E155" s="101" t="s">
        <v>1562</v>
      </c>
      <c r="F155" s="88" t="s">
        <v>346</v>
      </c>
      <c r="G155" s="101" t="s">
        <v>334</v>
      </c>
      <c r="H155" s="88" t="s">
        <v>315</v>
      </c>
      <c r="I155" s="88" t="s">
        <v>170</v>
      </c>
      <c r="J155" s="88"/>
      <c r="K155" s="98">
        <v>0.91000000000000014</v>
      </c>
      <c r="L155" s="101" t="s">
        <v>253</v>
      </c>
      <c r="M155" s="102">
        <v>8.3999999999999995E-3</v>
      </c>
      <c r="N155" s="102">
        <v>3.7000000000000006E-3</v>
      </c>
      <c r="O155" s="98">
        <v>607056.98</v>
      </c>
      <c r="P155" s="100">
        <v>100.49</v>
      </c>
      <c r="Q155" s="98">
        <v>610.03158999999994</v>
      </c>
      <c r="R155" s="99">
        <v>7.689816311146631E-4</v>
      </c>
      <c r="S155" s="99">
        <v>1.5605975232753557E-3</v>
      </c>
      <c r="T155" s="99">
        <v>4.3477947107669934E-4</v>
      </c>
    </row>
    <row r="156" spans="2:20">
      <c r="B156" s="91" t="s">
        <v>685</v>
      </c>
      <c r="C156" s="88" t="s">
        <v>686</v>
      </c>
      <c r="D156" s="101" t="s">
        <v>130</v>
      </c>
      <c r="E156" s="101" t="s">
        <v>1562</v>
      </c>
      <c r="F156" s="88" t="s">
        <v>346</v>
      </c>
      <c r="G156" s="101" t="s">
        <v>334</v>
      </c>
      <c r="H156" s="88" t="s">
        <v>315</v>
      </c>
      <c r="I156" s="88" t="s">
        <v>170</v>
      </c>
      <c r="J156" s="88"/>
      <c r="K156" s="98">
        <v>2.29</v>
      </c>
      <c r="L156" s="101" t="s">
        <v>253</v>
      </c>
      <c r="M156" s="102">
        <v>5.9000000000000004E-2</v>
      </c>
      <c r="N156" s="102">
        <v>9.7000000000000003E-3</v>
      </c>
      <c r="O156" s="98">
        <v>3451391.94</v>
      </c>
      <c r="P156" s="100">
        <v>112.24</v>
      </c>
      <c r="Q156" s="98">
        <v>3873.8421899999998</v>
      </c>
      <c r="R156" s="99">
        <v>2.3937977411861832E-3</v>
      </c>
      <c r="S156" s="99">
        <v>9.9101565007044638E-3</v>
      </c>
      <c r="T156" s="99">
        <v>2.7609505573355682E-3</v>
      </c>
    </row>
    <row r="157" spans="2:20">
      <c r="B157" s="91" t="s">
        <v>687</v>
      </c>
      <c r="C157" s="88" t="s">
        <v>688</v>
      </c>
      <c r="D157" s="101" t="s">
        <v>130</v>
      </c>
      <c r="E157" s="101" t="s">
        <v>1562</v>
      </c>
      <c r="F157" s="88" t="s">
        <v>346</v>
      </c>
      <c r="G157" s="101" t="s">
        <v>334</v>
      </c>
      <c r="H157" s="88" t="s">
        <v>315</v>
      </c>
      <c r="I157" s="88" t="s">
        <v>170</v>
      </c>
      <c r="J157" s="88"/>
      <c r="K157" s="98">
        <v>2.8400000000000007</v>
      </c>
      <c r="L157" s="101" t="s">
        <v>253</v>
      </c>
      <c r="M157" s="102">
        <v>1.84E-2</v>
      </c>
      <c r="N157" s="102">
        <v>8.3999999999999995E-3</v>
      </c>
      <c r="O157" s="98">
        <v>616818.91</v>
      </c>
      <c r="P157" s="100">
        <v>103</v>
      </c>
      <c r="Q157" s="98">
        <v>635.32344999999998</v>
      </c>
      <c r="R157" s="99">
        <v>1.0111414829633801E-3</v>
      </c>
      <c r="S157" s="99">
        <v>1.6252997693918677E-3</v>
      </c>
      <c r="T157" s="99">
        <v>4.5280539251028602E-4</v>
      </c>
    </row>
    <row r="158" spans="2:20">
      <c r="B158" s="91" t="s">
        <v>689</v>
      </c>
      <c r="C158" s="88" t="s">
        <v>690</v>
      </c>
      <c r="D158" s="101" t="s">
        <v>130</v>
      </c>
      <c r="E158" s="101" t="s">
        <v>1562</v>
      </c>
      <c r="F158" s="88" t="s">
        <v>691</v>
      </c>
      <c r="G158" s="101" t="s">
        <v>692</v>
      </c>
      <c r="H158" s="88" t="s">
        <v>325</v>
      </c>
      <c r="I158" s="88" t="s">
        <v>170</v>
      </c>
      <c r="J158" s="88"/>
      <c r="K158" s="98">
        <v>2.41</v>
      </c>
      <c r="L158" s="101" t="s">
        <v>253</v>
      </c>
      <c r="M158" s="102">
        <v>4.8399999999999999E-2</v>
      </c>
      <c r="N158" s="102">
        <v>9.0999999999999987E-3</v>
      </c>
      <c r="O158" s="98">
        <v>3406306.75</v>
      </c>
      <c r="P158" s="100">
        <v>109.67</v>
      </c>
      <c r="Q158" s="98">
        <v>3735.69677</v>
      </c>
      <c r="R158" s="99">
        <v>3.5578064442306607E-3</v>
      </c>
      <c r="S158" s="99">
        <v>9.5567495561496192E-3</v>
      </c>
      <c r="T158" s="99">
        <v>2.662492061703779E-3</v>
      </c>
    </row>
    <row r="159" spans="2:20">
      <c r="B159" s="91" t="s">
        <v>693</v>
      </c>
      <c r="C159" s="88" t="s">
        <v>694</v>
      </c>
      <c r="D159" s="101" t="s">
        <v>130</v>
      </c>
      <c r="E159" s="101" t="s">
        <v>1562</v>
      </c>
      <c r="F159" s="88" t="s">
        <v>355</v>
      </c>
      <c r="G159" s="101" t="s">
        <v>334</v>
      </c>
      <c r="H159" s="88" t="s">
        <v>325</v>
      </c>
      <c r="I159" s="88" t="s">
        <v>171</v>
      </c>
      <c r="J159" s="88"/>
      <c r="K159" s="98">
        <v>3.8499999999999996</v>
      </c>
      <c r="L159" s="101" t="s">
        <v>253</v>
      </c>
      <c r="M159" s="102">
        <v>1.95E-2</v>
      </c>
      <c r="N159" s="102">
        <v>1.3099999999999999E-2</v>
      </c>
      <c r="O159" s="98">
        <v>3347198.27</v>
      </c>
      <c r="P159" s="100">
        <v>104.38</v>
      </c>
      <c r="Q159" s="98">
        <v>3493.8055600000002</v>
      </c>
      <c r="R159" s="99">
        <v>5.1004460729927011E-3</v>
      </c>
      <c r="S159" s="99">
        <v>8.9379376299867815E-3</v>
      </c>
      <c r="T159" s="99">
        <v>2.4900922482090338E-3</v>
      </c>
    </row>
    <row r="160" spans="2:20">
      <c r="B160" s="91" t="s">
        <v>695</v>
      </c>
      <c r="C160" s="88" t="s">
        <v>696</v>
      </c>
      <c r="D160" s="101" t="s">
        <v>130</v>
      </c>
      <c r="E160" s="101" t="s">
        <v>1562</v>
      </c>
      <c r="F160" s="88" t="s">
        <v>333</v>
      </c>
      <c r="G160" s="101" t="s">
        <v>334</v>
      </c>
      <c r="H160" s="88" t="s">
        <v>325</v>
      </c>
      <c r="I160" s="88" t="s">
        <v>170</v>
      </c>
      <c r="J160" s="88"/>
      <c r="K160" s="98">
        <v>1.64</v>
      </c>
      <c r="L160" s="101" t="s">
        <v>253</v>
      </c>
      <c r="M160" s="102">
        <v>5.4000000000000006E-2</v>
      </c>
      <c r="N160" s="102">
        <v>7.4000000000000003E-3</v>
      </c>
      <c r="O160" s="98">
        <v>1159062.19</v>
      </c>
      <c r="P160" s="100">
        <v>109.46</v>
      </c>
      <c r="Q160" s="98">
        <v>1268.70948</v>
      </c>
      <c r="R160" s="99">
        <v>5.7510745730243208E-4</v>
      </c>
      <c r="S160" s="99">
        <v>3.2456431842225819E-3</v>
      </c>
      <c r="T160" s="99">
        <v>9.0422995416416759E-4</v>
      </c>
    </row>
    <row r="161" spans="2:20">
      <c r="B161" s="91" t="s">
        <v>697</v>
      </c>
      <c r="C161" s="88" t="s">
        <v>698</v>
      </c>
      <c r="D161" s="101" t="s">
        <v>130</v>
      </c>
      <c r="E161" s="101" t="s">
        <v>1562</v>
      </c>
      <c r="F161" s="88" t="s">
        <v>346</v>
      </c>
      <c r="G161" s="101" t="s">
        <v>334</v>
      </c>
      <c r="H161" s="88" t="s">
        <v>325</v>
      </c>
      <c r="I161" s="88" t="s">
        <v>171</v>
      </c>
      <c r="J161" s="88"/>
      <c r="K161" s="98">
        <v>1.6300000000000001</v>
      </c>
      <c r="L161" s="101" t="s">
        <v>253</v>
      </c>
      <c r="M161" s="102">
        <v>2.4399999999999998E-2</v>
      </c>
      <c r="N161" s="102">
        <v>7.1000000000000004E-3</v>
      </c>
      <c r="O161" s="98">
        <v>2417820.4500000002</v>
      </c>
      <c r="P161" s="100">
        <v>103.05</v>
      </c>
      <c r="Q161" s="98">
        <v>2491.5639200000001</v>
      </c>
      <c r="R161" s="99">
        <v>2.5776896878504595E-3</v>
      </c>
      <c r="S161" s="99">
        <v>6.3739788994111556E-3</v>
      </c>
      <c r="T161" s="99">
        <v>1.7757782728782747E-3</v>
      </c>
    </row>
    <row r="162" spans="2:20">
      <c r="B162" s="91" t="s">
        <v>699</v>
      </c>
      <c r="C162" s="88" t="s">
        <v>700</v>
      </c>
      <c r="D162" s="101" t="s">
        <v>130</v>
      </c>
      <c r="E162" s="101" t="s">
        <v>1562</v>
      </c>
      <c r="F162" s="88" t="s">
        <v>346</v>
      </c>
      <c r="G162" s="101" t="s">
        <v>334</v>
      </c>
      <c r="H162" s="88" t="s">
        <v>325</v>
      </c>
      <c r="I162" s="88" t="s">
        <v>171</v>
      </c>
      <c r="J162" s="88"/>
      <c r="K162" s="98">
        <v>2.9699999999999998</v>
      </c>
      <c r="L162" s="101" t="s">
        <v>253</v>
      </c>
      <c r="M162" s="102">
        <v>6.0999999999999999E-2</v>
      </c>
      <c r="N162" s="102">
        <v>1.1000000000000001E-2</v>
      </c>
      <c r="O162" s="98">
        <v>1027815.83</v>
      </c>
      <c r="P162" s="100">
        <v>120.41</v>
      </c>
      <c r="Q162" s="98">
        <v>1237.5930700000001</v>
      </c>
      <c r="R162" s="99">
        <v>7.2246705316379712E-4</v>
      </c>
      <c r="S162" s="99">
        <v>3.1660404338482609E-3</v>
      </c>
      <c r="T162" s="99">
        <v>8.8205278087777166E-4</v>
      </c>
    </row>
    <row r="163" spans="2:20">
      <c r="B163" s="91" t="s">
        <v>400</v>
      </c>
      <c r="C163" s="88" t="s">
        <v>401</v>
      </c>
      <c r="D163" s="101" t="s">
        <v>130</v>
      </c>
      <c r="E163" s="101" t="s">
        <v>1562</v>
      </c>
      <c r="F163" s="88" t="s">
        <v>396</v>
      </c>
      <c r="G163" s="101" t="s">
        <v>397</v>
      </c>
      <c r="H163" s="88" t="s">
        <v>391</v>
      </c>
      <c r="I163" s="88" t="s">
        <v>171</v>
      </c>
      <c r="J163" s="88"/>
      <c r="K163" s="98">
        <v>0.91000000000000014</v>
      </c>
      <c r="L163" s="101" t="s">
        <v>253</v>
      </c>
      <c r="M163" s="102">
        <v>5.7000000000000002E-2</v>
      </c>
      <c r="N163" s="102">
        <v>4.5999999999999999E-3</v>
      </c>
      <c r="O163" s="98">
        <v>2493421</v>
      </c>
      <c r="P163" s="100">
        <v>105.26</v>
      </c>
      <c r="Q163" s="98">
        <v>2624.5748799999997</v>
      </c>
      <c r="R163" s="99">
        <v>2.9613171776029863E-3</v>
      </c>
      <c r="S163" s="99">
        <v>6.714250744586381E-3</v>
      </c>
      <c r="T163" s="99">
        <v>1.8705773550638444E-3</v>
      </c>
    </row>
    <row r="164" spans="2:20">
      <c r="B164" s="91" t="s">
        <v>701</v>
      </c>
      <c r="C164" s="88" t="s">
        <v>702</v>
      </c>
      <c r="D164" s="101" t="s">
        <v>130</v>
      </c>
      <c r="E164" s="101" t="s">
        <v>1562</v>
      </c>
      <c r="F164" s="88" t="s">
        <v>396</v>
      </c>
      <c r="G164" s="101" t="s">
        <v>397</v>
      </c>
      <c r="H164" s="88" t="s">
        <v>391</v>
      </c>
      <c r="I164" s="88" t="s">
        <v>171</v>
      </c>
      <c r="J164" s="88"/>
      <c r="K164" s="98">
        <v>7.5500000000000016</v>
      </c>
      <c r="L164" s="101" t="s">
        <v>253</v>
      </c>
      <c r="M164" s="102">
        <v>3.6499999999999998E-2</v>
      </c>
      <c r="N164" s="102">
        <v>3.0800000000000001E-2</v>
      </c>
      <c r="O164" s="98">
        <v>4534200</v>
      </c>
      <c r="P164" s="100">
        <v>104.79</v>
      </c>
      <c r="Q164" s="98">
        <v>4751.3881799999999</v>
      </c>
      <c r="R164" s="99">
        <v>1.223162813327807E-2</v>
      </c>
      <c r="S164" s="99">
        <v>1.2155115812654556E-2</v>
      </c>
      <c r="T164" s="99">
        <v>3.3863919076395394E-3</v>
      </c>
    </row>
    <row r="165" spans="2:20">
      <c r="B165" s="91" t="s">
        <v>703</v>
      </c>
      <c r="C165" s="88" t="s">
        <v>704</v>
      </c>
      <c r="D165" s="101" t="s">
        <v>130</v>
      </c>
      <c r="E165" s="101" t="s">
        <v>1562</v>
      </c>
      <c r="F165" s="88" t="s">
        <v>333</v>
      </c>
      <c r="G165" s="101" t="s">
        <v>334</v>
      </c>
      <c r="H165" s="88" t="s">
        <v>391</v>
      </c>
      <c r="I165" s="88" t="s">
        <v>170</v>
      </c>
      <c r="J165" s="88"/>
      <c r="K165" s="98">
        <v>4.9099999999999984</v>
      </c>
      <c r="L165" s="101" t="s">
        <v>253</v>
      </c>
      <c r="M165" s="102">
        <v>1.4800000000000001E-2</v>
      </c>
      <c r="N165" s="102">
        <v>1.15E-2</v>
      </c>
      <c r="O165" s="98">
        <v>9254096.7200000007</v>
      </c>
      <c r="P165" s="100">
        <v>102.13</v>
      </c>
      <c r="Q165" s="98">
        <v>9451.2088000000003</v>
      </c>
      <c r="R165" s="99">
        <v>9.9486408421052639E-3</v>
      </c>
      <c r="S165" s="99">
        <v>2.4178310249864682E-2</v>
      </c>
      <c r="T165" s="99">
        <v>6.7360307735857532E-3</v>
      </c>
    </row>
    <row r="166" spans="2:20">
      <c r="B166" s="91" t="s">
        <v>705</v>
      </c>
      <c r="C166" s="88" t="s">
        <v>706</v>
      </c>
      <c r="D166" s="101" t="s">
        <v>130</v>
      </c>
      <c r="E166" s="101" t="s">
        <v>1562</v>
      </c>
      <c r="F166" s="88" t="s">
        <v>707</v>
      </c>
      <c r="G166" s="101" t="s">
        <v>377</v>
      </c>
      <c r="H166" s="88" t="s">
        <v>391</v>
      </c>
      <c r="I166" s="88" t="s">
        <v>171</v>
      </c>
      <c r="J166" s="88"/>
      <c r="K166" s="98">
        <v>1.6099999999999999</v>
      </c>
      <c r="L166" s="101" t="s">
        <v>253</v>
      </c>
      <c r="M166" s="102">
        <v>5.2499999999999998E-2</v>
      </c>
      <c r="N166" s="102">
        <v>1.34E-2</v>
      </c>
      <c r="O166" s="98">
        <v>445799.27</v>
      </c>
      <c r="P166" s="100">
        <v>108.15</v>
      </c>
      <c r="Q166" s="98">
        <v>482.13190999999995</v>
      </c>
      <c r="R166" s="99">
        <v>7.0739820738876576E-3</v>
      </c>
      <c r="S166" s="99">
        <v>1.2334014778448059E-3</v>
      </c>
      <c r="T166" s="99">
        <v>3.4362328157300643E-4</v>
      </c>
    </row>
    <row r="167" spans="2:20">
      <c r="B167" s="91" t="s">
        <v>708</v>
      </c>
      <c r="C167" s="88" t="s">
        <v>709</v>
      </c>
      <c r="D167" s="101" t="s">
        <v>130</v>
      </c>
      <c r="E167" s="101" t="s">
        <v>1562</v>
      </c>
      <c r="F167" s="88" t="s">
        <v>707</v>
      </c>
      <c r="G167" s="101" t="s">
        <v>377</v>
      </c>
      <c r="H167" s="88" t="s">
        <v>391</v>
      </c>
      <c r="I167" s="88" t="s">
        <v>171</v>
      </c>
      <c r="J167" s="88"/>
      <c r="K167" s="98">
        <v>5.3499999999999988</v>
      </c>
      <c r="L167" s="101" t="s">
        <v>253</v>
      </c>
      <c r="M167" s="102">
        <v>4.5999999999999999E-2</v>
      </c>
      <c r="N167" s="102">
        <v>2.5600000000000001E-2</v>
      </c>
      <c r="O167" s="98">
        <v>911001.21</v>
      </c>
      <c r="P167" s="100">
        <v>111.33</v>
      </c>
      <c r="Q167" s="98">
        <v>1014.21761</v>
      </c>
      <c r="R167" s="99">
        <v>4.9292728695432405E-3</v>
      </c>
      <c r="S167" s="99">
        <v>2.5945959458070866E-3</v>
      </c>
      <c r="T167" s="99">
        <v>7.2284944462052238E-4</v>
      </c>
    </row>
    <row r="168" spans="2:20">
      <c r="B168" s="91" t="s">
        <v>710</v>
      </c>
      <c r="C168" s="88" t="s">
        <v>711</v>
      </c>
      <c r="D168" s="101" t="s">
        <v>130</v>
      </c>
      <c r="E168" s="101" t="s">
        <v>1562</v>
      </c>
      <c r="F168" s="88" t="s">
        <v>333</v>
      </c>
      <c r="G168" s="101" t="s">
        <v>334</v>
      </c>
      <c r="H168" s="88" t="s">
        <v>391</v>
      </c>
      <c r="I168" s="88" t="s">
        <v>170</v>
      </c>
      <c r="J168" s="88"/>
      <c r="K168" s="98">
        <v>4.4000000000000004</v>
      </c>
      <c r="L168" s="101" t="s">
        <v>253</v>
      </c>
      <c r="M168" s="102">
        <v>2.0979999999999999E-2</v>
      </c>
      <c r="N168" s="102">
        <v>1.1000000000000001E-2</v>
      </c>
      <c r="O168" s="98">
        <v>2261986.33</v>
      </c>
      <c r="P168" s="100">
        <v>104.94</v>
      </c>
      <c r="Q168" s="98">
        <v>2373.7284100000002</v>
      </c>
      <c r="R168" s="99">
        <v>2.3737307837307839E-3</v>
      </c>
      <c r="S168" s="99">
        <v>6.0725292563526892E-3</v>
      </c>
      <c r="T168" s="99">
        <v>1.6917949816001082E-3</v>
      </c>
    </row>
    <row r="169" spans="2:20">
      <c r="B169" s="91" t="s">
        <v>712</v>
      </c>
      <c r="C169" s="88" t="s">
        <v>713</v>
      </c>
      <c r="D169" s="101" t="s">
        <v>130</v>
      </c>
      <c r="E169" s="101" t="s">
        <v>1562</v>
      </c>
      <c r="F169" s="88" t="s">
        <v>459</v>
      </c>
      <c r="G169" s="101" t="s">
        <v>377</v>
      </c>
      <c r="H169" s="88" t="s">
        <v>434</v>
      </c>
      <c r="I169" s="88" t="s">
        <v>171</v>
      </c>
      <c r="J169" s="88"/>
      <c r="K169" s="98">
        <v>4.3500000000000005</v>
      </c>
      <c r="L169" s="101" t="s">
        <v>253</v>
      </c>
      <c r="M169" s="102">
        <v>5.0499999999999996E-2</v>
      </c>
      <c r="N169" s="102">
        <v>3.1699999999999999E-2</v>
      </c>
      <c r="O169" s="98">
        <v>2126028</v>
      </c>
      <c r="P169" s="100">
        <v>110.82</v>
      </c>
      <c r="Q169" s="98">
        <v>2356.0642599999996</v>
      </c>
      <c r="R169" s="99">
        <v>3.8413924178590524E-3</v>
      </c>
      <c r="S169" s="99">
        <v>6.0273404018857182E-3</v>
      </c>
      <c r="T169" s="99">
        <v>1.6792054535823546E-3</v>
      </c>
    </row>
    <row r="170" spans="2:20">
      <c r="B170" s="91" t="s">
        <v>714</v>
      </c>
      <c r="C170" s="88" t="s">
        <v>715</v>
      </c>
      <c r="D170" s="101" t="s">
        <v>130</v>
      </c>
      <c r="E170" s="101" t="s">
        <v>1562</v>
      </c>
      <c r="F170" s="88" t="s">
        <v>462</v>
      </c>
      <c r="G170" s="101" t="s">
        <v>334</v>
      </c>
      <c r="H170" s="88" t="s">
        <v>434</v>
      </c>
      <c r="I170" s="88" t="s">
        <v>171</v>
      </c>
      <c r="J170" s="88"/>
      <c r="K170" s="98">
        <v>4.3899999999999997</v>
      </c>
      <c r="L170" s="101" t="s">
        <v>253</v>
      </c>
      <c r="M170" s="102">
        <v>6.4000000000000001E-2</v>
      </c>
      <c r="N170" s="102">
        <v>1.67E-2</v>
      </c>
      <c r="O170" s="98">
        <v>449390.73</v>
      </c>
      <c r="P170" s="100">
        <v>122.7</v>
      </c>
      <c r="Q170" s="98">
        <v>551.40242000000001</v>
      </c>
      <c r="R170" s="99">
        <v>1.6944539297391648E-3</v>
      </c>
      <c r="S170" s="99">
        <v>1.4106109668517947E-3</v>
      </c>
      <c r="T170" s="99">
        <v>3.9299350467737591E-4</v>
      </c>
    </row>
    <row r="171" spans="2:20">
      <c r="B171" s="91" t="s">
        <v>716</v>
      </c>
      <c r="C171" s="88" t="s">
        <v>717</v>
      </c>
      <c r="D171" s="101" t="s">
        <v>130</v>
      </c>
      <c r="E171" s="101" t="s">
        <v>1562</v>
      </c>
      <c r="F171" s="88" t="s">
        <v>462</v>
      </c>
      <c r="G171" s="101" t="s">
        <v>334</v>
      </c>
      <c r="H171" s="88" t="s">
        <v>434</v>
      </c>
      <c r="I171" s="88" t="s">
        <v>170</v>
      </c>
      <c r="J171" s="88"/>
      <c r="K171" s="98">
        <v>1.64</v>
      </c>
      <c r="L171" s="101" t="s">
        <v>253</v>
      </c>
      <c r="M171" s="102">
        <v>2.1480000000000003E-2</v>
      </c>
      <c r="N171" s="102">
        <v>7.1999999999999998E-3</v>
      </c>
      <c r="O171" s="98">
        <v>834787.62</v>
      </c>
      <c r="P171" s="100">
        <v>102.52</v>
      </c>
      <c r="Q171" s="98">
        <v>855.82427000000007</v>
      </c>
      <c r="R171" s="99">
        <v>1.1190156262870996E-3</v>
      </c>
      <c r="S171" s="99">
        <v>2.1893902840686326E-3</v>
      </c>
      <c r="T171" s="99">
        <v>6.0995992591990583E-4</v>
      </c>
    </row>
    <row r="172" spans="2:20">
      <c r="B172" s="91" t="s">
        <v>718</v>
      </c>
      <c r="C172" s="88" t="s">
        <v>719</v>
      </c>
      <c r="D172" s="101" t="s">
        <v>130</v>
      </c>
      <c r="E172" s="101" t="s">
        <v>1562</v>
      </c>
      <c r="F172" s="88" t="s">
        <v>469</v>
      </c>
      <c r="G172" s="101" t="s">
        <v>334</v>
      </c>
      <c r="H172" s="88" t="s">
        <v>434</v>
      </c>
      <c r="I172" s="88" t="s">
        <v>171</v>
      </c>
      <c r="J172" s="88"/>
      <c r="K172" s="98">
        <v>0.74999999999999989</v>
      </c>
      <c r="L172" s="101" t="s">
        <v>253</v>
      </c>
      <c r="M172" s="102">
        <v>1.3100000000000001E-2</v>
      </c>
      <c r="N172" s="102">
        <v>6.7999999999999996E-3</v>
      </c>
      <c r="O172" s="98">
        <v>514886.08</v>
      </c>
      <c r="P172" s="100">
        <v>100.47</v>
      </c>
      <c r="Q172" s="98">
        <v>519.00615000000005</v>
      </c>
      <c r="R172" s="99">
        <v>3.5362028409503354E-3</v>
      </c>
      <c r="S172" s="99">
        <v>1.3277340477641131E-3</v>
      </c>
      <c r="T172" s="99">
        <v>3.6990415427921386E-4</v>
      </c>
    </row>
    <row r="173" spans="2:20">
      <c r="B173" s="91" t="s">
        <v>720</v>
      </c>
      <c r="C173" s="88" t="s">
        <v>721</v>
      </c>
      <c r="D173" s="101" t="s">
        <v>130</v>
      </c>
      <c r="E173" s="101" t="s">
        <v>1562</v>
      </c>
      <c r="F173" s="88" t="s">
        <v>469</v>
      </c>
      <c r="G173" s="101" t="s">
        <v>334</v>
      </c>
      <c r="H173" s="88" t="s">
        <v>434</v>
      </c>
      <c r="I173" s="88" t="s">
        <v>171</v>
      </c>
      <c r="J173" s="88"/>
      <c r="K173" s="98">
        <v>4.16</v>
      </c>
      <c r="L173" s="101" t="s">
        <v>253</v>
      </c>
      <c r="M173" s="102">
        <v>1.0500000000000001E-2</v>
      </c>
      <c r="N173" s="102">
        <v>1.11E-2</v>
      </c>
      <c r="O173" s="98">
        <v>444473.27</v>
      </c>
      <c r="P173" s="100">
        <v>99.77</v>
      </c>
      <c r="Q173" s="98">
        <v>444.62732</v>
      </c>
      <c r="R173" s="99">
        <v>1.4820910666666666E-3</v>
      </c>
      <c r="S173" s="99">
        <v>1.1374563313558224E-3</v>
      </c>
      <c r="T173" s="99">
        <v>3.1689314813328006E-4</v>
      </c>
    </row>
    <row r="174" spans="2:20">
      <c r="B174" s="91" t="s">
        <v>722</v>
      </c>
      <c r="C174" s="88" t="s">
        <v>723</v>
      </c>
      <c r="D174" s="101" t="s">
        <v>130</v>
      </c>
      <c r="E174" s="101" t="s">
        <v>1562</v>
      </c>
      <c r="F174" s="88" t="s">
        <v>429</v>
      </c>
      <c r="G174" s="101" t="s">
        <v>417</v>
      </c>
      <c r="H174" s="88" t="s">
        <v>434</v>
      </c>
      <c r="I174" s="88" t="s">
        <v>170</v>
      </c>
      <c r="J174" s="88"/>
      <c r="K174" s="98">
        <v>1.67</v>
      </c>
      <c r="L174" s="101" t="s">
        <v>253</v>
      </c>
      <c r="M174" s="102">
        <v>0.06</v>
      </c>
      <c r="N174" s="102">
        <v>1.03E-2</v>
      </c>
      <c r="O174" s="98">
        <v>65975.72</v>
      </c>
      <c r="P174" s="100">
        <v>110.1</v>
      </c>
      <c r="Q174" s="98">
        <v>72.639259999999993</v>
      </c>
      <c r="R174" s="99">
        <v>4.6331250255529269E-4</v>
      </c>
      <c r="S174" s="99">
        <v>1.8582750648790929E-4</v>
      </c>
      <c r="T174" s="99">
        <v>5.1771186213820245E-5</v>
      </c>
    </row>
    <row r="175" spans="2:20">
      <c r="B175" s="91" t="s">
        <v>724</v>
      </c>
      <c r="C175" s="88" t="s">
        <v>725</v>
      </c>
      <c r="D175" s="101" t="s">
        <v>130</v>
      </c>
      <c r="E175" s="101" t="s">
        <v>1562</v>
      </c>
      <c r="F175" s="88" t="s">
        <v>416</v>
      </c>
      <c r="G175" s="101" t="s">
        <v>417</v>
      </c>
      <c r="H175" s="88" t="s">
        <v>434</v>
      </c>
      <c r="I175" s="88" t="s">
        <v>171</v>
      </c>
      <c r="J175" s="88"/>
      <c r="K175" s="98">
        <v>2.3600000000000003</v>
      </c>
      <c r="L175" s="101" t="s">
        <v>253</v>
      </c>
      <c r="M175" s="102">
        <v>1.942E-2</v>
      </c>
      <c r="N175" s="102">
        <v>7.4000000000000003E-3</v>
      </c>
      <c r="O175" s="98">
        <v>512587.13</v>
      </c>
      <c r="P175" s="100">
        <v>103.03</v>
      </c>
      <c r="Q175" s="98">
        <v>528.11851000000001</v>
      </c>
      <c r="R175" s="99">
        <v>3.5189367599730808E-3</v>
      </c>
      <c r="S175" s="99">
        <v>1.3510455068431314E-3</v>
      </c>
      <c r="T175" s="99">
        <v>3.763986819823783E-4</v>
      </c>
    </row>
    <row r="176" spans="2:20">
      <c r="B176" s="91" t="s">
        <v>726</v>
      </c>
      <c r="C176" s="88" t="s">
        <v>727</v>
      </c>
      <c r="D176" s="101" t="s">
        <v>130</v>
      </c>
      <c r="E176" s="101" t="s">
        <v>1562</v>
      </c>
      <c r="F176" s="88" t="s">
        <v>416</v>
      </c>
      <c r="G176" s="101" t="s">
        <v>417</v>
      </c>
      <c r="H176" s="88" t="s">
        <v>434</v>
      </c>
      <c r="I176" s="88" t="s">
        <v>171</v>
      </c>
      <c r="J176" s="88"/>
      <c r="K176" s="98">
        <v>3.3099999999999996</v>
      </c>
      <c r="L176" s="101" t="s">
        <v>253</v>
      </c>
      <c r="M176" s="102">
        <v>1.942E-2</v>
      </c>
      <c r="N176" s="102">
        <v>9.4000000000000004E-3</v>
      </c>
      <c r="O176" s="98">
        <v>462758.29</v>
      </c>
      <c r="P176" s="100">
        <v>103.51</v>
      </c>
      <c r="Q176" s="98">
        <v>479.00109999999995</v>
      </c>
      <c r="R176" s="99">
        <v>3.1916597258777042E-3</v>
      </c>
      <c r="S176" s="99">
        <v>1.2253921642093502E-3</v>
      </c>
      <c r="T176" s="99">
        <v>3.4139190218519203E-4</v>
      </c>
    </row>
    <row r="177" spans="2:20">
      <c r="B177" s="91" t="s">
        <v>728</v>
      </c>
      <c r="C177" s="88" t="s">
        <v>729</v>
      </c>
      <c r="D177" s="101" t="s">
        <v>130</v>
      </c>
      <c r="E177" s="101" t="s">
        <v>1562</v>
      </c>
      <c r="F177" s="88" t="s">
        <v>730</v>
      </c>
      <c r="G177" s="101" t="s">
        <v>417</v>
      </c>
      <c r="H177" s="88" t="s">
        <v>434</v>
      </c>
      <c r="I177" s="88" t="s">
        <v>170</v>
      </c>
      <c r="J177" s="88"/>
      <c r="K177" s="98">
        <v>7.28</v>
      </c>
      <c r="L177" s="101" t="s">
        <v>253</v>
      </c>
      <c r="M177" s="102">
        <v>3.9199999999999999E-2</v>
      </c>
      <c r="N177" s="102">
        <v>3.4300000000000004E-2</v>
      </c>
      <c r="O177" s="98">
        <v>847090.31</v>
      </c>
      <c r="P177" s="100">
        <v>105.58</v>
      </c>
      <c r="Q177" s="98">
        <v>894.35798999999997</v>
      </c>
      <c r="R177" s="99">
        <v>2.6957818858097068E-3</v>
      </c>
      <c r="S177" s="99">
        <v>2.2879681757391047E-3</v>
      </c>
      <c r="T177" s="99">
        <v>6.3742353710800447E-4</v>
      </c>
    </row>
    <row r="178" spans="2:20">
      <c r="B178" s="91" t="s">
        <v>731</v>
      </c>
      <c r="C178" s="88" t="s">
        <v>732</v>
      </c>
      <c r="D178" s="101" t="s">
        <v>130</v>
      </c>
      <c r="E178" s="101" t="s">
        <v>1562</v>
      </c>
      <c r="F178" s="88" t="s">
        <v>462</v>
      </c>
      <c r="G178" s="101" t="s">
        <v>334</v>
      </c>
      <c r="H178" s="88" t="s">
        <v>434</v>
      </c>
      <c r="I178" s="88" t="s">
        <v>170</v>
      </c>
      <c r="J178" s="88"/>
      <c r="K178" s="98">
        <v>1.61</v>
      </c>
      <c r="L178" s="101" t="s">
        <v>253</v>
      </c>
      <c r="M178" s="102">
        <v>6.0999999999999999E-2</v>
      </c>
      <c r="N178" s="102">
        <v>6.1999999999999998E-3</v>
      </c>
      <c r="O178" s="98">
        <v>143272.44</v>
      </c>
      <c r="P178" s="100">
        <v>114.11</v>
      </c>
      <c r="Q178" s="98">
        <v>163.48819</v>
      </c>
      <c r="R178" s="99">
        <v>2.7248031666666665E-4</v>
      </c>
      <c r="S178" s="99">
        <v>4.182394298609533E-4</v>
      </c>
      <c r="T178" s="99">
        <v>1.1652070145332463E-4</v>
      </c>
    </row>
    <row r="179" spans="2:20">
      <c r="B179" s="91" t="s">
        <v>733</v>
      </c>
      <c r="C179" s="88" t="s">
        <v>734</v>
      </c>
      <c r="D179" s="101" t="s">
        <v>130</v>
      </c>
      <c r="E179" s="101" t="s">
        <v>1562</v>
      </c>
      <c r="F179" s="88" t="s">
        <v>462</v>
      </c>
      <c r="G179" s="101" t="s">
        <v>334</v>
      </c>
      <c r="H179" s="88" t="s">
        <v>434</v>
      </c>
      <c r="I179" s="88" t="s">
        <v>170</v>
      </c>
      <c r="J179" s="88"/>
      <c r="K179" s="98">
        <v>0.19</v>
      </c>
      <c r="L179" s="101" t="s">
        <v>253</v>
      </c>
      <c r="M179" s="102">
        <v>6.8000000000000005E-2</v>
      </c>
      <c r="N179" s="102">
        <v>5.5000000000000005E-3</v>
      </c>
      <c r="O179" s="98">
        <v>43503.89</v>
      </c>
      <c r="P179" s="100">
        <v>106.69</v>
      </c>
      <c r="Q179" s="98">
        <v>46.414300000000004</v>
      </c>
      <c r="R179" s="99">
        <v>1.2939296255756676E-4</v>
      </c>
      <c r="S179" s="99">
        <v>1.1873818145148738E-4</v>
      </c>
      <c r="T179" s="99">
        <v>3.3080229180254827E-5</v>
      </c>
    </row>
    <row r="180" spans="2:20">
      <c r="B180" s="91" t="s">
        <v>735</v>
      </c>
      <c r="C180" s="88" t="s">
        <v>736</v>
      </c>
      <c r="D180" s="101" t="s">
        <v>130</v>
      </c>
      <c r="E180" s="101" t="s">
        <v>1562</v>
      </c>
      <c r="F180" s="88"/>
      <c r="G180" s="101" t="s">
        <v>737</v>
      </c>
      <c r="H180" s="88" t="s">
        <v>434</v>
      </c>
      <c r="I180" s="88" t="s">
        <v>170</v>
      </c>
      <c r="J180" s="88"/>
      <c r="K180" s="98">
        <v>4.4700000000000006</v>
      </c>
      <c r="L180" s="101" t="s">
        <v>253</v>
      </c>
      <c r="M180" s="102">
        <v>4.2000000000000003E-2</v>
      </c>
      <c r="N180" s="102">
        <v>3.5600000000000007E-2</v>
      </c>
      <c r="O180" s="98">
        <v>4625068.96</v>
      </c>
      <c r="P180" s="100">
        <v>102.97</v>
      </c>
      <c r="Q180" s="98">
        <v>4762.4336800000001</v>
      </c>
      <c r="R180" s="99">
        <v>3.4017383428571425E-3</v>
      </c>
      <c r="S180" s="99">
        <v>1.2183372677095523E-2</v>
      </c>
      <c r="T180" s="99">
        <v>3.3942642157732505E-3</v>
      </c>
    </row>
    <row r="181" spans="2:20">
      <c r="B181" s="91" t="s">
        <v>738</v>
      </c>
      <c r="C181" s="88" t="s">
        <v>739</v>
      </c>
      <c r="D181" s="101" t="s">
        <v>130</v>
      </c>
      <c r="E181" s="101" t="s">
        <v>1562</v>
      </c>
      <c r="F181" s="88" t="s">
        <v>740</v>
      </c>
      <c r="G181" s="101" t="s">
        <v>483</v>
      </c>
      <c r="H181" s="88" t="s">
        <v>434</v>
      </c>
      <c r="I181" s="88" t="s">
        <v>171</v>
      </c>
      <c r="J181" s="88"/>
      <c r="K181" s="98">
        <v>3.2800000000000002</v>
      </c>
      <c r="L181" s="101" t="s">
        <v>253</v>
      </c>
      <c r="M181" s="102">
        <v>2.3E-2</v>
      </c>
      <c r="N181" s="102">
        <v>1.32E-2</v>
      </c>
      <c r="O181" s="98">
        <v>2769933.85</v>
      </c>
      <c r="P181" s="100">
        <v>103.27</v>
      </c>
      <c r="Q181" s="98">
        <v>2860.5106700000001</v>
      </c>
      <c r="R181" s="99">
        <v>9.1768655627093092E-4</v>
      </c>
      <c r="S181" s="99">
        <v>7.3178273717017326E-3</v>
      </c>
      <c r="T181" s="99">
        <v>2.0387326435207316E-3</v>
      </c>
    </row>
    <row r="182" spans="2:20">
      <c r="B182" s="91" t="s">
        <v>741</v>
      </c>
      <c r="C182" s="88" t="s">
        <v>742</v>
      </c>
      <c r="D182" s="101" t="s">
        <v>130</v>
      </c>
      <c r="E182" s="101" t="s">
        <v>1562</v>
      </c>
      <c r="F182" s="88" t="s">
        <v>740</v>
      </c>
      <c r="G182" s="101" t="s">
        <v>483</v>
      </c>
      <c r="H182" s="88" t="s">
        <v>434</v>
      </c>
      <c r="I182" s="88" t="s">
        <v>171</v>
      </c>
      <c r="J182" s="88"/>
      <c r="K182" s="98">
        <v>7.84</v>
      </c>
      <c r="L182" s="101" t="s">
        <v>253</v>
      </c>
      <c r="M182" s="102">
        <v>1.7500000000000002E-2</v>
      </c>
      <c r="N182" s="102">
        <v>1.66E-2</v>
      </c>
      <c r="O182" s="98">
        <v>343583.55</v>
      </c>
      <c r="P182" s="100">
        <v>100.9</v>
      </c>
      <c r="Q182" s="98">
        <v>346.67581999999999</v>
      </c>
      <c r="R182" s="99">
        <v>4.6121544800354416E-4</v>
      </c>
      <c r="S182" s="99">
        <v>8.8687444214397666E-4</v>
      </c>
      <c r="T182" s="99">
        <v>2.4708151532723256E-4</v>
      </c>
    </row>
    <row r="183" spans="2:20">
      <c r="B183" s="91" t="s">
        <v>743</v>
      </c>
      <c r="C183" s="88" t="s">
        <v>744</v>
      </c>
      <c r="D183" s="101" t="s">
        <v>130</v>
      </c>
      <c r="E183" s="101" t="s">
        <v>1562</v>
      </c>
      <c r="F183" s="88" t="s">
        <v>513</v>
      </c>
      <c r="G183" s="101" t="s">
        <v>377</v>
      </c>
      <c r="H183" s="88" t="s">
        <v>329</v>
      </c>
      <c r="I183" s="88" t="s">
        <v>171</v>
      </c>
      <c r="J183" s="88"/>
      <c r="K183" s="98">
        <v>5.47</v>
      </c>
      <c r="L183" s="101" t="s">
        <v>253</v>
      </c>
      <c r="M183" s="102">
        <v>3.5000000000000003E-2</v>
      </c>
      <c r="N183" s="102">
        <v>2.6299999999999994E-2</v>
      </c>
      <c r="O183" s="98">
        <v>120683.15</v>
      </c>
      <c r="P183" s="100">
        <v>104.83</v>
      </c>
      <c r="Q183" s="98">
        <v>128.6241</v>
      </c>
      <c r="R183" s="99">
        <v>1.2051607946386952E-3</v>
      </c>
      <c r="S183" s="99">
        <v>3.290492741425435E-4</v>
      </c>
      <c r="T183" s="99">
        <v>9.1672495461614525E-5</v>
      </c>
    </row>
    <row r="184" spans="2:20">
      <c r="B184" s="91" t="s">
        <v>745</v>
      </c>
      <c r="C184" s="88" t="s">
        <v>746</v>
      </c>
      <c r="D184" s="101" t="s">
        <v>130</v>
      </c>
      <c r="E184" s="101" t="s">
        <v>1562</v>
      </c>
      <c r="F184" s="88" t="s">
        <v>747</v>
      </c>
      <c r="G184" s="101" t="s">
        <v>397</v>
      </c>
      <c r="H184" s="88" t="s">
        <v>329</v>
      </c>
      <c r="I184" s="88" t="s">
        <v>170</v>
      </c>
      <c r="J184" s="88"/>
      <c r="K184" s="98">
        <v>2.16</v>
      </c>
      <c r="L184" s="101" t="s">
        <v>253</v>
      </c>
      <c r="M184" s="102">
        <v>6.9000000000000006E-2</v>
      </c>
      <c r="N184" s="102">
        <v>1.7999999999999999E-2</v>
      </c>
      <c r="O184" s="98">
        <v>96038.81</v>
      </c>
      <c r="P184" s="100">
        <v>113.21</v>
      </c>
      <c r="Q184" s="98">
        <v>108.72554</v>
      </c>
      <c r="R184" s="99">
        <v>2.2725010450631218E-4</v>
      </c>
      <c r="S184" s="99">
        <v>2.7814429813507796E-4</v>
      </c>
      <c r="T184" s="99">
        <v>7.7490466967011532E-5</v>
      </c>
    </row>
    <row r="185" spans="2:20">
      <c r="B185" s="91" t="s">
        <v>748</v>
      </c>
      <c r="C185" s="88" t="s">
        <v>749</v>
      </c>
      <c r="D185" s="101" t="s">
        <v>130</v>
      </c>
      <c r="E185" s="101" t="s">
        <v>1562</v>
      </c>
      <c r="F185" s="88" t="s">
        <v>750</v>
      </c>
      <c r="G185" s="101" t="s">
        <v>751</v>
      </c>
      <c r="H185" s="88" t="s">
        <v>329</v>
      </c>
      <c r="I185" s="88" t="s">
        <v>170</v>
      </c>
      <c r="J185" s="88"/>
      <c r="K185" s="98">
        <v>2.06</v>
      </c>
      <c r="L185" s="101" t="s">
        <v>253</v>
      </c>
      <c r="M185" s="102">
        <v>5.5500000000000001E-2</v>
      </c>
      <c r="N185" s="102">
        <v>1.43E-2</v>
      </c>
      <c r="O185" s="98">
        <v>244398.9</v>
      </c>
      <c r="P185" s="100">
        <v>110.58</v>
      </c>
      <c r="Q185" s="98">
        <v>270.25630000000001</v>
      </c>
      <c r="R185" s="99">
        <v>4.5042716666666661E-3</v>
      </c>
      <c r="S185" s="99">
        <v>6.9137618337037526E-4</v>
      </c>
      <c r="T185" s="99">
        <v>1.9261607611033028E-4</v>
      </c>
    </row>
    <row r="186" spans="2:20">
      <c r="B186" s="91" t="s">
        <v>752</v>
      </c>
      <c r="C186" s="88" t="s">
        <v>753</v>
      </c>
      <c r="D186" s="101" t="s">
        <v>130</v>
      </c>
      <c r="E186" s="101" t="s">
        <v>1562</v>
      </c>
      <c r="F186" s="88" t="s">
        <v>532</v>
      </c>
      <c r="G186" s="101" t="s">
        <v>334</v>
      </c>
      <c r="H186" s="88" t="s">
        <v>329</v>
      </c>
      <c r="I186" s="88" t="s">
        <v>171</v>
      </c>
      <c r="J186" s="88"/>
      <c r="K186" s="98">
        <v>0.91000000000000014</v>
      </c>
      <c r="L186" s="101" t="s">
        <v>253</v>
      </c>
      <c r="M186" s="102">
        <v>1.09E-2</v>
      </c>
      <c r="N186" s="102">
        <v>6.3E-3</v>
      </c>
      <c r="O186" s="98">
        <v>188045.08</v>
      </c>
      <c r="P186" s="100">
        <v>100.5</v>
      </c>
      <c r="Q186" s="98">
        <v>188.9853</v>
      </c>
      <c r="R186" s="99">
        <v>1.7998599999999999E-3</v>
      </c>
      <c r="S186" s="99">
        <v>4.8346675147667369E-4</v>
      </c>
      <c r="T186" s="99">
        <v>1.3469290791198429E-4</v>
      </c>
    </row>
    <row r="187" spans="2:20">
      <c r="B187" s="91" t="s">
        <v>754</v>
      </c>
      <c r="C187" s="88" t="s">
        <v>755</v>
      </c>
      <c r="D187" s="101" t="s">
        <v>130</v>
      </c>
      <c r="E187" s="101" t="s">
        <v>1562</v>
      </c>
      <c r="F187" s="88" t="s">
        <v>508</v>
      </c>
      <c r="G187" s="101" t="s">
        <v>334</v>
      </c>
      <c r="H187" s="88" t="s">
        <v>329</v>
      </c>
      <c r="I187" s="88" t="s">
        <v>170</v>
      </c>
      <c r="J187" s="88"/>
      <c r="K187" s="98">
        <v>3.8100000000000009</v>
      </c>
      <c r="L187" s="101" t="s">
        <v>253</v>
      </c>
      <c r="M187" s="102">
        <v>1.54E-2</v>
      </c>
      <c r="N187" s="102">
        <v>1.11E-2</v>
      </c>
      <c r="O187" s="98">
        <v>477574.8</v>
      </c>
      <c r="P187" s="100">
        <v>101.77</v>
      </c>
      <c r="Q187" s="98">
        <v>486.02785</v>
      </c>
      <c r="R187" s="99">
        <v>9.4436686356040881E-4</v>
      </c>
      <c r="S187" s="99">
        <v>1.2433681654958986E-3</v>
      </c>
      <c r="T187" s="99">
        <v>3.4639998160020759E-4</v>
      </c>
    </row>
    <row r="188" spans="2:20">
      <c r="B188" s="91" t="s">
        <v>756</v>
      </c>
      <c r="C188" s="88" t="s">
        <v>757</v>
      </c>
      <c r="D188" s="101" t="s">
        <v>130</v>
      </c>
      <c r="E188" s="101" t="s">
        <v>1562</v>
      </c>
      <c r="F188" s="88" t="s">
        <v>758</v>
      </c>
      <c r="G188" s="101" t="s">
        <v>377</v>
      </c>
      <c r="H188" s="88" t="s">
        <v>329</v>
      </c>
      <c r="I188" s="88" t="s">
        <v>170</v>
      </c>
      <c r="J188" s="88"/>
      <c r="K188" s="98">
        <v>4.669999999999999</v>
      </c>
      <c r="L188" s="101" t="s">
        <v>253</v>
      </c>
      <c r="M188" s="102">
        <v>6.0499999999999998E-2</v>
      </c>
      <c r="N188" s="102">
        <v>4.4500000000000005E-2</v>
      </c>
      <c r="O188" s="98">
        <v>650000</v>
      </c>
      <c r="P188" s="100">
        <v>108.27</v>
      </c>
      <c r="Q188" s="98">
        <v>703.75497999999993</v>
      </c>
      <c r="R188" s="99">
        <v>1.1766785713091428E-3</v>
      </c>
      <c r="S188" s="99">
        <v>1.8003629595324687E-3</v>
      </c>
      <c r="T188" s="99">
        <v>5.0157766087489519E-4</v>
      </c>
    </row>
    <row r="189" spans="2:20">
      <c r="B189" s="91" t="s">
        <v>759</v>
      </c>
      <c r="C189" s="88" t="s">
        <v>760</v>
      </c>
      <c r="D189" s="101" t="s">
        <v>130</v>
      </c>
      <c r="E189" s="101" t="s">
        <v>1562</v>
      </c>
      <c r="F189" s="88" t="s">
        <v>537</v>
      </c>
      <c r="G189" s="101" t="s">
        <v>377</v>
      </c>
      <c r="H189" s="88" t="s">
        <v>329</v>
      </c>
      <c r="I189" s="88" t="s">
        <v>171</v>
      </c>
      <c r="J189" s="88"/>
      <c r="K189" s="98">
        <v>4.7100000000000009</v>
      </c>
      <c r="L189" s="101" t="s">
        <v>253</v>
      </c>
      <c r="M189" s="102">
        <v>7.0499999999999993E-2</v>
      </c>
      <c r="N189" s="102">
        <v>3.27E-2</v>
      </c>
      <c r="O189" s="98">
        <v>379.77</v>
      </c>
      <c r="P189" s="100">
        <v>118.4</v>
      </c>
      <c r="Q189" s="98">
        <v>0.44964999999999999</v>
      </c>
      <c r="R189" s="99">
        <v>6.7229270426731302E-7</v>
      </c>
      <c r="S189" s="99">
        <v>1.1503054724440807E-6</v>
      </c>
      <c r="T189" s="99">
        <v>3.2047289414903558E-7</v>
      </c>
    </row>
    <row r="190" spans="2:20">
      <c r="B190" s="91" t="s">
        <v>761</v>
      </c>
      <c r="C190" s="88" t="s">
        <v>762</v>
      </c>
      <c r="D190" s="101" t="s">
        <v>130</v>
      </c>
      <c r="E190" s="101" t="s">
        <v>1562</v>
      </c>
      <c r="F190" s="88" t="s">
        <v>540</v>
      </c>
      <c r="G190" s="101" t="s">
        <v>397</v>
      </c>
      <c r="H190" s="88" t="s">
        <v>329</v>
      </c>
      <c r="I190" s="88" t="s">
        <v>171</v>
      </c>
      <c r="J190" s="88"/>
      <c r="K190" s="98">
        <v>5.56</v>
      </c>
      <c r="L190" s="101" t="s">
        <v>253</v>
      </c>
      <c r="M190" s="102">
        <v>4.1399999999999999E-2</v>
      </c>
      <c r="N190" s="102">
        <v>3.9399999999999998E-2</v>
      </c>
      <c r="O190" s="98">
        <v>343959.84</v>
      </c>
      <c r="P190" s="100">
        <v>101.23</v>
      </c>
      <c r="Q190" s="98">
        <v>355.31052</v>
      </c>
      <c r="R190" s="99">
        <v>6.3709458698776194E-4</v>
      </c>
      <c r="S190" s="99">
        <v>9.0896393989314361E-4</v>
      </c>
      <c r="T190" s="99">
        <v>2.5323560695207116E-4</v>
      </c>
    </row>
    <row r="191" spans="2:20">
      <c r="B191" s="91" t="s">
        <v>763</v>
      </c>
      <c r="C191" s="88" t="s">
        <v>764</v>
      </c>
      <c r="D191" s="101" t="s">
        <v>130</v>
      </c>
      <c r="E191" s="101" t="s">
        <v>1562</v>
      </c>
      <c r="F191" s="88" t="s">
        <v>549</v>
      </c>
      <c r="G191" s="101" t="s">
        <v>397</v>
      </c>
      <c r="H191" s="88" t="s">
        <v>329</v>
      </c>
      <c r="I191" s="88" t="s">
        <v>171</v>
      </c>
      <c r="J191" s="88"/>
      <c r="K191" s="98">
        <v>3.89</v>
      </c>
      <c r="L191" s="101" t="s">
        <v>253</v>
      </c>
      <c r="M191" s="102">
        <v>1.3300000000000001E-2</v>
      </c>
      <c r="N191" s="102">
        <v>1.2699999999999999E-2</v>
      </c>
      <c r="O191" s="98">
        <v>1194683.04</v>
      </c>
      <c r="P191" s="100">
        <v>100.26</v>
      </c>
      <c r="Q191" s="98">
        <v>1197.7892199999999</v>
      </c>
      <c r="R191" s="99">
        <v>2.1931827619923023E-3</v>
      </c>
      <c r="S191" s="99">
        <v>3.0642132649850479E-3</v>
      </c>
      <c r="T191" s="99">
        <v>8.5368392730771905E-4</v>
      </c>
    </row>
    <row r="192" spans="2:20">
      <c r="B192" s="91" t="s">
        <v>765</v>
      </c>
      <c r="C192" s="88" t="s">
        <v>766</v>
      </c>
      <c r="D192" s="101" t="s">
        <v>130</v>
      </c>
      <c r="E192" s="101" t="s">
        <v>1562</v>
      </c>
      <c r="F192" s="88" t="s">
        <v>549</v>
      </c>
      <c r="G192" s="101" t="s">
        <v>397</v>
      </c>
      <c r="H192" s="88" t="s">
        <v>329</v>
      </c>
      <c r="I192" s="88" t="s">
        <v>171</v>
      </c>
      <c r="J192" s="88"/>
      <c r="K192" s="98">
        <v>1.4600000000000002</v>
      </c>
      <c r="L192" s="101" t="s">
        <v>253</v>
      </c>
      <c r="M192" s="102">
        <v>5.5E-2</v>
      </c>
      <c r="N192" s="102">
        <v>8.7000000000000029E-3</v>
      </c>
      <c r="O192" s="98">
        <v>50405.120000000003</v>
      </c>
      <c r="P192" s="100">
        <v>106.88</v>
      </c>
      <c r="Q192" s="98">
        <v>53.872990000000001</v>
      </c>
      <c r="R192" s="99">
        <v>1.4413560891038778E-4</v>
      </c>
      <c r="S192" s="99">
        <v>1.378191820614372E-4</v>
      </c>
      <c r="T192" s="99">
        <v>3.8396159283358289E-5</v>
      </c>
    </row>
    <row r="193" spans="2:20">
      <c r="B193" s="91" t="s">
        <v>767</v>
      </c>
      <c r="C193" s="88" t="s">
        <v>768</v>
      </c>
      <c r="D193" s="101" t="s">
        <v>130</v>
      </c>
      <c r="E193" s="101" t="s">
        <v>1562</v>
      </c>
      <c r="F193" s="88" t="s">
        <v>525</v>
      </c>
      <c r="G193" s="101" t="s">
        <v>483</v>
      </c>
      <c r="H193" s="88" t="s">
        <v>329</v>
      </c>
      <c r="I193" s="88" t="s">
        <v>170</v>
      </c>
      <c r="J193" s="88"/>
      <c r="K193" s="98">
        <v>1.2500000000000002</v>
      </c>
      <c r="L193" s="101" t="s">
        <v>253</v>
      </c>
      <c r="M193" s="102">
        <v>8.5000000000000006E-2</v>
      </c>
      <c r="N193" s="102">
        <v>7.4000000000000012E-3</v>
      </c>
      <c r="O193" s="98">
        <v>63910.65</v>
      </c>
      <c r="P193" s="100">
        <v>111.72</v>
      </c>
      <c r="Q193" s="98">
        <v>71.40097999999999</v>
      </c>
      <c r="R193" s="99">
        <v>1.3081552855674511E-4</v>
      </c>
      <c r="S193" s="99">
        <v>1.8265970873317103E-4</v>
      </c>
      <c r="T193" s="99">
        <v>5.0888643846719461E-5</v>
      </c>
    </row>
    <row r="194" spans="2:20">
      <c r="B194" s="91" t="s">
        <v>769</v>
      </c>
      <c r="C194" s="88" t="s">
        <v>770</v>
      </c>
      <c r="D194" s="101" t="s">
        <v>130</v>
      </c>
      <c r="E194" s="101" t="s">
        <v>1562</v>
      </c>
      <c r="F194" s="88" t="s">
        <v>525</v>
      </c>
      <c r="G194" s="101" t="s">
        <v>483</v>
      </c>
      <c r="H194" s="88" t="s">
        <v>329</v>
      </c>
      <c r="I194" s="88" t="s">
        <v>170</v>
      </c>
      <c r="J194" s="88"/>
      <c r="K194" s="98">
        <v>2.3000000000000003</v>
      </c>
      <c r="L194" s="101" t="s">
        <v>253</v>
      </c>
      <c r="M194" s="102">
        <v>8.5000000000000006E-2</v>
      </c>
      <c r="N194" s="102">
        <v>1.3100000000000001E-2</v>
      </c>
      <c r="O194" s="98">
        <v>0.98</v>
      </c>
      <c r="P194" s="100">
        <v>119.72</v>
      </c>
      <c r="Q194" s="98">
        <v>1.1799999999999998E-3</v>
      </c>
      <c r="R194" s="99">
        <v>2.8146559728058813E-9</v>
      </c>
      <c r="S194" s="99">
        <v>3.0187044534282555E-9</v>
      </c>
      <c r="T194" s="99">
        <v>8.4100525985958397E-10</v>
      </c>
    </row>
    <row r="195" spans="2:20">
      <c r="B195" s="91" t="s">
        <v>771</v>
      </c>
      <c r="C195" s="88" t="s">
        <v>772</v>
      </c>
      <c r="D195" s="101" t="s">
        <v>130</v>
      </c>
      <c r="E195" s="101" t="s">
        <v>1562</v>
      </c>
      <c r="F195" s="88"/>
      <c r="G195" s="101" t="s">
        <v>377</v>
      </c>
      <c r="H195" s="88" t="s">
        <v>329</v>
      </c>
      <c r="I195" s="88" t="s">
        <v>171</v>
      </c>
      <c r="J195" s="88"/>
      <c r="K195" s="98">
        <v>4.03</v>
      </c>
      <c r="L195" s="101" t="s">
        <v>253</v>
      </c>
      <c r="M195" s="102">
        <v>5.0999999999999997E-2</v>
      </c>
      <c r="N195" s="102">
        <v>4.2299999999999997E-2</v>
      </c>
      <c r="O195" s="98">
        <v>1026192.42</v>
      </c>
      <c r="P195" s="100">
        <v>104.99</v>
      </c>
      <c r="Q195" s="98">
        <v>1077.3994399999999</v>
      </c>
      <c r="R195" s="99">
        <v>1.2720182290436835E-3</v>
      </c>
      <c r="S195" s="99">
        <v>2.7562292268212786E-3</v>
      </c>
      <c r="T195" s="99">
        <v>7.6788016610997482E-4</v>
      </c>
    </row>
    <row r="196" spans="2:20">
      <c r="B196" s="91" t="s">
        <v>773</v>
      </c>
      <c r="C196" s="88" t="s">
        <v>774</v>
      </c>
      <c r="D196" s="101" t="s">
        <v>130</v>
      </c>
      <c r="E196" s="101" t="s">
        <v>1562</v>
      </c>
      <c r="F196" s="88" t="s">
        <v>775</v>
      </c>
      <c r="G196" s="101" t="s">
        <v>776</v>
      </c>
      <c r="H196" s="88" t="s">
        <v>310</v>
      </c>
      <c r="I196" s="88" t="s">
        <v>171</v>
      </c>
      <c r="J196" s="88"/>
      <c r="K196" s="98">
        <v>1.93</v>
      </c>
      <c r="L196" s="101" t="s">
        <v>253</v>
      </c>
      <c r="M196" s="102">
        <v>6.3E-2</v>
      </c>
      <c r="N196" s="102">
        <v>1.0599999999999998E-2</v>
      </c>
      <c r="O196" s="98">
        <v>179090.55</v>
      </c>
      <c r="P196" s="100">
        <v>110.34</v>
      </c>
      <c r="Q196" s="98">
        <v>197.60851</v>
      </c>
      <c r="R196" s="99">
        <v>7.0260803555555554E-4</v>
      </c>
      <c r="S196" s="99">
        <v>5.0552685523078144E-4</v>
      </c>
      <c r="T196" s="99">
        <v>1.4083881042628409E-4</v>
      </c>
    </row>
    <row r="197" spans="2:20">
      <c r="B197" s="91" t="s">
        <v>777</v>
      </c>
      <c r="C197" s="88" t="s">
        <v>778</v>
      </c>
      <c r="D197" s="101" t="s">
        <v>130</v>
      </c>
      <c r="E197" s="101" t="s">
        <v>1562</v>
      </c>
      <c r="F197" s="88" t="s">
        <v>775</v>
      </c>
      <c r="G197" s="101" t="s">
        <v>776</v>
      </c>
      <c r="H197" s="88" t="s">
        <v>310</v>
      </c>
      <c r="I197" s="88" t="s">
        <v>171</v>
      </c>
      <c r="J197" s="88"/>
      <c r="K197" s="98">
        <v>5.6899999999999995</v>
      </c>
      <c r="L197" s="101" t="s">
        <v>253</v>
      </c>
      <c r="M197" s="102">
        <v>4.7500000000000001E-2</v>
      </c>
      <c r="N197" s="102">
        <v>3.2500000000000001E-2</v>
      </c>
      <c r="O197" s="98">
        <v>590232.55000000005</v>
      </c>
      <c r="P197" s="100">
        <v>108.81</v>
      </c>
      <c r="Q197" s="98">
        <v>642.23206999999991</v>
      </c>
      <c r="R197" s="99">
        <v>1.2793977250089644E-3</v>
      </c>
      <c r="S197" s="99">
        <v>1.6429735676639383E-3</v>
      </c>
      <c r="T197" s="99">
        <v>4.577292787461937E-4</v>
      </c>
    </row>
    <row r="198" spans="2:20">
      <c r="B198" s="91" t="s">
        <v>779</v>
      </c>
      <c r="C198" s="88" t="s">
        <v>780</v>
      </c>
      <c r="D198" s="101" t="s">
        <v>130</v>
      </c>
      <c r="E198" s="101" t="s">
        <v>1562</v>
      </c>
      <c r="F198" s="88" t="s">
        <v>508</v>
      </c>
      <c r="G198" s="101" t="s">
        <v>334</v>
      </c>
      <c r="H198" s="88" t="s">
        <v>310</v>
      </c>
      <c r="I198" s="88" t="s">
        <v>170</v>
      </c>
      <c r="J198" s="88"/>
      <c r="K198" s="98">
        <v>4.43</v>
      </c>
      <c r="L198" s="101" t="s">
        <v>253</v>
      </c>
      <c r="M198" s="102">
        <v>2.6832999999999999E-2</v>
      </c>
      <c r="N198" s="102">
        <v>1.52E-2</v>
      </c>
      <c r="O198" s="98">
        <v>7883.57</v>
      </c>
      <c r="P198" s="100">
        <v>105.2</v>
      </c>
      <c r="Q198" s="98">
        <v>8.2935200000000009</v>
      </c>
      <c r="R198" s="99">
        <v>8.5918282778054038E-5</v>
      </c>
      <c r="S198" s="99">
        <v>2.121668284626806E-5</v>
      </c>
      <c r="T198" s="99">
        <v>5.9109270701276773E-6</v>
      </c>
    </row>
    <row r="199" spans="2:20">
      <c r="B199" s="91" t="s">
        <v>781</v>
      </c>
      <c r="C199" s="88" t="s">
        <v>782</v>
      </c>
      <c r="D199" s="101" t="s">
        <v>130</v>
      </c>
      <c r="E199" s="101" t="s">
        <v>1562</v>
      </c>
      <c r="F199" s="88" t="s">
        <v>593</v>
      </c>
      <c r="G199" s="101" t="s">
        <v>377</v>
      </c>
      <c r="H199" s="88" t="s">
        <v>586</v>
      </c>
      <c r="I199" s="88" t="s">
        <v>170</v>
      </c>
      <c r="J199" s="88"/>
      <c r="K199" s="98">
        <v>3.2199999999999998</v>
      </c>
      <c r="L199" s="101" t="s">
        <v>253</v>
      </c>
      <c r="M199" s="102">
        <v>0.05</v>
      </c>
      <c r="N199" s="102">
        <v>2.8499999999999998E-2</v>
      </c>
      <c r="O199" s="98">
        <v>708232.25</v>
      </c>
      <c r="P199" s="100">
        <v>107.04</v>
      </c>
      <c r="Q199" s="98">
        <v>758.09180000000003</v>
      </c>
      <c r="R199" s="99">
        <v>3.0323672000000003E-3</v>
      </c>
      <c r="S199" s="99">
        <v>1.9393687226842737E-3</v>
      </c>
      <c r="T199" s="99">
        <v>5.4030439936984733E-4</v>
      </c>
    </row>
    <row r="200" spans="2:20">
      <c r="B200" s="91" t="s">
        <v>783</v>
      </c>
      <c r="C200" s="88" t="s">
        <v>784</v>
      </c>
      <c r="D200" s="101" t="s">
        <v>130</v>
      </c>
      <c r="E200" s="101" t="s">
        <v>1562</v>
      </c>
      <c r="F200" s="88" t="s">
        <v>593</v>
      </c>
      <c r="G200" s="101" t="s">
        <v>377</v>
      </c>
      <c r="H200" s="88" t="s">
        <v>586</v>
      </c>
      <c r="I200" s="88" t="s">
        <v>170</v>
      </c>
      <c r="J200" s="88"/>
      <c r="K200" s="98">
        <v>4.4499999999999993</v>
      </c>
      <c r="L200" s="101" t="s">
        <v>253</v>
      </c>
      <c r="M200" s="102">
        <v>4.6500000000000007E-2</v>
      </c>
      <c r="N200" s="102">
        <v>3.8699999999999998E-2</v>
      </c>
      <c r="O200" s="98">
        <v>217389.9</v>
      </c>
      <c r="P200" s="100">
        <v>103.6</v>
      </c>
      <c r="Q200" s="98">
        <v>225.21592999999999</v>
      </c>
      <c r="R200" s="99">
        <v>1.1611169340432213E-3</v>
      </c>
      <c r="S200" s="99">
        <v>5.7615282277456465E-4</v>
      </c>
      <c r="T200" s="99">
        <v>1.6051506926624399E-4</v>
      </c>
    </row>
    <row r="201" spans="2:20">
      <c r="B201" s="91" t="s">
        <v>785</v>
      </c>
      <c r="C201" s="88" t="s">
        <v>786</v>
      </c>
      <c r="D201" s="101" t="s">
        <v>130</v>
      </c>
      <c r="E201" s="101" t="s">
        <v>1562</v>
      </c>
      <c r="F201" s="88" t="s">
        <v>598</v>
      </c>
      <c r="G201" s="101" t="s">
        <v>582</v>
      </c>
      <c r="H201" s="88" t="s">
        <v>586</v>
      </c>
      <c r="I201" s="88" t="s">
        <v>170</v>
      </c>
      <c r="J201" s="88"/>
      <c r="K201" s="98">
        <v>2.83</v>
      </c>
      <c r="L201" s="101" t="s">
        <v>253</v>
      </c>
      <c r="M201" s="102">
        <v>3.3000000000000002E-2</v>
      </c>
      <c r="N201" s="102">
        <v>2.7699999999999995E-2</v>
      </c>
      <c r="O201" s="98">
        <v>462868.3</v>
      </c>
      <c r="P201" s="100">
        <v>102</v>
      </c>
      <c r="Q201" s="98">
        <v>472.12565000000001</v>
      </c>
      <c r="R201" s="99">
        <v>8.8076283401575131E-4</v>
      </c>
      <c r="S201" s="99">
        <v>1.2078032222311102E-3</v>
      </c>
      <c r="T201" s="99">
        <v>3.3649165674968227E-4</v>
      </c>
    </row>
    <row r="202" spans="2:20">
      <c r="B202" s="91" t="s">
        <v>787</v>
      </c>
      <c r="C202" s="88" t="s">
        <v>788</v>
      </c>
      <c r="D202" s="101" t="s">
        <v>130</v>
      </c>
      <c r="E202" s="101" t="s">
        <v>1562</v>
      </c>
      <c r="F202" s="88" t="s">
        <v>604</v>
      </c>
      <c r="G202" s="101" t="s">
        <v>377</v>
      </c>
      <c r="H202" s="88" t="s">
        <v>586</v>
      </c>
      <c r="I202" s="88" t="s">
        <v>171</v>
      </c>
      <c r="J202" s="88"/>
      <c r="K202" s="98">
        <v>6.06</v>
      </c>
      <c r="L202" s="101" t="s">
        <v>253</v>
      </c>
      <c r="M202" s="102">
        <v>6.9000000000000006E-2</v>
      </c>
      <c r="N202" s="102">
        <v>6.5800000000000011E-2</v>
      </c>
      <c r="O202" s="98">
        <v>256433.79</v>
      </c>
      <c r="P202" s="100">
        <v>103.39</v>
      </c>
      <c r="Q202" s="98">
        <v>265.12690999999995</v>
      </c>
      <c r="R202" s="99">
        <v>9.4364310349123184E-4</v>
      </c>
      <c r="S202" s="99">
        <v>6.7825405418701044E-4</v>
      </c>
      <c r="T202" s="99">
        <v>1.8896027613586315E-4</v>
      </c>
    </row>
    <row r="203" spans="2:20">
      <c r="B203" s="91" t="s">
        <v>789</v>
      </c>
      <c r="C203" s="88" t="s">
        <v>790</v>
      </c>
      <c r="D203" s="101" t="s">
        <v>130</v>
      </c>
      <c r="E203" s="101" t="s">
        <v>1562</v>
      </c>
      <c r="F203" s="88" t="s">
        <v>791</v>
      </c>
      <c r="G203" s="101" t="s">
        <v>582</v>
      </c>
      <c r="H203" s="88" t="s">
        <v>586</v>
      </c>
      <c r="I203" s="88" t="s">
        <v>170</v>
      </c>
      <c r="J203" s="88"/>
      <c r="K203" s="98">
        <v>0.65999999999999992</v>
      </c>
      <c r="L203" s="101" t="s">
        <v>253</v>
      </c>
      <c r="M203" s="102">
        <v>6.6500000000000004E-2</v>
      </c>
      <c r="N203" s="102">
        <v>1.6300000000000002E-2</v>
      </c>
      <c r="O203" s="98">
        <v>95218.78</v>
      </c>
      <c r="P203" s="100">
        <v>103.88</v>
      </c>
      <c r="Q203" s="98">
        <v>98.913269999999997</v>
      </c>
      <c r="R203" s="99">
        <v>9.1185314588614888E-4</v>
      </c>
      <c r="S203" s="99">
        <v>2.5304231241707754E-4</v>
      </c>
      <c r="T203" s="99">
        <v>7.0497101982975598E-5</v>
      </c>
    </row>
    <row r="204" spans="2:20">
      <c r="B204" s="91" t="s">
        <v>792</v>
      </c>
      <c r="C204" s="88" t="s">
        <v>793</v>
      </c>
      <c r="D204" s="101" t="s">
        <v>130</v>
      </c>
      <c r="E204" s="101" t="s">
        <v>1562</v>
      </c>
      <c r="F204" s="88" t="s">
        <v>794</v>
      </c>
      <c r="G204" s="101" t="s">
        <v>582</v>
      </c>
      <c r="H204" s="88" t="s">
        <v>621</v>
      </c>
      <c r="I204" s="88" t="s">
        <v>170</v>
      </c>
      <c r="J204" s="88"/>
      <c r="K204" s="98">
        <v>2.4900000000000002</v>
      </c>
      <c r="L204" s="101" t="s">
        <v>253</v>
      </c>
      <c r="M204" s="102">
        <v>4.2999999999999997E-2</v>
      </c>
      <c r="N204" s="102">
        <v>3.6400000000000002E-2</v>
      </c>
      <c r="O204" s="98">
        <v>1466785.82</v>
      </c>
      <c r="P204" s="100">
        <v>102.13</v>
      </c>
      <c r="Q204" s="98">
        <v>1498.0283999999999</v>
      </c>
      <c r="R204" s="99">
        <v>2.2724393825392587E-3</v>
      </c>
      <c r="S204" s="99">
        <v>3.8322923749508513E-3</v>
      </c>
      <c r="T204" s="99">
        <v>1.0676692913720652E-3</v>
      </c>
    </row>
    <row r="205" spans="2:20">
      <c r="B205" s="91" t="s">
        <v>795</v>
      </c>
      <c r="C205" s="88" t="s">
        <v>796</v>
      </c>
      <c r="D205" s="101" t="s">
        <v>130</v>
      </c>
      <c r="E205" s="101" t="s">
        <v>1562</v>
      </c>
      <c r="F205" s="88" t="s">
        <v>620</v>
      </c>
      <c r="G205" s="101" t="s">
        <v>433</v>
      </c>
      <c r="H205" s="88" t="s">
        <v>621</v>
      </c>
      <c r="I205" s="88" t="s">
        <v>171</v>
      </c>
      <c r="J205" s="88"/>
      <c r="K205" s="98">
        <v>3.55</v>
      </c>
      <c r="L205" s="101" t="s">
        <v>253</v>
      </c>
      <c r="M205" s="102">
        <v>0.06</v>
      </c>
      <c r="N205" s="102">
        <v>3.1899999999999998E-2</v>
      </c>
      <c r="O205" s="98">
        <v>1468653.31</v>
      </c>
      <c r="P205" s="100">
        <v>110.24</v>
      </c>
      <c r="Q205" s="98">
        <v>1619.0433600000001</v>
      </c>
      <c r="R205" s="99">
        <v>2.3674634135071359E-3</v>
      </c>
      <c r="S205" s="99">
        <v>4.1418757636656331E-3</v>
      </c>
      <c r="T205" s="99">
        <v>1.1539186285599444E-3</v>
      </c>
    </row>
    <row r="206" spans="2:20">
      <c r="B206" s="91" t="s">
        <v>797</v>
      </c>
      <c r="C206" s="88" t="s">
        <v>798</v>
      </c>
      <c r="D206" s="101" t="s">
        <v>130</v>
      </c>
      <c r="E206" s="101" t="s">
        <v>1562</v>
      </c>
      <c r="F206" s="88" t="s">
        <v>624</v>
      </c>
      <c r="G206" s="101" t="s">
        <v>483</v>
      </c>
      <c r="H206" s="88" t="s">
        <v>621</v>
      </c>
      <c r="I206" s="88" t="s">
        <v>171</v>
      </c>
      <c r="J206" s="88"/>
      <c r="K206" s="98">
        <v>1.1300000000000001</v>
      </c>
      <c r="L206" s="101" t="s">
        <v>253</v>
      </c>
      <c r="M206" s="102">
        <v>5.1900000000000002E-2</v>
      </c>
      <c r="N206" s="102">
        <v>2.9400000000000003E-2</v>
      </c>
      <c r="O206" s="98">
        <v>135429.74</v>
      </c>
      <c r="P206" s="100">
        <v>103.01</v>
      </c>
      <c r="Q206" s="98">
        <v>139.50618</v>
      </c>
      <c r="R206" s="99">
        <v>1.5510041462007578E-3</v>
      </c>
      <c r="S206" s="99">
        <v>3.5688807359895243E-4</v>
      </c>
      <c r="T206" s="99">
        <v>9.9428331493998237E-5</v>
      </c>
    </row>
    <row r="207" spans="2:20">
      <c r="B207" s="91" t="s">
        <v>799</v>
      </c>
      <c r="C207" s="88" t="s">
        <v>800</v>
      </c>
      <c r="D207" s="101" t="s">
        <v>130</v>
      </c>
      <c r="E207" s="101" t="s">
        <v>1562</v>
      </c>
      <c r="F207" s="88" t="s">
        <v>801</v>
      </c>
      <c r="G207" s="101" t="s">
        <v>582</v>
      </c>
      <c r="H207" s="88" t="s">
        <v>621</v>
      </c>
      <c r="I207" s="88" t="s">
        <v>171</v>
      </c>
      <c r="J207" s="88"/>
      <c r="K207" s="98">
        <v>3.43</v>
      </c>
      <c r="L207" s="101" t="s">
        <v>253</v>
      </c>
      <c r="M207" s="102">
        <v>4.7E-2</v>
      </c>
      <c r="N207" s="102">
        <v>4.8399999999999999E-2</v>
      </c>
      <c r="O207" s="98">
        <v>51816.87</v>
      </c>
      <c r="P207" s="100">
        <v>100.11</v>
      </c>
      <c r="Q207" s="98">
        <v>51.873870000000004</v>
      </c>
      <c r="R207" s="99">
        <v>4.7096410153980248E-4</v>
      </c>
      <c r="S207" s="99">
        <v>1.3270498507250713E-4</v>
      </c>
      <c r="T207" s="99">
        <v>3.6971353829891766E-5</v>
      </c>
    </row>
    <row r="208" spans="2:20">
      <c r="B208" s="91" t="s">
        <v>802</v>
      </c>
      <c r="C208" s="88" t="s">
        <v>803</v>
      </c>
      <c r="D208" s="101" t="s">
        <v>130</v>
      </c>
      <c r="E208" s="101" t="s">
        <v>1562</v>
      </c>
      <c r="F208" s="88" t="s">
        <v>633</v>
      </c>
      <c r="G208" s="101" t="s">
        <v>377</v>
      </c>
      <c r="H208" s="88" t="s">
        <v>621</v>
      </c>
      <c r="I208" s="88" t="s">
        <v>171</v>
      </c>
      <c r="J208" s="88"/>
      <c r="K208" s="98">
        <v>4.26</v>
      </c>
      <c r="L208" s="101" t="s">
        <v>253</v>
      </c>
      <c r="M208" s="102">
        <v>6.2400000000000004E-2</v>
      </c>
      <c r="N208" s="102">
        <v>6.1600000000000002E-2</v>
      </c>
      <c r="O208" s="98">
        <v>672145.7</v>
      </c>
      <c r="P208" s="100">
        <v>102.03</v>
      </c>
      <c r="Q208" s="98">
        <v>685.79025999999999</v>
      </c>
      <c r="R208" s="99">
        <v>1.5661566955405693E-3</v>
      </c>
      <c r="S208" s="99">
        <v>1.7544051796438318E-3</v>
      </c>
      <c r="T208" s="99">
        <v>4.8877391171226424E-4</v>
      </c>
    </row>
    <row r="209" spans="2:20">
      <c r="B209" s="91" t="s">
        <v>804</v>
      </c>
      <c r="C209" s="88" t="s">
        <v>805</v>
      </c>
      <c r="D209" s="101" t="s">
        <v>130</v>
      </c>
      <c r="E209" s="101" t="s">
        <v>1562</v>
      </c>
      <c r="F209" s="88" t="s">
        <v>649</v>
      </c>
      <c r="G209" s="101" t="s">
        <v>377</v>
      </c>
      <c r="H209" s="88" t="s">
        <v>641</v>
      </c>
      <c r="I209" s="88" t="s">
        <v>170</v>
      </c>
      <c r="J209" s="88"/>
      <c r="K209" s="98">
        <v>1.9400000000000004</v>
      </c>
      <c r="L209" s="101" t="s">
        <v>253</v>
      </c>
      <c r="M209" s="102">
        <v>3.5400000000000001E-2</v>
      </c>
      <c r="N209" s="102">
        <v>0.1222</v>
      </c>
      <c r="O209" s="98">
        <v>16962.98</v>
      </c>
      <c r="P209" s="100">
        <v>85.7</v>
      </c>
      <c r="Q209" s="98">
        <v>14.537270000000001</v>
      </c>
      <c r="R209" s="99">
        <v>6.9762934240645742E-5</v>
      </c>
      <c r="S209" s="99">
        <v>3.7189594652278799E-5</v>
      </c>
      <c r="T209" s="99">
        <v>1.0360949605083846E-5</v>
      </c>
    </row>
    <row r="210" spans="2:20">
      <c r="B210" s="91" t="s">
        <v>806</v>
      </c>
      <c r="C210" s="88" t="s">
        <v>807</v>
      </c>
      <c r="D210" s="101" t="s">
        <v>130</v>
      </c>
      <c r="E210" s="101" t="s">
        <v>1562</v>
      </c>
      <c r="F210" s="88" t="s">
        <v>656</v>
      </c>
      <c r="G210" s="101" t="s">
        <v>483</v>
      </c>
      <c r="H210" s="88" t="s">
        <v>657</v>
      </c>
      <c r="I210" s="88" t="s">
        <v>171</v>
      </c>
      <c r="J210" s="88"/>
      <c r="K210" s="98">
        <v>1.4200000000000002</v>
      </c>
      <c r="L210" s="101" t="s">
        <v>253</v>
      </c>
      <c r="M210" s="102">
        <v>6.7000000000000004E-2</v>
      </c>
      <c r="N210" s="102">
        <v>0.10290000000000001</v>
      </c>
      <c r="O210" s="98">
        <v>104612.47</v>
      </c>
      <c r="P210" s="100">
        <v>95.27</v>
      </c>
      <c r="Q210" s="98">
        <v>106.67334</v>
      </c>
      <c r="R210" s="99">
        <v>2.0565597729915971E-4</v>
      </c>
      <c r="S210" s="99">
        <v>2.7289431061022583E-4</v>
      </c>
      <c r="T210" s="99">
        <v>7.6027830531177762E-5</v>
      </c>
    </row>
    <row r="211" spans="2:20">
      <c r="B211" s="91" t="s">
        <v>808</v>
      </c>
      <c r="C211" s="88" t="s">
        <v>809</v>
      </c>
      <c r="D211" s="101" t="s">
        <v>130</v>
      </c>
      <c r="E211" s="101" t="s">
        <v>1562</v>
      </c>
      <c r="F211" s="88" t="s">
        <v>678</v>
      </c>
      <c r="G211" s="101" t="s">
        <v>397</v>
      </c>
      <c r="H211" s="88" t="s">
        <v>672</v>
      </c>
      <c r="I211" s="88"/>
      <c r="J211" s="88"/>
      <c r="K211" s="98">
        <v>5.2299999999999995</v>
      </c>
      <c r="L211" s="101" t="s">
        <v>253</v>
      </c>
      <c r="M211" s="102">
        <v>5.5E-2</v>
      </c>
      <c r="N211" s="102">
        <v>6.1699999999999998E-2</v>
      </c>
      <c r="O211" s="98">
        <v>650000</v>
      </c>
      <c r="P211" s="100">
        <v>97.09</v>
      </c>
      <c r="Q211" s="98">
        <v>631.08500000000004</v>
      </c>
      <c r="R211" s="99">
        <v>1.009850719041683E-3</v>
      </c>
      <c r="S211" s="99">
        <v>1.6144568643998059E-3</v>
      </c>
      <c r="T211" s="99">
        <v>4.4978458001566582E-4</v>
      </c>
    </row>
    <row r="212" spans="2:20">
      <c r="B212" s="91" t="s">
        <v>810</v>
      </c>
      <c r="C212" s="88" t="s">
        <v>811</v>
      </c>
      <c r="D212" s="101" t="s">
        <v>130</v>
      </c>
      <c r="E212" s="101" t="s">
        <v>1562</v>
      </c>
      <c r="F212" s="88" t="s">
        <v>812</v>
      </c>
      <c r="G212" s="101" t="s">
        <v>483</v>
      </c>
      <c r="H212" s="88" t="s">
        <v>672</v>
      </c>
      <c r="I212" s="88"/>
      <c r="J212" s="88"/>
      <c r="K212" s="98">
        <v>0.66</v>
      </c>
      <c r="L212" s="101" t="s">
        <v>253</v>
      </c>
      <c r="M212" s="102">
        <v>5.6399999999999999E-2</v>
      </c>
      <c r="N212" s="102">
        <v>1.5099999999999997E-2</v>
      </c>
      <c r="O212" s="98">
        <v>93494.32</v>
      </c>
      <c r="P212" s="100">
        <v>103.2</v>
      </c>
      <c r="Q212" s="98">
        <v>96.486140000000006</v>
      </c>
      <c r="R212" s="99">
        <v>3.3129671611353798E-3</v>
      </c>
      <c r="S212" s="99">
        <v>2.4683316992551036E-4</v>
      </c>
      <c r="T212" s="99">
        <v>6.8767246816566291E-5</v>
      </c>
    </row>
    <row r="213" spans="2:20">
      <c r="B213" s="87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98"/>
      <c r="P213" s="100"/>
      <c r="Q213" s="88"/>
      <c r="R213" s="88"/>
      <c r="S213" s="99"/>
      <c r="T213" s="88"/>
    </row>
    <row r="214" spans="2:20">
      <c r="B214" s="105" t="s">
        <v>49</v>
      </c>
      <c r="C214" s="86"/>
      <c r="D214" s="86"/>
      <c r="E214" s="86"/>
      <c r="F214" s="86"/>
      <c r="G214" s="86"/>
      <c r="H214" s="86"/>
      <c r="I214" s="86"/>
      <c r="J214" s="86"/>
      <c r="K214" s="95">
        <v>5.2145744584939813</v>
      </c>
      <c r="L214" s="86"/>
      <c r="M214" s="86"/>
      <c r="N214" s="106">
        <v>6.4744481892507255E-2</v>
      </c>
      <c r="O214" s="95"/>
      <c r="P214" s="97"/>
      <c r="Q214" s="95">
        <v>4331.0206500000004</v>
      </c>
      <c r="R214" s="86"/>
      <c r="S214" s="96">
        <v>1.1079721461054865E-2</v>
      </c>
      <c r="T214" s="96">
        <v>3.0867891078054876E-3</v>
      </c>
    </row>
    <row r="215" spans="2:20">
      <c r="B215" s="91" t="s">
        <v>813</v>
      </c>
      <c r="C215" s="88" t="s">
        <v>814</v>
      </c>
      <c r="D215" s="101" t="s">
        <v>130</v>
      </c>
      <c r="E215" s="101" t="s">
        <v>1562</v>
      </c>
      <c r="F215" s="88" t="s">
        <v>620</v>
      </c>
      <c r="G215" s="101" t="s">
        <v>433</v>
      </c>
      <c r="H215" s="88" t="s">
        <v>621</v>
      </c>
      <c r="I215" s="88" t="s">
        <v>171</v>
      </c>
      <c r="J215" s="88"/>
      <c r="K215" s="98">
        <v>5.27</v>
      </c>
      <c r="L215" s="101" t="s">
        <v>253</v>
      </c>
      <c r="M215" s="102">
        <v>6.7000000000000004E-2</v>
      </c>
      <c r="N215" s="102">
        <v>6.1800000000000001E-2</v>
      </c>
      <c r="O215" s="98">
        <v>2732612.58</v>
      </c>
      <c r="P215" s="100">
        <v>103.59</v>
      </c>
      <c r="Q215" s="98">
        <v>2830.7133699999999</v>
      </c>
      <c r="R215" s="99">
        <v>3.1088872768727425E-3</v>
      </c>
      <c r="S215" s="99">
        <v>7.2415992003372091E-3</v>
      </c>
      <c r="T215" s="99">
        <v>2.0174956214617365E-3</v>
      </c>
    </row>
    <row r="216" spans="2:20">
      <c r="B216" s="91" t="s">
        <v>815</v>
      </c>
      <c r="C216" s="88" t="s">
        <v>816</v>
      </c>
      <c r="D216" s="101" t="s">
        <v>130</v>
      </c>
      <c r="E216" s="101" t="s">
        <v>1562</v>
      </c>
      <c r="F216" s="88" t="s">
        <v>678</v>
      </c>
      <c r="G216" s="101" t="s">
        <v>397</v>
      </c>
      <c r="H216" s="88" t="s">
        <v>672</v>
      </c>
      <c r="I216" s="88"/>
      <c r="J216" s="88"/>
      <c r="K216" s="98">
        <v>5.1099999999999994</v>
      </c>
      <c r="L216" s="101" t="s">
        <v>253</v>
      </c>
      <c r="M216" s="102">
        <v>6.3500000000000001E-2</v>
      </c>
      <c r="N216" s="102">
        <v>7.0300000000000001E-2</v>
      </c>
      <c r="O216" s="98">
        <v>1523000</v>
      </c>
      <c r="P216" s="100">
        <v>98.51</v>
      </c>
      <c r="Q216" s="98">
        <v>1500.30728</v>
      </c>
      <c r="R216" s="99">
        <v>4.0000620682484117E-3</v>
      </c>
      <c r="S216" s="99">
        <v>3.8381222607176556E-3</v>
      </c>
      <c r="T216" s="99">
        <v>1.0692934863437507E-3</v>
      </c>
    </row>
    <row r="217" spans="2:20">
      <c r="B217" s="87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98"/>
      <c r="P217" s="100"/>
      <c r="Q217" s="88"/>
      <c r="R217" s="88"/>
      <c r="S217" s="99"/>
      <c r="T217" s="88"/>
    </row>
    <row r="218" spans="2:20">
      <c r="B218" s="85" t="s">
        <v>240</v>
      </c>
      <c r="C218" s="86"/>
      <c r="D218" s="86"/>
      <c r="E218" s="86"/>
      <c r="F218" s="86"/>
      <c r="G218" s="86"/>
      <c r="H218" s="86"/>
      <c r="I218" s="86"/>
      <c r="J218" s="86"/>
      <c r="K218" s="95">
        <v>4.3458084656344944</v>
      </c>
      <c r="L218" s="86"/>
      <c r="M218" s="86"/>
      <c r="N218" s="106">
        <v>3.4249851446169294E-2</v>
      </c>
      <c r="O218" s="95"/>
      <c r="P218" s="97"/>
      <c r="Q218" s="95">
        <v>47674.963790000002</v>
      </c>
      <c r="R218" s="86"/>
      <c r="S218" s="96">
        <v>0.12196324195754564</v>
      </c>
      <c r="T218" s="96">
        <v>3.3978724839834926E-2</v>
      </c>
    </row>
    <row r="219" spans="2:20">
      <c r="B219" s="105" t="s">
        <v>67</v>
      </c>
      <c r="C219" s="86"/>
      <c r="D219" s="86"/>
      <c r="E219" s="86"/>
      <c r="F219" s="86"/>
      <c r="G219" s="86"/>
      <c r="H219" s="86"/>
      <c r="I219" s="86"/>
      <c r="J219" s="86"/>
      <c r="K219" s="95">
        <v>6.7992637573102304</v>
      </c>
      <c r="L219" s="86"/>
      <c r="M219" s="86"/>
      <c r="N219" s="106">
        <v>4.5818236354730993E-2</v>
      </c>
      <c r="O219" s="95"/>
      <c r="P219" s="97"/>
      <c r="Q219" s="95">
        <v>12953.043110000002</v>
      </c>
      <c r="R219" s="86"/>
      <c r="S219" s="96">
        <v>3.313678722169932E-2</v>
      </c>
      <c r="T219" s="96">
        <v>9.2318452429643628E-3</v>
      </c>
    </row>
    <row r="220" spans="2:20">
      <c r="B220" s="91" t="s">
        <v>817</v>
      </c>
      <c r="C220" s="88" t="s">
        <v>818</v>
      </c>
      <c r="D220" s="101" t="s">
        <v>31</v>
      </c>
      <c r="E220" s="101" t="s">
        <v>1563</v>
      </c>
      <c r="F220" s="88" t="s">
        <v>819</v>
      </c>
      <c r="G220" s="101" t="s">
        <v>433</v>
      </c>
      <c r="H220" s="88" t="s">
        <v>641</v>
      </c>
      <c r="I220" s="88" t="s">
        <v>330</v>
      </c>
      <c r="J220" s="88"/>
      <c r="K220" s="98">
        <v>7.3999999999999995</v>
      </c>
      <c r="L220" s="101" t="s">
        <v>322</v>
      </c>
      <c r="M220" s="102">
        <v>4.4999999999999998E-2</v>
      </c>
      <c r="N220" s="102">
        <v>4.5199999999999997E-2</v>
      </c>
      <c r="O220" s="98">
        <v>1501000</v>
      </c>
      <c r="P220" s="100">
        <v>99.322000000000003</v>
      </c>
      <c r="Q220" s="98">
        <v>5838.4234999999999</v>
      </c>
      <c r="R220" s="99">
        <v>1.8762500000000001E-3</v>
      </c>
      <c r="S220" s="99">
        <v>1.4935995780042529E-2</v>
      </c>
      <c r="T220" s="99">
        <v>4.1611397227015274E-3</v>
      </c>
    </row>
    <row r="221" spans="2:20">
      <c r="B221" s="91" t="s">
        <v>820</v>
      </c>
      <c r="C221" s="88" t="s">
        <v>821</v>
      </c>
      <c r="D221" s="101" t="s">
        <v>31</v>
      </c>
      <c r="E221" s="101" t="s">
        <v>1563</v>
      </c>
      <c r="F221" s="88" t="s">
        <v>822</v>
      </c>
      <c r="G221" s="101" t="s">
        <v>823</v>
      </c>
      <c r="H221" s="88" t="s">
        <v>657</v>
      </c>
      <c r="I221" s="88" t="s">
        <v>316</v>
      </c>
      <c r="J221" s="88"/>
      <c r="K221" s="98">
        <v>2.85</v>
      </c>
      <c r="L221" s="101" t="s">
        <v>322</v>
      </c>
      <c r="M221" s="102">
        <v>3.8390000000000001E-2</v>
      </c>
      <c r="N221" s="102">
        <v>3.4000000000000002E-2</v>
      </c>
      <c r="O221" s="98">
        <v>11843.19</v>
      </c>
      <c r="P221" s="100">
        <v>100.836</v>
      </c>
      <c r="Q221" s="98">
        <v>46.598459999999996</v>
      </c>
      <c r="R221" s="99">
        <v>2.9607975E-5</v>
      </c>
      <c r="S221" s="99">
        <v>1.1920930400415122E-4</v>
      </c>
      <c r="T221" s="99">
        <v>3.3211483018098674E-5</v>
      </c>
    </row>
    <row r="222" spans="2:20">
      <c r="B222" s="91" t="s">
        <v>824</v>
      </c>
      <c r="C222" s="88" t="s">
        <v>825</v>
      </c>
      <c r="D222" s="101" t="s">
        <v>31</v>
      </c>
      <c r="E222" s="101" t="s">
        <v>1563</v>
      </c>
      <c r="F222" s="88" t="s">
        <v>822</v>
      </c>
      <c r="G222" s="101" t="s">
        <v>823</v>
      </c>
      <c r="H222" s="88" t="s">
        <v>657</v>
      </c>
      <c r="I222" s="88" t="s">
        <v>316</v>
      </c>
      <c r="J222" s="88"/>
      <c r="K222" s="98">
        <v>4.53</v>
      </c>
      <c r="L222" s="101" t="s">
        <v>322</v>
      </c>
      <c r="M222" s="102">
        <v>4.4349999999999994E-2</v>
      </c>
      <c r="N222" s="102">
        <v>3.73E-2</v>
      </c>
      <c r="O222" s="98">
        <v>600040</v>
      </c>
      <c r="P222" s="100">
        <v>102.752</v>
      </c>
      <c r="Q222" s="98">
        <v>2406.07863</v>
      </c>
      <c r="R222" s="99">
        <v>1.5001000000000001E-3</v>
      </c>
      <c r="S222" s="99">
        <v>6.1552883692199637E-3</v>
      </c>
      <c r="T222" s="99">
        <v>1.7148515114116458E-3</v>
      </c>
    </row>
    <row r="223" spans="2:20">
      <c r="B223" s="91" t="s">
        <v>826</v>
      </c>
      <c r="C223" s="88" t="s">
        <v>827</v>
      </c>
      <c r="D223" s="101" t="s">
        <v>31</v>
      </c>
      <c r="E223" s="101" t="s">
        <v>1563</v>
      </c>
      <c r="F223" s="88" t="s">
        <v>822</v>
      </c>
      <c r="G223" s="101" t="s">
        <v>823</v>
      </c>
      <c r="H223" s="88" t="s">
        <v>657</v>
      </c>
      <c r="I223" s="88" t="s">
        <v>316</v>
      </c>
      <c r="J223" s="88"/>
      <c r="K223" s="98">
        <v>6.66</v>
      </c>
      <c r="L223" s="101" t="s">
        <v>322</v>
      </c>
      <c r="M223" s="102">
        <v>5.0819999999999997E-2</v>
      </c>
      <c r="N223" s="102">
        <v>4.9500000000000002E-2</v>
      </c>
      <c r="O223" s="98">
        <v>592175</v>
      </c>
      <c r="P223" s="100">
        <v>100.425</v>
      </c>
      <c r="Q223" s="98">
        <v>2320.8133800000001</v>
      </c>
      <c r="R223" s="99">
        <v>1.4804375E-3</v>
      </c>
      <c r="S223" s="99">
        <v>5.9371607506626132E-3</v>
      </c>
      <c r="T223" s="99">
        <v>1.6540815760444914E-3</v>
      </c>
    </row>
    <row r="224" spans="2:20">
      <c r="B224" s="91" t="s">
        <v>828</v>
      </c>
      <c r="C224" s="88" t="s">
        <v>829</v>
      </c>
      <c r="D224" s="101" t="s">
        <v>31</v>
      </c>
      <c r="E224" s="101" t="s">
        <v>1563</v>
      </c>
      <c r="F224" s="88" t="s">
        <v>822</v>
      </c>
      <c r="G224" s="101" t="s">
        <v>823</v>
      </c>
      <c r="H224" s="88" t="s">
        <v>657</v>
      </c>
      <c r="I224" s="88" t="s">
        <v>316</v>
      </c>
      <c r="J224" s="88"/>
      <c r="K224" s="98">
        <v>7.8500000000000005</v>
      </c>
      <c r="L224" s="101" t="s">
        <v>322</v>
      </c>
      <c r="M224" s="102">
        <v>5.4120000000000001E-2</v>
      </c>
      <c r="N224" s="102">
        <v>5.2699999999999997E-2</v>
      </c>
      <c r="O224" s="98">
        <v>596196</v>
      </c>
      <c r="P224" s="100">
        <v>100.63500000000001</v>
      </c>
      <c r="Q224" s="98">
        <v>2341.12914</v>
      </c>
      <c r="R224" s="99">
        <v>1.4904899999999999E-3</v>
      </c>
      <c r="S224" s="99">
        <v>5.9891330177700534E-3</v>
      </c>
      <c r="T224" s="99">
        <v>1.6685609497885971E-3</v>
      </c>
    </row>
    <row r="225" spans="2:20">
      <c r="B225" s="87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98"/>
      <c r="P225" s="100"/>
      <c r="Q225" s="88"/>
      <c r="R225" s="88"/>
      <c r="S225" s="99"/>
      <c r="T225" s="88"/>
    </row>
    <row r="226" spans="2:20">
      <c r="B226" s="105" t="s">
        <v>66</v>
      </c>
      <c r="C226" s="86"/>
      <c r="D226" s="86"/>
      <c r="E226" s="86"/>
      <c r="F226" s="86"/>
      <c r="G226" s="86"/>
      <c r="H226" s="86"/>
      <c r="I226" s="86"/>
      <c r="J226" s="86"/>
      <c r="K226" s="95">
        <v>3.4305448068519686</v>
      </c>
      <c r="L226" s="86"/>
      <c r="M226" s="86"/>
      <c r="N226" s="106">
        <v>2.9934255260846934E-2</v>
      </c>
      <c r="O226" s="95"/>
      <c r="P226" s="97"/>
      <c r="Q226" s="95">
        <v>34721.920680000003</v>
      </c>
      <c r="R226" s="86"/>
      <c r="S226" s="96">
        <v>8.8826454735846327E-2</v>
      </c>
      <c r="T226" s="96">
        <v>2.4746879596870566E-2</v>
      </c>
    </row>
    <row r="227" spans="2:20">
      <c r="B227" s="91" t="s">
        <v>830</v>
      </c>
      <c r="C227" s="88" t="s">
        <v>831</v>
      </c>
      <c r="D227" s="101" t="s">
        <v>31</v>
      </c>
      <c r="E227" s="101" t="s">
        <v>1563</v>
      </c>
      <c r="F227" s="88"/>
      <c r="G227" s="101" t="s">
        <v>832</v>
      </c>
      <c r="H227" s="88" t="s">
        <v>315</v>
      </c>
      <c r="I227" s="88" t="s">
        <v>316</v>
      </c>
      <c r="J227" s="88"/>
      <c r="K227" s="98">
        <v>3.66</v>
      </c>
      <c r="L227" s="101" t="s">
        <v>322</v>
      </c>
      <c r="M227" s="102">
        <v>1.7500000000000002E-2</v>
      </c>
      <c r="N227" s="102">
        <v>1.7299999999999996E-2</v>
      </c>
      <c r="O227" s="98">
        <v>397000</v>
      </c>
      <c r="P227" s="100">
        <v>100</v>
      </c>
      <c r="Q227" s="98">
        <v>1554.81702</v>
      </c>
      <c r="R227" s="99">
        <v>2.6466666666666669E-4</v>
      </c>
      <c r="S227" s="99">
        <v>3.9775703919830933E-3</v>
      </c>
      <c r="T227" s="99">
        <v>1.1081434677450883E-3</v>
      </c>
    </row>
    <row r="228" spans="2:20">
      <c r="B228" s="91" t="s">
        <v>833</v>
      </c>
      <c r="C228" s="88" t="s">
        <v>834</v>
      </c>
      <c r="D228" s="101" t="s">
        <v>31</v>
      </c>
      <c r="E228" s="101" t="s">
        <v>1563</v>
      </c>
      <c r="F228" s="88"/>
      <c r="G228" s="101" t="s">
        <v>835</v>
      </c>
      <c r="H228" s="88" t="s">
        <v>325</v>
      </c>
      <c r="I228" s="88" t="s">
        <v>316</v>
      </c>
      <c r="J228" s="88"/>
      <c r="K228" s="98">
        <v>2.3000000000000003</v>
      </c>
      <c r="L228" s="101" t="s">
        <v>322</v>
      </c>
      <c r="M228" s="102">
        <v>0.01</v>
      </c>
      <c r="N228" s="102">
        <v>1.3000000000000003E-2</v>
      </c>
      <c r="O228" s="98">
        <v>431000</v>
      </c>
      <c r="P228" s="100">
        <v>99.180999999999997</v>
      </c>
      <c r="Q228" s="98">
        <v>1670.6511699999999</v>
      </c>
      <c r="R228" s="99">
        <v>1.0775E-4</v>
      </c>
      <c r="S228" s="99">
        <v>4.2739001076306151E-3</v>
      </c>
      <c r="T228" s="99">
        <v>1.1907003570852273E-3</v>
      </c>
    </row>
    <row r="229" spans="2:20">
      <c r="B229" s="91" t="s">
        <v>836</v>
      </c>
      <c r="C229" s="88" t="s">
        <v>837</v>
      </c>
      <c r="D229" s="101" t="s">
        <v>31</v>
      </c>
      <c r="E229" s="101" t="s">
        <v>1563</v>
      </c>
      <c r="F229" s="88"/>
      <c r="G229" s="101" t="s">
        <v>838</v>
      </c>
      <c r="H229" s="88" t="s">
        <v>325</v>
      </c>
      <c r="I229" s="88" t="s">
        <v>316</v>
      </c>
      <c r="J229" s="88"/>
      <c r="K229" s="98">
        <v>1.3099999999999998</v>
      </c>
      <c r="L229" s="101" t="s">
        <v>326</v>
      </c>
      <c r="M229" s="102">
        <v>1.4999999999999999E-2</v>
      </c>
      <c r="N229" s="102">
        <v>7.9000000000000008E-3</v>
      </c>
      <c r="O229" s="98">
        <v>431000.01</v>
      </c>
      <c r="P229" s="100">
        <v>100.86799999999999</v>
      </c>
      <c r="Q229" s="98">
        <v>2539.3693599999997</v>
      </c>
      <c r="R229" s="99">
        <v>3.0785715000000003E-4</v>
      </c>
      <c r="S229" s="99">
        <v>6.4962759287553046E-3</v>
      </c>
      <c r="T229" s="99">
        <v>1.8098499902425979E-3</v>
      </c>
    </row>
    <row r="230" spans="2:20">
      <c r="B230" s="91" t="s">
        <v>839</v>
      </c>
      <c r="C230" s="88" t="s">
        <v>840</v>
      </c>
      <c r="D230" s="101" t="s">
        <v>31</v>
      </c>
      <c r="E230" s="101" t="s">
        <v>1563</v>
      </c>
      <c r="F230" s="88"/>
      <c r="G230" s="101" t="s">
        <v>841</v>
      </c>
      <c r="H230" s="88" t="s">
        <v>325</v>
      </c>
      <c r="I230" s="88" t="s">
        <v>311</v>
      </c>
      <c r="J230" s="88"/>
      <c r="K230" s="98">
        <v>2.86</v>
      </c>
      <c r="L230" s="101" t="s">
        <v>322</v>
      </c>
      <c r="M230" s="102">
        <v>1.6250000000000001E-2</v>
      </c>
      <c r="N230" s="102">
        <v>1.4100000000000001E-2</v>
      </c>
      <c r="O230" s="98">
        <v>170000</v>
      </c>
      <c r="P230" s="100">
        <v>100.422</v>
      </c>
      <c r="Q230" s="98">
        <v>666.88785999999993</v>
      </c>
      <c r="R230" s="99">
        <v>1.36E-4</v>
      </c>
      <c r="S230" s="99">
        <v>1.7060486041688466E-3</v>
      </c>
      <c r="T230" s="99">
        <v>4.7530186270889989E-4</v>
      </c>
    </row>
    <row r="231" spans="2:20">
      <c r="B231" s="91" t="s">
        <v>842</v>
      </c>
      <c r="C231" s="88" t="s">
        <v>843</v>
      </c>
      <c r="D231" s="101" t="s">
        <v>31</v>
      </c>
      <c r="E231" s="101" t="s">
        <v>1563</v>
      </c>
      <c r="F231" s="88"/>
      <c r="G231" s="101" t="s">
        <v>841</v>
      </c>
      <c r="H231" s="88" t="s">
        <v>325</v>
      </c>
      <c r="I231" s="88" t="s">
        <v>311</v>
      </c>
      <c r="J231" s="88"/>
      <c r="K231" s="98">
        <v>2.29</v>
      </c>
      <c r="L231" s="101" t="s">
        <v>322</v>
      </c>
      <c r="M231" s="102">
        <v>0.01</v>
      </c>
      <c r="N231" s="102">
        <v>1.2599999999999998E-2</v>
      </c>
      <c r="O231" s="98">
        <v>272000</v>
      </c>
      <c r="P231" s="100">
        <v>99.21</v>
      </c>
      <c r="Q231" s="98">
        <v>1054.6988100000001</v>
      </c>
      <c r="R231" s="99">
        <v>6.0444444444444445E-4</v>
      </c>
      <c r="S231" s="99">
        <v>2.6981559277732899E-3</v>
      </c>
      <c r="T231" s="99">
        <v>7.5170105659122391E-4</v>
      </c>
    </row>
    <row r="232" spans="2:20">
      <c r="B232" s="91" t="s">
        <v>844</v>
      </c>
      <c r="C232" s="88" t="s">
        <v>845</v>
      </c>
      <c r="D232" s="101" t="s">
        <v>31</v>
      </c>
      <c r="E232" s="101" t="s">
        <v>1563</v>
      </c>
      <c r="F232" s="88"/>
      <c r="G232" s="101" t="s">
        <v>823</v>
      </c>
      <c r="H232" s="88" t="s">
        <v>391</v>
      </c>
      <c r="I232" s="88" t="s">
        <v>330</v>
      </c>
      <c r="J232" s="88"/>
      <c r="K232" s="98">
        <v>2.42</v>
      </c>
      <c r="L232" s="101" t="s">
        <v>322</v>
      </c>
      <c r="M232" s="102">
        <v>1.7180000000000001E-2</v>
      </c>
      <c r="N232" s="102">
        <v>1.9E-2</v>
      </c>
      <c r="O232" s="98">
        <v>386000</v>
      </c>
      <c r="P232" s="100">
        <v>99.400999999999996</v>
      </c>
      <c r="Q232" s="98">
        <v>1497.5812800000001</v>
      </c>
      <c r="R232" s="99">
        <v>1.93E-4</v>
      </c>
      <c r="S232" s="99">
        <v>3.8311485417854138E-3</v>
      </c>
      <c r="T232" s="99">
        <v>1.0673506216502108E-3</v>
      </c>
    </row>
    <row r="233" spans="2:20">
      <c r="B233" s="91" t="s">
        <v>846</v>
      </c>
      <c r="C233" s="88" t="s">
        <v>847</v>
      </c>
      <c r="D233" s="101" t="s">
        <v>31</v>
      </c>
      <c r="E233" s="101" t="s">
        <v>1563</v>
      </c>
      <c r="F233" s="88"/>
      <c r="G233" s="101" t="s">
        <v>848</v>
      </c>
      <c r="H233" s="88" t="s">
        <v>391</v>
      </c>
      <c r="I233" s="88" t="s">
        <v>316</v>
      </c>
      <c r="J233" s="88"/>
      <c r="K233" s="98">
        <v>2.5099999999999998</v>
      </c>
      <c r="L233" s="101" t="s">
        <v>322</v>
      </c>
      <c r="M233" s="102">
        <v>1.375E-2</v>
      </c>
      <c r="N233" s="102">
        <v>1.5599999999999998E-2</v>
      </c>
      <c r="O233" s="98">
        <v>340000</v>
      </c>
      <c r="P233" s="100">
        <v>99.376999999999995</v>
      </c>
      <c r="Q233" s="98">
        <v>1326.3195700000001</v>
      </c>
      <c r="R233" s="99">
        <v>8.4999999999999995E-4</v>
      </c>
      <c r="S233" s="99">
        <v>3.3930227056169914E-3</v>
      </c>
      <c r="T233" s="99">
        <v>9.4528960561415418E-4</v>
      </c>
    </row>
    <row r="234" spans="2:20">
      <c r="B234" s="91" t="s">
        <v>849</v>
      </c>
      <c r="C234" s="88" t="s">
        <v>850</v>
      </c>
      <c r="D234" s="101" t="s">
        <v>31</v>
      </c>
      <c r="E234" s="101" t="s">
        <v>1563</v>
      </c>
      <c r="F234" s="88"/>
      <c r="G234" s="101" t="s">
        <v>851</v>
      </c>
      <c r="H234" s="88" t="s">
        <v>391</v>
      </c>
      <c r="I234" s="88" t="s">
        <v>316</v>
      </c>
      <c r="J234" s="88"/>
      <c r="K234" s="98">
        <v>2.2399999999999998</v>
      </c>
      <c r="L234" s="101" t="s">
        <v>322</v>
      </c>
      <c r="M234" s="102">
        <v>1.125E-2</v>
      </c>
      <c r="N234" s="102">
        <v>1.2500000000000001E-2</v>
      </c>
      <c r="O234" s="98">
        <v>454000</v>
      </c>
      <c r="P234" s="100">
        <v>99.558000000000007</v>
      </c>
      <c r="Q234" s="98">
        <v>1768.05133</v>
      </c>
      <c r="R234" s="99">
        <v>3.6319999999999999E-4</v>
      </c>
      <c r="S234" s="99">
        <v>4.5230715455599584E-3</v>
      </c>
      <c r="T234" s="99">
        <v>1.2601190408743502E-3</v>
      </c>
    </row>
    <row r="235" spans="2:20">
      <c r="B235" s="91" t="s">
        <v>852</v>
      </c>
      <c r="C235" s="88" t="s">
        <v>853</v>
      </c>
      <c r="D235" s="101" t="s">
        <v>31</v>
      </c>
      <c r="E235" s="101" t="s">
        <v>1563</v>
      </c>
      <c r="F235" s="88"/>
      <c r="G235" s="101" t="s">
        <v>854</v>
      </c>
      <c r="H235" s="88" t="s">
        <v>434</v>
      </c>
      <c r="I235" s="88" t="s">
        <v>316</v>
      </c>
      <c r="J235" s="88"/>
      <c r="K235" s="98">
        <v>2.7600000000000002</v>
      </c>
      <c r="L235" s="101" t="s">
        <v>322</v>
      </c>
      <c r="M235" s="102">
        <v>1.4999999999999999E-2</v>
      </c>
      <c r="N235" s="102">
        <v>1.3900000000000001E-2</v>
      </c>
      <c r="O235" s="98">
        <v>454000</v>
      </c>
      <c r="P235" s="100">
        <v>100.005</v>
      </c>
      <c r="Q235" s="98">
        <v>1775.9515100000001</v>
      </c>
      <c r="R235" s="99">
        <v>1.5133333333333333E-3</v>
      </c>
      <c r="S235" s="99">
        <v>4.5432819765335898E-3</v>
      </c>
      <c r="T235" s="99">
        <v>1.2657496281064161E-3</v>
      </c>
    </row>
    <row r="236" spans="2:20">
      <c r="B236" s="91" t="s">
        <v>855</v>
      </c>
      <c r="C236" s="88" t="s">
        <v>856</v>
      </c>
      <c r="D236" s="101" t="s">
        <v>31</v>
      </c>
      <c r="E236" s="101" t="s">
        <v>1563</v>
      </c>
      <c r="F236" s="88"/>
      <c r="G236" s="101" t="s">
        <v>838</v>
      </c>
      <c r="H236" s="88" t="s">
        <v>434</v>
      </c>
      <c r="I236" s="88" t="s">
        <v>330</v>
      </c>
      <c r="J236" s="88"/>
      <c r="K236" s="98">
        <v>0.97</v>
      </c>
      <c r="L236" s="101" t="s">
        <v>312</v>
      </c>
      <c r="M236" s="102">
        <v>3.7499999999999999E-2</v>
      </c>
      <c r="N236" s="102">
        <v>2.9999999999999997E-4</v>
      </c>
      <c r="O236" s="98">
        <v>397000</v>
      </c>
      <c r="P236" s="100">
        <v>103.685</v>
      </c>
      <c r="Q236" s="98">
        <v>1810.2928700000002</v>
      </c>
      <c r="R236" s="99">
        <v>5.2933333333333337E-4</v>
      </c>
      <c r="S236" s="99">
        <v>4.6311348717613726E-3</v>
      </c>
      <c r="T236" s="99">
        <v>1.2902252758951716E-3</v>
      </c>
    </row>
    <row r="237" spans="2:20">
      <c r="B237" s="91" t="s">
        <v>857</v>
      </c>
      <c r="C237" s="88" t="s">
        <v>858</v>
      </c>
      <c r="D237" s="101" t="s">
        <v>31</v>
      </c>
      <c r="E237" s="101" t="s">
        <v>1563</v>
      </c>
      <c r="F237" s="88"/>
      <c r="G237" s="101" t="s">
        <v>823</v>
      </c>
      <c r="H237" s="88" t="s">
        <v>434</v>
      </c>
      <c r="I237" s="88" t="s">
        <v>330</v>
      </c>
      <c r="J237" s="88"/>
      <c r="K237" s="98">
        <v>2.79</v>
      </c>
      <c r="L237" s="101" t="s">
        <v>322</v>
      </c>
      <c r="M237" s="102">
        <v>0.02</v>
      </c>
      <c r="N237" s="102">
        <v>1.9E-2</v>
      </c>
      <c r="O237" s="98">
        <v>227000</v>
      </c>
      <c r="P237" s="100">
        <v>100.05800000000001</v>
      </c>
      <c r="Q237" s="98">
        <v>888.53132999999991</v>
      </c>
      <c r="R237" s="99">
        <v>1.816E-4</v>
      </c>
      <c r="S237" s="99">
        <v>2.2730622736284161E-3</v>
      </c>
      <c r="T237" s="99">
        <v>6.3327078142375579E-4</v>
      </c>
    </row>
    <row r="238" spans="2:20">
      <c r="B238" s="91" t="s">
        <v>859</v>
      </c>
      <c r="C238" s="88" t="s">
        <v>860</v>
      </c>
      <c r="D238" s="101" t="s">
        <v>31</v>
      </c>
      <c r="E238" s="101" t="s">
        <v>1563</v>
      </c>
      <c r="F238" s="88"/>
      <c r="G238" s="101" t="s">
        <v>823</v>
      </c>
      <c r="H238" s="88" t="s">
        <v>434</v>
      </c>
      <c r="I238" s="88" t="s">
        <v>330</v>
      </c>
      <c r="J238" s="88"/>
      <c r="K238" s="98">
        <v>16.170000000000002</v>
      </c>
      <c r="L238" s="101" t="s">
        <v>322</v>
      </c>
      <c r="M238" s="102">
        <v>3.6249999999999998E-2</v>
      </c>
      <c r="N238" s="102">
        <v>4.6000000000000006E-2</v>
      </c>
      <c r="O238" s="98">
        <v>113000</v>
      </c>
      <c r="P238" s="100">
        <v>83.933000000000007</v>
      </c>
      <c r="Q238" s="98">
        <v>375.85429999999997</v>
      </c>
      <c r="R238" s="99">
        <v>2.2599999999999999E-4</v>
      </c>
      <c r="S238" s="99">
        <v>9.6151953326284716E-4</v>
      </c>
      <c r="T238" s="99">
        <v>2.6787749427190007E-4</v>
      </c>
    </row>
    <row r="239" spans="2:20">
      <c r="B239" s="91" t="s">
        <v>861</v>
      </c>
      <c r="C239" s="88" t="s">
        <v>862</v>
      </c>
      <c r="D239" s="101" t="s">
        <v>31</v>
      </c>
      <c r="E239" s="101" t="s">
        <v>1563</v>
      </c>
      <c r="F239" s="88"/>
      <c r="G239" s="101" t="s">
        <v>838</v>
      </c>
      <c r="H239" s="88" t="s">
        <v>434</v>
      </c>
      <c r="I239" s="88" t="s">
        <v>316</v>
      </c>
      <c r="J239" s="88"/>
      <c r="K239" s="98">
        <v>1.2499999999999998</v>
      </c>
      <c r="L239" s="101" t="s">
        <v>181</v>
      </c>
      <c r="M239" s="102">
        <v>2.58E-2</v>
      </c>
      <c r="N239" s="102">
        <v>1.1699999999999999E-2</v>
      </c>
      <c r="O239" s="98">
        <v>443000</v>
      </c>
      <c r="P239" s="100">
        <v>101.72199999999999</v>
      </c>
      <c r="Q239" s="98">
        <v>1275.14382</v>
      </c>
      <c r="R239" s="99">
        <v>2.9533333333333332E-4</v>
      </c>
      <c r="S239" s="99">
        <v>3.2621036679623037E-3</v>
      </c>
      <c r="T239" s="99">
        <v>9.0881581330291763E-4</v>
      </c>
    </row>
    <row r="240" spans="2:20">
      <c r="B240" s="91" t="s">
        <v>863</v>
      </c>
      <c r="C240" s="88" t="s">
        <v>864</v>
      </c>
      <c r="D240" s="101" t="s">
        <v>31</v>
      </c>
      <c r="E240" s="101" t="s">
        <v>1563</v>
      </c>
      <c r="F240" s="88"/>
      <c r="G240" s="101" t="s">
        <v>823</v>
      </c>
      <c r="H240" s="88" t="s">
        <v>434</v>
      </c>
      <c r="I240" s="88" t="s">
        <v>330</v>
      </c>
      <c r="J240" s="88"/>
      <c r="K240" s="98">
        <v>2.33</v>
      </c>
      <c r="L240" s="101" t="s">
        <v>322</v>
      </c>
      <c r="M240" s="102">
        <v>1.15E-2</v>
      </c>
      <c r="N240" s="102">
        <v>1.7800000000000003E-2</v>
      </c>
      <c r="O240" s="98">
        <v>340000</v>
      </c>
      <c r="P240" s="100">
        <v>98.38</v>
      </c>
      <c r="Q240" s="98">
        <v>1307.0948799999999</v>
      </c>
      <c r="R240" s="99">
        <v>4.5333333333333331E-4</v>
      </c>
      <c r="S240" s="99">
        <v>3.3438416400926028E-3</v>
      </c>
      <c r="T240" s="99">
        <v>9.3158785526739987E-4</v>
      </c>
    </row>
    <row r="241" spans="2:20">
      <c r="B241" s="91" t="s">
        <v>865</v>
      </c>
      <c r="C241" s="88" t="s">
        <v>866</v>
      </c>
      <c r="D241" s="101" t="s">
        <v>31</v>
      </c>
      <c r="E241" s="101" t="s">
        <v>1563</v>
      </c>
      <c r="F241" s="88"/>
      <c r="G241" s="101" t="s">
        <v>823</v>
      </c>
      <c r="H241" s="88" t="s">
        <v>434</v>
      </c>
      <c r="I241" s="88" t="s">
        <v>330</v>
      </c>
      <c r="J241" s="88"/>
      <c r="K241" s="98">
        <v>1.9900000000000002</v>
      </c>
      <c r="L241" s="101" t="s">
        <v>322</v>
      </c>
      <c r="M241" s="102">
        <v>1.4499999999999999E-2</v>
      </c>
      <c r="N241" s="102">
        <v>1.7100000000000001E-2</v>
      </c>
      <c r="O241" s="98">
        <v>511000</v>
      </c>
      <c r="P241" s="100">
        <v>99.358999999999995</v>
      </c>
      <c r="Q241" s="98">
        <v>1994.3922299999999</v>
      </c>
      <c r="R241" s="99">
        <v>5.1099999999999995E-4</v>
      </c>
      <c r="S241" s="99">
        <v>5.1021022937150088E-3</v>
      </c>
      <c r="T241" s="99">
        <v>1.4214358946212588E-3</v>
      </c>
    </row>
    <row r="242" spans="2:20">
      <c r="B242" s="91" t="s">
        <v>867</v>
      </c>
      <c r="C242" s="88" t="s">
        <v>868</v>
      </c>
      <c r="D242" s="101" t="s">
        <v>31</v>
      </c>
      <c r="E242" s="101" t="s">
        <v>1563</v>
      </c>
      <c r="F242" s="88"/>
      <c r="G242" s="101" t="s">
        <v>869</v>
      </c>
      <c r="H242" s="88" t="s">
        <v>641</v>
      </c>
      <c r="I242" s="88" t="s">
        <v>330</v>
      </c>
      <c r="J242" s="88"/>
      <c r="K242" s="98">
        <v>5.8199999999999994</v>
      </c>
      <c r="L242" s="101" t="s">
        <v>322</v>
      </c>
      <c r="M242" s="102">
        <v>5.2499999999999998E-2</v>
      </c>
      <c r="N242" s="102">
        <v>6.1800000000000008E-2</v>
      </c>
      <c r="O242" s="98">
        <v>35953.82</v>
      </c>
      <c r="P242" s="100">
        <v>94.290999999999997</v>
      </c>
      <c r="Q242" s="98">
        <v>135.37189000000001</v>
      </c>
      <c r="R242" s="99">
        <v>1.1984606666666666E-5</v>
      </c>
      <c r="S242" s="99">
        <v>3.4631163323050847E-4</v>
      </c>
      <c r="T242" s="99">
        <v>9.6481755531468673E-5</v>
      </c>
    </row>
    <row r="243" spans="2:20">
      <c r="B243" s="91" t="s">
        <v>870</v>
      </c>
      <c r="C243" s="88" t="s">
        <v>871</v>
      </c>
      <c r="D243" s="101" t="s">
        <v>31</v>
      </c>
      <c r="E243" s="101" t="s">
        <v>1563</v>
      </c>
      <c r="F243" s="88"/>
      <c r="G243" s="101" t="s">
        <v>869</v>
      </c>
      <c r="H243" s="88" t="s">
        <v>641</v>
      </c>
      <c r="I243" s="88" t="s">
        <v>330</v>
      </c>
      <c r="J243" s="88"/>
      <c r="K243" s="98">
        <v>6.37</v>
      </c>
      <c r="L243" s="101" t="s">
        <v>322</v>
      </c>
      <c r="M243" s="102">
        <v>5.6250000000000001E-2</v>
      </c>
      <c r="N243" s="102">
        <v>6.3700000000000007E-2</v>
      </c>
      <c r="O243" s="98">
        <v>35953.82</v>
      </c>
      <c r="P243" s="100">
        <v>94.891000000000005</v>
      </c>
      <c r="Q243" s="98">
        <v>136.58775</v>
      </c>
      <c r="R243" s="99">
        <v>2.3969213333333333E-5</v>
      </c>
      <c r="S243" s="99">
        <v>3.4942207560063161E-4</v>
      </c>
      <c r="T243" s="99">
        <v>9.7348318798632123E-5</v>
      </c>
    </row>
    <row r="244" spans="2:20">
      <c r="B244" s="91" t="s">
        <v>872</v>
      </c>
      <c r="C244" s="88" t="s">
        <v>873</v>
      </c>
      <c r="D244" s="101" t="s">
        <v>31</v>
      </c>
      <c r="E244" s="101" t="s">
        <v>1563</v>
      </c>
      <c r="F244" s="88"/>
      <c r="G244" s="101" t="s">
        <v>838</v>
      </c>
      <c r="H244" s="88" t="s">
        <v>641</v>
      </c>
      <c r="I244" s="88" t="s">
        <v>330</v>
      </c>
      <c r="J244" s="88"/>
      <c r="K244" s="98">
        <v>2.25</v>
      </c>
      <c r="L244" s="101" t="s">
        <v>322</v>
      </c>
      <c r="M244" s="102">
        <v>4.7500000000000001E-2</v>
      </c>
      <c r="N244" s="102">
        <v>3.9800000000000002E-2</v>
      </c>
      <c r="O244" s="98">
        <v>719076.49</v>
      </c>
      <c r="P244" s="100">
        <v>101.426</v>
      </c>
      <c r="Q244" s="98">
        <v>2926.9246600000001</v>
      </c>
      <c r="R244" s="99">
        <v>4.7938432666666666E-4</v>
      </c>
      <c r="S244" s="99">
        <v>7.487729242365241E-3</v>
      </c>
      <c r="T244" s="99">
        <v>2.0860669781972247E-3</v>
      </c>
    </row>
    <row r="245" spans="2:20">
      <c r="B245" s="91" t="s">
        <v>874</v>
      </c>
      <c r="C245" s="88" t="s">
        <v>875</v>
      </c>
      <c r="D245" s="101" t="s">
        <v>31</v>
      </c>
      <c r="E245" s="101" t="s">
        <v>1563</v>
      </c>
      <c r="F245" s="88"/>
      <c r="G245" s="101" t="s">
        <v>876</v>
      </c>
      <c r="H245" s="88" t="s">
        <v>877</v>
      </c>
      <c r="I245" s="88" t="s">
        <v>316</v>
      </c>
      <c r="J245" s="88"/>
      <c r="K245" s="98">
        <v>7.71</v>
      </c>
      <c r="L245" s="101" t="s">
        <v>326</v>
      </c>
      <c r="M245" s="102">
        <v>6.2689999999999996E-2</v>
      </c>
      <c r="N245" s="102">
        <v>6.25E-2</v>
      </c>
      <c r="O245" s="98">
        <v>431445.9</v>
      </c>
      <c r="P245" s="100">
        <v>99.575000000000003</v>
      </c>
      <c r="Q245" s="98">
        <v>2569.1819999999998</v>
      </c>
      <c r="R245" s="99">
        <v>1.2327025714285716E-3</v>
      </c>
      <c r="S245" s="99">
        <v>6.5725433432777232E-3</v>
      </c>
      <c r="T245" s="99">
        <v>1.831097945369971E-3</v>
      </c>
    </row>
    <row r="246" spans="2:20">
      <c r="B246" s="91" t="s">
        <v>878</v>
      </c>
      <c r="C246" s="88" t="s">
        <v>879</v>
      </c>
      <c r="D246" s="101" t="s">
        <v>31</v>
      </c>
      <c r="E246" s="101" t="s">
        <v>1563</v>
      </c>
      <c r="F246" s="88"/>
      <c r="G246" s="101" t="s">
        <v>869</v>
      </c>
      <c r="H246" s="88" t="s">
        <v>877</v>
      </c>
      <c r="I246" s="88" t="s">
        <v>316</v>
      </c>
      <c r="J246" s="88"/>
      <c r="K246" s="98">
        <v>4.8600000000000003</v>
      </c>
      <c r="L246" s="101" t="s">
        <v>326</v>
      </c>
      <c r="M246" s="102">
        <v>6.6250000000000003E-2</v>
      </c>
      <c r="N246" s="102">
        <v>5.7699999999999994E-2</v>
      </c>
      <c r="O246" s="98">
        <v>359538.25</v>
      </c>
      <c r="P246" s="100">
        <v>103.64100000000001</v>
      </c>
      <c r="Q246" s="98">
        <v>2196.0516499999999</v>
      </c>
      <c r="R246" s="99">
        <v>7.1907649999999998E-4</v>
      </c>
      <c r="S246" s="99">
        <v>5.6179922845876855E-3</v>
      </c>
      <c r="T246" s="99">
        <v>1.5651618547231512E-3</v>
      </c>
    </row>
    <row r="247" spans="2:20">
      <c r="B247" s="91" t="s">
        <v>880</v>
      </c>
      <c r="C247" s="88" t="s">
        <v>881</v>
      </c>
      <c r="D247" s="101" t="s">
        <v>31</v>
      </c>
      <c r="E247" s="101" t="s">
        <v>1563</v>
      </c>
      <c r="F247" s="88"/>
      <c r="G247" s="101" t="s">
        <v>838</v>
      </c>
      <c r="H247" s="88" t="s">
        <v>877</v>
      </c>
      <c r="I247" s="88" t="s">
        <v>330</v>
      </c>
      <c r="J247" s="88"/>
      <c r="K247" s="98">
        <v>3.1299999999999994</v>
      </c>
      <c r="L247" s="101" t="s">
        <v>326</v>
      </c>
      <c r="M247" s="102">
        <v>6.8750000000000006E-2</v>
      </c>
      <c r="N247" s="102">
        <v>6.7199999999999996E-2</v>
      </c>
      <c r="O247" s="98">
        <v>359538.25</v>
      </c>
      <c r="P247" s="100">
        <v>100.01900000000001</v>
      </c>
      <c r="Q247" s="98">
        <v>2084.6518700000001</v>
      </c>
      <c r="R247" s="99">
        <v>3.5953824999999999E-4</v>
      </c>
      <c r="S247" s="99">
        <v>5.3330066812004593E-3</v>
      </c>
      <c r="T247" s="99">
        <v>1.4857654132594221E-3</v>
      </c>
    </row>
    <row r="248" spans="2:20">
      <c r="B248" s="91" t="s">
        <v>882</v>
      </c>
      <c r="C248" s="88" t="s">
        <v>883</v>
      </c>
      <c r="D248" s="101" t="s">
        <v>31</v>
      </c>
      <c r="E248" s="101" t="s">
        <v>1563</v>
      </c>
      <c r="F248" s="88"/>
      <c r="G248" s="101" t="s">
        <v>884</v>
      </c>
      <c r="H248" s="88" t="s">
        <v>877</v>
      </c>
      <c r="I248" s="88" t="s">
        <v>316</v>
      </c>
      <c r="J248" s="88"/>
      <c r="K248" s="98">
        <v>6.85</v>
      </c>
      <c r="L248" s="101" t="s">
        <v>322</v>
      </c>
      <c r="M248" s="102">
        <v>5.3030000000000001E-2</v>
      </c>
      <c r="N248" s="102">
        <v>5.3500000000000006E-2</v>
      </c>
      <c r="O248" s="98">
        <v>179769.12</v>
      </c>
      <c r="P248" s="100">
        <v>99.686999999999998</v>
      </c>
      <c r="Q248" s="98">
        <v>702.46672000000001</v>
      </c>
      <c r="R248" s="99">
        <v>1.1984608E-4</v>
      </c>
      <c r="S248" s="99">
        <v>1.7970673017365592E-3</v>
      </c>
      <c r="T248" s="99">
        <v>5.0065949694602522E-4</v>
      </c>
    </row>
    <row r="249" spans="2:20">
      <c r="B249" s="91" t="s">
        <v>885</v>
      </c>
      <c r="C249" s="88" t="s">
        <v>886</v>
      </c>
      <c r="D249" s="101" t="s">
        <v>31</v>
      </c>
      <c r="E249" s="101" t="s">
        <v>1563</v>
      </c>
      <c r="F249" s="88"/>
      <c r="G249" s="101" t="s">
        <v>838</v>
      </c>
      <c r="H249" s="88" t="s">
        <v>887</v>
      </c>
      <c r="I249" s="88" t="s">
        <v>330</v>
      </c>
      <c r="J249" s="88"/>
      <c r="K249" s="98">
        <v>6.1400000000000006</v>
      </c>
      <c r="L249" s="101" t="s">
        <v>322</v>
      </c>
      <c r="M249" s="102">
        <v>7.4999999999999997E-2</v>
      </c>
      <c r="N249" s="102">
        <v>6.6400000000000001E-2</v>
      </c>
      <c r="O249" s="98">
        <v>136624.53</v>
      </c>
      <c r="P249" s="100">
        <v>104.952</v>
      </c>
      <c r="Q249" s="98">
        <v>561.61871999999994</v>
      </c>
      <c r="R249" s="99">
        <v>6.0722013333333331E-5</v>
      </c>
      <c r="S249" s="99">
        <v>1.4367465518582004E-3</v>
      </c>
      <c r="T249" s="99">
        <v>4.0027482843695505E-4</v>
      </c>
    </row>
    <row r="250" spans="2:20">
      <c r="B250" s="91" t="s">
        <v>888</v>
      </c>
      <c r="C250" s="88" t="s">
        <v>889</v>
      </c>
      <c r="D250" s="101" t="s">
        <v>31</v>
      </c>
      <c r="E250" s="101" t="s">
        <v>1563</v>
      </c>
      <c r="F250" s="88"/>
      <c r="G250" s="101" t="s">
        <v>838</v>
      </c>
      <c r="H250" s="88" t="s">
        <v>887</v>
      </c>
      <c r="I250" s="88" t="s">
        <v>330</v>
      </c>
      <c r="J250" s="88"/>
      <c r="K250" s="98">
        <v>2.9499999999999997</v>
      </c>
      <c r="L250" s="101" t="s">
        <v>312</v>
      </c>
      <c r="M250" s="102">
        <v>5.6250000000000001E-2</v>
      </c>
      <c r="N250" s="102">
        <v>5.5899999999999998E-2</v>
      </c>
      <c r="O250" s="98">
        <v>107861.47</v>
      </c>
      <c r="P250" s="100">
        <v>99.790999999999997</v>
      </c>
      <c r="Q250" s="98">
        <v>458.02897999999999</v>
      </c>
      <c r="R250" s="99">
        <v>7.7043907142857143E-5</v>
      </c>
      <c r="S250" s="99">
        <v>1.1717407811230522E-3</v>
      </c>
      <c r="T250" s="99">
        <v>3.264447299560341E-4</v>
      </c>
    </row>
    <row r="251" spans="2:20">
      <c r="B251" s="91" t="s">
        <v>890</v>
      </c>
      <c r="C251" s="88" t="s">
        <v>891</v>
      </c>
      <c r="D251" s="101" t="s">
        <v>31</v>
      </c>
      <c r="E251" s="101" t="s">
        <v>1563</v>
      </c>
      <c r="F251" s="88"/>
      <c r="G251" s="101" t="s">
        <v>838</v>
      </c>
      <c r="H251" s="88" t="s">
        <v>892</v>
      </c>
      <c r="I251" s="88" t="s">
        <v>330</v>
      </c>
      <c r="J251" s="88"/>
      <c r="K251" s="98">
        <v>4.16</v>
      </c>
      <c r="L251" s="101" t="s">
        <v>312</v>
      </c>
      <c r="M251" s="102">
        <v>0.08</v>
      </c>
      <c r="N251" s="102">
        <v>5.9500000000000004E-2</v>
      </c>
      <c r="O251" s="98">
        <v>197746.04</v>
      </c>
      <c r="P251" s="100">
        <v>108.40600000000001</v>
      </c>
      <c r="Q251" s="98">
        <v>913.17971999999997</v>
      </c>
      <c r="R251" s="99">
        <v>1.9774604E-4</v>
      </c>
      <c r="S251" s="99">
        <v>2.3361183792748878E-3</v>
      </c>
      <c r="T251" s="99">
        <v>6.5083809128567991E-4</v>
      </c>
    </row>
    <row r="252" spans="2:20">
      <c r="B252" s="91" t="s">
        <v>893</v>
      </c>
      <c r="C252" s="88" t="s">
        <v>894</v>
      </c>
      <c r="D252" s="101" t="s">
        <v>31</v>
      </c>
      <c r="E252" s="101" t="s">
        <v>1563</v>
      </c>
      <c r="F252" s="88"/>
      <c r="G252" s="101" t="s">
        <v>838</v>
      </c>
      <c r="H252" s="88" t="s">
        <v>892</v>
      </c>
      <c r="I252" s="88" t="s">
        <v>330</v>
      </c>
      <c r="J252" s="88"/>
      <c r="K252" s="98">
        <v>16.04</v>
      </c>
      <c r="L252" s="101" t="s">
        <v>312</v>
      </c>
      <c r="M252" s="102">
        <v>5.5E-2</v>
      </c>
      <c r="N252" s="102">
        <v>5.5099999999999996E-2</v>
      </c>
      <c r="O252" s="98">
        <v>125838.39</v>
      </c>
      <c r="P252" s="100">
        <v>99.59</v>
      </c>
      <c r="Q252" s="98">
        <v>532.21938</v>
      </c>
      <c r="R252" s="99">
        <v>1.00670712E-4</v>
      </c>
      <c r="S252" s="99">
        <v>1.3615364513617162E-3</v>
      </c>
      <c r="T252" s="99">
        <v>3.7932143896542944E-4</v>
      </c>
    </row>
    <row r="253" spans="2:20">
      <c r="B253" s="141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</row>
    <row r="254" spans="2:20">
      <c r="B254" s="141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</row>
    <row r="255" spans="2:20">
      <c r="B255" s="150" t="s">
        <v>47</v>
      </c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</row>
    <row r="256" spans="2:20">
      <c r="B256" s="150" t="s">
        <v>121</v>
      </c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</row>
    <row r="257" spans="2:20">
      <c r="B257" s="142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</row>
    <row r="258" spans="2:20">
      <c r="B258" s="141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</row>
    <row r="259" spans="2:20">
      <c r="B259" s="141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</row>
    <row r="260" spans="2:20">
      <c r="B260" s="141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</row>
    <row r="261" spans="2:20">
      <c r="B261" s="141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</row>
    <row r="262" spans="2:20">
      <c r="B262" s="141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</row>
    <row r="263" spans="2:20">
      <c r="B263" s="141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</row>
    <row r="264" spans="2:20">
      <c r="B264" s="141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</row>
    <row r="265" spans="2:20">
      <c r="B265" s="141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</row>
    <row r="266" spans="2:20">
      <c r="B266" s="141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</row>
    <row r="267" spans="2:20">
      <c r="B267" s="141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</row>
    <row r="268" spans="2:20">
      <c r="B268" s="141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</row>
    <row r="269" spans="2:20">
      <c r="B269" s="141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</row>
    <row r="270" spans="2:20">
      <c r="B270" s="141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</row>
    <row r="271" spans="2:20">
      <c r="B271" s="141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</row>
    <row r="272" spans="2:20">
      <c r="B272" s="141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</row>
    <row r="273" spans="2:20">
      <c r="B273" s="141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</row>
    <row r="274" spans="2:20">
      <c r="B274" s="141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</row>
    <row r="275" spans="2:20">
      <c r="B275" s="141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</row>
    <row r="276" spans="2:20">
      <c r="C276" s="1"/>
      <c r="D276" s="1"/>
      <c r="E276" s="1"/>
      <c r="F276" s="1"/>
    </row>
    <row r="277" spans="2:20">
      <c r="C277" s="1"/>
      <c r="D277" s="1"/>
      <c r="E277" s="1"/>
      <c r="F277" s="1"/>
    </row>
    <row r="278" spans="2:20">
      <c r="C278" s="1"/>
      <c r="D278" s="1"/>
      <c r="E278" s="1"/>
      <c r="F278" s="1"/>
    </row>
    <row r="279" spans="2:20">
      <c r="C279" s="1"/>
      <c r="D279" s="1"/>
      <c r="E279" s="1"/>
      <c r="F279" s="1"/>
    </row>
    <row r="280" spans="2:20">
      <c r="C280" s="1"/>
      <c r="D280" s="1"/>
      <c r="E280" s="1"/>
      <c r="F280" s="1"/>
    </row>
    <row r="281" spans="2:20">
      <c r="C281" s="1"/>
      <c r="D281" s="1"/>
      <c r="E281" s="1"/>
      <c r="F281" s="1"/>
    </row>
    <row r="282" spans="2:20">
      <c r="C282" s="1"/>
      <c r="D282" s="1"/>
      <c r="E282" s="1"/>
      <c r="F282" s="1"/>
    </row>
    <row r="283" spans="2:20">
      <c r="C283" s="1"/>
      <c r="D283" s="1"/>
      <c r="E283" s="1"/>
      <c r="F283" s="1"/>
    </row>
    <row r="284" spans="2:20">
      <c r="C284" s="1"/>
      <c r="D284" s="1"/>
      <c r="E284" s="1"/>
      <c r="F284" s="1"/>
    </row>
    <row r="285" spans="2:20">
      <c r="C285" s="1"/>
      <c r="D285" s="1"/>
      <c r="E285" s="1"/>
      <c r="F285" s="1"/>
    </row>
    <row r="286" spans="2:20">
      <c r="C286" s="1"/>
      <c r="D286" s="1"/>
      <c r="E286" s="1"/>
      <c r="F286" s="1"/>
    </row>
    <row r="287" spans="2:20">
      <c r="C287" s="1"/>
      <c r="D287" s="1"/>
      <c r="E287" s="1"/>
      <c r="F287" s="1"/>
    </row>
    <row r="288" spans="2:20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52">
    <cfRule type="cellIs" dxfId="9" priority="2" operator="equal">
      <formula>"NR3"</formula>
    </cfRule>
  </conditionalFormatting>
  <conditionalFormatting sqref="B12:B252">
    <cfRule type="containsText" dxfId="8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$AZ$7:$AZ$24</formula1>
    </dataValidation>
    <dataValidation allowBlank="1" showInputMessage="1" showErrorMessage="1" sqref="H2"/>
    <dataValidation type="list" allowBlank="1" showInputMessage="1" showErrorMessage="1" sqref="I12:I828">
      <formula1>$BB$7:$BB$10</formula1>
    </dataValidation>
    <dataValidation type="list" allowBlank="1" showInputMessage="1" showErrorMessage="1" sqref="E12:E13 E253:E822 E225:E226 E217:E219 E213:E214 E154:E155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555">
      <formula1>$AZ$7:$AZ$29</formula1>
    </dataValidation>
    <dataValidation type="list" allowBlank="1" showInputMessage="1" showErrorMessage="1" sqref="E14:E153 E227:E252 E220:E224 E215:E216 E156:E212">
      <formula1>$AZ$7:$AZ$27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X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0.42578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4.7109375" style="2" bestFit="1" customWidth="1"/>
    <col min="8" max="8" width="8" style="1" bestFit="1" customWidth="1"/>
    <col min="9" max="9" width="14" style="1" customWidth="1"/>
    <col min="10" max="10" width="11.7109375" style="1" bestFit="1" customWidth="1"/>
    <col min="11" max="11" width="11.42578125" style="1" customWidth="1"/>
    <col min="12" max="12" width="9" style="1" bestFit="1" customWidth="1"/>
    <col min="13" max="13" width="10.42578125" style="1" customWidth="1"/>
    <col min="14" max="14" width="10.42578125" style="1" bestFit="1" customWidth="1"/>
    <col min="15" max="15" width="7.7109375" style="1" customWidth="1"/>
    <col min="16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8" t="s">
        <v>188</v>
      </c>
      <c r="C1" s="82" t="s" vm="1">
        <v>247</v>
      </c>
    </row>
    <row r="2" spans="2:50">
      <c r="B2" s="58" t="s">
        <v>187</v>
      </c>
      <c r="C2" s="82" t="s">
        <v>248</v>
      </c>
    </row>
    <row r="3" spans="2:50">
      <c r="B3" s="58" t="s">
        <v>189</v>
      </c>
      <c r="C3" s="82" t="s">
        <v>249</v>
      </c>
    </row>
    <row r="4" spans="2:50">
      <c r="B4" s="58" t="s">
        <v>190</v>
      </c>
      <c r="C4" s="82">
        <v>70</v>
      </c>
    </row>
    <row r="6" spans="2:50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AX6" s="3"/>
    </row>
    <row r="7" spans="2:50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AT7" s="3"/>
      <c r="AX7" s="3"/>
    </row>
    <row r="8" spans="2:50" s="3" customFormat="1" ht="63">
      <c r="B8" s="23" t="s">
        <v>124</v>
      </c>
      <c r="C8" s="31" t="s">
        <v>46</v>
      </c>
      <c r="D8" s="74" t="s">
        <v>129</v>
      </c>
      <c r="E8" s="74" t="s">
        <v>236</v>
      </c>
      <c r="F8" s="74" t="s">
        <v>126</v>
      </c>
      <c r="G8" s="31" t="s">
        <v>68</v>
      </c>
      <c r="H8" s="31" t="s">
        <v>109</v>
      </c>
      <c r="I8" s="31" t="s">
        <v>0</v>
      </c>
      <c r="J8" s="14" t="s">
        <v>113</v>
      </c>
      <c r="K8" s="14" t="s">
        <v>62</v>
      </c>
      <c r="L8" s="14" t="s">
        <v>60</v>
      </c>
      <c r="M8" s="78" t="s">
        <v>191</v>
      </c>
      <c r="N8" s="15" t="s">
        <v>193</v>
      </c>
      <c r="AT8" s="1"/>
      <c r="AU8" s="1"/>
      <c r="AV8" s="1"/>
      <c r="AX8" s="4"/>
    </row>
    <row r="9" spans="2:50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63</v>
      </c>
      <c r="K9" s="17" t="s">
        <v>23</v>
      </c>
      <c r="L9" s="17" t="s">
        <v>20</v>
      </c>
      <c r="M9" s="17" t="s">
        <v>20</v>
      </c>
      <c r="N9" s="18" t="s">
        <v>20</v>
      </c>
      <c r="AT9" s="1"/>
      <c r="AV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T10" s="1"/>
      <c r="AU10" s="3"/>
      <c r="AV10" s="1"/>
      <c r="AX10" s="1"/>
    </row>
    <row r="11" spans="2:50" s="4" customFormat="1" ht="18" customHeight="1">
      <c r="B11" s="107" t="s">
        <v>35</v>
      </c>
      <c r="C11" s="84"/>
      <c r="D11" s="84"/>
      <c r="E11" s="84"/>
      <c r="F11" s="84"/>
      <c r="G11" s="84"/>
      <c r="H11" s="84"/>
      <c r="I11" s="92"/>
      <c r="J11" s="94"/>
      <c r="K11" s="92">
        <v>85074.376799999969</v>
      </c>
      <c r="L11" s="84"/>
      <c r="M11" s="93">
        <v>1</v>
      </c>
      <c r="N11" s="93">
        <v>6.0633896922098432E-2</v>
      </c>
      <c r="AT11" s="1"/>
      <c r="AU11" s="3"/>
      <c r="AV11" s="1"/>
      <c r="AX11" s="1"/>
    </row>
    <row r="12" spans="2:50" ht="20.25">
      <c r="B12" s="108" t="s">
        <v>239</v>
      </c>
      <c r="C12" s="86"/>
      <c r="D12" s="86"/>
      <c r="E12" s="86"/>
      <c r="F12" s="86"/>
      <c r="G12" s="86"/>
      <c r="H12" s="86"/>
      <c r="I12" s="95"/>
      <c r="J12" s="97"/>
      <c r="K12" s="95">
        <v>67639.179550000001</v>
      </c>
      <c r="L12" s="86"/>
      <c r="M12" s="96">
        <v>0.79505935975307696</v>
      </c>
      <c r="N12" s="96">
        <v>4.8207547266217642E-2</v>
      </c>
      <c r="AU12" s="4"/>
    </row>
    <row r="13" spans="2:50">
      <c r="B13" s="109" t="s">
        <v>32</v>
      </c>
      <c r="C13" s="86"/>
      <c r="D13" s="86"/>
      <c r="E13" s="86"/>
      <c r="F13" s="86"/>
      <c r="G13" s="86"/>
      <c r="H13" s="86"/>
      <c r="I13" s="95"/>
      <c r="J13" s="97"/>
      <c r="K13" s="95">
        <v>44056.127529999998</v>
      </c>
      <c r="L13" s="86"/>
      <c r="M13" s="96">
        <v>0.51785424927144474</v>
      </c>
      <c r="N13" s="96">
        <v>3.1399521170995447E-2</v>
      </c>
    </row>
    <row r="14" spans="2:50">
      <c r="B14" s="110" t="s">
        <v>895</v>
      </c>
      <c r="C14" s="88" t="s">
        <v>896</v>
      </c>
      <c r="D14" s="101" t="s">
        <v>130</v>
      </c>
      <c r="E14" s="101" t="s">
        <v>1562</v>
      </c>
      <c r="F14" s="88" t="s">
        <v>897</v>
      </c>
      <c r="G14" s="101" t="s">
        <v>682</v>
      </c>
      <c r="H14" s="101" t="s">
        <v>253</v>
      </c>
      <c r="I14" s="98">
        <v>284631.88</v>
      </c>
      <c r="J14" s="100">
        <v>240.3</v>
      </c>
      <c r="K14" s="98">
        <v>683.97041000000002</v>
      </c>
      <c r="L14" s="99">
        <v>8.5351225219705519E-5</v>
      </c>
      <c r="M14" s="99">
        <v>8.0396758192885203E-3</v>
      </c>
      <c r="N14" s="99">
        <v>4.8747687491382735E-4</v>
      </c>
    </row>
    <row r="15" spans="2:50">
      <c r="B15" s="110" t="s">
        <v>898</v>
      </c>
      <c r="C15" s="88" t="s">
        <v>899</v>
      </c>
      <c r="D15" s="101" t="s">
        <v>130</v>
      </c>
      <c r="E15" s="101" t="s">
        <v>1562</v>
      </c>
      <c r="F15" s="88" t="s">
        <v>900</v>
      </c>
      <c r="G15" s="101" t="s">
        <v>198</v>
      </c>
      <c r="H15" s="101" t="s">
        <v>253</v>
      </c>
      <c r="I15" s="98">
        <v>18864.34</v>
      </c>
      <c r="J15" s="100">
        <v>3955</v>
      </c>
      <c r="K15" s="98">
        <v>746.08465000000001</v>
      </c>
      <c r="L15" s="99">
        <v>3.4700250159388067E-5</v>
      </c>
      <c r="M15" s="99">
        <v>8.769792716248264E-3</v>
      </c>
      <c r="N15" s="99">
        <v>5.3174670758516682E-4</v>
      </c>
    </row>
    <row r="16" spans="2:50" ht="20.25">
      <c r="B16" s="110" t="s">
        <v>901</v>
      </c>
      <c r="C16" s="88" t="s">
        <v>902</v>
      </c>
      <c r="D16" s="101" t="s">
        <v>130</v>
      </c>
      <c r="E16" s="101" t="s">
        <v>1562</v>
      </c>
      <c r="F16" s="88" t="s">
        <v>903</v>
      </c>
      <c r="G16" s="101" t="s">
        <v>869</v>
      </c>
      <c r="H16" s="101" t="s">
        <v>253</v>
      </c>
      <c r="I16" s="98">
        <v>13607.48</v>
      </c>
      <c r="J16" s="100">
        <v>14220</v>
      </c>
      <c r="K16" s="98">
        <v>1934.9836599999999</v>
      </c>
      <c r="L16" s="99">
        <v>2.7750209934241033E-4</v>
      </c>
      <c r="M16" s="99">
        <v>2.2744611630231778E-2</v>
      </c>
      <c r="N16" s="99">
        <v>1.3790944371206348E-3</v>
      </c>
      <c r="AT16" s="4"/>
    </row>
    <row r="17" spans="2:14">
      <c r="B17" s="110" t="s">
        <v>904</v>
      </c>
      <c r="C17" s="88" t="s">
        <v>905</v>
      </c>
      <c r="D17" s="101" t="s">
        <v>130</v>
      </c>
      <c r="E17" s="101" t="s">
        <v>1562</v>
      </c>
      <c r="F17" s="88" t="s">
        <v>691</v>
      </c>
      <c r="G17" s="101" t="s">
        <v>692</v>
      </c>
      <c r="H17" s="101" t="s">
        <v>253</v>
      </c>
      <c r="I17" s="98">
        <v>5050.4399999999996</v>
      </c>
      <c r="J17" s="100">
        <v>34280</v>
      </c>
      <c r="K17" s="98">
        <v>1731.2908300000001</v>
      </c>
      <c r="L17" s="99">
        <v>1.1819552085959833E-4</v>
      </c>
      <c r="M17" s="99">
        <v>2.0350320450422631E-2</v>
      </c>
      <c r="N17" s="99">
        <v>1.2339192325225975E-3</v>
      </c>
    </row>
    <row r="18" spans="2:14">
      <c r="B18" s="110" t="s">
        <v>906</v>
      </c>
      <c r="C18" s="88" t="s">
        <v>907</v>
      </c>
      <c r="D18" s="101" t="s">
        <v>130</v>
      </c>
      <c r="E18" s="101" t="s">
        <v>1562</v>
      </c>
      <c r="F18" s="88" t="s">
        <v>908</v>
      </c>
      <c r="G18" s="101" t="s">
        <v>751</v>
      </c>
      <c r="H18" s="101" t="s">
        <v>253</v>
      </c>
      <c r="I18" s="98">
        <v>2162.4699999999998</v>
      </c>
      <c r="J18" s="100">
        <v>6673</v>
      </c>
      <c r="K18" s="98">
        <v>144.30161999999999</v>
      </c>
      <c r="L18" s="99">
        <v>1.9544316206243485E-5</v>
      </c>
      <c r="M18" s="99">
        <v>1.6961819225456852E-3</v>
      </c>
      <c r="N18" s="99">
        <v>1.0284611985276181E-4</v>
      </c>
    </row>
    <row r="19" spans="2:14">
      <c r="B19" s="110" t="s">
        <v>909</v>
      </c>
      <c r="C19" s="88" t="s">
        <v>910</v>
      </c>
      <c r="D19" s="101" t="s">
        <v>130</v>
      </c>
      <c r="E19" s="101" t="s">
        <v>1562</v>
      </c>
      <c r="F19" s="88" t="s">
        <v>396</v>
      </c>
      <c r="G19" s="101" t="s">
        <v>397</v>
      </c>
      <c r="H19" s="101" t="s">
        <v>253</v>
      </c>
      <c r="I19" s="98">
        <v>229588.47</v>
      </c>
      <c r="J19" s="100">
        <v>857</v>
      </c>
      <c r="K19" s="98">
        <v>1967.5731899999998</v>
      </c>
      <c r="L19" s="99">
        <v>8.3133967993984643E-5</v>
      </c>
      <c r="M19" s="99">
        <v>2.3127682670253783E-2</v>
      </c>
      <c r="N19" s="99">
        <v>1.4023215270751702E-3</v>
      </c>
    </row>
    <row r="20" spans="2:14">
      <c r="B20" s="110" t="s">
        <v>911</v>
      </c>
      <c r="C20" s="88" t="s">
        <v>912</v>
      </c>
      <c r="D20" s="101" t="s">
        <v>130</v>
      </c>
      <c r="E20" s="101" t="s">
        <v>1562</v>
      </c>
      <c r="F20" s="88" t="s">
        <v>355</v>
      </c>
      <c r="G20" s="101" t="s">
        <v>334</v>
      </c>
      <c r="H20" s="101" t="s">
        <v>253</v>
      </c>
      <c r="I20" s="98">
        <v>8587.44</v>
      </c>
      <c r="J20" s="100">
        <v>4594</v>
      </c>
      <c r="K20" s="98">
        <v>394.50698999999997</v>
      </c>
      <c r="L20" s="99">
        <v>8.5591912452142951E-5</v>
      </c>
      <c r="M20" s="99">
        <v>4.6372010567581395E-3</v>
      </c>
      <c r="N20" s="99">
        <v>2.8117157088251892E-4</v>
      </c>
    </row>
    <row r="21" spans="2:14">
      <c r="B21" s="110" t="s">
        <v>913</v>
      </c>
      <c r="C21" s="88" t="s">
        <v>914</v>
      </c>
      <c r="D21" s="101" t="s">
        <v>130</v>
      </c>
      <c r="E21" s="101" t="s">
        <v>1562</v>
      </c>
      <c r="F21" s="88" t="s">
        <v>454</v>
      </c>
      <c r="G21" s="101" t="s">
        <v>377</v>
      </c>
      <c r="H21" s="101" t="s">
        <v>253</v>
      </c>
      <c r="I21" s="98">
        <v>14977.37</v>
      </c>
      <c r="J21" s="100">
        <v>3468</v>
      </c>
      <c r="K21" s="98">
        <v>519.41519000000005</v>
      </c>
      <c r="L21" s="99">
        <v>8.3932875084718171E-5</v>
      </c>
      <c r="M21" s="99">
        <v>6.1054245653904132E-3</v>
      </c>
      <c r="N21" s="99">
        <v>3.7019568376352993E-4</v>
      </c>
    </row>
    <row r="22" spans="2:14">
      <c r="B22" s="110" t="s">
        <v>915</v>
      </c>
      <c r="C22" s="88" t="s">
        <v>916</v>
      </c>
      <c r="D22" s="101" t="s">
        <v>130</v>
      </c>
      <c r="E22" s="101" t="s">
        <v>1562</v>
      </c>
      <c r="F22" s="88" t="s">
        <v>462</v>
      </c>
      <c r="G22" s="101" t="s">
        <v>334</v>
      </c>
      <c r="H22" s="101" t="s">
        <v>253</v>
      </c>
      <c r="I22" s="98">
        <v>110618.66</v>
      </c>
      <c r="J22" s="100">
        <v>706</v>
      </c>
      <c r="K22" s="98">
        <v>780.96773999999994</v>
      </c>
      <c r="L22" s="99">
        <v>1.0496430679290263E-4</v>
      </c>
      <c r="M22" s="99">
        <v>9.1798232249877647E-3</v>
      </c>
      <c r="N22" s="99">
        <v>5.5660845518699324E-4</v>
      </c>
    </row>
    <row r="23" spans="2:14">
      <c r="B23" s="110" t="s">
        <v>917</v>
      </c>
      <c r="C23" s="88" t="s">
        <v>918</v>
      </c>
      <c r="D23" s="101" t="s">
        <v>130</v>
      </c>
      <c r="E23" s="101" t="s">
        <v>1562</v>
      </c>
      <c r="F23" s="88" t="s">
        <v>919</v>
      </c>
      <c r="G23" s="101" t="s">
        <v>682</v>
      </c>
      <c r="H23" s="101" t="s">
        <v>253</v>
      </c>
      <c r="I23" s="98">
        <v>27902.11</v>
      </c>
      <c r="J23" s="100">
        <v>1240</v>
      </c>
      <c r="K23" s="98">
        <v>345.98615999999998</v>
      </c>
      <c r="L23" s="99">
        <v>5.1012431427496822E-5</v>
      </c>
      <c r="M23" s="99">
        <v>4.0668668171777913E-3</v>
      </c>
      <c r="N23" s="99">
        <v>2.4658998338866072E-4</v>
      </c>
    </row>
    <row r="24" spans="2:14">
      <c r="B24" s="110" t="s">
        <v>920</v>
      </c>
      <c r="C24" s="88" t="s">
        <v>921</v>
      </c>
      <c r="D24" s="101" t="s">
        <v>130</v>
      </c>
      <c r="E24" s="101" t="s">
        <v>1562</v>
      </c>
      <c r="F24" s="88" t="s">
        <v>922</v>
      </c>
      <c r="G24" s="101" t="s">
        <v>433</v>
      </c>
      <c r="H24" s="101" t="s">
        <v>253</v>
      </c>
      <c r="I24" s="98">
        <v>20167.53</v>
      </c>
      <c r="J24" s="100">
        <v>25450</v>
      </c>
      <c r="K24" s="98">
        <v>5132.6363899999997</v>
      </c>
      <c r="L24" s="99">
        <v>1.9865173497478598E-5</v>
      </c>
      <c r="M24" s="99">
        <v>6.0331166481139613E-2</v>
      </c>
      <c r="N24" s="99">
        <v>3.658113729607379E-3</v>
      </c>
    </row>
    <row r="25" spans="2:14">
      <c r="B25" s="110" t="s">
        <v>923</v>
      </c>
      <c r="C25" s="88" t="s">
        <v>924</v>
      </c>
      <c r="D25" s="101" t="s">
        <v>130</v>
      </c>
      <c r="E25" s="101" t="s">
        <v>1562</v>
      </c>
      <c r="F25" s="88" t="s">
        <v>925</v>
      </c>
      <c r="G25" s="101" t="s">
        <v>682</v>
      </c>
      <c r="H25" s="101" t="s">
        <v>253</v>
      </c>
      <c r="I25" s="98">
        <v>5152142.6500000004</v>
      </c>
      <c r="J25" s="100">
        <v>67.2</v>
      </c>
      <c r="K25" s="98">
        <v>3462.2398599999997</v>
      </c>
      <c r="L25" s="99">
        <v>3.9777866562026084E-4</v>
      </c>
      <c r="M25" s="99">
        <v>4.0696623239913063E-2</v>
      </c>
      <c r="N25" s="99">
        <v>2.4675948586063644E-3</v>
      </c>
    </row>
    <row r="26" spans="2:14">
      <c r="B26" s="110" t="s">
        <v>926</v>
      </c>
      <c r="C26" s="88" t="s">
        <v>927</v>
      </c>
      <c r="D26" s="101" t="s">
        <v>130</v>
      </c>
      <c r="E26" s="101" t="s">
        <v>1562</v>
      </c>
      <c r="F26" s="88" t="s">
        <v>819</v>
      </c>
      <c r="G26" s="101" t="s">
        <v>433</v>
      </c>
      <c r="H26" s="101" t="s">
        <v>253</v>
      </c>
      <c r="I26" s="98">
        <v>121537.95</v>
      </c>
      <c r="J26" s="100">
        <v>1581</v>
      </c>
      <c r="K26" s="98">
        <v>1921.5149899999999</v>
      </c>
      <c r="L26" s="99">
        <v>9.531530980611287E-5</v>
      </c>
      <c r="M26" s="99">
        <v>2.2586295219267485E-2</v>
      </c>
      <c r="N26" s="99">
        <v>1.3694950961771492E-3</v>
      </c>
    </row>
    <row r="27" spans="2:14">
      <c r="B27" s="110" t="s">
        <v>928</v>
      </c>
      <c r="C27" s="88" t="s">
        <v>929</v>
      </c>
      <c r="D27" s="101" t="s">
        <v>130</v>
      </c>
      <c r="E27" s="101" t="s">
        <v>1562</v>
      </c>
      <c r="F27" s="88" t="s">
        <v>333</v>
      </c>
      <c r="G27" s="101" t="s">
        <v>334</v>
      </c>
      <c r="H27" s="101" t="s">
        <v>253</v>
      </c>
      <c r="I27" s="98">
        <v>156368.49</v>
      </c>
      <c r="J27" s="100">
        <v>1350</v>
      </c>
      <c r="K27" s="98">
        <v>2110.97462</v>
      </c>
      <c r="L27" s="99">
        <v>1.0609902255312933E-4</v>
      </c>
      <c r="M27" s="99">
        <v>2.4813283380995636E-2</v>
      </c>
      <c r="N27" s="99">
        <v>1.5045260668221075E-3</v>
      </c>
    </row>
    <row r="28" spans="2:14">
      <c r="B28" s="110" t="s">
        <v>930</v>
      </c>
      <c r="C28" s="88" t="s">
        <v>931</v>
      </c>
      <c r="D28" s="101" t="s">
        <v>130</v>
      </c>
      <c r="E28" s="101" t="s">
        <v>1562</v>
      </c>
      <c r="F28" s="88" t="s">
        <v>337</v>
      </c>
      <c r="G28" s="101" t="s">
        <v>334</v>
      </c>
      <c r="H28" s="101" t="s">
        <v>253</v>
      </c>
      <c r="I28" s="98">
        <v>26791.69</v>
      </c>
      <c r="J28" s="100">
        <v>4650</v>
      </c>
      <c r="K28" s="98">
        <v>1245.81359</v>
      </c>
      <c r="L28" s="99">
        <v>1.1554102365321862E-4</v>
      </c>
      <c r="M28" s="99">
        <v>1.4643816820765715E-2</v>
      </c>
      <c r="N28" s="99">
        <v>8.8791167965639943E-4</v>
      </c>
    </row>
    <row r="29" spans="2:14">
      <c r="B29" s="110" t="s">
        <v>932</v>
      </c>
      <c r="C29" s="88" t="s">
        <v>933</v>
      </c>
      <c r="D29" s="101" t="s">
        <v>130</v>
      </c>
      <c r="E29" s="101" t="s">
        <v>1562</v>
      </c>
      <c r="F29" s="88"/>
      <c r="G29" s="101" t="s">
        <v>934</v>
      </c>
      <c r="H29" s="101" t="s">
        <v>253</v>
      </c>
      <c r="I29" s="98">
        <v>6970</v>
      </c>
      <c r="J29" s="100">
        <v>21100</v>
      </c>
      <c r="K29" s="98">
        <v>1470.67</v>
      </c>
      <c r="L29" s="99">
        <v>1.4174188118925863E-5</v>
      </c>
      <c r="M29" s="99">
        <v>1.7286873619507967E-2</v>
      </c>
      <c r="N29" s="99">
        <v>1.0481705131505886E-3</v>
      </c>
    </row>
    <row r="30" spans="2:14">
      <c r="B30" s="110" t="s">
        <v>935</v>
      </c>
      <c r="C30" s="88" t="s">
        <v>936</v>
      </c>
      <c r="D30" s="101" t="s">
        <v>130</v>
      </c>
      <c r="E30" s="101" t="s">
        <v>1562</v>
      </c>
      <c r="F30" s="88" t="s">
        <v>486</v>
      </c>
      <c r="G30" s="101" t="s">
        <v>377</v>
      </c>
      <c r="H30" s="101" t="s">
        <v>253</v>
      </c>
      <c r="I30" s="98">
        <v>14216.81</v>
      </c>
      <c r="J30" s="100">
        <v>12450</v>
      </c>
      <c r="K30" s="98">
        <v>1769.9928500000001</v>
      </c>
      <c r="L30" s="99">
        <v>3.2014047367146626E-4</v>
      </c>
      <c r="M30" s="99">
        <v>2.0805240268301332E-2</v>
      </c>
      <c r="N30" s="99">
        <v>1.2615027938676746E-3</v>
      </c>
    </row>
    <row r="31" spans="2:14">
      <c r="B31" s="110" t="s">
        <v>937</v>
      </c>
      <c r="C31" s="88" t="s">
        <v>938</v>
      </c>
      <c r="D31" s="101" t="s">
        <v>130</v>
      </c>
      <c r="E31" s="101" t="s">
        <v>1562</v>
      </c>
      <c r="F31" s="88" t="s">
        <v>939</v>
      </c>
      <c r="G31" s="101" t="s">
        <v>201</v>
      </c>
      <c r="H31" s="101" t="s">
        <v>253</v>
      </c>
      <c r="I31" s="98">
        <v>7751.61</v>
      </c>
      <c r="J31" s="100">
        <v>22450</v>
      </c>
      <c r="K31" s="98">
        <v>1740.2364499999999</v>
      </c>
      <c r="L31" s="99">
        <v>1.2785736918248153E-4</v>
      </c>
      <c r="M31" s="99">
        <v>2.045547102967436E-2</v>
      </c>
      <c r="N31" s="99">
        <v>1.2402949219062459E-3</v>
      </c>
    </row>
    <row r="32" spans="2:14">
      <c r="B32" s="110" t="s">
        <v>940</v>
      </c>
      <c r="C32" s="88" t="s">
        <v>941</v>
      </c>
      <c r="D32" s="101" t="s">
        <v>130</v>
      </c>
      <c r="E32" s="101" t="s">
        <v>1562</v>
      </c>
      <c r="F32" s="88" t="s">
        <v>346</v>
      </c>
      <c r="G32" s="101" t="s">
        <v>334</v>
      </c>
      <c r="H32" s="101" t="s">
        <v>253</v>
      </c>
      <c r="I32" s="98">
        <v>166103.76</v>
      </c>
      <c r="J32" s="100">
        <v>2010</v>
      </c>
      <c r="K32" s="98">
        <v>3338.6855800000003</v>
      </c>
      <c r="L32" s="99">
        <v>1.2496292602808288E-4</v>
      </c>
      <c r="M32" s="99">
        <v>3.9244314276305127E-2</v>
      </c>
      <c r="N32" s="99">
        <v>2.3795357066079209E-3</v>
      </c>
    </row>
    <row r="33" spans="2:14">
      <c r="B33" s="110" t="s">
        <v>942</v>
      </c>
      <c r="C33" s="88" t="s">
        <v>943</v>
      </c>
      <c r="D33" s="101" t="s">
        <v>130</v>
      </c>
      <c r="E33" s="101" t="s">
        <v>1562</v>
      </c>
      <c r="F33" s="88" t="s">
        <v>740</v>
      </c>
      <c r="G33" s="101" t="s">
        <v>483</v>
      </c>
      <c r="H33" s="101" t="s">
        <v>253</v>
      </c>
      <c r="I33" s="98">
        <v>2917.65</v>
      </c>
      <c r="J33" s="100">
        <v>61190</v>
      </c>
      <c r="K33" s="98">
        <v>1834.2033300000001</v>
      </c>
      <c r="L33" s="99">
        <v>2.8760760333306027E-4</v>
      </c>
      <c r="M33" s="99">
        <v>2.1559997251722456E-2</v>
      </c>
      <c r="N33" s="99">
        <v>1.307266651001665E-3</v>
      </c>
    </row>
    <row r="34" spans="2:14">
      <c r="B34" s="110" t="s">
        <v>944</v>
      </c>
      <c r="C34" s="88" t="s">
        <v>945</v>
      </c>
      <c r="D34" s="101" t="s">
        <v>130</v>
      </c>
      <c r="E34" s="101" t="s">
        <v>1562</v>
      </c>
      <c r="F34" s="88" t="s">
        <v>946</v>
      </c>
      <c r="G34" s="101" t="s">
        <v>751</v>
      </c>
      <c r="H34" s="101" t="s">
        <v>253</v>
      </c>
      <c r="I34" s="98">
        <v>10447.44</v>
      </c>
      <c r="J34" s="100">
        <v>20900</v>
      </c>
      <c r="K34" s="98">
        <v>2183.51496</v>
      </c>
      <c r="L34" s="99">
        <v>1.7790580598485211E-4</v>
      </c>
      <c r="M34" s="99">
        <v>2.5665953041691877E-2</v>
      </c>
      <c r="N34" s="99">
        <v>1.5562267511373639E-3</v>
      </c>
    </row>
    <row r="35" spans="2:14">
      <c r="B35" s="110" t="s">
        <v>947</v>
      </c>
      <c r="C35" s="88" t="s">
        <v>948</v>
      </c>
      <c r="D35" s="101" t="s">
        <v>130</v>
      </c>
      <c r="E35" s="101" t="s">
        <v>1562</v>
      </c>
      <c r="F35" s="88" t="s">
        <v>949</v>
      </c>
      <c r="G35" s="101" t="s">
        <v>433</v>
      </c>
      <c r="H35" s="101" t="s">
        <v>253</v>
      </c>
      <c r="I35" s="98">
        <v>7471.11</v>
      </c>
      <c r="J35" s="100">
        <v>56500</v>
      </c>
      <c r="K35" s="98">
        <v>4221.1771500000004</v>
      </c>
      <c r="L35" s="99">
        <v>5.3150542929319698E-5</v>
      </c>
      <c r="M35" s="99">
        <v>4.9617491291455477E-2</v>
      </c>
      <c r="N35" s="99">
        <v>3.0085018524992281E-3</v>
      </c>
    </row>
    <row r="36" spans="2:14">
      <c r="B36" s="110" t="s">
        <v>950</v>
      </c>
      <c r="C36" s="88" t="s">
        <v>951</v>
      </c>
      <c r="D36" s="101" t="s">
        <v>130</v>
      </c>
      <c r="E36" s="101" t="s">
        <v>1562</v>
      </c>
      <c r="F36" s="88" t="s">
        <v>525</v>
      </c>
      <c r="G36" s="101" t="s">
        <v>483</v>
      </c>
      <c r="H36" s="101" t="s">
        <v>253</v>
      </c>
      <c r="I36" s="98">
        <v>417.74</v>
      </c>
      <c r="J36" s="100">
        <v>78010</v>
      </c>
      <c r="K36" s="98">
        <v>325.87896999999998</v>
      </c>
      <c r="L36" s="99">
        <v>3.4859322265146642E-5</v>
      </c>
      <c r="M36" s="99">
        <v>3.8305184505330412E-3</v>
      </c>
      <c r="N36" s="99">
        <v>2.322592608878166E-4</v>
      </c>
    </row>
    <row r="37" spans="2:14">
      <c r="B37" s="110" t="s">
        <v>952</v>
      </c>
      <c r="C37" s="88" t="s">
        <v>953</v>
      </c>
      <c r="D37" s="101" t="s">
        <v>130</v>
      </c>
      <c r="E37" s="101" t="s">
        <v>1562</v>
      </c>
      <c r="F37" s="88" t="s">
        <v>376</v>
      </c>
      <c r="G37" s="101" t="s">
        <v>377</v>
      </c>
      <c r="H37" s="101" t="s">
        <v>253</v>
      </c>
      <c r="I37" s="98">
        <v>19179.240000000002</v>
      </c>
      <c r="J37" s="100">
        <v>14500</v>
      </c>
      <c r="K37" s="98">
        <v>2780.9897999999998</v>
      </c>
      <c r="L37" s="99">
        <v>1.5814961249335796E-4</v>
      </c>
      <c r="M37" s="99">
        <v>3.2688923558473845E-2</v>
      </c>
      <c r="N37" s="99">
        <v>1.982056821538858E-3</v>
      </c>
    </row>
    <row r="38" spans="2:14">
      <c r="B38" s="110" t="s">
        <v>954</v>
      </c>
      <c r="C38" s="88" t="s">
        <v>955</v>
      </c>
      <c r="D38" s="101" t="s">
        <v>130</v>
      </c>
      <c r="E38" s="101" t="s">
        <v>1562</v>
      </c>
      <c r="F38" s="88" t="s">
        <v>956</v>
      </c>
      <c r="G38" s="101" t="s">
        <v>751</v>
      </c>
      <c r="H38" s="101" t="s">
        <v>253</v>
      </c>
      <c r="I38" s="98">
        <v>21889.88</v>
      </c>
      <c r="J38" s="100">
        <v>5795</v>
      </c>
      <c r="K38" s="98">
        <v>1268.51855</v>
      </c>
      <c r="L38" s="99">
        <v>2.0398435344768623E-4</v>
      </c>
      <c r="M38" s="99">
        <v>1.4910700468392974E-2</v>
      </c>
      <c r="N38" s="99">
        <v>9.0409387523682444E-4</v>
      </c>
    </row>
    <row r="39" spans="2:14">
      <c r="B39" s="111"/>
      <c r="C39" s="88"/>
      <c r="D39" s="88"/>
      <c r="E39" s="88"/>
      <c r="F39" s="88"/>
      <c r="G39" s="88"/>
      <c r="H39" s="88"/>
      <c r="I39" s="98"/>
      <c r="J39" s="100"/>
      <c r="K39" s="88"/>
      <c r="L39" s="88"/>
      <c r="M39" s="99"/>
      <c r="N39" s="88"/>
    </row>
    <row r="40" spans="2:14">
      <c r="B40" s="109" t="s">
        <v>34</v>
      </c>
      <c r="C40" s="86"/>
      <c r="D40" s="86"/>
      <c r="E40" s="86"/>
      <c r="F40" s="86"/>
      <c r="G40" s="86"/>
      <c r="H40" s="86"/>
      <c r="I40" s="95"/>
      <c r="J40" s="97"/>
      <c r="K40" s="95">
        <v>12782.09043</v>
      </c>
      <c r="L40" s="86"/>
      <c r="M40" s="96">
        <v>0.15024606598117338</v>
      </c>
      <c r="N40" s="96">
        <v>9.1100044776532656E-3</v>
      </c>
    </row>
    <row r="41" spans="2:14">
      <c r="B41" s="110" t="s">
        <v>957</v>
      </c>
      <c r="C41" s="88" t="s">
        <v>958</v>
      </c>
      <c r="D41" s="101" t="s">
        <v>130</v>
      </c>
      <c r="E41" s="101" t="s">
        <v>1562</v>
      </c>
      <c r="F41" s="88" t="s">
        <v>775</v>
      </c>
      <c r="G41" s="101" t="s">
        <v>776</v>
      </c>
      <c r="H41" s="101" t="s">
        <v>253</v>
      </c>
      <c r="I41" s="98">
        <v>67932.009999999995</v>
      </c>
      <c r="J41" s="100">
        <v>347.3</v>
      </c>
      <c r="K41" s="98">
        <v>235.92786999999998</v>
      </c>
      <c r="L41" s="99">
        <v>2.319641909515881E-4</v>
      </c>
      <c r="M41" s="99">
        <v>2.7731953953026205E-3</v>
      </c>
      <c r="N41" s="99">
        <v>1.6814964374361709E-4</v>
      </c>
    </row>
    <row r="42" spans="2:14">
      <c r="B42" s="110" t="s">
        <v>959</v>
      </c>
      <c r="C42" s="88" t="s">
        <v>960</v>
      </c>
      <c r="D42" s="101" t="s">
        <v>130</v>
      </c>
      <c r="E42" s="101" t="s">
        <v>1562</v>
      </c>
      <c r="F42" s="88" t="s">
        <v>961</v>
      </c>
      <c r="G42" s="101" t="s">
        <v>962</v>
      </c>
      <c r="H42" s="101" t="s">
        <v>253</v>
      </c>
      <c r="I42" s="98">
        <v>5017.0600000000004</v>
      </c>
      <c r="J42" s="100">
        <v>3112</v>
      </c>
      <c r="K42" s="98">
        <v>156.13091</v>
      </c>
      <c r="L42" s="99">
        <v>1.9748813215620216E-4</v>
      </c>
      <c r="M42" s="99">
        <v>1.835228371605304E-3</v>
      </c>
      <c r="N42" s="99">
        <v>1.1127704791242656E-4</v>
      </c>
    </row>
    <row r="43" spans="2:14">
      <c r="B43" s="110" t="s">
        <v>963</v>
      </c>
      <c r="C43" s="88" t="s">
        <v>964</v>
      </c>
      <c r="D43" s="101" t="s">
        <v>130</v>
      </c>
      <c r="E43" s="101" t="s">
        <v>1562</v>
      </c>
      <c r="F43" s="88" t="s">
        <v>965</v>
      </c>
      <c r="G43" s="101" t="s">
        <v>966</v>
      </c>
      <c r="H43" s="101" t="s">
        <v>253</v>
      </c>
      <c r="I43" s="98">
        <v>0.63</v>
      </c>
      <c r="J43" s="100">
        <v>9648</v>
      </c>
      <c r="K43" s="98">
        <v>6.0780000000000001E-2</v>
      </c>
      <c r="L43" s="99">
        <v>2.092927022890376E-8</v>
      </c>
      <c r="M43" s="99">
        <v>7.1443367893116352E-7</v>
      </c>
      <c r="N43" s="99">
        <v>4.3318898045987734E-8</v>
      </c>
    </row>
    <row r="44" spans="2:14">
      <c r="B44" s="110" t="s">
        <v>967</v>
      </c>
      <c r="C44" s="88" t="s">
        <v>968</v>
      </c>
      <c r="D44" s="101" t="s">
        <v>130</v>
      </c>
      <c r="E44" s="101" t="s">
        <v>1562</v>
      </c>
      <c r="F44" s="88" t="s">
        <v>969</v>
      </c>
      <c r="G44" s="101" t="s">
        <v>417</v>
      </c>
      <c r="H44" s="101" t="s">
        <v>253</v>
      </c>
      <c r="I44" s="98">
        <v>347.11</v>
      </c>
      <c r="J44" s="100">
        <v>17700</v>
      </c>
      <c r="K44" s="98">
        <v>61.438470000000002</v>
      </c>
      <c r="L44" s="99">
        <v>2.4056512532693842E-5</v>
      </c>
      <c r="M44" s="99">
        <v>7.2217361220799469E-4</v>
      </c>
      <c r="N44" s="99">
        <v>4.3788200362479038E-5</v>
      </c>
    </row>
    <row r="45" spans="2:14">
      <c r="B45" s="110" t="s">
        <v>970</v>
      </c>
      <c r="C45" s="88" t="s">
        <v>971</v>
      </c>
      <c r="D45" s="101" t="s">
        <v>130</v>
      </c>
      <c r="E45" s="101" t="s">
        <v>1562</v>
      </c>
      <c r="F45" s="88" t="s">
        <v>972</v>
      </c>
      <c r="G45" s="101" t="s">
        <v>973</v>
      </c>
      <c r="H45" s="101" t="s">
        <v>253</v>
      </c>
      <c r="I45" s="98">
        <v>36636.65</v>
      </c>
      <c r="J45" s="100">
        <v>926</v>
      </c>
      <c r="K45" s="98">
        <v>339.25538</v>
      </c>
      <c r="L45" s="99">
        <v>3.3668793030657761E-4</v>
      </c>
      <c r="M45" s="99">
        <v>3.9877503986605767E-3</v>
      </c>
      <c r="N45" s="99">
        <v>2.4179284662344234E-4</v>
      </c>
    </row>
    <row r="46" spans="2:14">
      <c r="B46" s="110" t="s">
        <v>974</v>
      </c>
      <c r="C46" s="88" t="s">
        <v>975</v>
      </c>
      <c r="D46" s="101" t="s">
        <v>130</v>
      </c>
      <c r="E46" s="101" t="s">
        <v>1562</v>
      </c>
      <c r="F46" s="88" t="s">
        <v>976</v>
      </c>
      <c r="G46" s="101" t="s">
        <v>582</v>
      </c>
      <c r="H46" s="101" t="s">
        <v>253</v>
      </c>
      <c r="I46" s="98">
        <v>4038.61</v>
      </c>
      <c r="J46" s="100">
        <v>7290</v>
      </c>
      <c r="K46" s="98">
        <v>296.75706000000002</v>
      </c>
      <c r="L46" s="99">
        <v>1.926071854711608E-4</v>
      </c>
      <c r="M46" s="99">
        <v>3.4882072741789409E-3</v>
      </c>
      <c r="N46" s="99">
        <v>2.1150360030547984E-4</v>
      </c>
    </row>
    <row r="47" spans="2:14">
      <c r="B47" s="110" t="s">
        <v>977</v>
      </c>
      <c r="C47" s="88" t="s">
        <v>978</v>
      </c>
      <c r="D47" s="101" t="s">
        <v>130</v>
      </c>
      <c r="E47" s="101" t="s">
        <v>1562</v>
      </c>
      <c r="F47" s="88" t="s">
        <v>979</v>
      </c>
      <c r="G47" s="101" t="s">
        <v>201</v>
      </c>
      <c r="H47" s="101" t="s">
        <v>253</v>
      </c>
      <c r="I47" s="98">
        <v>4789.42</v>
      </c>
      <c r="J47" s="100">
        <v>2251</v>
      </c>
      <c r="K47" s="98">
        <v>107.80983999999999</v>
      </c>
      <c r="L47" s="99">
        <v>1.4282732569310432E-4</v>
      </c>
      <c r="M47" s="99">
        <v>1.2672421950671289E-3</v>
      </c>
      <c r="N47" s="99">
        <v>7.6837832631034049E-5</v>
      </c>
    </row>
    <row r="48" spans="2:14">
      <c r="B48" s="110" t="s">
        <v>980</v>
      </c>
      <c r="C48" s="88" t="s">
        <v>981</v>
      </c>
      <c r="D48" s="101" t="s">
        <v>130</v>
      </c>
      <c r="E48" s="101" t="s">
        <v>1562</v>
      </c>
      <c r="F48" s="88" t="s">
        <v>982</v>
      </c>
      <c r="G48" s="101" t="s">
        <v>377</v>
      </c>
      <c r="H48" s="101" t="s">
        <v>253</v>
      </c>
      <c r="I48" s="98">
        <v>29988.27</v>
      </c>
      <c r="J48" s="100">
        <v>2820</v>
      </c>
      <c r="K48" s="98">
        <v>845.66920999999991</v>
      </c>
      <c r="L48" s="99">
        <v>2.006560889180302E-4</v>
      </c>
      <c r="M48" s="99">
        <v>9.9403515113377847E-3</v>
      </c>
      <c r="N48" s="99">
        <v>6.0272224890788061E-4</v>
      </c>
    </row>
    <row r="49" spans="2:14">
      <c r="B49" s="110" t="s">
        <v>983</v>
      </c>
      <c r="C49" s="88" t="s">
        <v>984</v>
      </c>
      <c r="D49" s="101" t="s">
        <v>130</v>
      </c>
      <c r="E49" s="101" t="s">
        <v>1562</v>
      </c>
      <c r="F49" s="88" t="s">
        <v>985</v>
      </c>
      <c r="G49" s="101" t="s">
        <v>483</v>
      </c>
      <c r="H49" s="101" t="s">
        <v>253</v>
      </c>
      <c r="I49" s="98">
        <v>2467.33</v>
      </c>
      <c r="J49" s="100">
        <v>2787</v>
      </c>
      <c r="K49" s="98">
        <v>68.764490000000009</v>
      </c>
      <c r="L49" s="99">
        <v>8.9477727758266191E-5</v>
      </c>
      <c r="M49" s="99">
        <v>8.082867319928464E-4</v>
      </c>
      <c r="N49" s="99">
        <v>4.900957439115405E-5</v>
      </c>
    </row>
    <row r="50" spans="2:14">
      <c r="B50" s="110" t="s">
        <v>986</v>
      </c>
      <c r="C50" s="88" t="s">
        <v>987</v>
      </c>
      <c r="D50" s="101" t="s">
        <v>130</v>
      </c>
      <c r="E50" s="101" t="s">
        <v>1562</v>
      </c>
      <c r="F50" s="88" t="s">
        <v>988</v>
      </c>
      <c r="G50" s="101" t="s">
        <v>483</v>
      </c>
      <c r="H50" s="101" t="s">
        <v>253</v>
      </c>
      <c r="I50" s="98">
        <v>835.74</v>
      </c>
      <c r="J50" s="100">
        <v>48000</v>
      </c>
      <c r="K50" s="98">
        <v>401.15520000000004</v>
      </c>
      <c r="L50" s="99">
        <v>2.3316400434779698E-4</v>
      </c>
      <c r="M50" s="99">
        <v>4.7153469127733912E-3</v>
      </c>
      <c r="N50" s="99">
        <v>2.8590985866103685E-4</v>
      </c>
    </row>
    <row r="51" spans="2:14">
      <c r="B51" s="110" t="s">
        <v>989</v>
      </c>
      <c r="C51" s="88" t="s">
        <v>990</v>
      </c>
      <c r="D51" s="101" t="s">
        <v>130</v>
      </c>
      <c r="E51" s="101" t="s">
        <v>1562</v>
      </c>
      <c r="F51" s="88" t="s">
        <v>991</v>
      </c>
      <c r="G51" s="101" t="s">
        <v>377</v>
      </c>
      <c r="H51" s="101" t="s">
        <v>253</v>
      </c>
      <c r="I51" s="98">
        <v>1541.13</v>
      </c>
      <c r="J51" s="100">
        <v>7798</v>
      </c>
      <c r="K51" s="98">
        <v>120.17732000000001</v>
      </c>
      <c r="L51" s="99">
        <v>6.0192024874042898E-5</v>
      </c>
      <c r="M51" s="99">
        <v>1.4126147557039766E-3</v>
      </c>
      <c r="N51" s="99">
        <v>8.5652337487990176E-5</v>
      </c>
    </row>
    <row r="52" spans="2:14">
      <c r="B52" s="110" t="s">
        <v>992</v>
      </c>
      <c r="C52" s="88" t="s">
        <v>993</v>
      </c>
      <c r="D52" s="101" t="s">
        <v>130</v>
      </c>
      <c r="E52" s="101" t="s">
        <v>1562</v>
      </c>
      <c r="F52" s="88" t="s">
        <v>390</v>
      </c>
      <c r="G52" s="101" t="s">
        <v>377</v>
      </c>
      <c r="H52" s="101" t="s">
        <v>253</v>
      </c>
      <c r="I52" s="98">
        <v>764.09</v>
      </c>
      <c r="J52" s="100">
        <v>3499</v>
      </c>
      <c r="K52" s="98">
        <v>26.735509999999998</v>
      </c>
      <c r="L52" s="99">
        <v>7.9402615164187974E-6</v>
      </c>
      <c r="M52" s="99">
        <v>3.1426042723594781E-4</v>
      </c>
      <c r="N52" s="99">
        <v>1.9054834351719073E-5</v>
      </c>
    </row>
    <row r="53" spans="2:14">
      <c r="B53" s="110" t="s">
        <v>994</v>
      </c>
      <c r="C53" s="88" t="s">
        <v>995</v>
      </c>
      <c r="D53" s="101" t="s">
        <v>130</v>
      </c>
      <c r="E53" s="101" t="s">
        <v>1562</v>
      </c>
      <c r="F53" s="88" t="s">
        <v>620</v>
      </c>
      <c r="G53" s="101" t="s">
        <v>433</v>
      </c>
      <c r="H53" s="101" t="s">
        <v>253</v>
      </c>
      <c r="I53" s="98">
        <v>368824.71</v>
      </c>
      <c r="J53" s="100">
        <v>154</v>
      </c>
      <c r="K53" s="98">
        <v>567.99005</v>
      </c>
      <c r="L53" s="99">
        <v>1.1535334392129981E-4</v>
      </c>
      <c r="M53" s="99">
        <v>6.676393896311212E-3</v>
      </c>
      <c r="N53" s="99">
        <v>4.0481577932026115E-4</v>
      </c>
    </row>
    <row r="54" spans="2:14">
      <c r="B54" s="110" t="s">
        <v>996</v>
      </c>
      <c r="C54" s="88" t="s">
        <v>997</v>
      </c>
      <c r="D54" s="101" t="s">
        <v>130</v>
      </c>
      <c r="E54" s="101" t="s">
        <v>1562</v>
      </c>
      <c r="F54" s="88" t="s">
        <v>449</v>
      </c>
      <c r="G54" s="101" t="s">
        <v>377</v>
      </c>
      <c r="H54" s="101" t="s">
        <v>253</v>
      </c>
      <c r="I54" s="98">
        <v>441.98</v>
      </c>
      <c r="J54" s="100">
        <v>117400</v>
      </c>
      <c r="K54" s="98">
        <v>518.88452000000007</v>
      </c>
      <c r="L54" s="99">
        <v>2.2030320475916333E-4</v>
      </c>
      <c r="M54" s="99">
        <v>6.0991868470554609E-3</v>
      </c>
      <c r="N54" s="99">
        <v>3.6981746659297935E-4</v>
      </c>
    </row>
    <row r="55" spans="2:14">
      <c r="B55" s="110" t="s">
        <v>998</v>
      </c>
      <c r="C55" s="88" t="s">
        <v>999</v>
      </c>
      <c r="D55" s="101" t="s">
        <v>130</v>
      </c>
      <c r="E55" s="101" t="s">
        <v>1562</v>
      </c>
      <c r="F55" s="88" t="s">
        <v>1000</v>
      </c>
      <c r="G55" s="101" t="s">
        <v>161</v>
      </c>
      <c r="H55" s="101" t="s">
        <v>253</v>
      </c>
      <c r="I55" s="98">
        <v>10558.33</v>
      </c>
      <c r="J55" s="100">
        <v>3470</v>
      </c>
      <c r="K55" s="98">
        <v>373.76488000000001</v>
      </c>
      <c r="L55" s="99">
        <v>1.1328563689993791E-4</v>
      </c>
      <c r="M55" s="99">
        <v>4.3933895734396978E-3</v>
      </c>
      <c r="N55" s="99">
        <v>2.6638833053456461E-4</v>
      </c>
    </row>
    <row r="56" spans="2:14">
      <c r="B56" s="110" t="s">
        <v>1001</v>
      </c>
      <c r="C56" s="88" t="s">
        <v>1002</v>
      </c>
      <c r="D56" s="101" t="s">
        <v>130</v>
      </c>
      <c r="E56" s="101" t="s">
        <v>1562</v>
      </c>
      <c r="F56" s="88" t="s">
        <v>1003</v>
      </c>
      <c r="G56" s="101" t="s">
        <v>196</v>
      </c>
      <c r="H56" s="101" t="s">
        <v>253</v>
      </c>
      <c r="I56" s="98">
        <v>4315.51</v>
      </c>
      <c r="J56" s="100">
        <v>10750</v>
      </c>
      <c r="K56" s="98">
        <v>463.91732999999999</v>
      </c>
      <c r="L56" s="99">
        <v>1.696567877280656E-4</v>
      </c>
      <c r="M56" s="99">
        <v>5.4530793812409117E-3</v>
      </c>
      <c r="N56" s="99">
        <v>3.3064145311018171E-4</v>
      </c>
    </row>
    <row r="57" spans="2:14">
      <c r="B57" s="110" t="s">
        <v>1004</v>
      </c>
      <c r="C57" s="88" t="s">
        <v>1005</v>
      </c>
      <c r="D57" s="101" t="s">
        <v>130</v>
      </c>
      <c r="E57" s="101" t="s">
        <v>1562</v>
      </c>
      <c r="F57" s="88" t="s">
        <v>429</v>
      </c>
      <c r="G57" s="101" t="s">
        <v>417</v>
      </c>
      <c r="H57" s="101" t="s">
        <v>253</v>
      </c>
      <c r="I57" s="98">
        <v>26601.3</v>
      </c>
      <c r="J57" s="100">
        <v>868</v>
      </c>
      <c r="K57" s="98">
        <v>230.89928</v>
      </c>
      <c r="L57" s="99">
        <v>1.0651481993997086E-4</v>
      </c>
      <c r="M57" s="99">
        <v>2.7140872338426592E-3</v>
      </c>
      <c r="N57" s="99">
        <v>1.6456568557439904E-4</v>
      </c>
    </row>
    <row r="58" spans="2:14">
      <c r="B58" s="110" t="s">
        <v>1006</v>
      </c>
      <c r="C58" s="88" t="s">
        <v>1007</v>
      </c>
      <c r="D58" s="101" t="s">
        <v>130</v>
      </c>
      <c r="E58" s="101" t="s">
        <v>1562</v>
      </c>
      <c r="F58" s="88" t="s">
        <v>416</v>
      </c>
      <c r="G58" s="101" t="s">
        <v>417</v>
      </c>
      <c r="H58" s="101" t="s">
        <v>253</v>
      </c>
      <c r="I58" s="98">
        <v>29244.71</v>
      </c>
      <c r="J58" s="100">
        <v>1493</v>
      </c>
      <c r="K58" s="98">
        <v>436.62352000000004</v>
      </c>
      <c r="L58" s="99">
        <v>1.3678414201587279E-4</v>
      </c>
      <c r="M58" s="99">
        <v>5.1322564610311689E-3</v>
      </c>
      <c r="N58" s="99">
        <v>3.1118870923593761E-4</v>
      </c>
    </row>
    <row r="59" spans="2:14">
      <c r="B59" s="110" t="s">
        <v>1008</v>
      </c>
      <c r="C59" s="88" t="s">
        <v>1009</v>
      </c>
      <c r="D59" s="101" t="s">
        <v>130</v>
      </c>
      <c r="E59" s="101" t="s">
        <v>1562</v>
      </c>
      <c r="F59" s="88" t="s">
        <v>707</v>
      </c>
      <c r="G59" s="101" t="s">
        <v>377</v>
      </c>
      <c r="H59" s="101" t="s">
        <v>253</v>
      </c>
      <c r="I59" s="98">
        <v>909.23</v>
      </c>
      <c r="J59" s="100">
        <v>6880</v>
      </c>
      <c r="K59" s="98">
        <v>62.555019999999999</v>
      </c>
      <c r="L59" s="99">
        <v>5.1192777124407631E-5</v>
      </c>
      <c r="M59" s="99">
        <v>7.3529801043455926E-4</v>
      </c>
      <c r="N59" s="99">
        <v>4.4583983771713116E-5</v>
      </c>
    </row>
    <row r="60" spans="2:14">
      <c r="B60" s="110" t="s">
        <v>1010</v>
      </c>
      <c r="C60" s="88" t="s">
        <v>1011</v>
      </c>
      <c r="D60" s="101" t="s">
        <v>130</v>
      </c>
      <c r="E60" s="101" t="s">
        <v>1562</v>
      </c>
      <c r="F60" s="88" t="s">
        <v>1012</v>
      </c>
      <c r="G60" s="101" t="s">
        <v>1013</v>
      </c>
      <c r="H60" s="101" t="s">
        <v>253</v>
      </c>
      <c r="I60" s="98">
        <v>34162.089999999997</v>
      </c>
      <c r="J60" s="100">
        <v>4950</v>
      </c>
      <c r="K60" s="98">
        <v>1691.0234599999999</v>
      </c>
      <c r="L60" s="99">
        <v>1.5194849794799791E-3</v>
      </c>
      <c r="M60" s="99">
        <v>1.9877000850390014E-2</v>
      </c>
      <c r="N60" s="99">
        <v>1.205220020683011E-3</v>
      </c>
    </row>
    <row r="61" spans="2:14">
      <c r="B61" s="110" t="s">
        <v>1014</v>
      </c>
      <c r="C61" s="88" t="s">
        <v>1015</v>
      </c>
      <c r="D61" s="101" t="s">
        <v>130</v>
      </c>
      <c r="E61" s="101" t="s">
        <v>1562</v>
      </c>
      <c r="F61" s="88" t="s">
        <v>678</v>
      </c>
      <c r="G61" s="101" t="s">
        <v>397</v>
      </c>
      <c r="H61" s="101" t="s">
        <v>253</v>
      </c>
      <c r="I61" s="98">
        <v>1692.31</v>
      </c>
      <c r="J61" s="100">
        <v>2910</v>
      </c>
      <c r="K61" s="98">
        <v>49.246220000000001</v>
      </c>
      <c r="L61" s="99">
        <v>8.2085808290147146E-5</v>
      </c>
      <c r="M61" s="99">
        <v>5.7886077867807574E-4</v>
      </c>
      <c r="N61" s="99">
        <v>3.5098584786612074E-5</v>
      </c>
    </row>
    <row r="62" spans="2:14">
      <c r="B62" s="110" t="s">
        <v>1016</v>
      </c>
      <c r="C62" s="88" t="s">
        <v>1017</v>
      </c>
      <c r="D62" s="101" t="s">
        <v>130</v>
      </c>
      <c r="E62" s="101" t="s">
        <v>1562</v>
      </c>
      <c r="F62" s="88" t="s">
        <v>1018</v>
      </c>
      <c r="G62" s="101" t="s">
        <v>966</v>
      </c>
      <c r="H62" s="101" t="s">
        <v>253</v>
      </c>
      <c r="I62" s="98">
        <v>2271.6799999999998</v>
      </c>
      <c r="J62" s="100">
        <v>5567</v>
      </c>
      <c r="K62" s="98">
        <v>126.46442999999999</v>
      </c>
      <c r="L62" s="99">
        <v>2.7684640396546692E-5</v>
      </c>
      <c r="M62" s="99">
        <v>1.4865160904710857E-3</v>
      </c>
      <c r="N62" s="99">
        <v>9.0133263402664561E-5</v>
      </c>
    </row>
    <row r="63" spans="2:14">
      <c r="B63" s="110" t="s">
        <v>1019</v>
      </c>
      <c r="C63" s="88" t="s">
        <v>1020</v>
      </c>
      <c r="D63" s="101" t="s">
        <v>130</v>
      </c>
      <c r="E63" s="101" t="s">
        <v>1562</v>
      </c>
      <c r="F63" s="88" t="s">
        <v>482</v>
      </c>
      <c r="G63" s="101" t="s">
        <v>483</v>
      </c>
      <c r="H63" s="101" t="s">
        <v>253</v>
      </c>
      <c r="I63" s="98">
        <v>1164.1500000000001</v>
      </c>
      <c r="J63" s="100">
        <v>15250</v>
      </c>
      <c r="K63" s="98">
        <v>177.53288000000001</v>
      </c>
      <c r="L63" s="99">
        <v>6.740205337867449E-5</v>
      </c>
      <c r="M63" s="99">
        <v>2.0867961268450936E-3</v>
      </c>
      <c r="N63" s="99">
        <v>1.2653058125255964E-4</v>
      </c>
    </row>
    <row r="64" spans="2:14">
      <c r="B64" s="110" t="s">
        <v>1021</v>
      </c>
      <c r="C64" s="88" t="s">
        <v>1022</v>
      </c>
      <c r="D64" s="101" t="s">
        <v>130</v>
      </c>
      <c r="E64" s="101" t="s">
        <v>1562</v>
      </c>
      <c r="F64" s="88" t="s">
        <v>1023</v>
      </c>
      <c r="G64" s="101" t="s">
        <v>377</v>
      </c>
      <c r="H64" s="101" t="s">
        <v>253</v>
      </c>
      <c r="I64" s="98">
        <v>710</v>
      </c>
      <c r="J64" s="100">
        <v>28270</v>
      </c>
      <c r="K64" s="98">
        <v>200.71700000000001</v>
      </c>
      <c r="L64" s="99">
        <v>1.4144311018657343E-4</v>
      </c>
      <c r="M64" s="99">
        <v>2.3593120226065539E-3</v>
      </c>
      <c r="N64" s="99">
        <v>1.4305428198579335E-4</v>
      </c>
    </row>
    <row r="65" spans="2:14">
      <c r="B65" s="110" t="s">
        <v>1024</v>
      </c>
      <c r="C65" s="88" t="s">
        <v>1025</v>
      </c>
      <c r="D65" s="101" t="s">
        <v>130</v>
      </c>
      <c r="E65" s="101" t="s">
        <v>1562</v>
      </c>
      <c r="F65" s="88" t="s">
        <v>1026</v>
      </c>
      <c r="G65" s="101" t="s">
        <v>417</v>
      </c>
      <c r="H65" s="101" t="s">
        <v>253</v>
      </c>
      <c r="I65" s="98">
        <v>5693.67</v>
      </c>
      <c r="J65" s="100">
        <v>4750</v>
      </c>
      <c r="K65" s="98">
        <v>270.44933000000003</v>
      </c>
      <c r="L65" s="99">
        <v>1.0275111760498275E-4</v>
      </c>
      <c r="M65" s="99">
        <v>3.1789751529511072E-3</v>
      </c>
      <c r="N65" s="99">
        <v>1.9275365174194954E-4</v>
      </c>
    </row>
    <row r="66" spans="2:14">
      <c r="B66" s="110" t="s">
        <v>1027</v>
      </c>
      <c r="C66" s="88" t="s">
        <v>1028</v>
      </c>
      <c r="D66" s="101" t="s">
        <v>130</v>
      </c>
      <c r="E66" s="101" t="s">
        <v>1562</v>
      </c>
      <c r="F66" s="88" t="s">
        <v>1029</v>
      </c>
      <c r="G66" s="101" t="s">
        <v>201</v>
      </c>
      <c r="H66" s="101" t="s">
        <v>253</v>
      </c>
      <c r="I66" s="98">
        <v>5889.2</v>
      </c>
      <c r="J66" s="100">
        <v>2687</v>
      </c>
      <c r="K66" s="98">
        <v>158.24279999999999</v>
      </c>
      <c r="L66" s="99">
        <v>1.0894429478344556E-4</v>
      </c>
      <c r="M66" s="99">
        <v>1.860052414747751E-3</v>
      </c>
      <c r="N66" s="99">
        <v>1.1278222638551541E-4</v>
      </c>
    </row>
    <row r="67" spans="2:14">
      <c r="B67" s="110" t="s">
        <v>1030</v>
      </c>
      <c r="C67" s="88" t="s">
        <v>1031</v>
      </c>
      <c r="D67" s="101" t="s">
        <v>130</v>
      </c>
      <c r="E67" s="101" t="s">
        <v>1562</v>
      </c>
      <c r="F67" s="88" t="s">
        <v>1032</v>
      </c>
      <c r="G67" s="101" t="s">
        <v>1033</v>
      </c>
      <c r="H67" s="101" t="s">
        <v>253</v>
      </c>
      <c r="I67" s="98">
        <v>7396.14</v>
      </c>
      <c r="J67" s="100">
        <v>1970</v>
      </c>
      <c r="K67" s="98">
        <v>145.70396</v>
      </c>
      <c r="L67" s="99">
        <v>1.7463623413203894E-4</v>
      </c>
      <c r="M67" s="99">
        <v>1.7126656166113702E-3</v>
      </c>
      <c r="N67" s="99">
        <v>1.0384559045963597E-4</v>
      </c>
    </row>
    <row r="68" spans="2:14">
      <c r="B68" s="110" t="s">
        <v>1034</v>
      </c>
      <c r="C68" s="88" t="s">
        <v>1035</v>
      </c>
      <c r="D68" s="101" t="s">
        <v>130</v>
      </c>
      <c r="E68" s="101" t="s">
        <v>1562</v>
      </c>
      <c r="F68" s="88" t="s">
        <v>1036</v>
      </c>
      <c r="G68" s="101" t="s">
        <v>1013</v>
      </c>
      <c r="H68" s="101" t="s">
        <v>253</v>
      </c>
      <c r="I68" s="98">
        <v>13690.81</v>
      </c>
      <c r="J68" s="100">
        <v>2266</v>
      </c>
      <c r="K68" s="98">
        <v>310.23374999999999</v>
      </c>
      <c r="L68" s="99">
        <v>2.2597519487144231E-4</v>
      </c>
      <c r="M68" s="99">
        <v>3.6466179555957687E-3</v>
      </c>
      <c r="N68" s="99">
        <v>2.2110865723386715E-4</v>
      </c>
    </row>
    <row r="69" spans="2:14">
      <c r="B69" s="110" t="s">
        <v>1037</v>
      </c>
      <c r="C69" s="88" t="s">
        <v>1038</v>
      </c>
      <c r="D69" s="101" t="s">
        <v>130</v>
      </c>
      <c r="E69" s="101" t="s">
        <v>1562</v>
      </c>
      <c r="F69" s="88" t="s">
        <v>1039</v>
      </c>
      <c r="G69" s="101" t="s">
        <v>1040</v>
      </c>
      <c r="H69" s="101" t="s">
        <v>253</v>
      </c>
      <c r="I69" s="98">
        <v>48155.51</v>
      </c>
      <c r="J69" s="100">
        <v>1008</v>
      </c>
      <c r="K69" s="98">
        <v>485.40753999999998</v>
      </c>
      <c r="L69" s="99">
        <v>4.6905893377931077E-4</v>
      </c>
      <c r="M69" s="99">
        <v>5.7056843465469872E-3</v>
      </c>
      <c r="N69" s="99">
        <v>3.4595787653856057E-4</v>
      </c>
    </row>
    <row r="70" spans="2:14">
      <c r="B70" s="110" t="s">
        <v>1041</v>
      </c>
      <c r="C70" s="88" t="s">
        <v>1042</v>
      </c>
      <c r="D70" s="101" t="s">
        <v>130</v>
      </c>
      <c r="E70" s="101" t="s">
        <v>1562</v>
      </c>
      <c r="F70" s="88" t="s">
        <v>1043</v>
      </c>
      <c r="G70" s="101" t="s">
        <v>417</v>
      </c>
      <c r="H70" s="101" t="s">
        <v>253</v>
      </c>
      <c r="I70" s="98">
        <v>8832.19</v>
      </c>
      <c r="J70" s="100">
        <v>3340</v>
      </c>
      <c r="K70" s="98">
        <v>294.99515000000002</v>
      </c>
      <c r="L70" s="99">
        <v>1.3959096649033835E-4</v>
      </c>
      <c r="M70" s="99">
        <v>3.4674970431285033E-3</v>
      </c>
      <c r="N70" s="99">
        <v>2.1024785829073476E-4</v>
      </c>
    </row>
    <row r="71" spans="2:14">
      <c r="B71" s="110" t="s">
        <v>1044</v>
      </c>
      <c r="C71" s="88" t="s">
        <v>1045</v>
      </c>
      <c r="D71" s="101" t="s">
        <v>130</v>
      </c>
      <c r="E71" s="101" t="s">
        <v>1562</v>
      </c>
      <c r="F71" s="88" t="s">
        <v>681</v>
      </c>
      <c r="G71" s="101" t="s">
        <v>682</v>
      </c>
      <c r="H71" s="101" t="s">
        <v>253</v>
      </c>
      <c r="I71" s="98">
        <v>18548.38</v>
      </c>
      <c r="J71" s="100">
        <v>1913</v>
      </c>
      <c r="K71" s="98">
        <v>354.83051</v>
      </c>
      <c r="L71" s="99">
        <v>1.9026979310009779E-4</v>
      </c>
      <c r="M71" s="99">
        <v>4.1708270262639192E-3</v>
      </c>
      <c r="N71" s="99">
        <v>2.5289349599038881E-4</v>
      </c>
    </row>
    <row r="72" spans="2:14">
      <c r="B72" s="110" t="s">
        <v>1046</v>
      </c>
      <c r="C72" s="88" t="s">
        <v>1047</v>
      </c>
      <c r="D72" s="101" t="s">
        <v>130</v>
      </c>
      <c r="E72" s="101" t="s">
        <v>1562</v>
      </c>
      <c r="F72" s="88" t="s">
        <v>540</v>
      </c>
      <c r="G72" s="101" t="s">
        <v>397</v>
      </c>
      <c r="H72" s="101" t="s">
        <v>253</v>
      </c>
      <c r="I72" s="98">
        <v>5007.6099999999997</v>
      </c>
      <c r="J72" s="100">
        <v>2423</v>
      </c>
      <c r="K72" s="98">
        <v>121.33439</v>
      </c>
      <c r="L72" s="99">
        <v>4.9778002441260413E-5</v>
      </c>
      <c r="M72" s="99">
        <v>1.4262154430498284E-3</v>
      </c>
      <c r="N72" s="99">
        <v>8.6477000162588237E-5</v>
      </c>
    </row>
    <row r="73" spans="2:14">
      <c r="B73" s="110" t="s">
        <v>1048</v>
      </c>
      <c r="C73" s="88" t="s">
        <v>1049</v>
      </c>
      <c r="D73" s="101" t="s">
        <v>130</v>
      </c>
      <c r="E73" s="101" t="s">
        <v>1562</v>
      </c>
      <c r="F73" s="88" t="s">
        <v>1050</v>
      </c>
      <c r="G73" s="101" t="s">
        <v>776</v>
      </c>
      <c r="H73" s="101" t="s">
        <v>253</v>
      </c>
      <c r="I73" s="98">
        <v>40776.910000000003</v>
      </c>
      <c r="J73" s="100">
        <v>1426</v>
      </c>
      <c r="K73" s="98">
        <v>581.47874000000002</v>
      </c>
      <c r="L73" s="99">
        <v>6.153873713364888E-4</v>
      </c>
      <c r="M73" s="99">
        <v>6.8349456307742265E-3</v>
      </c>
      <c r="N73" s="99">
        <v>4.1442938884451151E-4</v>
      </c>
    </row>
    <row r="74" spans="2:14">
      <c r="B74" s="110" t="s">
        <v>1051</v>
      </c>
      <c r="C74" s="88" t="s">
        <v>1052</v>
      </c>
      <c r="D74" s="101" t="s">
        <v>130</v>
      </c>
      <c r="E74" s="101" t="s">
        <v>1562</v>
      </c>
      <c r="F74" s="88" t="s">
        <v>1053</v>
      </c>
      <c r="G74" s="101" t="s">
        <v>196</v>
      </c>
      <c r="H74" s="101" t="s">
        <v>253</v>
      </c>
      <c r="I74" s="98">
        <v>3915.82</v>
      </c>
      <c r="J74" s="100">
        <v>5622</v>
      </c>
      <c r="K74" s="98">
        <v>220.1474</v>
      </c>
      <c r="L74" s="99">
        <v>2.9057277301461072E-4</v>
      </c>
      <c r="M74" s="99">
        <v>2.5877051149906286E-3</v>
      </c>
      <c r="N74" s="99">
        <v>1.5690264520712866E-4</v>
      </c>
    </row>
    <row r="75" spans="2:14">
      <c r="B75" s="110" t="s">
        <v>1054</v>
      </c>
      <c r="C75" s="88" t="s">
        <v>1055</v>
      </c>
      <c r="D75" s="101" t="s">
        <v>130</v>
      </c>
      <c r="E75" s="101" t="s">
        <v>1562</v>
      </c>
      <c r="F75" s="88" t="s">
        <v>1056</v>
      </c>
      <c r="G75" s="101" t="s">
        <v>1013</v>
      </c>
      <c r="H75" s="101" t="s">
        <v>253</v>
      </c>
      <c r="I75" s="98">
        <v>1596.71</v>
      </c>
      <c r="J75" s="100">
        <v>10560</v>
      </c>
      <c r="K75" s="98">
        <v>168.61257999999998</v>
      </c>
      <c r="L75" s="99">
        <v>1.0840747048873424E-4</v>
      </c>
      <c r="M75" s="99">
        <v>1.9819431695208144E-3</v>
      </c>
      <c r="N75" s="99">
        <v>1.2017293784618212E-4</v>
      </c>
    </row>
    <row r="76" spans="2:14">
      <c r="B76" s="110" t="s">
        <v>1057</v>
      </c>
      <c r="C76" s="88" t="s">
        <v>1058</v>
      </c>
      <c r="D76" s="101" t="s">
        <v>130</v>
      </c>
      <c r="E76" s="101" t="s">
        <v>1562</v>
      </c>
      <c r="F76" s="88" t="s">
        <v>1059</v>
      </c>
      <c r="G76" s="101" t="s">
        <v>433</v>
      </c>
      <c r="H76" s="101" t="s">
        <v>253</v>
      </c>
      <c r="I76" s="98">
        <v>2958.8</v>
      </c>
      <c r="J76" s="100">
        <v>9853</v>
      </c>
      <c r="K76" s="98">
        <v>291.53055999999998</v>
      </c>
      <c r="L76" s="99">
        <v>3.0988834781898322E-4</v>
      </c>
      <c r="M76" s="99">
        <v>3.4267727953547593E-3</v>
      </c>
      <c r="N76" s="99">
        <v>2.0777858844899159E-4</v>
      </c>
    </row>
    <row r="77" spans="2:14">
      <c r="B77" s="110" t="s">
        <v>1060</v>
      </c>
      <c r="C77" s="88" t="s">
        <v>1061</v>
      </c>
      <c r="D77" s="101" t="s">
        <v>130</v>
      </c>
      <c r="E77" s="101" t="s">
        <v>1562</v>
      </c>
      <c r="F77" s="88" t="s">
        <v>549</v>
      </c>
      <c r="G77" s="101" t="s">
        <v>397</v>
      </c>
      <c r="H77" s="101" t="s">
        <v>253</v>
      </c>
      <c r="I77" s="98">
        <v>17762.560000000001</v>
      </c>
      <c r="J77" s="100">
        <v>1719</v>
      </c>
      <c r="K77" s="98">
        <v>305.33840999999995</v>
      </c>
      <c r="L77" s="99">
        <v>1.1266247689887898E-4</v>
      </c>
      <c r="M77" s="99">
        <v>3.5890760706694951E-3</v>
      </c>
      <c r="N77" s="99">
        <v>2.1761966851454424E-4</v>
      </c>
    </row>
    <row r="78" spans="2:14">
      <c r="B78" s="110" t="s">
        <v>1062</v>
      </c>
      <c r="C78" s="88" t="s">
        <v>1063</v>
      </c>
      <c r="D78" s="101" t="s">
        <v>130</v>
      </c>
      <c r="E78" s="101" t="s">
        <v>1562</v>
      </c>
      <c r="F78" s="88" t="s">
        <v>1064</v>
      </c>
      <c r="G78" s="101" t="s">
        <v>751</v>
      </c>
      <c r="H78" s="101" t="s">
        <v>253</v>
      </c>
      <c r="I78" s="98">
        <v>3464.12</v>
      </c>
      <c r="J78" s="100">
        <v>6316</v>
      </c>
      <c r="K78" s="98">
        <v>218.79382000000001</v>
      </c>
      <c r="L78" s="99">
        <v>2.7542123917136699E-4</v>
      </c>
      <c r="M78" s="99">
        <v>2.5717945664692791E-3</v>
      </c>
      <c r="N78" s="99">
        <v>1.5593792664811109E-4</v>
      </c>
    </row>
    <row r="79" spans="2:14">
      <c r="B79" s="110" t="s">
        <v>1065</v>
      </c>
      <c r="C79" s="88" t="s">
        <v>1066</v>
      </c>
      <c r="D79" s="101" t="s">
        <v>130</v>
      </c>
      <c r="E79" s="101" t="s">
        <v>1562</v>
      </c>
      <c r="F79" s="88" t="s">
        <v>613</v>
      </c>
      <c r="G79" s="101" t="s">
        <v>377</v>
      </c>
      <c r="H79" s="101" t="s">
        <v>253</v>
      </c>
      <c r="I79" s="98">
        <v>1035.47</v>
      </c>
      <c r="J79" s="100">
        <v>12000</v>
      </c>
      <c r="K79" s="98">
        <v>124.2564</v>
      </c>
      <c r="L79" s="99">
        <v>8.9458394291499227E-5</v>
      </c>
      <c r="M79" s="99">
        <v>1.4605619773402801E-3</v>
      </c>
      <c r="N79" s="99">
        <v>8.8559564382386803E-5</v>
      </c>
    </row>
    <row r="80" spans="2:14">
      <c r="B80" s="110" t="s">
        <v>1067</v>
      </c>
      <c r="C80" s="88" t="s">
        <v>1068</v>
      </c>
      <c r="D80" s="101" t="s">
        <v>130</v>
      </c>
      <c r="E80" s="101" t="s">
        <v>1562</v>
      </c>
      <c r="F80" s="88" t="s">
        <v>499</v>
      </c>
      <c r="G80" s="101" t="s">
        <v>377</v>
      </c>
      <c r="H80" s="101" t="s">
        <v>253</v>
      </c>
      <c r="I80" s="98">
        <v>17669.8</v>
      </c>
      <c r="J80" s="100">
        <v>1039</v>
      </c>
      <c r="K80" s="98">
        <v>183.58922000000001</v>
      </c>
      <c r="L80" s="99">
        <v>1.0833036060096796E-4</v>
      </c>
      <c r="M80" s="99">
        <v>2.1579848939898443E-3</v>
      </c>
      <c r="N80" s="99">
        <v>1.3084703362162574E-4</v>
      </c>
    </row>
    <row r="81" spans="2:14">
      <c r="B81" s="110" t="s">
        <v>1069</v>
      </c>
      <c r="C81" s="88" t="s">
        <v>1070</v>
      </c>
      <c r="D81" s="101" t="s">
        <v>130</v>
      </c>
      <c r="E81" s="101" t="s">
        <v>1562</v>
      </c>
      <c r="F81" s="88" t="s">
        <v>1071</v>
      </c>
      <c r="G81" s="101" t="s">
        <v>161</v>
      </c>
      <c r="H81" s="101" t="s">
        <v>253</v>
      </c>
      <c r="I81" s="98">
        <v>1077.53</v>
      </c>
      <c r="J81" s="100">
        <v>17900</v>
      </c>
      <c r="K81" s="98">
        <v>192.87787</v>
      </c>
      <c r="L81" s="99">
        <v>7.9942760351483139E-5</v>
      </c>
      <c r="M81" s="99">
        <v>2.2671675921110018E-3</v>
      </c>
      <c r="N81" s="99">
        <v>1.3746720608518058E-4</v>
      </c>
    </row>
    <row r="82" spans="2:14">
      <c r="B82" s="110" t="s">
        <v>1072</v>
      </c>
      <c r="C82" s="88" t="s">
        <v>1073</v>
      </c>
      <c r="D82" s="101" t="s">
        <v>130</v>
      </c>
      <c r="E82" s="101" t="s">
        <v>1562</v>
      </c>
      <c r="F82" s="88" t="s">
        <v>554</v>
      </c>
      <c r="G82" s="101" t="s">
        <v>377</v>
      </c>
      <c r="H82" s="101" t="s">
        <v>253</v>
      </c>
      <c r="I82" s="98">
        <v>107652.74</v>
      </c>
      <c r="J82" s="100">
        <v>614</v>
      </c>
      <c r="K82" s="98">
        <v>660.98781999999994</v>
      </c>
      <c r="L82" s="99">
        <v>2.6526471553421779E-4</v>
      </c>
      <c r="M82" s="99">
        <v>7.7695287918935442E-3</v>
      </c>
      <c r="N82" s="99">
        <v>4.7109680790094911E-4</v>
      </c>
    </row>
    <row r="83" spans="2:14">
      <c r="B83" s="110" t="s">
        <v>1074</v>
      </c>
      <c r="C83" s="88" t="s">
        <v>1075</v>
      </c>
      <c r="D83" s="101" t="s">
        <v>130</v>
      </c>
      <c r="E83" s="101" t="s">
        <v>1562</v>
      </c>
      <c r="F83" s="88" t="s">
        <v>1076</v>
      </c>
      <c r="G83" s="101" t="s">
        <v>377</v>
      </c>
      <c r="H83" s="101" t="s">
        <v>253</v>
      </c>
      <c r="I83" s="98">
        <v>21167.65</v>
      </c>
      <c r="J83" s="100">
        <v>632</v>
      </c>
      <c r="K83" s="98">
        <v>133.77955</v>
      </c>
      <c r="L83" s="99">
        <v>6.0461725221365331E-5</v>
      </c>
      <c r="M83" s="99">
        <v>1.5725010870723188E-3</v>
      </c>
      <c r="N83" s="99">
        <v>9.5346868823430699E-5</v>
      </c>
    </row>
    <row r="84" spans="2:14">
      <c r="B84" s="111"/>
      <c r="C84" s="88"/>
      <c r="D84" s="88"/>
      <c r="E84" s="88"/>
      <c r="F84" s="88"/>
      <c r="G84" s="88"/>
      <c r="H84" s="88"/>
      <c r="I84" s="98"/>
      <c r="J84" s="100"/>
      <c r="K84" s="88"/>
      <c r="L84" s="88"/>
      <c r="M84" s="99"/>
      <c r="N84" s="88"/>
    </row>
    <row r="85" spans="2:14">
      <c r="B85" s="109" t="s">
        <v>33</v>
      </c>
      <c r="C85" s="86"/>
      <c r="D85" s="86"/>
      <c r="E85" s="86"/>
      <c r="F85" s="86"/>
      <c r="G85" s="86"/>
      <c r="H85" s="86"/>
      <c r="I85" s="95"/>
      <c r="J85" s="97"/>
      <c r="K85" s="95">
        <v>10800.961589999999</v>
      </c>
      <c r="L85" s="86"/>
      <c r="M85" s="96">
        <v>0.12695904450045883</v>
      </c>
      <c r="N85" s="96">
        <v>7.6980216175689285E-3</v>
      </c>
    </row>
    <row r="86" spans="2:14">
      <c r="B86" s="110" t="s">
        <v>1077</v>
      </c>
      <c r="C86" s="88" t="s">
        <v>1078</v>
      </c>
      <c r="D86" s="101" t="s">
        <v>130</v>
      </c>
      <c r="E86" s="101" t="s">
        <v>1562</v>
      </c>
      <c r="F86" s="88" t="s">
        <v>585</v>
      </c>
      <c r="G86" s="101" t="s">
        <v>377</v>
      </c>
      <c r="H86" s="101" t="s">
        <v>253</v>
      </c>
      <c r="I86" s="98">
        <v>12696.03</v>
      </c>
      <c r="J86" s="100">
        <v>542</v>
      </c>
      <c r="K86" s="98">
        <v>68.812479999999994</v>
      </c>
      <c r="L86" s="99">
        <v>1.1055703651553747E-4</v>
      </c>
      <c r="M86" s="99">
        <v>8.0885082663338442E-4</v>
      </c>
      <c r="N86" s="99">
        <v>4.9043777647442735E-5</v>
      </c>
    </row>
    <row r="87" spans="2:14">
      <c r="B87" s="110" t="s">
        <v>1079</v>
      </c>
      <c r="C87" s="88" t="s">
        <v>1080</v>
      </c>
      <c r="D87" s="101" t="s">
        <v>130</v>
      </c>
      <c r="E87" s="101" t="s">
        <v>1562</v>
      </c>
      <c r="F87" s="88" t="s">
        <v>1081</v>
      </c>
      <c r="G87" s="101" t="s">
        <v>1040</v>
      </c>
      <c r="H87" s="101" t="s">
        <v>253</v>
      </c>
      <c r="I87" s="98">
        <v>1798.43</v>
      </c>
      <c r="J87" s="100">
        <v>3275</v>
      </c>
      <c r="K87" s="98">
        <v>60.596299999999999</v>
      </c>
      <c r="L87" s="99">
        <v>3.1523817403296905E-4</v>
      </c>
      <c r="M87" s="99">
        <v>7.122743918824689E-4</v>
      </c>
      <c r="N87" s="99">
        <v>4.318797205765196E-5</v>
      </c>
    </row>
    <row r="88" spans="2:14">
      <c r="B88" s="110" t="s">
        <v>1082</v>
      </c>
      <c r="C88" s="88" t="s">
        <v>1083</v>
      </c>
      <c r="D88" s="101" t="s">
        <v>130</v>
      </c>
      <c r="E88" s="101" t="s">
        <v>1562</v>
      </c>
      <c r="F88" s="88" t="s">
        <v>1084</v>
      </c>
      <c r="G88" s="101" t="s">
        <v>692</v>
      </c>
      <c r="H88" s="101" t="s">
        <v>253</v>
      </c>
      <c r="I88" s="98">
        <v>365.57</v>
      </c>
      <c r="J88" s="100">
        <v>1065</v>
      </c>
      <c r="K88" s="98">
        <v>3.8933200000000001</v>
      </c>
      <c r="L88" s="99">
        <v>3.8938663908640011E-5</v>
      </c>
      <c r="M88" s="99">
        <v>4.5763720481347111E-5</v>
      </c>
      <c r="N88" s="99">
        <v>2.7748327104377254E-6</v>
      </c>
    </row>
    <row r="89" spans="2:14">
      <c r="B89" s="110" t="s">
        <v>1085</v>
      </c>
      <c r="C89" s="88" t="s">
        <v>1086</v>
      </c>
      <c r="D89" s="101" t="s">
        <v>130</v>
      </c>
      <c r="E89" s="101" t="s">
        <v>1562</v>
      </c>
      <c r="F89" s="88" t="s">
        <v>1087</v>
      </c>
      <c r="G89" s="101" t="s">
        <v>582</v>
      </c>
      <c r="H89" s="101" t="s">
        <v>253</v>
      </c>
      <c r="I89" s="98">
        <v>16302.64</v>
      </c>
      <c r="J89" s="100">
        <v>1868</v>
      </c>
      <c r="K89" s="98">
        <v>304.53332</v>
      </c>
      <c r="L89" s="99">
        <v>1.2496291961770298E-3</v>
      </c>
      <c r="M89" s="99">
        <v>3.579612704256684E-3</v>
      </c>
      <c r="N89" s="99">
        <v>2.1704586773093381E-4</v>
      </c>
    </row>
    <row r="90" spans="2:14">
      <c r="B90" s="110" t="s">
        <v>1088</v>
      </c>
      <c r="C90" s="88" t="s">
        <v>1089</v>
      </c>
      <c r="D90" s="101" t="s">
        <v>130</v>
      </c>
      <c r="E90" s="101" t="s">
        <v>1562</v>
      </c>
      <c r="F90" s="88" t="s">
        <v>593</v>
      </c>
      <c r="G90" s="101" t="s">
        <v>377</v>
      </c>
      <c r="H90" s="101" t="s">
        <v>253</v>
      </c>
      <c r="I90" s="98">
        <v>115591.4</v>
      </c>
      <c r="J90" s="100">
        <v>271</v>
      </c>
      <c r="K90" s="98">
        <v>313.25269000000003</v>
      </c>
      <c r="L90" s="99">
        <v>5.4902261076093036E-4</v>
      </c>
      <c r="M90" s="99">
        <v>3.6821038458667867E-3</v>
      </c>
      <c r="N90" s="99">
        <v>2.2326030504674896E-4</v>
      </c>
    </row>
    <row r="91" spans="2:14">
      <c r="B91" s="110" t="s">
        <v>1090</v>
      </c>
      <c r="C91" s="88" t="s">
        <v>1091</v>
      </c>
      <c r="D91" s="101" t="s">
        <v>130</v>
      </c>
      <c r="E91" s="101" t="s">
        <v>1562</v>
      </c>
      <c r="F91" s="88" t="s">
        <v>1092</v>
      </c>
      <c r="G91" s="101" t="s">
        <v>1033</v>
      </c>
      <c r="H91" s="101" t="s">
        <v>253</v>
      </c>
      <c r="I91" s="98">
        <v>20788.18</v>
      </c>
      <c r="J91" s="100">
        <v>186.1</v>
      </c>
      <c r="K91" s="98">
        <v>38.686800000000005</v>
      </c>
      <c r="L91" s="99">
        <v>1.3952898970220806E-3</v>
      </c>
      <c r="M91" s="99">
        <v>4.547409155984557E-4</v>
      </c>
      <c r="N91" s="99">
        <v>2.7572713802657426E-5</v>
      </c>
    </row>
    <row r="92" spans="2:14">
      <c r="B92" s="110" t="s">
        <v>1093</v>
      </c>
      <c r="C92" s="88" t="s">
        <v>1094</v>
      </c>
      <c r="D92" s="101" t="s">
        <v>130</v>
      </c>
      <c r="E92" s="101" t="s">
        <v>1562</v>
      </c>
      <c r="F92" s="88" t="s">
        <v>1095</v>
      </c>
      <c r="G92" s="101" t="s">
        <v>1033</v>
      </c>
      <c r="H92" s="101" t="s">
        <v>253</v>
      </c>
      <c r="I92" s="98">
        <v>22522.45</v>
      </c>
      <c r="J92" s="100">
        <v>63.6</v>
      </c>
      <c r="K92" s="98">
        <v>14.32428</v>
      </c>
      <c r="L92" s="99">
        <v>8.496632387314354E-4</v>
      </c>
      <c r="M92" s="99">
        <v>1.6837361070154799E-4</v>
      </c>
      <c r="N92" s="99">
        <v>1.0209148155679189E-5</v>
      </c>
    </row>
    <row r="93" spans="2:14">
      <c r="B93" s="110" t="s">
        <v>1096</v>
      </c>
      <c r="C93" s="88" t="s">
        <v>1097</v>
      </c>
      <c r="D93" s="101" t="s">
        <v>130</v>
      </c>
      <c r="E93" s="101" t="s">
        <v>1562</v>
      </c>
      <c r="F93" s="88" t="s">
        <v>1098</v>
      </c>
      <c r="G93" s="101" t="s">
        <v>161</v>
      </c>
      <c r="H93" s="101" t="s">
        <v>253</v>
      </c>
      <c r="I93" s="98">
        <v>115.51</v>
      </c>
      <c r="J93" s="100">
        <v>3556</v>
      </c>
      <c r="K93" s="98">
        <v>4.1075400000000002</v>
      </c>
      <c r="L93" s="99">
        <v>1.1510712506228202E-5</v>
      </c>
      <c r="M93" s="99">
        <v>4.8281752444174257E-5</v>
      </c>
      <c r="N93" s="99">
        <v>2.9275108009183359E-6</v>
      </c>
    </row>
    <row r="94" spans="2:14">
      <c r="B94" s="110" t="s">
        <v>1099</v>
      </c>
      <c r="C94" s="88" t="s">
        <v>1100</v>
      </c>
      <c r="D94" s="101" t="s">
        <v>130</v>
      </c>
      <c r="E94" s="101" t="s">
        <v>1562</v>
      </c>
      <c r="F94" s="88" t="s">
        <v>1101</v>
      </c>
      <c r="G94" s="101" t="s">
        <v>1033</v>
      </c>
      <c r="H94" s="101" t="s">
        <v>253</v>
      </c>
      <c r="I94" s="98">
        <v>277142.18</v>
      </c>
      <c r="J94" s="100">
        <v>142.9</v>
      </c>
      <c r="K94" s="98">
        <v>396.03618</v>
      </c>
      <c r="L94" s="99">
        <v>1.0676439994705199E-3</v>
      </c>
      <c r="M94" s="99">
        <v>4.6551757990662135E-3</v>
      </c>
      <c r="N94" s="99">
        <v>2.82261449554828E-4</v>
      </c>
    </row>
    <row r="95" spans="2:14">
      <c r="B95" s="110" t="s">
        <v>1102</v>
      </c>
      <c r="C95" s="88" t="s">
        <v>1103</v>
      </c>
      <c r="D95" s="101" t="s">
        <v>130</v>
      </c>
      <c r="E95" s="101" t="s">
        <v>1562</v>
      </c>
      <c r="F95" s="88" t="s">
        <v>791</v>
      </c>
      <c r="G95" s="101" t="s">
        <v>582</v>
      </c>
      <c r="H95" s="101" t="s">
        <v>253</v>
      </c>
      <c r="I95" s="98">
        <v>5678.72</v>
      </c>
      <c r="J95" s="100">
        <v>3675</v>
      </c>
      <c r="K95" s="98">
        <v>208.69296</v>
      </c>
      <c r="L95" s="99">
        <v>3.5765106826364475E-4</v>
      </c>
      <c r="M95" s="99">
        <v>2.4530648104612394E-3</v>
      </c>
      <c r="N95" s="99">
        <v>1.4873887886073371E-4</v>
      </c>
    </row>
    <row r="96" spans="2:14">
      <c r="B96" s="110" t="s">
        <v>1104</v>
      </c>
      <c r="C96" s="88" t="s">
        <v>1105</v>
      </c>
      <c r="D96" s="101" t="s">
        <v>130</v>
      </c>
      <c r="E96" s="101" t="s">
        <v>1562</v>
      </c>
      <c r="F96" s="88" t="s">
        <v>1106</v>
      </c>
      <c r="G96" s="101" t="s">
        <v>161</v>
      </c>
      <c r="H96" s="101" t="s">
        <v>253</v>
      </c>
      <c r="I96" s="98">
        <v>1603.13</v>
      </c>
      <c r="J96" s="100">
        <v>2846</v>
      </c>
      <c r="K96" s="98">
        <v>45.625080000000004</v>
      </c>
      <c r="L96" s="99">
        <v>7.4108309641476619E-5</v>
      </c>
      <c r="M96" s="99">
        <v>5.3629637637263327E-4</v>
      </c>
      <c r="N96" s="99">
        <v>3.2517739204673147E-5</v>
      </c>
    </row>
    <row r="97" spans="2:14">
      <c r="B97" s="110" t="s">
        <v>1107</v>
      </c>
      <c r="C97" s="88" t="s">
        <v>1108</v>
      </c>
      <c r="D97" s="101" t="s">
        <v>130</v>
      </c>
      <c r="E97" s="101" t="s">
        <v>1562</v>
      </c>
      <c r="F97" s="88" t="s">
        <v>1109</v>
      </c>
      <c r="G97" s="101" t="s">
        <v>198</v>
      </c>
      <c r="H97" s="101" t="s">
        <v>253</v>
      </c>
      <c r="I97" s="98">
        <v>20431.259999999998</v>
      </c>
      <c r="J97" s="100">
        <v>1980</v>
      </c>
      <c r="K97" s="98">
        <v>404.53895</v>
      </c>
      <c r="L97" s="99">
        <v>6.8690895810204536E-4</v>
      </c>
      <c r="M97" s="99">
        <v>4.7551209331926619E-3</v>
      </c>
      <c r="N97" s="99">
        <v>2.8832151251531634E-4</v>
      </c>
    </row>
    <row r="98" spans="2:14">
      <c r="B98" s="110" t="s">
        <v>1110</v>
      </c>
      <c r="C98" s="88" t="s">
        <v>1111</v>
      </c>
      <c r="D98" s="101" t="s">
        <v>130</v>
      </c>
      <c r="E98" s="101" t="s">
        <v>1562</v>
      </c>
      <c r="F98" s="88" t="s">
        <v>1112</v>
      </c>
      <c r="G98" s="101" t="s">
        <v>582</v>
      </c>
      <c r="H98" s="101" t="s">
        <v>253</v>
      </c>
      <c r="I98" s="98">
        <v>8250.94</v>
      </c>
      <c r="J98" s="100">
        <v>1662</v>
      </c>
      <c r="K98" s="98">
        <v>137.13061999999999</v>
      </c>
      <c r="L98" s="99">
        <v>1.2402933673661125E-3</v>
      </c>
      <c r="M98" s="99">
        <v>1.6118909730291442E-3</v>
      </c>
      <c r="N98" s="99">
        <v>9.7735231108310059E-5</v>
      </c>
    </row>
    <row r="99" spans="2:14">
      <c r="B99" s="110" t="s">
        <v>1113</v>
      </c>
      <c r="C99" s="88" t="s">
        <v>1114</v>
      </c>
      <c r="D99" s="101" t="s">
        <v>130</v>
      </c>
      <c r="E99" s="101" t="s">
        <v>1562</v>
      </c>
      <c r="F99" s="88" t="s">
        <v>1115</v>
      </c>
      <c r="G99" s="101" t="s">
        <v>1116</v>
      </c>
      <c r="H99" s="101" t="s">
        <v>253</v>
      </c>
      <c r="I99" s="98">
        <v>3708.44</v>
      </c>
      <c r="J99" s="100">
        <v>11370</v>
      </c>
      <c r="K99" s="98">
        <v>421.64963</v>
      </c>
      <c r="L99" s="99">
        <v>8.0969651555216698E-4</v>
      </c>
      <c r="M99" s="99">
        <v>4.9562470612185567E-3</v>
      </c>
      <c r="N99" s="99">
        <v>3.0051657343037921E-4</v>
      </c>
    </row>
    <row r="100" spans="2:14">
      <c r="B100" s="110" t="s">
        <v>1117</v>
      </c>
      <c r="C100" s="88" t="s">
        <v>1118</v>
      </c>
      <c r="D100" s="101" t="s">
        <v>130</v>
      </c>
      <c r="E100" s="101" t="s">
        <v>1562</v>
      </c>
      <c r="F100" s="88" t="s">
        <v>1119</v>
      </c>
      <c r="G100" s="101" t="s">
        <v>377</v>
      </c>
      <c r="H100" s="101" t="s">
        <v>253</v>
      </c>
      <c r="I100" s="98">
        <v>802.75</v>
      </c>
      <c r="J100" s="100">
        <v>6885</v>
      </c>
      <c r="K100" s="98">
        <v>55.26934</v>
      </c>
      <c r="L100" s="99">
        <v>6.3502000659107659E-5</v>
      </c>
      <c r="M100" s="99">
        <v>6.4965906397330226E-4</v>
      </c>
      <c r="N100" s="99">
        <v>3.9391360719464155E-5</v>
      </c>
    </row>
    <row r="101" spans="2:14">
      <c r="B101" s="110" t="s">
        <v>1120</v>
      </c>
      <c r="C101" s="88" t="s">
        <v>1121</v>
      </c>
      <c r="D101" s="101" t="s">
        <v>130</v>
      </c>
      <c r="E101" s="101" t="s">
        <v>1562</v>
      </c>
      <c r="F101" s="88" t="s">
        <v>1122</v>
      </c>
      <c r="G101" s="101" t="s">
        <v>973</v>
      </c>
      <c r="H101" s="101" t="s">
        <v>253</v>
      </c>
      <c r="I101" s="98">
        <v>1492.03</v>
      </c>
      <c r="J101" s="100">
        <v>11230</v>
      </c>
      <c r="K101" s="98">
        <v>167.55497</v>
      </c>
      <c r="L101" s="99">
        <v>9.4376667925418628E-4</v>
      </c>
      <c r="M101" s="99">
        <v>1.9695115768394327E-3</v>
      </c>
      <c r="N101" s="99">
        <v>1.1941916193696171E-4</v>
      </c>
    </row>
    <row r="102" spans="2:14">
      <c r="B102" s="110" t="s">
        <v>1123</v>
      </c>
      <c r="C102" s="88" t="s">
        <v>1124</v>
      </c>
      <c r="D102" s="101" t="s">
        <v>130</v>
      </c>
      <c r="E102" s="101" t="s">
        <v>1562</v>
      </c>
      <c r="F102" s="88" t="s">
        <v>1125</v>
      </c>
      <c r="G102" s="101" t="s">
        <v>1033</v>
      </c>
      <c r="H102" s="101" t="s">
        <v>253</v>
      </c>
      <c r="I102" s="98">
        <v>15601.01</v>
      </c>
      <c r="J102" s="100">
        <v>219.5</v>
      </c>
      <c r="K102" s="98">
        <v>34.244219999999999</v>
      </c>
      <c r="L102" s="99">
        <v>9.5576462438094506E-4</v>
      </c>
      <c r="M102" s="99">
        <v>4.0252096210477336E-4</v>
      </c>
      <c r="N102" s="99">
        <v>2.4406414525244716E-5</v>
      </c>
    </row>
    <row r="103" spans="2:14">
      <c r="B103" s="110" t="s">
        <v>1126</v>
      </c>
      <c r="C103" s="88" t="s">
        <v>1127</v>
      </c>
      <c r="D103" s="101" t="s">
        <v>130</v>
      </c>
      <c r="E103" s="101" t="s">
        <v>1562</v>
      </c>
      <c r="F103" s="88" t="s">
        <v>1128</v>
      </c>
      <c r="G103" s="101" t="s">
        <v>1040</v>
      </c>
      <c r="H103" s="101" t="s">
        <v>253</v>
      </c>
      <c r="I103" s="98">
        <v>28155.17</v>
      </c>
      <c r="J103" s="100">
        <v>3421</v>
      </c>
      <c r="K103" s="98">
        <v>963.18836999999996</v>
      </c>
      <c r="L103" s="99">
        <v>1.1384691142128933E-3</v>
      </c>
      <c r="M103" s="99">
        <v>1.1321721136604321E-2</v>
      </c>
      <c r="N103" s="99">
        <v>6.8648007237760949E-4</v>
      </c>
    </row>
    <row r="104" spans="2:14">
      <c r="B104" s="110" t="s">
        <v>1129</v>
      </c>
      <c r="C104" s="88" t="s">
        <v>1130</v>
      </c>
      <c r="D104" s="101" t="s">
        <v>130</v>
      </c>
      <c r="E104" s="101" t="s">
        <v>1562</v>
      </c>
      <c r="F104" s="88" t="s">
        <v>390</v>
      </c>
      <c r="G104" s="101" t="s">
        <v>377</v>
      </c>
      <c r="H104" s="101" t="s">
        <v>253</v>
      </c>
      <c r="I104" s="98">
        <v>95.51</v>
      </c>
      <c r="J104" s="100">
        <v>1287</v>
      </c>
      <c r="K104" s="98">
        <v>1.2292100000000001</v>
      </c>
      <c r="L104" s="88"/>
      <c r="M104" s="99">
        <v>1.4448651241839018E-5</v>
      </c>
      <c r="N104" s="99">
        <v>8.7607803006101654E-7</v>
      </c>
    </row>
    <row r="105" spans="2:14">
      <c r="B105" s="110" t="s">
        <v>1131</v>
      </c>
      <c r="C105" s="88" t="s">
        <v>1132</v>
      </c>
      <c r="D105" s="101" t="s">
        <v>130</v>
      </c>
      <c r="E105" s="101" t="s">
        <v>1562</v>
      </c>
      <c r="F105" s="88" t="s">
        <v>1133</v>
      </c>
      <c r="G105" s="101" t="s">
        <v>962</v>
      </c>
      <c r="H105" s="101" t="s">
        <v>253</v>
      </c>
      <c r="I105" s="98">
        <v>2006.6</v>
      </c>
      <c r="J105" s="100">
        <v>511.6</v>
      </c>
      <c r="K105" s="98">
        <v>10.26577</v>
      </c>
      <c r="L105" s="99">
        <v>3.6604726796500645E-5</v>
      </c>
      <c r="M105" s="99">
        <v>1.2066817749524794E-4</v>
      </c>
      <c r="N105" s="99">
        <v>7.3165818360243413E-6</v>
      </c>
    </row>
    <row r="106" spans="2:14">
      <c r="B106" s="110" t="s">
        <v>1134</v>
      </c>
      <c r="C106" s="88" t="s">
        <v>1135</v>
      </c>
      <c r="D106" s="101" t="s">
        <v>130</v>
      </c>
      <c r="E106" s="101" t="s">
        <v>1562</v>
      </c>
      <c r="F106" s="88" t="s">
        <v>1136</v>
      </c>
      <c r="G106" s="101" t="s">
        <v>196</v>
      </c>
      <c r="H106" s="101" t="s">
        <v>253</v>
      </c>
      <c r="I106" s="98">
        <v>8172.41</v>
      </c>
      <c r="J106" s="100">
        <v>2180</v>
      </c>
      <c r="K106" s="98">
        <v>178.15854000000002</v>
      </c>
      <c r="L106" s="99">
        <v>1.3547203302619922E-3</v>
      </c>
      <c r="M106" s="99">
        <v>2.0941503975848118E-3</v>
      </c>
      <c r="N106" s="99">
        <v>1.2697649934652891E-4</v>
      </c>
    </row>
    <row r="107" spans="2:14">
      <c r="B107" s="110" t="s">
        <v>1137</v>
      </c>
      <c r="C107" s="88" t="s">
        <v>1138</v>
      </c>
      <c r="D107" s="101" t="s">
        <v>130</v>
      </c>
      <c r="E107" s="101" t="s">
        <v>1562</v>
      </c>
      <c r="F107" s="88" t="s">
        <v>1139</v>
      </c>
      <c r="G107" s="101" t="s">
        <v>582</v>
      </c>
      <c r="H107" s="101" t="s">
        <v>253</v>
      </c>
      <c r="I107" s="98">
        <v>4531.17</v>
      </c>
      <c r="J107" s="100">
        <v>899.6</v>
      </c>
      <c r="K107" s="98">
        <v>40.762410000000003</v>
      </c>
      <c r="L107" s="99">
        <v>5.2300947591591904E-4</v>
      </c>
      <c r="M107" s="99">
        <v>4.79138508364601E-4</v>
      </c>
      <c r="N107" s="99">
        <v>2.9052034927587212E-5</v>
      </c>
    </row>
    <row r="108" spans="2:14">
      <c r="B108" s="110" t="s">
        <v>1140</v>
      </c>
      <c r="C108" s="88" t="s">
        <v>1141</v>
      </c>
      <c r="D108" s="101" t="s">
        <v>130</v>
      </c>
      <c r="E108" s="101" t="s">
        <v>1562</v>
      </c>
      <c r="F108" s="88" t="s">
        <v>1142</v>
      </c>
      <c r="G108" s="101" t="s">
        <v>433</v>
      </c>
      <c r="H108" s="101" t="s">
        <v>253</v>
      </c>
      <c r="I108" s="98">
        <v>20747.689999999999</v>
      </c>
      <c r="J108" s="100">
        <v>702.4</v>
      </c>
      <c r="K108" s="98">
        <v>145.73176999999998</v>
      </c>
      <c r="L108" s="99">
        <v>7.879274555122706E-4</v>
      </c>
      <c r="M108" s="99">
        <v>1.7129925070459057E-3</v>
      </c>
      <c r="N108" s="99">
        <v>1.0386541110054841E-4</v>
      </c>
    </row>
    <row r="109" spans="2:14">
      <c r="B109" s="110" t="s">
        <v>1143</v>
      </c>
      <c r="C109" s="88" t="s">
        <v>1144</v>
      </c>
      <c r="D109" s="101" t="s">
        <v>130</v>
      </c>
      <c r="E109" s="101" t="s">
        <v>1562</v>
      </c>
      <c r="F109" s="88" t="s">
        <v>1145</v>
      </c>
      <c r="G109" s="101" t="s">
        <v>161</v>
      </c>
      <c r="H109" s="101" t="s">
        <v>253</v>
      </c>
      <c r="I109" s="98">
        <v>19979.57</v>
      </c>
      <c r="J109" s="100">
        <v>564.9</v>
      </c>
      <c r="K109" s="98">
        <v>112.86458999999999</v>
      </c>
      <c r="L109" s="99">
        <v>4.9577109076205726E-4</v>
      </c>
      <c r="M109" s="99">
        <v>1.3266578521677755E-3</v>
      </c>
      <c r="N109" s="99">
        <v>8.0440435459233406E-5</v>
      </c>
    </row>
    <row r="110" spans="2:14">
      <c r="B110" s="110" t="s">
        <v>1146</v>
      </c>
      <c r="C110" s="88" t="s">
        <v>1147</v>
      </c>
      <c r="D110" s="101" t="s">
        <v>130</v>
      </c>
      <c r="E110" s="101" t="s">
        <v>1562</v>
      </c>
      <c r="F110" s="88" t="s">
        <v>1148</v>
      </c>
      <c r="G110" s="101" t="s">
        <v>433</v>
      </c>
      <c r="H110" s="101" t="s">
        <v>253</v>
      </c>
      <c r="I110" s="98">
        <v>10067.15</v>
      </c>
      <c r="J110" s="100">
        <v>1673</v>
      </c>
      <c r="K110" s="98">
        <v>168.42342000000002</v>
      </c>
      <c r="L110" s="99">
        <v>6.6319529146923004E-4</v>
      </c>
      <c r="M110" s="99">
        <v>1.9797197033361059E-3</v>
      </c>
      <c r="N110" s="99">
        <v>1.2003812042672872E-4</v>
      </c>
    </row>
    <row r="111" spans="2:14">
      <c r="B111" s="110" t="s">
        <v>1149</v>
      </c>
      <c r="C111" s="88" t="s">
        <v>1150</v>
      </c>
      <c r="D111" s="101" t="s">
        <v>130</v>
      </c>
      <c r="E111" s="101" t="s">
        <v>1562</v>
      </c>
      <c r="F111" s="88" t="s">
        <v>1151</v>
      </c>
      <c r="G111" s="101" t="s">
        <v>377</v>
      </c>
      <c r="H111" s="101" t="s">
        <v>253</v>
      </c>
      <c r="I111" s="98">
        <v>5390</v>
      </c>
      <c r="J111" s="100">
        <v>4723</v>
      </c>
      <c r="K111" s="98">
        <v>254.56970000000001</v>
      </c>
      <c r="L111" s="99">
        <v>3.0052625548467385E-4</v>
      </c>
      <c r="M111" s="99">
        <v>2.9923193043007996E-3</v>
      </c>
      <c r="N111" s="99">
        <v>1.8143598025497997E-4</v>
      </c>
    </row>
    <row r="112" spans="2:14">
      <c r="B112" s="110" t="s">
        <v>1152</v>
      </c>
      <c r="C112" s="88" t="s">
        <v>1153</v>
      </c>
      <c r="D112" s="101" t="s">
        <v>130</v>
      </c>
      <c r="E112" s="101" t="s">
        <v>1562</v>
      </c>
      <c r="F112" s="88" t="s">
        <v>1154</v>
      </c>
      <c r="G112" s="101" t="s">
        <v>582</v>
      </c>
      <c r="H112" s="101" t="s">
        <v>253</v>
      </c>
      <c r="I112" s="98">
        <v>7372.02</v>
      </c>
      <c r="J112" s="100">
        <v>11600</v>
      </c>
      <c r="K112" s="98">
        <v>855.15431999999998</v>
      </c>
      <c r="L112" s="99">
        <v>1.5402882913752866E-3</v>
      </c>
      <c r="M112" s="99">
        <v>1.0051843482913415E-2</v>
      </c>
      <c r="N112" s="99">
        <v>6.0948244162003888E-4</v>
      </c>
    </row>
    <row r="113" spans="2:14">
      <c r="B113" s="110" t="s">
        <v>1155</v>
      </c>
      <c r="C113" s="88" t="s">
        <v>1156</v>
      </c>
      <c r="D113" s="101" t="s">
        <v>130</v>
      </c>
      <c r="E113" s="101" t="s">
        <v>1562</v>
      </c>
      <c r="F113" s="88" t="s">
        <v>1157</v>
      </c>
      <c r="G113" s="101" t="s">
        <v>973</v>
      </c>
      <c r="H113" s="101" t="s">
        <v>253</v>
      </c>
      <c r="I113" s="98">
        <v>16259.95</v>
      </c>
      <c r="J113" s="100">
        <v>3011</v>
      </c>
      <c r="K113" s="98">
        <v>489.58709000000005</v>
      </c>
      <c r="L113" s="99">
        <v>1.1685367984221112E-3</v>
      </c>
      <c r="M113" s="99">
        <v>5.7548125348124823E-3</v>
      </c>
      <c r="N113" s="99">
        <v>3.4893671004182004E-4</v>
      </c>
    </row>
    <row r="114" spans="2:14">
      <c r="B114" s="110" t="s">
        <v>1158</v>
      </c>
      <c r="C114" s="88" t="s">
        <v>1159</v>
      </c>
      <c r="D114" s="101" t="s">
        <v>130</v>
      </c>
      <c r="E114" s="101" t="s">
        <v>1562</v>
      </c>
      <c r="F114" s="88" t="s">
        <v>1160</v>
      </c>
      <c r="G114" s="101" t="s">
        <v>973</v>
      </c>
      <c r="H114" s="101" t="s">
        <v>253</v>
      </c>
      <c r="I114" s="98">
        <v>2762.95</v>
      </c>
      <c r="J114" s="100">
        <v>880.5</v>
      </c>
      <c r="K114" s="98">
        <v>24.327770000000001</v>
      </c>
      <c r="L114" s="99">
        <v>2.2480371018266139E-4</v>
      </c>
      <c r="M114" s="99">
        <v>2.8595883878399457E-4</v>
      </c>
      <c r="N114" s="99">
        <v>1.7338798754791691E-5</v>
      </c>
    </row>
    <row r="115" spans="2:14">
      <c r="B115" s="110" t="s">
        <v>1161</v>
      </c>
      <c r="C115" s="88" t="s">
        <v>1162</v>
      </c>
      <c r="D115" s="101" t="s">
        <v>130</v>
      </c>
      <c r="E115" s="101" t="s">
        <v>1562</v>
      </c>
      <c r="F115" s="88" t="s">
        <v>1163</v>
      </c>
      <c r="G115" s="101" t="s">
        <v>198</v>
      </c>
      <c r="H115" s="101" t="s">
        <v>253</v>
      </c>
      <c r="I115" s="98">
        <v>14658.36</v>
      </c>
      <c r="J115" s="100">
        <v>325</v>
      </c>
      <c r="K115" s="98">
        <v>47.639669999999995</v>
      </c>
      <c r="L115" s="99">
        <v>1.0766254548168111E-4</v>
      </c>
      <c r="M115" s="99">
        <v>5.599767143989236E-4</v>
      </c>
      <c r="N115" s="99">
        <v>3.3953570379639683E-5</v>
      </c>
    </row>
    <row r="116" spans="2:14">
      <c r="B116" s="110" t="s">
        <v>1164</v>
      </c>
      <c r="C116" s="88" t="s">
        <v>1165</v>
      </c>
      <c r="D116" s="101" t="s">
        <v>130</v>
      </c>
      <c r="E116" s="101" t="s">
        <v>1562</v>
      </c>
      <c r="F116" s="88" t="s">
        <v>1166</v>
      </c>
      <c r="G116" s="101" t="s">
        <v>582</v>
      </c>
      <c r="H116" s="101" t="s">
        <v>253</v>
      </c>
      <c r="I116" s="98">
        <v>12329.04</v>
      </c>
      <c r="J116" s="100">
        <v>307.3</v>
      </c>
      <c r="K116" s="98">
        <v>37.887140000000002</v>
      </c>
      <c r="L116" s="99">
        <v>1.0697949339313314E-3</v>
      </c>
      <c r="M116" s="99">
        <v>4.4534137568904317E-4</v>
      </c>
      <c r="N116" s="99">
        <v>2.7002783068674953E-5</v>
      </c>
    </row>
    <row r="117" spans="2:14">
      <c r="B117" s="110" t="s">
        <v>1167</v>
      </c>
      <c r="C117" s="88" t="s">
        <v>1168</v>
      </c>
      <c r="D117" s="101" t="s">
        <v>130</v>
      </c>
      <c r="E117" s="101" t="s">
        <v>1562</v>
      </c>
      <c r="F117" s="88" t="s">
        <v>1169</v>
      </c>
      <c r="G117" s="101" t="s">
        <v>962</v>
      </c>
      <c r="H117" s="101" t="s">
        <v>253</v>
      </c>
      <c r="I117" s="98">
        <v>54535.99</v>
      </c>
      <c r="J117" s="100">
        <v>175.3</v>
      </c>
      <c r="K117" s="98">
        <v>95.601600000000005</v>
      </c>
      <c r="L117" s="99">
        <v>1.7017484363763585E-3</v>
      </c>
      <c r="M117" s="99">
        <v>1.1237414083531674E-3</v>
      </c>
      <c r="N117" s="99">
        <v>6.8136820721179683E-5</v>
      </c>
    </row>
    <row r="118" spans="2:14">
      <c r="B118" s="110" t="s">
        <v>1170</v>
      </c>
      <c r="C118" s="88" t="s">
        <v>1171</v>
      </c>
      <c r="D118" s="101" t="s">
        <v>130</v>
      </c>
      <c r="E118" s="101" t="s">
        <v>1562</v>
      </c>
      <c r="F118" s="88" t="s">
        <v>1172</v>
      </c>
      <c r="G118" s="101" t="s">
        <v>1033</v>
      </c>
      <c r="H118" s="101" t="s">
        <v>253</v>
      </c>
      <c r="I118" s="98">
        <v>10112.69</v>
      </c>
      <c r="J118" s="100">
        <v>167.1</v>
      </c>
      <c r="K118" s="98">
        <v>16.898310000000002</v>
      </c>
      <c r="L118" s="99">
        <v>1.0733058642950831E-3</v>
      </c>
      <c r="M118" s="99">
        <v>1.9862984174102123E-4</v>
      </c>
      <c r="N118" s="99">
        <v>1.2043701349777806E-5</v>
      </c>
    </row>
    <row r="119" spans="2:14">
      <c r="B119" s="110" t="s">
        <v>1173</v>
      </c>
      <c r="C119" s="88" t="s">
        <v>1174</v>
      </c>
      <c r="D119" s="101" t="s">
        <v>130</v>
      </c>
      <c r="E119" s="101" t="s">
        <v>1562</v>
      </c>
      <c r="F119" s="88" t="s">
        <v>1175</v>
      </c>
      <c r="G119" s="101" t="s">
        <v>161</v>
      </c>
      <c r="H119" s="101" t="s">
        <v>253</v>
      </c>
      <c r="I119" s="98">
        <v>40408.67</v>
      </c>
      <c r="J119" s="100">
        <v>500.6</v>
      </c>
      <c r="K119" s="98">
        <v>202.28579999999999</v>
      </c>
      <c r="L119" s="99">
        <v>1.2086523573190675E-3</v>
      </c>
      <c r="M119" s="99">
        <v>2.3777523575112462E-3</v>
      </c>
      <c r="N119" s="99">
        <v>1.4417239135161344E-4</v>
      </c>
    </row>
    <row r="120" spans="2:14">
      <c r="B120" s="110" t="s">
        <v>1176</v>
      </c>
      <c r="C120" s="88" t="s">
        <v>1177</v>
      </c>
      <c r="D120" s="101" t="s">
        <v>130</v>
      </c>
      <c r="E120" s="101" t="s">
        <v>1562</v>
      </c>
      <c r="F120" s="88" t="s">
        <v>1178</v>
      </c>
      <c r="G120" s="101" t="s">
        <v>161</v>
      </c>
      <c r="H120" s="101" t="s">
        <v>253</v>
      </c>
      <c r="I120" s="98">
        <v>2101.37</v>
      </c>
      <c r="J120" s="100">
        <v>949</v>
      </c>
      <c r="K120" s="98">
        <v>19.942</v>
      </c>
      <c r="L120" s="99">
        <v>2.4411205151727666E-4</v>
      </c>
      <c r="M120" s="99">
        <v>2.3440665391979699E-4</v>
      </c>
      <c r="N120" s="99">
        <v>1.4212988891626972E-5</v>
      </c>
    </row>
    <row r="121" spans="2:14">
      <c r="B121" s="110" t="s">
        <v>1179</v>
      </c>
      <c r="C121" s="88" t="s">
        <v>1180</v>
      </c>
      <c r="D121" s="101" t="s">
        <v>130</v>
      </c>
      <c r="E121" s="101" t="s">
        <v>1562</v>
      </c>
      <c r="F121" s="88" t="s">
        <v>1181</v>
      </c>
      <c r="G121" s="101" t="s">
        <v>1182</v>
      </c>
      <c r="H121" s="101" t="s">
        <v>253</v>
      </c>
      <c r="I121" s="98">
        <v>3.12</v>
      </c>
      <c r="J121" s="100">
        <v>11520</v>
      </c>
      <c r="K121" s="98">
        <v>0.35942000000000002</v>
      </c>
      <c r="L121" s="99">
        <v>4.2888466755183699E-7</v>
      </c>
      <c r="M121" s="99">
        <v>4.2247738216755312E-6</v>
      </c>
      <c r="N121" s="99">
        <v>2.5616450042265404E-7</v>
      </c>
    </row>
    <row r="122" spans="2:14">
      <c r="B122" s="110" t="s">
        <v>1183</v>
      </c>
      <c r="C122" s="88" t="s">
        <v>1184</v>
      </c>
      <c r="D122" s="101" t="s">
        <v>130</v>
      </c>
      <c r="E122" s="101" t="s">
        <v>1562</v>
      </c>
      <c r="F122" s="88" t="s">
        <v>1185</v>
      </c>
      <c r="G122" s="101" t="s">
        <v>161</v>
      </c>
      <c r="H122" s="101" t="s">
        <v>253</v>
      </c>
      <c r="I122" s="98">
        <v>13217.71</v>
      </c>
      <c r="J122" s="100">
        <v>4800</v>
      </c>
      <c r="K122" s="98">
        <v>634.45007999999996</v>
      </c>
      <c r="L122" s="99">
        <v>1.2133160734769052E-3</v>
      </c>
      <c r="M122" s="99">
        <v>7.4575930364029442E-3</v>
      </c>
      <c r="N122" s="99">
        <v>4.5218292745621515E-4</v>
      </c>
    </row>
    <row r="123" spans="2:14">
      <c r="B123" s="110" t="s">
        <v>1186</v>
      </c>
      <c r="C123" s="88" t="s">
        <v>1187</v>
      </c>
      <c r="D123" s="101" t="s">
        <v>130</v>
      </c>
      <c r="E123" s="101" t="s">
        <v>1562</v>
      </c>
      <c r="F123" s="88" t="s">
        <v>1188</v>
      </c>
      <c r="G123" s="101" t="s">
        <v>1182</v>
      </c>
      <c r="H123" s="101" t="s">
        <v>253</v>
      </c>
      <c r="I123" s="98">
        <v>9970.2099999999991</v>
      </c>
      <c r="J123" s="100">
        <v>474.7</v>
      </c>
      <c r="K123" s="98">
        <v>47.328589999999998</v>
      </c>
      <c r="L123" s="99">
        <v>1.3023222071119453E-4</v>
      </c>
      <c r="M123" s="99">
        <v>5.5632014926496661E-4</v>
      </c>
      <c r="N123" s="99">
        <v>3.3731858586218397E-5</v>
      </c>
    </row>
    <row r="124" spans="2:14">
      <c r="B124" s="110" t="s">
        <v>1189</v>
      </c>
      <c r="C124" s="88" t="s">
        <v>1190</v>
      </c>
      <c r="D124" s="101" t="s">
        <v>130</v>
      </c>
      <c r="E124" s="101" t="s">
        <v>1562</v>
      </c>
      <c r="F124" s="88" t="s">
        <v>1191</v>
      </c>
      <c r="G124" s="101" t="s">
        <v>776</v>
      </c>
      <c r="H124" s="101" t="s">
        <v>253</v>
      </c>
      <c r="I124" s="98">
        <v>10059.73</v>
      </c>
      <c r="J124" s="100">
        <v>3980</v>
      </c>
      <c r="K124" s="98">
        <v>400.37725</v>
      </c>
      <c r="L124" s="99">
        <v>1.0554805251271962E-3</v>
      </c>
      <c r="M124" s="99">
        <v>4.7062025613333692E-3</v>
      </c>
      <c r="N124" s="99">
        <v>2.853554009984031E-4</v>
      </c>
    </row>
    <row r="125" spans="2:14">
      <c r="B125" s="110" t="s">
        <v>1192</v>
      </c>
      <c r="C125" s="88" t="s">
        <v>1193</v>
      </c>
      <c r="D125" s="101" t="s">
        <v>130</v>
      </c>
      <c r="E125" s="101" t="s">
        <v>1562</v>
      </c>
      <c r="F125" s="88" t="s">
        <v>1194</v>
      </c>
      <c r="G125" s="101" t="s">
        <v>433</v>
      </c>
      <c r="H125" s="101" t="s">
        <v>253</v>
      </c>
      <c r="I125" s="98">
        <v>27578.400000000001</v>
      </c>
      <c r="J125" s="100">
        <v>1919</v>
      </c>
      <c r="K125" s="98">
        <v>529.22950000000003</v>
      </c>
      <c r="L125" s="99">
        <v>1.641880747176477E-3</v>
      </c>
      <c r="M125" s="99">
        <v>6.2207860921997399E-3</v>
      </c>
      <c r="N125" s="99">
        <v>3.7719050268886255E-4</v>
      </c>
    </row>
    <row r="126" spans="2:14">
      <c r="B126" s="110" t="s">
        <v>1195</v>
      </c>
      <c r="C126" s="88" t="s">
        <v>1196</v>
      </c>
      <c r="D126" s="101" t="s">
        <v>130</v>
      </c>
      <c r="E126" s="101" t="s">
        <v>1562</v>
      </c>
      <c r="F126" s="88" t="s">
        <v>1197</v>
      </c>
      <c r="G126" s="101" t="s">
        <v>433</v>
      </c>
      <c r="H126" s="101" t="s">
        <v>253</v>
      </c>
      <c r="I126" s="98">
        <v>4693.8900000000003</v>
      </c>
      <c r="J126" s="100">
        <v>513</v>
      </c>
      <c r="K126" s="98">
        <v>24.079660000000001</v>
      </c>
      <c r="L126" s="99">
        <v>3.5761955107866273E-4</v>
      </c>
      <c r="M126" s="99">
        <v>2.8304244950989768E-4</v>
      </c>
      <c r="N126" s="99">
        <v>1.7161966708161384E-5</v>
      </c>
    </row>
    <row r="127" spans="2:14">
      <c r="B127" s="110" t="s">
        <v>1198</v>
      </c>
      <c r="C127" s="88" t="s">
        <v>1199</v>
      </c>
      <c r="D127" s="101" t="s">
        <v>130</v>
      </c>
      <c r="E127" s="101" t="s">
        <v>1562</v>
      </c>
      <c r="F127" s="88" t="s">
        <v>1200</v>
      </c>
      <c r="G127" s="101" t="s">
        <v>433</v>
      </c>
      <c r="H127" s="101" t="s">
        <v>253</v>
      </c>
      <c r="I127" s="98">
        <v>19360.830000000002</v>
      </c>
      <c r="J127" s="100">
        <v>2258</v>
      </c>
      <c r="K127" s="98">
        <v>437.16753999999997</v>
      </c>
      <c r="L127" s="99">
        <v>7.5259333282981197E-4</v>
      </c>
      <c r="M127" s="99">
        <v>5.1386511008800024E-3</v>
      </c>
      <c r="N127" s="99">
        <v>3.1157644116938568E-4</v>
      </c>
    </row>
    <row r="128" spans="2:14">
      <c r="B128" s="110" t="s">
        <v>1201</v>
      </c>
      <c r="C128" s="88" t="s">
        <v>1202</v>
      </c>
      <c r="D128" s="101" t="s">
        <v>130</v>
      </c>
      <c r="E128" s="101" t="s">
        <v>1562</v>
      </c>
      <c r="F128" s="88" t="s">
        <v>1203</v>
      </c>
      <c r="G128" s="101" t="s">
        <v>973</v>
      </c>
      <c r="H128" s="101" t="s">
        <v>253</v>
      </c>
      <c r="I128" s="98">
        <v>1965.31</v>
      </c>
      <c r="J128" s="100">
        <v>20600</v>
      </c>
      <c r="K128" s="98">
        <v>404.85386</v>
      </c>
      <c r="L128" s="99">
        <v>8.1113987830280993E-4</v>
      </c>
      <c r="M128" s="99">
        <v>4.7588225177571932E-3</v>
      </c>
      <c r="N128" s="99">
        <v>2.8854595401225057E-4</v>
      </c>
    </row>
    <row r="129" spans="2:14">
      <c r="B129" s="110" t="s">
        <v>1204</v>
      </c>
      <c r="C129" s="88" t="s">
        <v>1205</v>
      </c>
      <c r="D129" s="101" t="s">
        <v>130</v>
      </c>
      <c r="E129" s="101" t="s">
        <v>1562</v>
      </c>
      <c r="F129" s="88" t="s">
        <v>1206</v>
      </c>
      <c r="G129" s="101" t="s">
        <v>962</v>
      </c>
      <c r="H129" s="101" t="s">
        <v>253</v>
      </c>
      <c r="I129" s="98">
        <v>13370.83</v>
      </c>
      <c r="J129" s="100">
        <v>1630</v>
      </c>
      <c r="K129" s="98">
        <v>217.94452999999999</v>
      </c>
      <c r="L129" s="99">
        <v>3.6714146708146777E-4</v>
      </c>
      <c r="M129" s="99">
        <v>2.5618116546696828E-3</v>
      </c>
      <c r="N129" s="99">
        <v>1.5533262380307196E-4</v>
      </c>
    </row>
    <row r="130" spans="2:14">
      <c r="B130" s="110" t="s">
        <v>1207</v>
      </c>
      <c r="C130" s="88" t="s">
        <v>1208</v>
      </c>
      <c r="D130" s="101" t="s">
        <v>130</v>
      </c>
      <c r="E130" s="101" t="s">
        <v>1562</v>
      </c>
      <c r="F130" s="88" t="s">
        <v>1209</v>
      </c>
      <c r="G130" s="101" t="s">
        <v>196</v>
      </c>
      <c r="H130" s="101" t="s">
        <v>253</v>
      </c>
      <c r="I130" s="98">
        <v>4909.49</v>
      </c>
      <c r="J130" s="100">
        <v>9868</v>
      </c>
      <c r="K130" s="98">
        <v>484.46846999999997</v>
      </c>
      <c r="L130" s="99">
        <v>9.6947993155669027E-4</v>
      </c>
      <c r="M130" s="99">
        <v>5.6946461228735102E-3</v>
      </c>
      <c r="N130" s="99">
        <v>3.452885860221399E-4</v>
      </c>
    </row>
    <row r="131" spans="2:14">
      <c r="B131" s="110" t="s">
        <v>1210</v>
      </c>
      <c r="C131" s="88" t="s">
        <v>1211</v>
      </c>
      <c r="D131" s="101" t="s">
        <v>130</v>
      </c>
      <c r="E131" s="101" t="s">
        <v>1562</v>
      </c>
      <c r="F131" s="88" t="s">
        <v>1212</v>
      </c>
      <c r="G131" s="101" t="s">
        <v>433</v>
      </c>
      <c r="H131" s="101" t="s">
        <v>253</v>
      </c>
      <c r="I131" s="98">
        <v>115762.25</v>
      </c>
      <c r="J131" s="100">
        <v>744.3</v>
      </c>
      <c r="K131" s="98">
        <v>861.6184300000001</v>
      </c>
      <c r="L131" s="99">
        <v>1.4872524285450509E-3</v>
      </c>
      <c r="M131" s="99">
        <v>1.0127825350111768E-2</v>
      </c>
      <c r="N131" s="99">
        <v>6.140895183236923E-4</v>
      </c>
    </row>
    <row r="132" spans="2:14">
      <c r="B132" s="110" t="s">
        <v>1213</v>
      </c>
      <c r="C132" s="88" t="s">
        <v>1214</v>
      </c>
      <c r="D132" s="101" t="s">
        <v>130</v>
      </c>
      <c r="E132" s="101" t="s">
        <v>1562</v>
      </c>
      <c r="F132" s="88" t="s">
        <v>1215</v>
      </c>
      <c r="G132" s="101" t="s">
        <v>962</v>
      </c>
      <c r="H132" s="101" t="s">
        <v>253</v>
      </c>
      <c r="I132" s="98">
        <v>53788.92</v>
      </c>
      <c r="J132" s="100">
        <v>501</v>
      </c>
      <c r="K132" s="98">
        <v>269.48248999999998</v>
      </c>
      <c r="L132" s="99">
        <v>4.2315398455503359E-4</v>
      </c>
      <c r="M132" s="99">
        <v>3.1676105090199156E-3</v>
      </c>
      <c r="N132" s="99">
        <v>1.9206456909326929E-4</v>
      </c>
    </row>
    <row r="133" spans="2:14">
      <c r="B133" s="110" t="s">
        <v>1216</v>
      </c>
      <c r="C133" s="88" t="s">
        <v>1217</v>
      </c>
      <c r="D133" s="101" t="s">
        <v>130</v>
      </c>
      <c r="E133" s="101" t="s">
        <v>1562</v>
      </c>
      <c r="F133" s="88" t="s">
        <v>1218</v>
      </c>
      <c r="G133" s="101" t="s">
        <v>433</v>
      </c>
      <c r="H133" s="101" t="s">
        <v>253</v>
      </c>
      <c r="I133" s="98">
        <v>3342.71</v>
      </c>
      <c r="J133" s="100">
        <v>2340</v>
      </c>
      <c r="K133" s="98">
        <v>78.219410000000011</v>
      </c>
      <c r="L133" s="99">
        <v>4.1289434027520441E-4</v>
      </c>
      <c r="M133" s="99">
        <v>9.1942383761311358E-4</v>
      </c>
      <c r="N133" s="99">
        <v>5.5748250197553697E-5</v>
      </c>
    </row>
    <row r="134" spans="2:14">
      <c r="B134" s="110" t="s">
        <v>1219</v>
      </c>
      <c r="C134" s="88" t="s">
        <v>1220</v>
      </c>
      <c r="D134" s="101" t="s">
        <v>130</v>
      </c>
      <c r="E134" s="101" t="s">
        <v>1562</v>
      </c>
      <c r="F134" s="88" t="s">
        <v>1221</v>
      </c>
      <c r="G134" s="101" t="s">
        <v>973</v>
      </c>
      <c r="H134" s="101" t="s">
        <v>253</v>
      </c>
      <c r="I134" s="98">
        <v>84435.12</v>
      </c>
      <c r="J134" s="100">
        <v>59.8</v>
      </c>
      <c r="K134" s="98">
        <v>50.492199999999997</v>
      </c>
      <c r="L134" s="99">
        <v>3.2306387427641408E-4</v>
      </c>
      <c r="M134" s="99">
        <v>5.9350655155195932E-4</v>
      </c>
      <c r="N134" s="99">
        <v>3.5986615069391602E-5</v>
      </c>
    </row>
    <row r="135" spans="2:14">
      <c r="B135" s="110" t="s">
        <v>1222</v>
      </c>
      <c r="C135" s="88" t="s">
        <v>1223</v>
      </c>
      <c r="D135" s="101" t="s">
        <v>130</v>
      </c>
      <c r="E135" s="101" t="s">
        <v>1562</v>
      </c>
      <c r="F135" s="88" t="s">
        <v>1224</v>
      </c>
      <c r="G135" s="101" t="s">
        <v>582</v>
      </c>
      <c r="H135" s="101" t="s">
        <v>253</v>
      </c>
      <c r="I135" s="98">
        <v>330</v>
      </c>
      <c r="J135" s="100">
        <v>5280</v>
      </c>
      <c r="K135" s="98">
        <v>17.423999999999999</v>
      </c>
      <c r="L135" s="99">
        <v>3.8845086149572649E-5</v>
      </c>
      <c r="M135" s="99">
        <v>2.0480902306180639E-4</v>
      </c>
      <c r="N135" s="99">
        <v>1.2418369193045249E-5</v>
      </c>
    </row>
    <row r="136" spans="2:14">
      <c r="B136" s="111"/>
      <c r="C136" s="88"/>
      <c r="D136" s="88"/>
      <c r="E136" s="88"/>
      <c r="F136" s="88"/>
      <c r="G136" s="88"/>
      <c r="H136" s="88"/>
      <c r="I136" s="98"/>
      <c r="J136" s="100"/>
      <c r="K136" s="88"/>
      <c r="L136" s="88"/>
      <c r="M136" s="99"/>
      <c r="N136" s="88"/>
    </row>
    <row r="137" spans="2:14">
      <c r="B137" s="108" t="s">
        <v>240</v>
      </c>
      <c r="C137" s="86"/>
      <c r="D137" s="86"/>
      <c r="E137" s="86"/>
      <c r="F137" s="86"/>
      <c r="G137" s="86"/>
      <c r="H137" s="86"/>
      <c r="I137" s="95"/>
      <c r="J137" s="97"/>
      <c r="K137" s="95">
        <v>17435.197249999997</v>
      </c>
      <c r="L137" s="86"/>
      <c r="M137" s="96">
        <v>0.20494064024692338</v>
      </c>
      <c r="N137" s="96">
        <v>1.2426349655880809E-2</v>
      </c>
    </row>
    <row r="138" spans="2:14">
      <c r="B138" s="109" t="s">
        <v>67</v>
      </c>
      <c r="C138" s="86"/>
      <c r="D138" s="86"/>
      <c r="E138" s="86"/>
      <c r="F138" s="86"/>
      <c r="G138" s="86"/>
      <c r="H138" s="86"/>
      <c r="I138" s="95"/>
      <c r="J138" s="97"/>
      <c r="K138" s="95">
        <v>2471.1954099999998</v>
      </c>
      <c r="L138" s="86"/>
      <c r="M138" s="96">
        <v>2.904747002507576E-2</v>
      </c>
      <c r="N138" s="96">
        <v>1.7612613033481876E-3</v>
      </c>
    </row>
    <row r="139" spans="2:14">
      <c r="B139" s="110" t="s">
        <v>1225</v>
      </c>
      <c r="C139" s="88" t="s">
        <v>1226</v>
      </c>
      <c r="D139" s="101" t="s">
        <v>1227</v>
      </c>
      <c r="E139" s="101" t="s">
        <v>1563</v>
      </c>
      <c r="F139" s="88"/>
      <c r="G139" s="101" t="s">
        <v>841</v>
      </c>
      <c r="H139" s="101" t="s">
        <v>322</v>
      </c>
      <c r="I139" s="98">
        <v>3886</v>
      </c>
      <c r="J139" s="100">
        <v>5457</v>
      </c>
      <c r="K139" s="98">
        <v>830.03204000000005</v>
      </c>
      <c r="L139" s="99">
        <v>2.5846013826021141E-5</v>
      </c>
      <c r="M139" s="99">
        <v>9.7565456394856642E-3</v>
      </c>
      <c r="N139" s="99">
        <v>5.9157738262032272E-4</v>
      </c>
    </row>
    <row r="140" spans="2:14">
      <c r="B140" s="110" t="s">
        <v>1228</v>
      </c>
      <c r="C140" s="88" t="s">
        <v>1229</v>
      </c>
      <c r="D140" s="101" t="s">
        <v>1230</v>
      </c>
      <c r="E140" s="101" t="s">
        <v>1563</v>
      </c>
      <c r="F140" s="88" t="s">
        <v>1231</v>
      </c>
      <c r="G140" s="101" t="s">
        <v>1232</v>
      </c>
      <c r="H140" s="101" t="s">
        <v>322</v>
      </c>
      <c r="I140" s="98">
        <v>2499.23</v>
      </c>
      <c r="J140" s="100">
        <v>4334</v>
      </c>
      <c r="K140" s="98">
        <v>422.65148999999997</v>
      </c>
      <c r="L140" s="99">
        <v>7.0810237951786321E-5</v>
      </c>
      <c r="M140" s="99">
        <v>4.9680233449562001E-3</v>
      </c>
      <c r="N140" s="99">
        <v>3.012306154046529E-4</v>
      </c>
    </row>
    <row r="141" spans="2:14">
      <c r="B141" s="110" t="s">
        <v>1233</v>
      </c>
      <c r="C141" s="88" t="s">
        <v>1234</v>
      </c>
      <c r="D141" s="101" t="s">
        <v>1230</v>
      </c>
      <c r="E141" s="101" t="s">
        <v>1563</v>
      </c>
      <c r="F141" s="88" t="s">
        <v>1235</v>
      </c>
      <c r="G141" s="101" t="s">
        <v>841</v>
      </c>
      <c r="H141" s="101" t="s">
        <v>322</v>
      </c>
      <c r="I141" s="98">
        <v>1582.25</v>
      </c>
      <c r="J141" s="100">
        <v>8138</v>
      </c>
      <c r="K141" s="98">
        <v>502.43521999999996</v>
      </c>
      <c r="L141" s="99">
        <v>8.7487441356804498E-6</v>
      </c>
      <c r="M141" s="99">
        <v>5.905834857670096E-3</v>
      </c>
      <c r="N141" s="99">
        <v>3.5809378199890446E-4</v>
      </c>
    </row>
    <row r="142" spans="2:14">
      <c r="B142" s="110" t="s">
        <v>1236</v>
      </c>
      <c r="C142" s="88" t="s">
        <v>1237</v>
      </c>
      <c r="D142" s="101" t="s">
        <v>1230</v>
      </c>
      <c r="E142" s="101" t="s">
        <v>1563</v>
      </c>
      <c r="F142" s="88" t="s">
        <v>1238</v>
      </c>
      <c r="G142" s="101" t="s">
        <v>962</v>
      </c>
      <c r="H142" s="101" t="s">
        <v>322</v>
      </c>
      <c r="I142" s="98">
        <v>1690</v>
      </c>
      <c r="J142" s="100">
        <v>536</v>
      </c>
      <c r="K142" s="98">
        <v>35.345879999999994</v>
      </c>
      <c r="L142" s="99">
        <v>1.4762157619487655E-4</v>
      </c>
      <c r="M142" s="99">
        <v>4.1547033700986227E-4</v>
      </c>
      <c r="N142" s="99">
        <v>2.5191585588445484E-5</v>
      </c>
    </row>
    <row r="143" spans="2:14">
      <c r="B143" s="110" t="s">
        <v>1239</v>
      </c>
      <c r="C143" s="88" t="s">
        <v>1240</v>
      </c>
      <c r="D143" s="101" t="s">
        <v>1230</v>
      </c>
      <c r="E143" s="101" t="s">
        <v>1563</v>
      </c>
      <c r="F143" s="88" t="s">
        <v>1241</v>
      </c>
      <c r="G143" s="101" t="s">
        <v>31</v>
      </c>
      <c r="H143" s="101" t="s">
        <v>322</v>
      </c>
      <c r="I143" s="98">
        <v>84.74</v>
      </c>
      <c r="J143" s="100">
        <v>1080</v>
      </c>
      <c r="K143" s="98">
        <v>3.5710700000000002</v>
      </c>
      <c r="L143" s="99">
        <v>2.8467799790808365E-6</v>
      </c>
      <c r="M143" s="99">
        <v>4.1975858470232147E-5</v>
      </c>
      <c r="N143" s="99">
        <v>2.5451598757006483E-6</v>
      </c>
    </row>
    <row r="144" spans="2:14">
      <c r="B144" s="110" t="s">
        <v>1242</v>
      </c>
      <c r="C144" s="88" t="s">
        <v>1243</v>
      </c>
      <c r="D144" s="101" t="s">
        <v>1230</v>
      </c>
      <c r="E144" s="101" t="s">
        <v>1563</v>
      </c>
      <c r="F144" s="88" t="s">
        <v>1244</v>
      </c>
      <c r="G144" s="101" t="s">
        <v>1245</v>
      </c>
      <c r="H144" s="101" t="s">
        <v>322</v>
      </c>
      <c r="I144" s="98">
        <v>1290.43</v>
      </c>
      <c r="J144" s="100">
        <v>853.99999999999989</v>
      </c>
      <c r="K144" s="98">
        <v>43.001089999999998</v>
      </c>
      <c r="L144" s="99">
        <v>6.1156121446105812E-5</v>
      </c>
      <c r="M144" s="99">
        <v>5.0545289448420631E-4</v>
      </c>
      <c r="N144" s="99">
        <v>3.0647578703131666E-5</v>
      </c>
    </row>
    <row r="145" spans="2:14">
      <c r="B145" s="110" t="s">
        <v>1246</v>
      </c>
      <c r="C145" s="88" t="s">
        <v>1247</v>
      </c>
      <c r="D145" s="101" t="s">
        <v>1230</v>
      </c>
      <c r="E145" s="101" t="s">
        <v>1563</v>
      </c>
      <c r="F145" s="88" t="s">
        <v>1248</v>
      </c>
      <c r="G145" s="101" t="s">
        <v>966</v>
      </c>
      <c r="H145" s="101" t="s">
        <v>322</v>
      </c>
      <c r="I145" s="98">
        <v>914.84</v>
      </c>
      <c r="J145" s="100">
        <v>4214</v>
      </c>
      <c r="K145" s="98">
        <v>150.42740000000001</v>
      </c>
      <c r="L145" s="99">
        <v>1.954408597740031E-5</v>
      </c>
      <c r="M145" s="99">
        <v>1.7681869166510317E-3</v>
      </c>
      <c r="N145" s="99">
        <v>1.072120632432217E-4</v>
      </c>
    </row>
    <row r="146" spans="2:14">
      <c r="B146" s="110" t="s">
        <v>1249</v>
      </c>
      <c r="C146" s="88" t="s">
        <v>1250</v>
      </c>
      <c r="D146" s="101" t="s">
        <v>1227</v>
      </c>
      <c r="E146" s="101" t="s">
        <v>1563</v>
      </c>
      <c r="F146" s="88" t="s">
        <v>903</v>
      </c>
      <c r="G146" s="101" t="s">
        <v>869</v>
      </c>
      <c r="H146" s="101" t="s">
        <v>322</v>
      </c>
      <c r="I146" s="98">
        <v>1516.55</v>
      </c>
      <c r="J146" s="100">
        <v>3647</v>
      </c>
      <c r="K146" s="98">
        <v>215.81407999999999</v>
      </c>
      <c r="L146" s="99">
        <v>3.092753461755831E-5</v>
      </c>
      <c r="M146" s="99">
        <v>2.5367694494824681E-3</v>
      </c>
      <c r="N146" s="99">
        <v>1.5381421731504836E-4</v>
      </c>
    </row>
    <row r="147" spans="2:14">
      <c r="B147" s="110" t="s">
        <v>1251</v>
      </c>
      <c r="C147" s="88" t="s">
        <v>1252</v>
      </c>
      <c r="D147" s="101" t="s">
        <v>1230</v>
      </c>
      <c r="E147" s="101" t="s">
        <v>1563</v>
      </c>
      <c r="F147" s="88" t="s">
        <v>1253</v>
      </c>
      <c r="G147" s="101" t="s">
        <v>835</v>
      </c>
      <c r="H147" s="101" t="s">
        <v>322</v>
      </c>
      <c r="I147" s="98">
        <v>224.84</v>
      </c>
      <c r="J147" s="100">
        <v>2348</v>
      </c>
      <c r="K147" s="98">
        <v>20.599599999999999</v>
      </c>
      <c r="L147" s="99">
        <v>4.298961778933481E-6</v>
      </c>
      <c r="M147" s="99">
        <v>2.4213636085077976E-4</v>
      </c>
      <c r="N147" s="99">
        <v>1.4681671144918211E-5</v>
      </c>
    </row>
    <row r="148" spans="2:14">
      <c r="B148" s="110" t="s">
        <v>1254</v>
      </c>
      <c r="C148" s="88" t="s">
        <v>1255</v>
      </c>
      <c r="D148" s="101" t="s">
        <v>1230</v>
      </c>
      <c r="E148" s="101" t="s">
        <v>1563</v>
      </c>
      <c r="F148" s="88" t="s">
        <v>1256</v>
      </c>
      <c r="G148" s="101" t="s">
        <v>934</v>
      </c>
      <c r="H148" s="101" t="s">
        <v>322</v>
      </c>
      <c r="I148" s="98">
        <v>449.99</v>
      </c>
      <c r="J148" s="100">
        <v>526</v>
      </c>
      <c r="K148" s="98">
        <v>9.2358399999999996</v>
      </c>
      <c r="L148" s="99">
        <v>2.003708992293653E-5</v>
      </c>
      <c r="M148" s="99">
        <v>1.0856194717373473E-4</v>
      </c>
      <c r="N148" s="99">
        <v>6.5825339145945266E-6</v>
      </c>
    </row>
    <row r="149" spans="2:14">
      <c r="B149" s="110" t="s">
        <v>1257</v>
      </c>
      <c r="C149" s="88" t="s">
        <v>1258</v>
      </c>
      <c r="D149" s="101" t="s">
        <v>1230</v>
      </c>
      <c r="E149" s="101" t="s">
        <v>1563</v>
      </c>
      <c r="F149" s="88" t="s">
        <v>1259</v>
      </c>
      <c r="G149" s="101" t="s">
        <v>841</v>
      </c>
      <c r="H149" s="101" t="s">
        <v>322</v>
      </c>
      <c r="I149" s="98">
        <v>1243.1400000000001</v>
      </c>
      <c r="J149" s="100">
        <v>4056</v>
      </c>
      <c r="K149" s="98">
        <v>196.74571</v>
      </c>
      <c r="L149" s="99">
        <v>1.9968908232864065E-5</v>
      </c>
      <c r="M149" s="99">
        <v>2.3126318099576143E-3</v>
      </c>
      <c r="N149" s="99">
        <v>1.4022387878373591E-4</v>
      </c>
    </row>
    <row r="150" spans="2:14">
      <c r="B150" s="110" t="s">
        <v>1260</v>
      </c>
      <c r="C150" s="88" t="s">
        <v>1261</v>
      </c>
      <c r="D150" s="101" t="s">
        <v>1230</v>
      </c>
      <c r="E150" s="101" t="s">
        <v>1563</v>
      </c>
      <c r="F150" s="88" t="s">
        <v>1262</v>
      </c>
      <c r="G150" s="101" t="s">
        <v>841</v>
      </c>
      <c r="H150" s="101" t="s">
        <v>322</v>
      </c>
      <c r="I150" s="98">
        <v>465.65</v>
      </c>
      <c r="J150" s="100">
        <v>2275</v>
      </c>
      <c r="K150" s="98">
        <v>41.335989999999995</v>
      </c>
      <c r="L150" s="99">
        <v>1.212024417066751E-5</v>
      </c>
      <c r="M150" s="99">
        <v>4.8588060888387269E-4</v>
      </c>
      <c r="N150" s="99">
        <v>2.9460834755511156E-5</v>
      </c>
    </row>
    <row r="151" spans="2:14">
      <c r="B151" s="111"/>
      <c r="C151" s="88"/>
      <c r="D151" s="88"/>
      <c r="E151" s="88"/>
      <c r="F151" s="88"/>
      <c r="G151" s="88"/>
      <c r="H151" s="88"/>
      <c r="I151" s="98"/>
      <c r="J151" s="100"/>
      <c r="K151" s="88"/>
      <c r="L151" s="88"/>
      <c r="M151" s="99"/>
      <c r="N151" s="88"/>
    </row>
    <row r="152" spans="2:14">
      <c r="B152" s="109" t="s">
        <v>66</v>
      </c>
      <c r="C152" s="86"/>
      <c r="D152" s="86"/>
      <c r="E152" s="86"/>
      <c r="F152" s="86"/>
      <c r="G152" s="86"/>
      <c r="H152" s="86"/>
      <c r="I152" s="95"/>
      <c r="J152" s="97"/>
      <c r="K152" s="95">
        <v>14964.001839999995</v>
      </c>
      <c r="L152" s="86"/>
      <c r="M152" s="96">
        <v>0.17589317022184758</v>
      </c>
      <c r="N152" s="96">
        <v>1.0665088352532619E-2</v>
      </c>
    </row>
    <row r="153" spans="2:14">
      <c r="B153" s="110" t="s">
        <v>1263</v>
      </c>
      <c r="C153" s="88" t="s">
        <v>1264</v>
      </c>
      <c r="D153" s="101" t="s">
        <v>31</v>
      </c>
      <c r="E153" s="101" t="s">
        <v>1563</v>
      </c>
      <c r="F153" s="88"/>
      <c r="G153" s="101" t="s">
        <v>1564</v>
      </c>
      <c r="H153" s="101" t="s">
        <v>312</v>
      </c>
      <c r="I153" s="98">
        <v>770</v>
      </c>
      <c r="J153" s="100">
        <v>8991</v>
      </c>
      <c r="K153" s="98">
        <v>294.00893000000002</v>
      </c>
      <c r="L153" s="99">
        <v>3.6804035802468934E-6</v>
      </c>
      <c r="M153" s="99">
        <v>3.4559045985277218E-3</v>
      </c>
      <c r="N153" s="99">
        <v>2.0954496319973583E-4</v>
      </c>
    </row>
    <row r="154" spans="2:14">
      <c r="B154" s="110" t="s">
        <v>1265</v>
      </c>
      <c r="C154" s="88" t="s">
        <v>1266</v>
      </c>
      <c r="D154" s="101" t="s">
        <v>1227</v>
      </c>
      <c r="E154" s="101" t="s">
        <v>1563</v>
      </c>
      <c r="F154" s="88"/>
      <c r="G154" s="101" t="s">
        <v>1267</v>
      </c>
      <c r="H154" s="101" t="s">
        <v>322</v>
      </c>
      <c r="I154" s="98">
        <v>1010</v>
      </c>
      <c r="J154" s="100">
        <v>8127</v>
      </c>
      <c r="K154" s="98">
        <v>320.28669000000002</v>
      </c>
      <c r="L154" s="99">
        <v>4.0793150350231815E-7</v>
      </c>
      <c r="M154" s="99">
        <v>3.7647844397727063E-3</v>
      </c>
      <c r="N154" s="99">
        <v>2.2827355165509837E-4</v>
      </c>
    </row>
    <row r="155" spans="2:14">
      <c r="B155" s="110" t="s">
        <v>1268</v>
      </c>
      <c r="C155" s="88" t="s">
        <v>1269</v>
      </c>
      <c r="D155" s="101" t="s">
        <v>1230</v>
      </c>
      <c r="E155" s="101" t="s">
        <v>1563</v>
      </c>
      <c r="F155" s="88"/>
      <c r="G155" s="101" t="s">
        <v>841</v>
      </c>
      <c r="H155" s="101" t="s">
        <v>322</v>
      </c>
      <c r="I155" s="98">
        <v>348.92</v>
      </c>
      <c r="J155" s="100">
        <v>75888</v>
      </c>
      <c r="K155" s="98">
        <v>1033.2043699999999</v>
      </c>
      <c r="L155" s="99">
        <v>1.009886944268009E-6</v>
      </c>
      <c r="M155" s="99">
        <v>1.2144718643416501E-2</v>
      </c>
      <c r="N155" s="99">
        <v>7.3638161837280319E-4</v>
      </c>
    </row>
    <row r="156" spans="2:14">
      <c r="B156" s="110" t="s">
        <v>1270</v>
      </c>
      <c r="C156" s="88" t="s">
        <v>1271</v>
      </c>
      <c r="D156" s="101" t="s">
        <v>1230</v>
      </c>
      <c r="E156" s="101" t="s">
        <v>1563</v>
      </c>
      <c r="F156" s="88"/>
      <c r="G156" s="101" t="s">
        <v>835</v>
      </c>
      <c r="H156" s="101" t="s">
        <v>322</v>
      </c>
      <c r="I156" s="98">
        <v>1968.87</v>
      </c>
      <c r="J156" s="100">
        <v>10526</v>
      </c>
      <c r="K156" s="98">
        <v>808.66319999999996</v>
      </c>
      <c r="L156" s="99">
        <v>3.5313957144427834E-7</v>
      </c>
      <c r="M156" s="99">
        <v>9.5053673081975515E-3</v>
      </c>
      <c r="N156" s="99">
        <v>5.7634746157193459E-4</v>
      </c>
    </row>
    <row r="157" spans="2:14">
      <c r="B157" s="110" t="s">
        <v>1272</v>
      </c>
      <c r="C157" s="88" t="s">
        <v>1273</v>
      </c>
      <c r="D157" s="101" t="s">
        <v>1227</v>
      </c>
      <c r="E157" s="101" t="s">
        <v>1563</v>
      </c>
      <c r="F157" s="88"/>
      <c r="G157" s="101" t="s">
        <v>1274</v>
      </c>
      <c r="H157" s="101" t="s">
        <v>322</v>
      </c>
      <c r="I157" s="98">
        <v>271.16000000000003</v>
      </c>
      <c r="J157" s="100">
        <v>34052</v>
      </c>
      <c r="K157" s="98">
        <v>360.29273000000001</v>
      </c>
      <c r="L157" s="99">
        <v>1.6534898376871911E-6</v>
      </c>
      <c r="M157" s="99">
        <v>4.2350322570920097E-3</v>
      </c>
      <c r="N157" s="99">
        <v>2.5678650933827881E-4</v>
      </c>
    </row>
    <row r="158" spans="2:14">
      <c r="B158" s="110" t="s">
        <v>1275</v>
      </c>
      <c r="C158" s="88" t="s">
        <v>1276</v>
      </c>
      <c r="D158" s="101" t="s">
        <v>1227</v>
      </c>
      <c r="E158" s="101" t="s">
        <v>1563</v>
      </c>
      <c r="F158" s="88"/>
      <c r="G158" s="101" t="s">
        <v>1245</v>
      </c>
      <c r="H158" s="101" t="s">
        <v>322</v>
      </c>
      <c r="I158" s="98">
        <v>1475.23</v>
      </c>
      <c r="J158" s="100">
        <v>6879.0000000000009</v>
      </c>
      <c r="K158" s="98">
        <v>398.16656</v>
      </c>
      <c r="L158" s="99">
        <v>8.8427866665767297E-7</v>
      </c>
      <c r="M158" s="99">
        <v>4.6802171814439922E-3</v>
      </c>
      <c r="N158" s="99">
        <v>2.8377980615270905E-4</v>
      </c>
    </row>
    <row r="159" spans="2:14">
      <c r="B159" s="110" t="s">
        <v>1277</v>
      </c>
      <c r="C159" s="88" t="s">
        <v>1278</v>
      </c>
      <c r="D159" s="101" t="s">
        <v>1227</v>
      </c>
      <c r="E159" s="101" t="s">
        <v>1563</v>
      </c>
      <c r="F159" s="88"/>
      <c r="G159" s="101" t="s">
        <v>823</v>
      </c>
      <c r="H159" s="101" t="s">
        <v>322</v>
      </c>
      <c r="I159" s="98">
        <v>1320</v>
      </c>
      <c r="J159" s="100">
        <v>3899</v>
      </c>
      <c r="K159" s="98">
        <v>200.82345000000001</v>
      </c>
      <c r="L159" s="99">
        <v>1.2587669662357218E-5</v>
      </c>
      <c r="M159" s="99">
        <v>2.3605632806704274E-3</v>
      </c>
      <c r="N159" s="99">
        <v>1.4313015063826119E-4</v>
      </c>
    </row>
    <row r="160" spans="2:14">
      <c r="B160" s="110" t="s">
        <v>1279</v>
      </c>
      <c r="C160" s="88" t="s">
        <v>1280</v>
      </c>
      <c r="D160" s="101" t="s">
        <v>1227</v>
      </c>
      <c r="E160" s="101" t="s">
        <v>1563</v>
      </c>
      <c r="F160" s="88"/>
      <c r="G160" s="101" t="s">
        <v>838</v>
      </c>
      <c r="H160" s="101" t="s">
        <v>322</v>
      </c>
      <c r="I160" s="98">
        <v>3095.64</v>
      </c>
      <c r="J160" s="100">
        <v>5175</v>
      </c>
      <c r="K160" s="98">
        <v>625.09793999999999</v>
      </c>
      <c r="L160" s="99">
        <v>1.0391574063651081E-6</v>
      </c>
      <c r="M160" s="99">
        <v>7.3476640501232591E-3</v>
      </c>
      <c r="N160" s="99">
        <v>4.4551750463338194E-4</v>
      </c>
    </row>
    <row r="161" spans="2:14">
      <c r="B161" s="110" t="s">
        <v>1281</v>
      </c>
      <c r="C161" s="88" t="s">
        <v>1282</v>
      </c>
      <c r="D161" s="101" t="s">
        <v>1227</v>
      </c>
      <c r="E161" s="101" t="s">
        <v>1563</v>
      </c>
      <c r="F161" s="88"/>
      <c r="G161" s="101" t="s">
        <v>1040</v>
      </c>
      <c r="H161" s="101" t="s">
        <v>322</v>
      </c>
      <c r="I161" s="98">
        <v>1550</v>
      </c>
      <c r="J161" s="100">
        <v>1828</v>
      </c>
      <c r="K161" s="98">
        <v>110.55927</v>
      </c>
      <c r="L161" s="99">
        <v>1.3102454281997234E-6</v>
      </c>
      <c r="M161" s="99">
        <v>1.2995601514650182E-3</v>
      </c>
      <c r="N161" s="99">
        <v>7.8797396267996537E-5</v>
      </c>
    </row>
    <row r="162" spans="2:14">
      <c r="B162" s="110" t="s">
        <v>1283</v>
      </c>
      <c r="C162" s="88" t="s">
        <v>1284</v>
      </c>
      <c r="D162" s="101" t="s">
        <v>1227</v>
      </c>
      <c r="E162" s="101" t="s">
        <v>1563</v>
      </c>
      <c r="F162" s="88"/>
      <c r="G162" s="101" t="s">
        <v>851</v>
      </c>
      <c r="H162" s="101" t="s">
        <v>322</v>
      </c>
      <c r="I162" s="98">
        <v>1869</v>
      </c>
      <c r="J162" s="100">
        <v>9777</v>
      </c>
      <c r="K162" s="98">
        <v>713.02076999999997</v>
      </c>
      <c r="L162" s="99">
        <v>1.687863351023806E-6</v>
      </c>
      <c r="M162" s="99">
        <v>8.3811459668547365E-3</v>
      </c>
      <c r="N162" s="99">
        <v>5.0818154064333112E-4</v>
      </c>
    </row>
    <row r="163" spans="2:14">
      <c r="B163" s="110" t="s">
        <v>1285</v>
      </c>
      <c r="C163" s="88" t="s">
        <v>1286</v>
      </c>
      <c r="D163" s="101" t="s">
        <v>1227</v>
      </c>
      <c r="E163" s="101" t="s">
        <v>1563</v>
      </c>
      <c r="F163" s="88"/>
      <c r="G163" s="101" t="s">
        <v>823</v>
      </c>
      <c r="H163" s="101" t="s">
        <v>322</v>
      </c>
      <c r="I163" s="98">
        <v>5371.78</v>
      </c>
      <c r="J163" s="100">
        <v>509</v>
      </c>
      <c r="K163" s="98">
        <v>106.68989000000001</v>
      </c>
      <c r="L163" s="99">
        <v>6.3521199420744765E-6</v>
      </c>
      <c r="M163" s="99">
        <v>1.254077831810812E-3</v>
      </c>
      <c r="N163" s="99">
        <v>7.603962598630547E-5</v>
      </c>
    </row>
    <row r="164" spans="2:14">
      <c r="B164" s="110" t="s">
        <v>1287</v>
      </c>
      <c r="C164" s="88" t="s">
        <v>1288</v>
      </c>
      <c r="D164" s="101" t="s">
        <v>1230</v>
      </c>
      <c r="E164" s="101" t="s">
        <v>1563</v>
      </c>
      <c r="F164" s="88"/>
      <c r="G164" s="101" t="s">
        <v>1267</v>
      </c>
      <c r="H164" s="101" t="s">
        <v>322</v>
      </c>
      <c r="I164" s="98">
        <v>390</v>
      </c>
      <c r="J164" s="100">
        <v>12430</v>
      </c>
      <c r="K164" s="98">
        <v>189.15725</v>
      </c>
      <c r="L164" s="99">
        <v>2.8370366846302012E-6</v>
      </c>
      <c r="M164" s="99">
        <v>2.2234338600526787E-3</v>
      </c>
      <c r="N164" s="99">
        <v>1.3481545948353755E-4</v>
      </c>
    </row>
    <row r="165" spans="2:14">
      <c r="B165" s="110" t="s">
        <v>1289</v>
      </c>
      <c r="C165" s="88" t="s">
        <v>1290</v>
      </c>
      <c r="D165" s="101" t="s">
        <v>1230</v>
      </c>
      <c r="E165" s="101" t="s">
        <v>1563</v>
      </c>
      <c r="F165" s="88"/>
      <c r="G165" s="101" t="s">
        <v>835</v>
      </c>
      <c r="H165" s="101" t="s">
        <v>322</v>
      </c>
      <c r="I165" s="98">
        <v>2492.96</v>
      </c>
      <c r="J165" s="100">
        <v>10466</v>
      </c>
      <c r="K165" s="98">
        <v>1018.08327</v>
      </c>
      <c r="L165" s="99">
        <v>1.0979989904334086E-6</v>
      </c>
      <c r="M165" s="99">
        <v>1.1966978875359805E-2</v>
      </c>
      <c r="N165" s="99">
        <v>7.2560456359749585E-4</v>
      </c>
    </row>
    <row r="166" spans="2:14">
      <c r="B166" s="110" t="s">
        <v>1291</v>
      </c>
      <c r="C166" s="88" t="s">
        <v>1292</v>
      </c>
      <c r="D166" s="101" t="s">
        <v>1230</v>
      </c>
      <c r="E166" s="101" t="s">
        <v>1563</v>
      </c>
      <c r="F166" s="88"/>
      <c r="G166" s="101" t="s">
        <v>1245</v>
      </c>
      <c r="H166" s="101" t="s">
        <v>322</v>
      </c>
      <c r="I166" s="98">
        <v>876.54</v>
      </c>
      <c r="J166" s="100">
        <v>10119</v>
      </c>
      <c r="K166" s="98">
        <v>346.09601000000004</v>
      </c>
      <c r="L166" s="99">
        <v>6.0820986058158303E-7</v>
      </c>
      <c r="M166" s="99">
        <v>4.0681580402714178E-3</v>
      </c>
      <c r="N166" s="99">
        <v>2.4666827527662307E-4</v>
      </c>
    </row>
    <row r="167" spans="2:14">
      <c r="B167" s="110" t="s">
        <v>1293</v>
      </c>
      <c r="C167" s="88" t="s">
        <v>1294</v>
      </c>
      <c r="D167" s="101" t="s">
        <v>1227</v>
      </c>
      <c r="E167" s="101" t="s">
        <v>1563</v>
      </c>
      <c r="F167" s="88"/>
      <c r="G167" s="101" t="s">
        <v>1274</v>
      </c>
      <c r="H167" s="101" t="s">
        <v>322</v>
      </c>
      <c r="I167" s="98">
        <v>477.76</v>
      </c>
      <c r="J167" s="100">
        <v>18023</v>
      </c>
      <c r="K167" s="98">
        <v>335.98827</v>
      </c>
      <c r="L167" s="99">
        <v>1.1200926004485111E-6</v>
      </c>
      <c r="M167" s="99">
        <v>3.9493474138502316E-3</v>
      </c>
      <c r="N167" s="99">
        <v>2.3946432400095093E-4</v>
      </c>
    </row>
    <row r="168" spans="2:14">
      <c r="B168" s="110" t="s">
        <v>1295</v>
      </c>
      <c r="C168" s="88" t="s">
        <v>1296</v>
      </c>
      <c r="D168" s="101" t="s">
        <v>1227</v>
      </c>
      <c r="E168" s="101" t="s">
        <v>1563</v>
      </c>
      <c r="F168" s="88"/>
      <c r="G168" s="101" t="s">
        <v>835</v>
      </c>
      <c r="H168" s="101" t="s">
        <v>322</v>
      </c>
      <c r="I168" s="98">
        <v>1100</v>
      </c>
      <c r="J168" s="100">
        <v>1184</v>
      </c>
      <c r="K168" s="98">
        <v>51.351879999999994</v>
      </c>
      <c r="L168" s="99">
        <v>6.1389123146372313E-7</v>
      </c>
      <c r="M168" s="99">
        <v>6.0361159178071123E-4</v>
      </c>
      <c r="N168" s="99">
        <v>3.6599323037015404E-5</v>
      </c>
    </row>
    <row r="169" spans="2:14">
      <c r="B169" s="110" t="s">
        <v>1297</v>
      </c>
      <c r="C169" s="88" t="s">
        <v>1298</v>
      </c>
      <c r="D169" s="101" t="s">
        <v>1227</v>
      </c>
      <c r="E169" s="101" t="s">
        <v>1563</v>
      </c>
      <c r="F169" s="88"/>
      <c r="G169" s="101" t="s">
        <v>835</v>
      </c>
      <c r="H169" s="101" t="s">
        <v>322</v>
      </c>
      <c r="I169" s="98">
        <v>1100</v>
      </c>
      <c r="J169" s="100">
        <v>1520</v>
      </c>
      <c r="K169" s="98">
        <v>65.477509999999995</v>
      </c>
      <c r="L169" s="99">
        <v>6.3126960979502626E-7</v>
      </c>
      <c r="M169" s="99">
        <v>7.6965018684685817E-4</v>
      </c>
      <c r="N169" s="99">
        <v>4.6666890095346201E-5</v>
      </c>
    </row>
    <row r="170" spans="2:14">
      <c r="B170" s="110" t="s">
        <v>1299</v>
      </c>
      <c r="C170" s="88" t="s">
        <v>1300</v>
      </c>
      <c r="D170" s="101" t="s">
        <v>1227</v>
      </c>
      <c r="E170" s="101" t="s">
        <v>1563</v>
      </c>
      <c r="F170" s="88"/>
      <c r="G170" s="101" t="s">
        <v>1267</v>
      </c>
      <c r="H170" s="101" t="s">
        <v>322</v>
      </c>
      <c r="I170" s="98">
        <v>3691.31</v>
      </c>
      <c r="J170" s="100">
        <v>2140</v>
      </c>
      <c r="K170" s="98">
        <v>308.23471000000001</v>
      </c>
      <c r="L170" s="99">
        <v>3.738217671212412E-6</v>
      </c>
      <c r="M170" s="99">
        <v>3.6231203988084945E-3</v>
      </c>
      <c r="N170" s="99">
        <v>2.1968390879770639E-4</v>
      </c>
    </row>
    <row r="171" spans="2:14">
      <c r="B171" s="110" t="s">
        <v>1301</v>
      </c>
      <c r="C171" s="88" t="s">
        <v>1302</v>
      </c>
      <c r="D171" s="101" t="s">
        <v>1230</v>
      </c>
      <c r="E171" s="101" t="s">
        <v>1563</v>
      </c>
      <c r="F171" s="88"/>
      <c r="G171" s="101" t="s">
        <v>934</v>
      </c>
      <c r="H171" s="101" t="s">
        <v>322</v>
      </c>
      <c r="I171" s="98">
        <v>225.97</v>
      </c>
      <c r="J171" s="100">
        <v>6162</v>
      </c>
      <c r="K171" s="98">
        <v>54.332500000000003</v>
      </c>
      <c r="L171" s="99">
        <v>4.6605061445381827E-6</v>
      </c>
      <c r="M171" s="99">
        <v>6.3864705265757556E-4</v>
      </c>
      <c r="N171" s="99">
        <v>3.87236595604414E-5</v>
      </c>
    </row>
    <row r="172" spans="2:14">
      <c r="B172" s="110" t="s">
        <v>1303</v>
      </c>
      <c r="C172" s="88" t="s">
        <v>1304</v>
      </c>
      <c r="D172" s="101" t="s">
        <v>1227</v>
      </c>
      <c r="E172" s="101" t="s">
        <v>1563</v>
      </c>
      <c r="F172" s="88"/>
      <c r="G172" s="101" t="s">
        <v>851</v>
      </c>
      <c r="H172" s="101" t="s">
        <v>322</v>
      </c>
      <c r="I172" s="98">
        <v>4350</v>
      </c>
      <c r="J172" s="100">
        <v>4183</v>
      </c>
      <c r="K172" s="98">
        <v>710.00987999999995</v>
      </c>
      <c r="L172" s="99">
        <v>4.4628074322240747E-6</v>
      </c>
      <c r="M172" s="99">
        <v>8.3457546996688683E-3</v>
      </c>
      <c r="N172" s="99">
        <v>5.0603563019684073E-4</v>
      </c>
    </row>
    <row r="173" spans="2:14">
      <c r="B173" s="110" t="s">
        <v>1305</v>
      </c>
      <c r="C173" s="88" t="s">
        <v>1306</v>
      </c>
      <c r="D173" s="101" t="s">
        <v>1227</v>
      </c>
      <c r="E173" s="101" t="s">
        <v>1563</v>
      </c>
      <c r="F173" s="88"/>
      <c r="G173" s="101" t="s">
        <v>841</v>
      </c>
      <c r="H173" s="101" t="s">
        <v>322</v>
      </c>
      <c r="I173" s="98">
        <v>1980</v>
      </c>
      <c r="J173" s="100">
        <v>9736</v>
      </c>
      <c r="K173" s="98">
        <v>752.19945999999993</v>
      </c>
      <c r="L173" s="99">
        <v>1.7996178887696937E-6</v>
      </c>
      <c r="M173" s="99">
        <v>8.8416687643605545E-3</v>
      </c>
      <c r="N173" s="99">
        <v>5.3610483247757529E-4</v>
      </c>
    </row>
    <row r="174" spans="2:14">
      <c r="B174" s="110" t="s">
        <v>1307</v>
      </c>
      <c r="C174" s="88" t="s">
        <v>1308</v>
      </c>
      <c r="D174" s="101" t="s">
        <v>1227</v>
      </c>
      <c r="E174" s="101" t="s">
        <v>1563</v>
      </c>
      <c r="F174" s="88"/>
      <c r="G174" s="101" t="s">
        <v>1245</v>
      </c>
      <c r="H174" s="101" t="s">
        <v>322</v>
      </c>
      <c r="I174" s="98">
        <v>1630.18</v>
      </c>
      <c r="J174" s="100">
        <v>5282</v>
      </c>
      <c r="K174" s="98">
        <v>338.91207000000003</v>
      </c>
      <c r="L174" s="99">
        <v>5.8355282881031809E-7</v>
      </c>
      <c r="M174" s="99">
        <v>3.983714988553406E-3</v>
      </c>
      <c r="N174" s="99">
        <v>2.4154816398296575E-4</v>
      </c>
    </row>
    <row r="175" spans="2:14">
      <c r="B175" s="110" t="s">
        <v>1309</v>
      </c>
      <c r="C175" s="88" t="s">
        <v>1310</v>
      </c>
      <c r="D175" s="101" t="s">
        <v>1311</v>
      </c>
      <c r="E175" s="101" t="s">
        <v>1563</v>
      </c>
      <c r="F175" s="88"/>
      <c r="G175" s="101" t="s">
        <v>737</v>
      </c>
      <c r="H175" s="101" t="s">
        <v>312</v>
      </c>
      <c r="I175" s="98">
        <v>2740</v>
      </c>
      <c r="J175" s="100">
        <v>1154.5</v>
      </c>
      <c r="K175" s="98">
        <v>134.34029000000001</v>
      </c>
      <c r="L175" s="99">
        <v>8.4821843172460762E-6</v>
      </c>
      <c r="M175" s="99">
        <v>1.5790922608321717E-3</v>
      </c>
      <c r="N175" s="99">
        <v>9.5746517373781269E-5</v>
      </c>
    </row>
    <row r="176" spans="2:14">
      <c r="B176" s="110" t="s">
        <v>1312</v>
      </c>
      <c r="C176" s="88" t="s">
        <v>1313</v>
      </c>
      <c r="D176" s="101" t="s">
        <v>1227</v>
      </c>
      <c r="E176" s="101" t="s">
        <v>1563</v>
      </c>
      <c r="F176" s="88"/>
      <c r="G176" s="101" t="s">
        <v>823</v>
      </c>
      <c r="H176" s="101" t="s">
        <v>322</v>
      </c>
      <c r="I176" s="98">
        <v>1040</v>
      </c>
      <c r="J176" s="100">
        <v>3349</v>
      </c>
      <c r="K176" s="98">
        <v>135.9051</v>
      </c>
      <c r="L176" s="99">
        <v>2.7678153723220261E-6</v>
      </c>
      <c r="M176" s="99">
        <v>1.5974856955990073E-3</v>
      </c>
      <c r="N176" s="99">
        <v>9.6861783001476922E-5</v>
      </c>
    </row>
    <row r="177" spans="2:14">
      <c r="B177" s="110" t="s">
        <v>1314</v>
      </c>
      <c r="C177" s="88" t="s">
        <v>1315</v>
      </c>
      <c r="D177" s="101" t="s">
        <v>1227</v>
      </c>
      <c r="E177" s="101" t="s">
        <v>1563</v>
      </c>
      <c r="F177" s="88"/>
      <c r="G177" s="101" t="s">
        <v>835</v>
      </c>
      <c r="H177" s="101" t="s">
        <v>322</v>
      </c>
      <c r="I177" s="98">
        <v>950</v>
      </c>
      <c r="J177" s="100">
        <v>2446</v>
      </c>
      <c r="K177" s="98">
        <v>90.670779999999993</v>
      </c>
      <c r="L177" s="99">
        <v>5.5915244261330198E-6</v>
      </c>
      <c r="M177" s="99">
        <v>1.0657824765870048E-3</v>
      </c>
      <c r="N177" s="99">
        <v>6.4622544826755236E-5</v>
      </c>
    </row>
    <row r="178" spans="2:14">
      <c r="B178" s="110" t="s">
        <v>1316</v>
      </c>
      <c r="C178" s="88" t="s">
        <v>1317</v>
      </c>
      <c r="D178" s="101" t="s">
        <v>1230</v>
      </c>
      <c r="E178" s="101" t="s">
        <v>1563</v>
      </c>
      <c r="F178" s="88"/>
      <c r="G178" s="101" t="s">
        <v>841</v>
      </c>
      <c r="H178" s="101" t="s">
        <v>322</v>
      </c>
      <c r="I178" s="98">
        <v>720.96</v>
      </c>
      <c r="J178" s="100">
        <v>3653</v>
      </c>
      <c r="K178" s="98">
        <v>102.76569000000001</v>
      </c>
      <c r="L178" s="99">
        <v>1.7160729502382642E-7</v>
      </c>
      <c r="M178" s="99">
        <v>1.2079511348239468E-3</v>
      </c>
      <c r="N178" s="99">
        <v>7.3242784595847006E-5</v>
      </c>
    </row>
    <row r="179" spans="2:14">
      <c r="B179" s="110" t="s">
        <v>1318</v>
      </c>
      <c r="C179" s="88" t="s">
        <v>1319</v>
      </c>
      <c r="D179" s="101" t="s">
        <v>1230</v>
      </c>
      <c r="E179" s="101" t="s">
        <v>1563</v>
      </c>
      <c r="F179" s="88"/>
      <c r="G179" s="101" t="s">
        <v>835</v>
      </c>
      <c r="H179" s="101" t="s">
        <v>322</v>
      </c>
      <c r="I179" s="98">
        <v>2560</v>
      </c>
      <c r="J179" s="100">
        <v>3620</v>
      </c>
      <c r="K179" s="98">
        <v>361.60615000000001</v>
      </c>
      <c r="L179" s="99">
        <v>2.0954578283136724E-6</v>
      </c>
      <c r="M179" s="99">
        <v>4.2504707480854583E-3</v>
      </c>
      <c r="N179" s="99">
        <v>2.5772260520980826E-4</v>
      </c>
    </row>
    <row r="180" spans="2:14">
      <c r="B180" s="110" t="s">
        <v>1320</v>
      </c>
      <c r="C180" s="88" t="s">
        <v>1321</v>
      </c>
      <c r="D180" s="101" t="s">
        <v>1227</v>
      </c>
      <c r="E180" s="101" t="s">
        <v>1563</v>
      </c>
      <c r="F180" s="88"/>
      <c r="G180" s="101" t="s">
        <v>1245</v>
      </c>
      <c r="H180" s="101" t="s">
        <v>322</v>
      </c>
      <c r="I180" s="98">
        <v>3060</v>
      </c>
      <c r="J180" s="100">
        <v>3228</v>
      </c>
      <c r="K180" s="98">
        <v>385.42707000000001</v>
      </c>
      <c r="L180" s="99">
        <v>4.9570695486473742E-7</v>
      </c>
      <c r="M180" s="99">
        <v>4.5304718588311792E-3</v>
      </c>
      <c r="N180" s="99">
        <v>2.747001636968374E-4</v>
      </c>
    </row>
    <row r="181" spans="2:14">
      <c r="B181" s="110" t="s">
        <v>1322</v>
      </c>
      <c r="C181" s="88" t="s">
        <v>1323</v>
      </c>
      <c r="D181" s="101" t="s">
        <v>31</v>
      </c>
      <c r="E181" s="101" t="s">
        <v>1563</v>
      </c>
      <c r="F181" s="88"/>
      <c r="G181" s="101" t="s">
        <v>1324</v>
      </c>
      <c r="H181" s="101" t="s">
        <v>312</v>
      </c>
      <c r="I181" s="98">
        <v>770</v>
      </c>
      <c r="J181" s="100">
        <v>9263</v>
      </c>
      <c r="K181" s="98">
        <v>302.90343999999999</v>
      </c>
      <c r="L181" s="99">
        <v>2.6037943085817639E-6</v>
      </c>
      <c r="M181" s="99">
        <v>3.5604544093469056E-3</v>
      </c>
      <c r="N181" s="99">
        <v>2.1588422565217114E-4</v>
      </c>
    </row>
    <row r="182" spans="2:14">
      <c r="B182" s="110" t="s">
        <v>1325</v>
      </c>
      <c r="C182" s="88" t="s">
        <v>1326</v>
      </c>
      <c r="D182" s="101" t="s">
        <v>1230</v>
      </c>
      <c r="E182" s="101" t="s">
        <v>1563</v>
      </c>
      <c r="F182" s="88"/>
      <c r="G182" s="101" t="s">
        <v>1327</v>
      </c>
      <c r="H182" s="101" t="s">
        <v>322</v>
      </c>
      <c r="I182" s="98">
        <v>1881.97</v>
      </c>
      <c r="J182" s="100">
        <v>6003</v>
      </c>
      <c r="K182" s="98">
        <v>440.82711999999998</v>
      </c>
      <c r="L182" s="99">
        <v>1.2674905711206896E-6</v>
      </c>
      <c r="M182" s="99">
        <v>5.1816673431100604E-3</v>
      </c>
      <c r="N182" s="99">
        <v>3.1418468356673903E-4</v>
      </c>
    </row>
    <row r="183" spans="2:14">
      <c r="B183" s="110" t="s">
        <v>1328</v>
      </c>
      <c r="C183" s="88" t="s">
        <v>1329</v>
      </c>
      <c r="D183" s="101" t="s">
        <v>1227</v>
      </c>
      <c r="E183" s="101" t="s">
        <v>1563</v>
      </c>
      <c r="F183" s="88"/>
      <c r="G183" s="101" t="s">
        <v>1267</v>
      </c>
      <c r="H183" s="101" t="s">
        <v>322</v>
      </c>
      <c r="I183" s="98">
        <v>2610</v>
      </c>
      <c r="J183" s="100">
        <v>7091</v>
      </c>
      <c r="K183" s="98">
        <v>722.16304000000002</v>
      </c>
      <c r="L183" s="99">
        <v>3.8982620575422344E-6</v>
      </c>
      <c r="M183" s="99">
        <v>8.4886080529008381E-3</v>
      </c>
      <c r="N183" s="99">
        <v>5.1469738569168415E-4</v>
      </c>
    </row>
    <row r="184" spans="2:14">
      <c r="B184" s="110" t="s">
        <v>1330</v>
      </c>
      <c r="C184" s="88" t="s">
        <v>1331</v>
      </c>
      <c r="D184" s="101" t="s">
        <v>1227</v>
      </c>
      <c r="E184" s="101" t="s">
        <v>1563</v>
      </c>
      <c r="F184" s="88"/>
      <c r="G184" s="101" t="s">
        <v>838</v>
      </c>
      <c r="H184" s="101" t="s">
        <v>322</v>
      </c>
      <c r="I184" s="98">
        <v>4514.78</v>
      </c>
      <c r="J184" s="100">
        <v>4267</v>
      </c>
      <c r="K184" s="98">
        <v>756.19561999999996</v>
      </c>
      <c r="L184" s="99">
        <v>2.5745858964991158E-6</v>
      </c>
      <c r="M184" s="99">
        <v>8.8886413094477149E-3</v>
      </c>
      <c r="N184" s="99">
        <v>5.3895296093455869E-4</v>
      </c>
    </row>
    <row r="185" spans="2:14">
      <c r="B185" s="110" t="s">
        <v>1332</v>
      </c>
      <c r="C185" s="88" t="s">
        <v>1333</v>
      </c>
      <c r="D185" s="101" t="s">
        <v>1227</v>
      </c>
      <c r="E185" s="101" t="s">
        <v>1563</v>
      </c>
      <c r="F185" s="88"/>
      <c r="G185" s="101" t="s">
        <v>841</v>
      </c>
      <c r="H185" s="101" t="s">
        <v>322</v>
      </c>
      <c r="I185" s="98">
        <v>2590</v>
      </c>
      <c r="J185" s="100">
        <v>7755</v>
      </c>
      <c r="K185" s="98">
        <v>783.73426000000006</v>
      </c>
      <c r="L185" s="99">
        <v>1.338036967576712E-6</v>
      </c>
      <c r="M185" s="99">
        <v>9.2123420644322652E-3</v>
      </c>
      <c r="N185" s="99">
        <v>5.585801991458974E-4</v>
      </c>
    </row>
    <row r="186" spans="2:14">
      <c r="B186" s="110" t="s">
        <v>1334</v>
      </c>
      <c r="C186" s="88" t="s">
        <v>1335</v>
      </c>
      <c r="D186" s="101" t="s">
        <v>1227</v>
      </c>
      <c r="E186" s="101" t="s">
        <v>1563</v>
      </c>
      <c r="F186" s="88"/>
      <c r="G186" s="101" t="s">
        <v>841</v>
      </c>
      <c r="H186" s="101" t="s">
        <v>322</v>
      </c>
      <c r="I186" s="98">
        <v>650</v>
      </c>
      <c r="J186" s="100">
        <v>5657</v>
      </c>
      <c r="K186" s="98">
        <v>143.4785</v>
      </c>
      <c r="L186" s="99">
        <v>5.3710307638512213E-6</v>
      </c>
      <c r="M186" s="99">
        <v>1.6865066239309795E-3</v>
      </c>
      <c r="N186" s="99">
        <v>1.0225946879386724E-4</v>
      </c>
    </row>
    <row r="187" spans="2:14">
      <c r="B187" s="110" t="s">
        <v>1336</v>
      </c>
      <c r="C187" s="88" t="s">
        <v>1337</v>
      </c>
      <c r="D187" s="101" t="s">
        <v>1227</v>
      </c>
      <c r="E187" s="101" t="s">
        <v>1563</v>
      </c>
      <c r="F187" s="88"/>
      <c r="G187" s="101" t="s">
        <v>397</v>
      </c>
      <c r="H187" s="101" t="s">
        <v>322</v>
      </c>
      <c r="I187" s="98">
        <v>1759.31</v>
      </c>
      <c r="J187" s="100">
        <v>10508</v>
      </c>
      <c r="K187" s="98">
        <v>726.23009999999999</v>
      </c>
      <c r="L187" s="99">
        <v>1.0641988462551943E-6</v>
      </c>
      <c r="M187" s="99">
        <v>8.5364139864025461E-3</v>
      </c>
      <c r="N187" s="99">
        <v>5.1759604573589136E-4</v>
      </c>
    </row>
    <row r="188" spans="2:14">
      <c r="B188" s="110" t="s">
        <v>1338</v>
      </c>
      <c r="C188" s="88" t="s">
        <v>1339</v>
      </c>
      <c r="D188" s="101" t="s">
        <v>1227</v>
      </c>
      <c r="E188" s="101" t="s">
        <v>1563</v>
      </c>
      <c r="F188" s="88"/>
      <c r="G188" s="101" t="s">
        <v>838</v>
      </c>
      <c r="H188" s="101" t="s">
        <v>322</v>
      </c>
      <c r="I188" s="98">
        <v>3475.03</v>
      </c>
      <c r="J188" s="100">
        <v>5436</v>
      </c>
      <c r="K188" s="98">
        <v>737.09806999999989</v>
      </c>
      <c r="L188" s="99">
        <v>6.8033620326568396E-7</v>
      </c>
      <c r="M188" s="99">
        <v>8.6641606759322171E-3</v>
      </c>
      <c r="N188" s="99">
        <v>5.2534182534097278E-4</v>
      </c>
    </row>
    <row r="189" spans="2:14">
      <c r="E189" s="1"/>
      <c r="F189" s="1"/>
      <c r="G189" s="1"/>
    </row>
    <row r="190" spans="2:14">
      <c r="E190" s="1"/>
      <c r="F190" s="1"/>
      <c r="G190" s="1"/>
    </row>
    <row r="191" spans="2:14">
      <c r="B191" s="113" t="s">
        <v>47</v>
      </c>
      <c r="E191" s="1"/>
      <c r="F191" s="1"/>
      <c r="G191" s="1"/>
    </row>
    <row r="192" spans="2:14">
      <c r="B192" s="113" t="s">
        <v>121</v>
      </c>
      <c r="E192" s="1"/>
      <c r="F192" s="1"/>
      <c r="G192" s="1"/>
    </row>
    <row r="193" spans="2:7">
      <c r="B193" s="103"/>
      <c r="E193" s="1"/>
      <c r="F193" s="1"/>
      <c r="G193" s="1"/>
    </row>
    <row r="194" spans="2:7">
      <c r="E194" s="1"/>
      <c r="F194" s="1"/>
      <c r="G194" s="1"/>
    </row>
    <row r="195" spans="2:7">
      <c r="E195" s="1"/>
      <c r="F195" s="1"/>
      <c r="G195" s="1"/>
    </row>
    <row r="196" spans="2:7">
      <c r="E196" s="1"/>
      <c r="F196" s="1"/>
      <c r="G196" s="1"/>
    </row>
    <row r="197" spans="2:7">
      <c r="E197" s="1"/>
      <c r="F197" s="1"/>
      <c r="G197" s="1"/>
    </row>
    <row r="198" spans="2:7">
      <c r="E198" s="1"/>
      <c r="F198" s="1"/>
      <c r="G198" s="1"/>
    </row>
    <row r="199" spans="2:7">
      <c r="E199" s="1"/>
      <c r="F199" s="1"/>
      <c r="G199" s="1"/>
    </row>
    <row r="200" spans="2:7">
      <c r="E200" s="1"/>
      <c r="F200" s="1"/>
      <c r="G200" s="1"/>
    </row>
    <row r="201" spans="2:7">
      <c r="E201" s="1"/>
      <c r="F201" s="1"/>
      <c r="G201" s="1"/>
    </row>
    <row r="202" spans="2:7">
      <c r="E202" s="1"/>
      <c r="F202" s="1"/>
      <c r="G202" s="1"/>
    </row>
    <row r="203" spans="2:7">
      <c r="E203" s="1"/>
      <c r="F203" s="1"/>
      <c r="G203" s="1"/>
    </row>
    <row r="204" spans="2:7">
      <c r="E204" s="1"/>
      <c r="F204" s="1"/>
      <c r="G204" s="1"/>
    </row>
    <row r="205" spans="2:7">
      <c r="E205" s="1"/>
      <c r="F205" s="1"/>
      <c r="G205" s="1"/>
    </row>
    <row r="206" spans="2:7">
      <c r="E206" s="1"/>
      <c r="F206" s="1"/>
      <c r="G206" s="1"/>
    </row>
    <row r="207" spans="2:7">
      <c r="E207" s="1"/>
      <c r="F207" s="1"/>
      <c r="G207" s="1"/>
    </row>
    <row r="208" spans="2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5">
    <dataValidation allowBlank="1" showInputMessage="1" showErrorMessage="1" sqref="A1"/>
    <dataValidation type="list" allowBlank="1" showInputMessage="1" showErrorMessage="1" sqref="E12:E13 E189:E357 E151:E152 E136:E138 E84:E85 E39:E40">
      <formula1>$AT$6:$AT$23</formula1>
    </dataValidation>
    <dataValidation type="list" allowBlank="1" showInputMessage="1" showErrorMessage="1" sqref="H12:H357">
      <formula1>$AX$6:$AX$19</formula1>
    </dataValidation>
    <dataValidation type="list" allowBlank="1" showInputMessage="1" showErrorMessage="1" sqref="G12:G363">
      <formula1>$AV$6:$AV$29</formula1>
    </dataValidation>
    <dataValidation type="list" allowBlank="1" showInputMessage="1" showErrorMessage="1" sqref="E14:E38 E153:E188 E139:E150 E86:E135 E41:E83">
      <formula1>$AY$7:$AY$27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Y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17.5703125" style="2" customWidth="1"/>
    <col min="4" max="4" width="9.7109375" style="2" bestFit="1" customWidth="1"/>
    <col min="5" max="5" width="12.5703125" style="2" customWidth="1"/>
    <col min="6" max="6" width="7" style="2" bestFit="1" customWidth="1"/>
    <col min="7" max="7" width="9" style="2" bestFit="1" customWidth="1"/>
    <col min="8" max="8" width="12.42578125" style="1" bestFit="1" customWidth="1"/>
    <col min="9" max="9" width="13" style="1" bestFit="1" customWidth="1"/>
    <col min="10" max="10" width="12.425781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51">
      <c r="B1" s="58" t="s">
        <v>188</v>
      </c>
      <c r="C1" s="82" t="s" vm="1">
        <v>247</v>
      </c>
    </row>
    <row r="2" spans="2:51">
      <c r="B2" s="58" t="s">
        <v>187</v>
      </c>
      <c r="C2" s="82" t="s">
        <v>248</v>
      </c>
    </row>
    <row r="3" spans="2:51">
      <c r="B3" s="58" t="s">
        <v>189</v>
      </c>
      <c r="C3" s="82" t="s">
        <v>249</v>
      </c>
    </row>
    <row r="4" spans="2:51">
      <c r="B4" s="58" t="s">
        <v>190</v>
      </c>
      <c r="C4" s="82">
        <v>70</v>
      </c>
    </row>
    <row r="6" spans="2:51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  <c r="AY6" s="3"/>
    </row>
    <row r="7" spans="2:51" ht="26.25" customHeight="1">
      <c r="B7" s="164" t="s">
        <v>98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  <c r="AV7" s="3"/>
      <c r="AY7" s="3"/>
    </row>
    <row r="8" spans="2:51" s="3" customFormat="1" ht="47.25">
      <c r="B8" s="23" t="s">
        <v>124</v>
      </c>
      <c r="C8" s="31" t="s">
        <v>46</v>
      </c>
      <c r="D8" s="74" t="s">
        <v>129</v>
      </c>
      <c r="E8" s="74" t="s">
        <v>126</v>
      </c>
      <c r="F8" s="74" t="s">
        <v>68</v>
      </c>
      <c r="G8" s="31" t="s">
        <v>109</v>
      </c>
      <c r="H8" s="31" t="s">
        <v>0</v>
      </c>
      <c r="I8" s="31" t="s">
        <v>113</v>
      </c>
      <c r="J8" s="31" t="s">
        <v>62</v>
      </c>
      <c r="K8" s="31" t="s">
        <v>60</v>
      </c>
      <c r="L8" s="74" t="s">
        <v>191</v>
      </c>
      <c r="M8" s="32" t="s">
        <v>193</v>
      </c>
      <c r="AV8" s="1"/>
      <c r="AW8" s="1"/>
      <c r="AY8" s="4"/>
    </row>
    <row r="9" spans="2:51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63</v>
      </c>
      <c r="J9" s="33" t="s">
        <v>23</v>
      </c>
      <c r="K9" s="33" t="s">
        <v>20</v>
      </c>
      <c r="L9" s="18" t="s">
        <v>20</v>
      </c>
      <c r="M9" s="18" t="s">
        <v>20</v>
      </c>
      <c r="AV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V10" s="1"/>
      <c r="AW10" s="3"/>
      <c r="AY10" s="1"/>
    </row>
    <row r="11" spans="2:51" s="4" customFormat="1" ht="18" customHeight="1">
      <c r="B11" s="132" t="s">
        <v>36</v>
      </c>
      <c r="C11" s="86"/>
      <c r="D11" s="86"/>
      <c r="E11" s="86"/>
      <c r="F11" s="86"/>
      <c r="G11" s="86"/>
      <c r="H11" s="95"/>
      <c r="I11" s="97"/>
      <c r="J11" s="95">
        <v>172181.10236000002</v>
      </c>
      <c r="K11" s="86"/>
      <c r="L11" s="96">
        <v>1</v>
      </c>
      <c r="M11" s="96">
        <v>0.12271628197727243</v>
      </c>
      <c r="N11" s="143"/>
      <c r="AV11" s="1"/>
      <c r="AW11" s="3"/>
      <c r="AY11" s="1"/>
    </row>
    <row r="12" spans="2:51" ht="20.25">
      <c r="B12" s="85" t="s">
        <v>241</v>
      </c>
      <c r="C12" s="86"/>
      <c r="D12" s="86"/>
      <c r="E12" s="86"/>
      <c r="F12" s="86"/>
      <c r="G12" s="86"/>
      <c r="H12" s="95"/>
      <c r="I12" s="97"/>
      <c r="J12" s="95">
        <v>14186.854180000002</v>
      </c>
      <c r="K12" s="86"/>
      <c r="L12" s="96">
        <v>8.2394954995338665E-2</v>
      </c>
      <c r="M12" s="96">
        <v>1.0111202530712652E-2</v>
      </c>
      <c r="N12" s="140"/>
      <c r="AW12" s="4"/>
    </row>
    <row r="13" spans="2:51">
      <c r="B13" s="105" t="s">
        <v>70</v>
      </c>
      <c r="C13" s="86"/>
      <c r="D13" s="86"/>
      <c r="E13" s="86"/>
      <c r="F13" s="86"/>
      <c r="G13" s="86"/>
      <c r="H13" s="95"/>
      <c r="I13" s="97"/>
      <c r="J13" s="95">
        <v>7662.39336</v>
      </c>
      <c r="K13" s="86"/>
      <c r="L13" s="96">
        <v>4.4501941589265126E-2</v>
      </c>
      <c r="M13" s="96">
        <v>5.4611128126043663E-3</v>
      </c>
      <c r="N13" s="140"/>
    </row>
    <row r="14" spans="2:51">
      <c r="B14" s="91" t="s">
        <v>1340</v>
      </c>
      <c r="C14" s="88" t="s">
        <v>1341</v>
      </c>
      <c r="D14" s="101" t="s">
        <v>130</v>
      </c>
      <c r="E14" s="88" t="s">
        <v>1342</v>
      </c>
      <c r="F14" s="101" t="s">
        <v>1343</v>
      </c>
      <c r="G14" s="101" t="s">
        <v>253</v>
      </c>
      <c r="H14" s="98">
        <v>0.44</v>
      </c>
      <c r="I14" s="100">
        <v>1290</v>
      </c>
      <c r="J14" s="98">
        <v>5.6799999999999993E-3</v>
      </c>
      <c r="K14" s="99">
        <v>5.9087982892847193E-9</v>
      </c>
      <c r="L14" s="99">
        <v>3.2988521516862695E-8</v>
      </c>
      <c r="M14" s="99">
        <v>4.0482287084766419E-9</v>
      </c>
      <c r="N14" s="140"/>
    </row>
    <row r="15" spans="2:51">
      <c r="B15" s="91" t="s">
        <v>1344</v>
      </c>
      <c r="C15" s="88" t="s">
        <v>1345</v>
      </c>
      <c r="D15" s="101" t="s">
        <v>130</v>
      </c>
      <c r="E15" s="88" t="s">
        <v>1342</v>
      </c>
      <c r="F15" s="101" t="s">
        <v>1343</v>
      </c>
      <c r="G15" s="101" t="s">
        <v>253</v>
      </c>
      <c r="H15" s="98">
        <v>0.4</v>
      </c>
      <c r="I15" s="100">
        <v>1528</v>
      </c>
      <c r="J15" s="98">
        <v>6.11E-3</v>
      </c>
      <c r="K15" s="99">
        <v>4.6952467903879852E-9</v>
      </c>
      <c r="L15" s="99">
        <v>3.5485891983808293E-8</v>
      </c>
      <c r="M15" s="99">
        <v>4.3546967269000501E-9</v>
      </c>
      <c r="N15" s="140"/>
    </row>
    <row r="16" spans="2:51" ht="20.25">
      <c r="B16" s="91" t="s">
        <v>1346</v>
      </c>
      <c r="C16" s="88" t="s">
        <v>1347</v>
      </c>
      <c r="D16" s="101" t="s">
        <v>130</v>
      </c>
      <c r="E16" s="88" t="s">
        <v>1348</v>
      </c>
      <c r="F16" s="101" t="s">
        <v>1343</v>
      </c>
      <c r="G16" s="101" t="s">
        <v>253</v>
      </c>
      <c r="H16" s="98">
        <v>0.3</v>
      </c>
      <c r="I16" s="100">
        <v>1279</v>
      </c>
      <c r="J16" s="98">
        <v>3.8399999999999997E-3</v>
      </c>
      <c r="K16" s="99">
        <v>1.9135093761959433E-9</v>
      </c>
      <c r="L16" s="99">
        <v>2.2302099053653656E-8</v>
      </c>
      <c r="M16" s="99">
        <v>2.7368306761532227E-9</v>
      </c>
      <c r="N16" s="140"/>
      <c r="AV16" s="4"/>
    </row>
    <row r="17" spans="2:14">
      <c r="B17" s="91" t="s">
        <v>1349</v>
      </c>
      <c r="C17" s="88" t="s">
        <v>1350</v>
      </c>
      <c r="D17" s="101" t="s">
        <v>130</v>
      </c>
      <c r="E17" s="88" t="s">
        <v>1348</v>
      </c>
      <c r="F17" s="101" t="s">
        <v>1343</v>
      </c>
      <c r="G17" s="101" t="s">
        <v>253</v>
      </c>
      <c r="H17" s="98">
        <v>0.11</v>
      </c>
      <c r="I17" s="100">
        <v>1529</v>
      </c>
      <c r="J17" s="98">
        <v>1.6799999999999999E-3</v>
      </c>
      <c r="K17" s="99">
        <v>3.4250947350066481E-10</v>
      </c>
      <c r="L17" s="99">
        <v>9.7571683359734744E-9</v>
      </c>
      <c r="M17" s="99">
        <v>1.1973634208170349E-9</v>
      </c>
      <c r="N17" s="140"/>
    </row>
    <row r="18" spans="2:14">
      <c r="B18" s="91" t="s">
        <v>1351</v>
      </c>
      <c r="C18" s="88" t="s">
        <v>1352</v>
      </c>
      <c r="D18" s="101" t="s">
        <v>130</v>
      </c>
      <c r="E18" s="88" t="s">
        <v>1353</v>
      </c>
      <c r="F18" s="101" t="s">
        <v>1343</v>
      </c>
      <c r="G18" s="101" t="s">
        <v>253</v>
      </c>
      <c r="H18" s="98">
        <v>5569.03</v>
      </c>
      <c r="I18" s="100">
        <v>12540</v>
      </c>
      <c r="J18" s="98">
        <v>698.35636</v>
      </c>
      <c r="K18" s="99">
        <v>2.8962655226176108E-4</v>
      </c>
      <c r="L18" s="99">
        <v>4.0559408113200555E-3</v>
      </c>
      <c r="M18" s="99">
        <v>4.9772997628507907E-4</v>
      </c>
      <c r="N18" s="140"/>
    </row>
    <row r="19" spans="2:14">
      <c r="B19" s="91" t="s">
        <v>1354</v>
      </c>
      <c r="C19" s="88" t="s">
        <v>1355</v>
      </c>
      <c r="D19" s="101" t="s">
        <v>130</v>
      </c>
      <c r="E19" s="88" t="s">
        <v>1353</v>
      </c>
      <c r="F19" s="101" t="s">
        <v>1343</v>
      </c>
      <c r="G19" s="101" t="s">
        <v>253</v>
      </c>
      <c r="H19" s="98">
        <v>12632.13</v>
      </c>
      <c r="I19" s="100">
        <v>9719</v>
      </c>
      <c r="J19" s="98">
        <v>1227.7167099999999</v>
      </c>
      <c r="K19" s="99">
        <v>8.8946134347275027E-4</v>
      </c>
      <c r="L19" s="99">
        <v>7.1303801240223388E-3</v>
      </c>
      <c r="M19" s="99">
        <v>8.7501373790466403E-4</v>
      </c>
      <c r="N19" s="140"/>
    </row>
    <row r="20" spans="2:14">
      <c r="B20" s="91" t="s">
        <v>1356</v>
      </c>
      <c r="C20" s="88" t="s">
        <v>1357</v>
      </c>
      <c r="D20" s="101" t="s">
        <v>130</v>
      </c>
      <c r="E20" s="88" t="s">
        <v>1353</v>
      </c>
      <c r="F20" s="101" t="s">
        <v>1343</v>
      </c>
      <c r="G20" s="101" t="s">
        <v>253</v>
      </c>
      <c r="H20" s="98">
        <v>0.53</v>
      </c>
      <c r="I20" s="100">
        <v>15250</v>
      </c>
      <c r="J20" s="98">
        <v>8.0829999999999999E-2</v>
      </c>
      <c r="K20" s="99">
        <v>1.9064748201438849E-8</v>
      </c>
      <c r="L20" s="99">
        <v>4.6944756940281905E-7</v>
      </c>
      <c r="M20" s="99">
        <v>5.7608860300381512E-8</v>
      </c>
      <c r="N20" s="140"/>
    </row>
    <row r="21" spans="2:14">
      <c r="B21" s="91" t="s">
        <v>1358</v>
      </c>
      <c r="C21" s="88" t="s">
        <v>1359</v>
      </c>
      <c r="D21" s="101" t="s">
        <v>130</v>
      </c>
      <c r="E21" s="88" t="s">
        <v>1360</v>
      </c>
      <c r="F21" s="101" t="s">
        <v>1343</v>
      </c>
      <c r="G21" s="101" t="s">
        <v>253</v>
      </c>
      <c r="H21" s="98">
        <v>285312.65000000002</v>
      </c>
      <c r="I21" s="100">
        <v>984</v>
      </c>
      <c r="J21" s="98">
        <v>2807.4764799999998</v>
      </c>
      <c r="K21" s="99">
        <v>2.7386402462152076E-3</v>
      </c>
      <c r="L21" s="99">
        <v>1.6305369413479921E-2</v>
      </c>
      <c r="M21" s="99">
        <v>2.000934310688195E-3</v>
      </c>
      <c r="N21" s="140"/>
    </row>
    <row r="22" spans="2:14">
      <c r="B22" s="91" t="s">
        <v>1361</v>
      </c>
      <c r="C22" s="88" t="s">
        <v>1362</v>
      </c>
      <c r="D22" s="101" t="s">
        <v>130</v>
      </c>
      <c r="E22" s="88" t="s">
        <v>1360</v>
      </c>
      <c r="F22" s="101" t="s">
        <v>1343</v>
      </c>
      <c r="G22" s="101" t="s">
        <v>253</v>
      </c>
      <c r="H22" s="98">
        <v>1.41</v>
      </c>
      <c r="I22" s="100">
        <v>1527</v>
      </c>
      <c r="J22" s="98">
        <v>2.1530000000000001E-2</v>
      </c>
      <c r="K22" s="99">
        <v>7.0499999999999994E-9</v>
      </c>
      <c r="L22" s="99">
        <v>1.2504275849613627E-7</v>
      </c>
      <c r="M22" s="99">
        <v>1.5344782410827837E-8</v>
      </c>
      <c r="N22" s="140"/>
    </row>
    <row r="23" spans="2:14">
      <c r="B23" s="91" t="s">
        <v>1363</v>
      </c>
      <c r="C23" s="88" t="s">
        <v>1364</v>
      </c>
      <c r="D23" s="101" t="s">
        <v>130</v>
      </c>
      <c r="E23" s="88" t="s">
        <v>1342</v>
      </c>
      <c r="F23" s="101" t="s">
        <v>1343</v>
      </c>
      <c r="G23" s="101" t="s">
        <v>253</v>
      </c>
      <c r="H23" s="98">
        <v>110238.07</v>
      </c>
      <c r="I23" s="100">
        <v>1006</v>
      </c>
      <c r="J23" s="98">
        <v>1108.9949799999999</v>
      </c>
      <c r="K23" s="99">
        <v>3.339203293462011E-3</v>
      </c>
      <c r="L23" s="99">
        <v>6.4408635140532954E-3</v>
      </c>
      <c r="M23" s="99">
        <v>7.9039882316769003E-4</v>
      </c>
      <c r="N23" s="140"/>
    </row>
    <row r="24" spans="2:14">
      <c r="B24" s="91" t="s">
        <v>1365</v>
      </c>
      <c r="C24" s="88" t="s">
        <v>1366</v>
      </c>
      <c r="D24" s="101" t="s">
        <v>130</v>
      </c>
      <c r="E24" s="88" t="s">
        <v>1348</v>
      </c>
      <c r="F24" s="101" t="s">
        <v>1343</v>
      </c>
      <c r="G24" s="101" t="s">
        <v>253</v>
      </c>
      <c r="H24" s="98">
        <v>109285.98</v>
      </c>
      <c r="I24" s="100">
        <v>987.2</v>
      </c>
      <c r="J24" s="98">
        <v>1078.8711899999998</v>
      </c>
      <c r="K24" s="99">
        <v>3.1224565714285711E-3</v>
      </c>
      <c r="L24" s="99">
        <v>6.2659094128940602E-3</v>
      </c>
      <c r="M24" s="99">
        <v>7.6892910635675306E-4</v>
      </c>
      <c r="N24" s="140"/>
    </row>
    <row r="25" spans="2:14">
      <c r="B25" s="91" t="s">
        <v>1367</v>
      </c>
      <c r="C25" s="88" t="s">
        <v>1368</v>
      </c>
      <c r="D25" s="101" t="s">
        <v>130</v>
      </c>
      <c r="E25" s="88" t="s">
        <v>1348</v>
      </c>
      <c r="F25" s="101" t="s">
        <v>1343</v>
      </c>
      <c r="G25" s="101" t="s">
        <v>253</v>
      </c>
      <c r="H25" s="98">
        <v>74420.69</v>
      </c>
      <c r="I25" s="100">
        <v>995.5</v>
      </c>
      <c r="J25" s="98">
        <v>740.85797000000002</v>
      </c>
      <c r="K25" s="99">
        <v>1.4903431684590237E-3</v>
      </c>
      <c r="L25" s="99">
        <v>4.3027832894866587E-3</v>
      </c>
      <c r="M25" s="99">
        <v>5.2802156743974064E-4</v>
      </c>
      <c r="N25" s="140"/>
    </row>
    <row r="26" spans="2:14">
      <c r="B26" s="87"/>
      <c r="C26" s="88"/>
      <c r="D26" s="88"/>
      <c r="E26" s="88"/>
      <c r="F26" s="88"/>
      <c r="G26" s="88"/>
      <c r="H26" s="98"/>
      <c r="I26" s="100"/>
      <c r="J26" s="88"/>
      <c r="K26" s="88"/>
      <c r="L26" s="99"/>
      <c r="M26" s="88"/>
      <c r="N26" s="140"/>
    </row>
    <row r="27" spans="2:14">
      <c r="B27" s="105" t="s">
        <v>72</v>
      </c>
      <c r="C27" s="86"/>
      <c r="D27" s="86"/>
      <c r="E27" s="86"/>
      <c r="F27" s="86"/>
      <c r="G27" s="86"/>
      <c r="H27" s="95"/>
      <c r="I27" s="97"/>
      <c r="J27" s="95">
        <v>98.484100000000012</v>
      </c>
      <c r="K27" s="86"/>
      <c r="L27" s="96">
        <v>5.7197972745050328E-4</v>
      </c>
      <c r="M27" s="96">
        <v>7.0191225519099386E-5</v>
      </c>
      <c r="N27" s="140"/>
    </row>
    <row r="28" spans="2:14">
      <c r="B28" s="91" t="s">
        <v>1369</v>
      </c>
      <c r="C28" s="88" t="s">
        <v>1370</v>
      </c>
      <c r="D28" s="101" t="s">
        <v>130</v>
      </c>
      <c r="E28" s="88" t="s">
        <v>1348</v>
      </c>
      <c r="F28" s="101" t="s">
        <v>1371</v>
      </c>
      <c r="G28" s="101" t="s">
        <v>253</v>
      </c>
      <c r="H28" s="98">
        <v>14480.4</v>
      </c>
      <c r="I28" s="100">
        <v>680.12</v>
      </c>
      <c r="J28" s="98">
        <v>98.484100000000012</v>
      </c>
      <c r="K28" s="99">
        <v>7.189097022723671E-4</v>
      </c>
      <c r="L28" s="99">
        <v>5.7197972745050328E-4</v>
      </c>
      <c r="M28" s="99">
        <v>7.0191225519099386E-5</v>
      </c>
      <c r="N28" s="140"/>
    </row>
    <row r="29" spans="2:14">
      <c r="B29" s="87"/>
      <c r="C29" s="88"/>
      <c r="D29" s="88"/>
      <c r="E29" s="88"/>
      <c r="F29" s="88"/>
      <c r="G29" s="88"/>
      <c r="H29" s="98"/>
      <c r="I29" s="100"/>
      <c r="J29" s="88"/>
      <c r="K29" s="88"/>
      <c r="L29" s="99"/>
      <c r="M29" s="88"/>
      <c r="N29" s="140"/>
    </row>
    <row r="30" spans="2:14">
      <c r="B30" s="105" t="s">
        <v>71</v>
      </c>
      <c r="C30" s="86"/>
      <c r="D30" s="86"/>
      <c r="E30" s="86"/>
      <c r="F30" s="86"/>
      <c r="G30" s="86"/>
      <c r="H30" s="95"/>
      <c r="I30" s="97"/>
      <c r="J30" s="95">
        <v>6425.9767200000015</v>
      </c>
      <c r="K30" s="86"/>
      <c r="L30" s="96">
        <v>3.7321033678623036E-2</v>
      </c>
      <c r="M30" s="96">
        <v>4.5798984925891854E-3</v>
      </c>
      <c r="N30" s="140"/>
    </row>
    <row r="31" spans="2:14">
      <c r="B31" s="91" t="s">
        <v>1372</v>
      </c>
      <c r="C31" s="88" t="s">
        <v>1373</v>
      </c>
      <c r="D31" s="101" t="s">
        <v>130</v>
      </c>
      <c r="E31" s="88" t="s">
        <v>1342</v>
      </c>
      <c r="F31" s="101" t="s">
        <v>1374</v>
      </c>
      <c r="G31" s="101" t="s">
        <v>253</v>
      </c>
      <c r="H31" s="98">
        <v>90855.31</v>
      </c>
      <c r="I31" s="100">
        <v>1256</v>
      </c>
      <c r="J31" s="98">
        <v>1141.1426899999999</v>
      </c>
      <c r="K31" s="99">
        <v>2.1478796690307328E-3</v>
      </c>
      <c r="L31" s="99">
        <v>6.6275722152949971E-3</v>
      </c>
      <c r="M31" s="99">
        <v>8.1331102079687696E-4</v>
      </c>
      <c r="N31" s="140"/>
    </row>
    <row r="32" spans="2:14">
      <c r="B32" s="91" t="s">
        <v>1375</v>
      </c>
      <c r="C32" s="88" t="s">
        <v>1376</v>
      </c>
      <c r="D32" s="101" t="s">
        <v>130</v>
      </c>
      <c r="E32" s="88" t="s">
        <v>1353</v>
      </c>
      <c r="F32" s="101" t="s">
        <v>1374</v>
      </c>
      <c r="G32" s="101" t="s">
        <v>253</v>
      </c>
      <c r="H32" s="98">
        <v>657056.15</v>
      </c>
      <c r="I32" s="100">
        <v>804.32</v>
      </c>
      <c r="J32" s="98">
        <v>5284.83403</v>
      </c>
      <c r="K32" s="99">
        <v>7.8020311285600975E-3</v>
      </c>
      <c r="L32" s="99">
        <v>3.0693461463328034E-2</v>
      </c>
      <c r="M32" s="99">
        <v>3.7665874717923075E-3</v>
      </c>
      <c r="N32" s="140"/>
    </row>
    <row r="33" spans="2:14">
      <c r="B33" s="87"/>
      <c r="C33" s="88"/>
      <c r="D33" s="88"/>
      <c r="E33" s="88"/>
      <c r="F33" s="88"/>
      <c r="G33" s="88"/>
      <c r="H33" s="98"/>
      <c r="I33" s="100"/>
      <c r="J33" s="88"/>
      <c r="K33" s="88"/>
      <c r="L33" s="99"/>
      <c r="M33" s="88"/>
      <c r="N33" s="140"/>
    </row>
    <row r="34" spans="2:14">
      <c r="B34" s="85" t="s">
        <v>242</v>
      </c>
      <c r="C34" s="86"/>
      <c r="D34" s="86"/>
      <c r="E34" s="86"/>
      <c r="F34" s="86"/>
      <c r="G34" s="86"/>
      <c r="H34" s="95"/>
      <c r="I34" s="97"/>
      <c r="J34" s="95">
        <v>157994.24817999997</v>
      </c>
      <c r="K34" s="86"/>
      <c r="L34" s="96">
        <v>0.917605045004661</v>
      </c>
      <c r="M34" s="96">
        <v>0.11260507944655974</v>
      </c>
      <c r="N34" s="140"/>
    </row>
    <row r="35" spans="2:14">
      <c r="B35" s="105" t="s">
        <v>73</v>
      </c>
      <c r="C35" s="86"/>
      <c r="D35" s="86"/>
      <c r="E35" s="86"/>
      <c r="F35" s="86"/>
      <c r="G35" s="86"/>
      <c r="H35" s="95"/>
      <c r="I35" s="97"/>
      <c r="J35" s="95">
        <v>90848.69097999997</v>
      </c>
      <c r="K35" s="86"/>
      <c r="L35" s="96">
        <v>0.5276345065444612</v>
      </c>
      <c r="M35" s="96">
        <v>6.4749344886049096E-2</v>
      </c>
      <c r="N35" s="140"/>
    </row>
    <row r="36" spans="2:14">
      <c r="B36" s="91" t="s">
        <v>1377</v>
      </c>
      <c r="C36" s="88" t="s">
        <v>1378</v>
      </c>
      <c r="D36" s="101" t="s">
        <v>31</v>
      </c>
      <c r="E36" s="88"/>
      <c r="F36" s="101" t="s">
        <v>1343</v>
      </c>
      <c r="G36" s="101" t="s">
        <v>322</v>
      </c>
      <c r="H36" s="98">
        <v>4246.3100000000004</v>
      </c>
      <c r="I36" s="100">
        <v>2327</v>
      </c>
      <c r="J36" s="98">
        <v>385.56297999999998</v>
      </c>
      <c r="K36" s="99">
        <v>1.7079672827878428E-4</v>
      </c>
      <c r="L36" s="99">
        <v>2.2392874404640324E-3</v>
      </c>
      <c r="M36" s="99">
        <v>2.7479702897214881E-4</v>
      </c>
      <c r="N36" s="140"/>
    </row>
    <row r="37" spans="2:14">
      <c r="B37" s="91" t="s">
        <v>1379</v>
      </c>
      <c r="C37" s="88" t="s">
        <v>1380</v>
      </c>
      <c r="D37" s="101" t="s">
        <v>134</v>
      </c>
      <c r="E37" s="88"/>
      <c r="F37" s="101" t="s">
        <v>1343</v>
      </c>
      <c r="G37" s="101" t="s">
        <v>1381</v>
      </c>
      <c r="H37" s="98">
        <v>132908.95000000001</v>
      </c>
      <c r="I37" s="100">
        <v>1609</v>
      </c>
      <c r="J37" s="98">
        <v>6930.0393400000003</v>
      </c>
      <c r="K37" s="99">
        <v>1.5531870960350895E-4</v>
      </c>
      <c r="L37" s="99">
        <v>4.0248547866249124E-2</v>
      </c>
      <c r="M37" s="99">
        <v>4.9391521491303735E-3</v>
      </c>
      <c r="N37" s="140"/>
    </row>
    <row r="38" spans="2:14">
      <c r="B38" s="91" t="s">
        <v>1382</v>
      </c>
      <c r="C38" s="88" t="s">
        <v>1383</v>
      </c>
      <c r="D38" s="101" t="s">
        <v>31</v>
      </c>
      <c r="E38" s="88"/>
      <c r="F38" s="101" t="s">
        <v>1343</v>
      </c>
      <c r="G38" s="101" t="s">
        <v>1381</v>
      </c>
      <c r="H38" s="98">
        <v>6587.6</v>
      </c>
      <c r="I38" s="100">
        <v>19520</v>
      </c>
      <c r="J38" s="98">
        <v>4167.0859900000005</v>
      </c>
      <c r="K38" s="99">
        <v>8.6279717492470105E-5</v>
      </c>
      <c r="L38" s="99">
        <v>2.4201761592206363E-2</v>
      </c>
      <c r="M38" s="99">
        <v>2.9699501998959174E-3</v>
      </c>
      <c r="N38" s="140"/>
    </row>
    <row r="39" spans="2:14">
      <c r="B39" s="91" t="s">
        <v>1384</v>
      </c>
      <c r="C39" s="88" t="s">
        <v>1385</v>
      </c>
      <c r="D39" s="101" t="s">
        <v>1311</v>
      </c>
      <c r="E39" s="88"/>
      <c r="F39" s="101" t="s">
        <v>1343</v>
      </c>
      <c r="G39" s="101" t="s">
        <v>312</v>
      </c>
      <c r="H39" s="98">
        <v>15870.36</v>
      </c>
      <c r="I39" s="100">
        <v>2069</v>
      </c>
      <c r="J39" s="98">
        <v>1394.4696999999999</v>
      </c>
      <c r="K39" s="99">
        <v>1.2050926195560302E-3</v>
      </c>
      <c r="L39" s="99">
        <v>8.0988545251871602E-3</v>
      </c>
      <c r="M39" s="99">
        <v>9.938613156057765E-4</v>
      </c>
      <c r="N39" s="140"/>
    </row>
    <row r="40" spans="2:14">
      <c r="B40" s="91" t="s">
        <v>1386</v>
      </c>
      <c r="C40" s="88" t="s">
        <v>1387</v>
      </c>
      <c r="D40" s="101" t="s">
        <v>31</v>
      </c>
      <c r="E40" s="88"/>
      <c r="F40" s="101" t="s">
        <v>1343</v>
      </c>
      <c r="G40" s="101" t="s">
        <v>312</v>
      </c>
      <c r="H40" s="98">
        <v>8234</v>
      </c>
      <c r="I40" s="100">
        <v>2441</v>
      </c>
      <c r="J40" s="98">
        <v>853.57256999999993</v>
      </c>
      <c r="K40" s="99">
        <v>7.0398006079501355E-4</v>
      </c>
      <c r="L40" s="99">
        <v>4.9574114597973227E-3</v>
      </c>
      <c r="M40" s="99">
        <v>6.0835510257784995E-4</v>
      </c>
      <c r="N40" s="140"/>
    </row>
    <row r="41" spans="2:14">
      <c r="B41" s="91" t="s">
        <v>1388</v>
      </c>
      <c r="C41" s="88" t="s">
        <v>1389</v>
      </c>
      <c r="D41" s="101" t="s">
        <v>1227</v>
      </c>
      <c r="E41" s="88"/>
      <c r="F41" s="101" t="s">
        <v>1343</v>
      </c>
      <c r="G41" s="101" t="s">
        <v>322</v>
      </c>
      <c r="H41" s="98">
        <v>7363.39</v>
      </c>
      <c r="I41" s="100">
        <v>7461</v>
      </c>
      <c r="J41" s="98">
        <v>2143.6906300000001</v>
      </c>
      <c r="K41" s="99">
        <v>1.1216130656020392E-4</v>
      </c>
      <c r="L41" s="99">
        <v>1.2450208534023233E-2</v>
      </c>
      <c r="M41" s="99">
        <v>1.5278433011370386E-3</v>
      </c>
      <c r="N41" s="140"/>
    </row>
    <row r="42" spans="2:14">
      <c r="B42" s="91" t="s">
        <v>1390</v>
      </c>
      <c r="C42" s="88" t="s">
        <v>1391</v>
      </c>
      <c r="D42" s="101" t="s">
        <v>1227</v>
      </c>
      <c r="E42" s="88"/>
      <c r="F42" s="101" t="s">
        <v>1343</v>
      </c>
      <c r="G42" s="101" t="s">
        <v>322</v>
      </c>
      <c r="H42" s="98">
        <v>20599.75</v>
      </c>
      <c r="I42" s="100">
        <v>20487</v>
      </c>
      <c r="J42" s="98">
        <v>16482.78458</v>
      </c>
      <c r="K42" s="99">
        <v>6.0031327407839137E-5</v>
      </c>
      <c r="L42" s="99">
        <v>9.5729347495623729E-2</v>
      </c>
      <c r="M42" s="99">
        <v>1.1747549600773259E-2</v>
      </c>
      <c r="N42" s="140"/>
    </row>
    <row r="43" spans="2:14">
      <c r="B43" s="91" t="s">
        <v>1392</v>
      </c>
      <c r="C43" s="88" t="s">
        <v>1393</v>
      </c>
      <c r="D43" s="101" t="s">
        <v>31</v>
      </c>
      <c r="E43" s="88"/>
      <c r="F43" s="101" t="s">
        <v>1343</v>
      </c>
      <c r="G43" s="101" t="s">
        <v>312</v>
      </c>
      <c r="H43" s="98">
        <v>12933.15</v>
      </c>
      <c r="I43" s="100">
        <v>9508</v>
      </c>
      <c r="J43" s="98">
        <v>5222.2215900000001</v>
      </c>
      <c r="K43" s="99">
        <v>1.3011217303822938E-4</v>
      </c>
      <c r="L43" s="99">
        <v>3.0329818536538725E-2</v>
      </c>
      <c r="M43" s="99">
        <v>3.7219625638493905E-3</v>
      </c>
      <c r="N43" s="140"/>
    </row>
    <row r="44" spans="2:14">
      <c r="B44" s="91" t="s">
        <v>1394</v>
      </c>
      <c r="C44" s="88" t="s">
        <v>1395</v>
      </c>
      <c r="D44" s="101" t="s">
        <v>31</v>
      </c>
      <c r="E44" s="88"/>
      <c r="F44" s="101" t="s">
        <v>1343</v>
      </c>
      <c r="G44" s="101" t="s">
        <v>312</v>
      </c>
      <c r="H44" s="98">
        <v>2760</v>
      </c>
      <c r="I44" s="100">
        <v>3310</v>
      </c>
      <c r="J44" s="98">
        <v>387.97065999999995</v>
      </c>
      <c r="K44" s="99">
        <v>1.1569901488157619E-5</v>
      </c>
      <c r="L44" s="99">
        <v>2.2532708565706728E-3</v>
      </c>
      <c r="M44" s="99">
        <v>2.765130218060969E-4</v>
      </c>
      <c r="N44" s="140"/>
    </row>
    <row r="45" spans="2:14">
      <c r="B45" s="91" t="s">
        <v>1396</v>
      </c>
      <c r="C45" s="88" t="s">
        <v>1397</v>
      </c>
      <c r="D45" s="101" t="s">
        <v>133</v>
      </c>
      <c r="E45" s="88"/>
      <c r="F45" s="101" t="s">
        <v>1343</v>
      </c>
      <c r="G45" s="101" t="s">
        <v>326</v>
      </c>
      <c r="H45" s="98">
        <v>123030</v>
      </c>
      <c r="I45" s="100">
        <v>616.20000000000005</v>
      </c>
      <c r="J45" s="98">
        <v>4384.9132199999995</v>
      </c>
      <c r="K45" s="99">
        <v>2.0635010643819593E-4</v>
      </c>
      <c r="L45" s="99">
        <v>2.5466866920342553E-2</v>
      </c>
      <c r="M45" s="99">
        <v>3.1251992220744282E-3</v>
      </c>
      <c r="N45" s="140"/>
    </row>
    <row r="46" spans="2:14">
      <c r="B46" s="91" t="s">
        <v>1398</v>
      </c>
      <c r="C46" s="88" t="s">
        <v>1399</v>
      </c>
      <c r="D46" s="101" t="s">
        <v>31</v>
      </c>
      <c r="E46" s="88"/>
      <c r="F46" s="101" t="s">
        <v>1343</v>
      </c>
      <c r="G46" s="101" t="s">
        <v>326</v>
      </c>
      <c r="H46" s="98">
        <v>13182.78</v>
      </c>
      <c r="I46" s="100">
        <v>1685</v>
      </c>
      <c r="J46" s="98">
        <v>1284.79899</v>
      </c>
      <c r="K46" s="99">
        <v>1.94579778597786E-4</v>
      </c>
      <c r="L46" s="99">
        <v>7.4619047757849416E-3</v>
      </c>
      <c r="M46" s="99">
        <v>9.1569721055278065E-4</v>
      </c>
      <c r="N46" s="140"/>
    </row>
    <row r="47" spans="2:14">
      <c r="B47" s="91" t="s">
        <v>1400</v>
      </c>
      <c r="C47" s="88" t="s">
        <v>1401</v>
      </c>
      <c r="D47" s="101" t="s">
        <v>1227</v>
      </c>
      <c r="E47" s="88"/>
      <c r="F47" s="101" t="s">
        <v>1343</v>
      </c>
      <c r="G47" s="101" t="s">
        <v>322</v>
      </c>
      <c r="H47" s="98">
        <v>13799.73</v>
      </c>
      <c r="I47" s="100">
        <v>3529</v>
      </c>
      <c r="J47" s="98">
        <v>1900.2446200000002</v>
      </c>
      <c r="K47" s="99">
        <v>9.1723030907278164E-5</v>
      </c>
      <c r="L47" s="99">
        <v>1.1036313474326161E-2</v>
      </c>
      <c r="M47" s="99">
        <v>1.3543353563049804E-3</v>
      </c>
      <c r="N47" s="140"/>
    </row>
    <row r="48" spans="2:14">
      <c r="B48" s="91" t="s">
        <v>1402</v>
      </c>
      <c r="C48" s="88" t="s">
        <v>1403</v>
      </c>
      <c r="D48" s="101" t="s">
        <v>31</v>
      </c>
      <c r="E48" s="88"/>
      <c r="F48" s="101" t="s">
        <v>1343</v>
      </c>
      <c r="G48" s="101" t="s">
        <v>312</v>
      </c>
      <c r="H48" s="98">
        <v>23408.31</v>
      </c>
      <c r="I48" s="100">
        <v>1284.5</v>
      </c>
      <c r="J48" s="98">
        <v>1276.9267199999999</v>
      </c>
      <c r="K48" s="99">
        <v>2.7030381062355662E-4</v>
      </c>
      <c r="L48" s="99">
        <v>7.4161839046086118E-3</v>
      </c>
      <c r="M48" s="99">
        <v>9.1008651523325965E-4</v>
      </c>
      <c r="N48" s="140"/>
    </row>
    <row r="49" spans="2:14">
      <c r="B49" s="91" t="s">
        <v>1404</v>
      </c>
      <c r="C49" s="88" t="s">
        <v>1405</v>
      </c>
      <c r="D49" s="101" t="s">
        <v>1227</v>
      </c>
      <c r="E49" s="88"/>
      <c r="F49" s="101" t="s">
        <v>1343</v>
      </c>
      <c r="G49" s="101" t="s">
        <v>322</v>
      </c>
      <c r="H49" s="98">
        <v>6200</v>
      </c>
      <c r="I49" s="100">
        <v>2803</v>
      </c>
      <c r="J49" s="98">
        <v>678.11297000000002</v>
      </c>
      <c r="K49" s="99">
        <v>2.0563847429519073E-4</v>
      </c>
      <c r="L49" s="99">
        <v>3.9383704756529355E-3</v>
      </c>
      <c r="M49" s="99">
        <v>4.8330218182119017E-4</v>
      </c>
      <c r="N49" s="140"/>
    </row>
    <row r="50" spans="2:14">
      <c r="B50" s="91" t="s">
        <v>1406</v>
      </c>
      <c r="C50" s="88" t="s">
        <v>1407</v>
      </c>
      <c r="D50" s="101" t="s">
        <v>1230</v>
      </c>
      <c r="E50" s="88"/>
      <c r="F50" s="101" t="s">
        <v>1343</v>
      </c>
      <c r="G50" s="101" t="s">
        <v>322</v>
      </c>
      <c r="H50" s="98">
        <v>2150</v>
      </c>
      <c r="I50" s="100">
        <v>3842.58</v>
      </c>
      <c r="J50" s="98">
        <v>322.36556999999999</v>
      </c>
      <c r="K50" s="99">
        <v>4.5744680851063829E-4</v>
      </c>
      <c r="L50" s="99">
        <v>1.8722471025071671E-3</v>
      </c>
      <c r="M50" s="99">
        <v>2.2975520336240081E-4</v>
      </c>
      <c r="N50" s="140"/>
    </row>
    <row r="51" spans="2:14">
      <c r="B51" s="91" t="s">
        <v>1408</v>
      </c>
      <c r="C51" s="88" t="s">
        <v>1409</v>
      </c>
      <c r="D51" s="101" t="s">
        <v>31</v>
      </c>
      <c r="E51" s="88"/>
      <c r="F51" s="101" t="s">
        <v>1343</v>
      </c>
      <c r="G51" s="101" t="s">
        <v>312</v>
      </c>
      <c r="H51" s="98">
        <v>13288</v>
      </c>
      <c r="I51" s="100">
        <v>4570</v>
      </c>
      <c r="J51" s="98">
        <v>2578.9185600000001</v>
      </c>
      <c r="K51" s="99">
        <v>1.535504911061933E-4</v>
      </c>
      <c r="L51" s="99">
        <v>1.4977941973027566E-2</v>
      </c>
      <c r="M51" s="99">
        <v>1.8380373506012751E-3</v>
      </c>
      <c r="N51" s="140"/>
    </row>
    <row r="52" spans="2:14">
      <c r="B52" s="91" t="s">
        <v>1410</v>
      </c>
      <c r="C52" s="88" t="s">
        <v>1411</v>
      </c>
      <c r="D52" s="101" t="s">
        <v>1227</v>
      </c>
      <c r="E52" s="88"/>
      <c r="F52" s="101" t="s">
        <v>1343</v>
      </c>
      <c r="G52" s="101" t="s">
        <v>322</v>
      </c>
      <c r="H52" s="98">
        <v>3670</v>
      </c>
      <c r="I52" s="100">
        <v>6531</v>
      </c>
      <c r="J52" s="98">
        <v>935.26141000000007</v>
      </c>
      <c r="K52" s="99">
        <v>7.5079713379614082E-4</v>
      </c>
      <c r="L52" s="99">
        <v>5.4318470330416112E-3</v>
      </c>
      <c r="M52" s="99">
        <v>6.6657607216414499E-4</v>
      </c>
      <c r="N52" s="140"/>
    </row>
    <row r="53" spans="2:14">
      <c r="B53" s="91" t="s">
        <v>1412</v>
      </c>
      <c r="C53" s="88" t="s">
        <v>1413</v>
      </c>
      <c r="D53" s="101" t="s">
        <v>31</v>
      </c>
      <c r="E53" s="88"/>
      <c r="F53" s="101" t="s">
        <v>1343</v>
      </c>
      <c r="G53" s="101" t="s">
        <v>312</v>
      </c>
      <c r="H53" s="98">
        <v>6400</v>
      </c>
      <c r="I53" s="100">
        <v>2488</v>
      </c>
      <c r="J53" s="98">
        <v>676.22645999999997</v>
      </c>
      <c r="K53" s="99">
        <v>1.5917040385510718E-3</v>
      </c>
      <c r="L53" s="99">
        <v>3.9274139306306154E-3</v>
      </c>
      <c r="M53" s="99">
        <v>4.8195763535273443E-4</v>
      </c>
      <c r="N53" s="140"/>
    </row>
    <row r="54" spans="2:14">
      <c r="B54" s="91" t="s">
        <v>1414</v>
      </c>
      <c r="C54" s="88" t="s">
        <v>1415</v>
      </c>
      <c r="D54" s="101" t="s">
        <v>1227</v>
      </c>
      <c r="E54" s="88"/>
      <c r="F54" s="101" t="s">
        <v>1343</v>
      </c>
      <c r="G54" s="101" t="s">
        <v>322</v>
      </c>
      <c r="H54" s="98">
        <v>13411.52</v>
      </c>
      <c r="I54" s="100">
        <v>3382</v>
      </c>
      <c r="J54" s="98">
        <v>1769.8598400000001</v>
      </c>
      <c r="K54" s="99">
        <v>1.6236290696565431E-4</v>
      </c>
      <c r="L54" s="99">
        <v>1.0279059755928025E-2</v>
      </c>
      <c r="M54" s="99">
        <v>1.2614079954696967E-3</v>
      </c>
      <c r="N54" s="140"/>
    </row>
    <row r="55" spans="2:14">
      <c r="B55" s="91" t="s">
        <v>1416</v>
      </c>
      <c r="C55" s="88" t="s">
        <v>1417</v>
      </c>
      <c r="D55" s="101" t="s">
        <v>1227</v>
      </c>
      <c r="E55" s="88"/>
      <c r="F55" s="101" t="s">
        <v>1343</v>
      </c>
      <c r="G55" s="101" t="s">
        <v>322</v>
      </c>
      <c r="H55" s="98">
        <v>4590</v>
      </c>
      <c r="I55" s="100">
        <v>6950</v>
      </c>
      <c r="J55" s="98">
        <v>1244.7575099999999</v>
      </c>
      <c r="K55" s="99">
        <v>5.8101265822784809E-4</v>
      </c>
      <c r="L55" s="99">
        <v>7.2293503348435633E-3</v>
      </c>
      <c r="M55" s="99">
        <v>8.8715899420315153E-4</v>
      </c>
      <c r="N55" s="140"/>
    </row>
    <row r="56" spans="2:14">
      <c r="B56" s="91" t="s">
        <v>1418</v>
      </c>
      <c r="C56" s="88" t="s">
        <v>1419</v>
      </c>
      <c r="D56" s="101" t="s">
        <v>1227</v>
      </c>
      <c r="E56" s="88"/>
      <c r="F56" s="101" t="s">
        <v>1343</v>
      </c>
      <c r="G56" s="101" t="s">
        <v>322</v>
      </c>
      <c r="H56" s="98">
        <v>22045.06</v>
      </c>
      <c r="I56" s="100">
        <v>3418</v>
      </c>
      <c r="J56" s="98">
        <v>2940.1575800000001</v>
      </c>
      <c r="K56" s="99">
        <v>4.4535460352174432E-4</v>
      </c>
      <c r="L56" s="99">
        <v>1.7075959787112144E-2</v>
      </c>
      <c r="M56" s="99">
        <v>2.0954982962678188E-3</v>
      </c>
      <c r="N56" s="140"/>
    </row>
    <row r="57" spans="2:14">
      <c r="B57" s="91" t="s">
        <v>1420</v>
      </c>
      <c r="C57" s="88" t="s">
        <v>1421</v>
      </c>
      <c r="D57" s="101" t="s">
        <v>1227</v>
      </c>
      <c r="E57" s="88"/>
      <c r="F57" s="101" t="s">
        <v>1343</v>
      </c>
      <c r="G57" s="101" t="s">
        <v>322</v>
      </c>
      <c r="H57" s="98">
        <v>13346.23</v>
      </c>
      <c r="I57" s="100">
        <v>20387</v>
      </c>
      <c r="J57" s="98">
        <v>10680.029699999999</v>
      </c>
      <c r="K57" s="99">
        <v>1.4787540258567374E-5</v>
      </c>
      <c r="L57" s="99">
        <v>6.2027885485771601E-2</v>
      </c>
      <c r="M57" s="99">
        <v>7.6118314857259112E-3</v>
      </c>
      <c r="N57" s="140"/>
    </row>
    <row r="58" spans="2:14">
      <c r="B58" s="91" t="s">
        <v>1422</v>
      </c>
      <c r="C58" s="88" t="s">
        <v>1423</v>
      </c>
      <c r="D58" s="101" t="s">
        <v>149</v>
      </c>
      <c r="E58" s="88"/>
      <c r="F58" s="101" t="s">
        <v>1343</v>
      </c>
      <c r="G58" s="101" t="s">
        <v>312</v>
      </c>
      <c r="H58" s="98">
        <v>13604.97</v>
      </c>
      <c r="I58" s="100">
        <v>11207</v>
      </c>
      <c r="J58" s="98">
        <v>6475.1341400000001</v>
      </c>
      <c r="K58" s="99">
        <v>7.4961882583812029E-4</v>
      </c>
      <c r="L58" s="99">
        <v>3.760653202499336E-2</v>
      </c>
      <c r="M58" s="99">
        <v>4.6149337881664105E-3</v>
      </c>
      <c r="N58" s="140"/>
    </row>
    <row r="59" spans="2:14">
      <c r="B59" s="91" t="s">
        <v>1424</v>
      </c>
      <c r="C59" s="88" t="s">
        <v>1425</v>
      </c>
      <c r="D59" s="101" t="s">
        <v>1227</v>
      </c>
      <c r="E59" s="88"/>
      <c r="F59" s="101" t="s">
        <v>1343</v>
      </c>
      <c r="G59" s="101" t="s">
        <v>322</v>
      </c>
      <c r="H59" s="98">
        <v>19660.8</v>
      </c>
      <c r="I59" s="100">
        <v>18693</v>
      </c>
      <c r="J59" s="98">
        <v>14340.60441</v>
      </c>
      <c r="K59" s="99">
        <v>9.1381308883032634E-5</v>
      </c>
      <c r="L59" s="99">
        <v>8.3287911469031889E-2</v>
      </c>
      <c r="M59" s="99">
        <v>1.022078282913182E-2</v>
      </c>
      <c r="N59" s="140"/>
    </row>
    <row r="60" spans="2:14">
      <c r="B60" s="91" t="s">
        <v>1426</v>
      </c>
      <c r="C60" s="88" t="s">
        <v>1427</v>
      </c>
      <c r="D60" s="101" t="s">
        <v>31</v>
      </c>
      <c r="E60" s="88"/>
      <c r="F60" s="101" t="s">
        <v>1343</v>
      </c>
      <c r="G60" s="101" t="s">
        <v>1428</v>
      </c>
      <c r="H60" s="98">
        <v>30427.119999999999</v>
      </c>
      <c r="I60" s="100">
        <v>9905</v>
      </c>
      <c r="J60" s="98">
        <v>1392.9812400000001</v>
      </c>
      <c r="K60" s="99">
        <v>4.9474991869918699E-4</v>
      </c>
      <c r="L60" s="99">
        <v>8.090209790198255E-3</v>
      </c>
      <c r="M60" s="99">
        <v>9.9280046586925903E-4</v>
      </c>
      <c r="N60" s="140"/>
    </row>
    <row r="61" spans="2:14">
      <c r="B61" s="87"/>
      <c r="C61" s="88"/>
      <c r="D61" s="88"/>
      <c r="E61" s="88"/>
      <c r="F61" s="88"/>
      <c r="G61" s="88"/>
      <c r="H61" s="98"/>
      <c r="I61" s="100"/>
      <c r="J61" s="88"/>
      <c r="K61" s="88"/>
      <c r="L61" s="99"/>
      <c r="M61" s="88"/>
      <c r="N61" s="140"/>
    </row>
    <row r="62" spans="2:14">
      <c r="B62" s="105" t="s">
        <v>74</v>
      </c>
      <c r="C62" s="86"/>
      <c r="D62" s="86"/>
      <c r="E62" s="86"/>
      <c r="F62" s="86"/>
      <c r="G62" s="86"/>
      <c r="H62" s="95"/>
      <c r="I62" s="97"/>
      <c r="J62" s="95">
        <v>67145.557199999981</v>
      </c>
      <c r="K62" s="86"/>
      <c r="L62" s="96">
        <v>0.38997053846019974</v>
      </c>
      <c r="M62" s="96">
        <v>4.7855734560510635E-2</v>
      </c>
      <c r="N62" s="140"/>
    </row>
    <row r="63" spans="2:14">
      <c r="B63" s="91" t="s">
        <v>1429</v>
      </c>
      <c r="C63" s="88" t="s">
        <v>1430</v>
      </c>
      <c r="D63" s="101" t="s">
        <v>133</v>
      </c>
      <c r="E63" s="88"/>
      <c r="F63" s="101" t="s">
        <v>1374</v>
      </c>
      <c r="G63" s="101" t="s">
        <v>322</v>
      </c>
      <c r="H63" s="98">
        <v>33045.519999999997</v>
      </c>
      <c r="I63" s="100">
        <v>10944</v>
      </c>
      <c r="J63" s="98">
        <v>14111.589679999999</v>
      </c>
      <c r="K63" s="99">
        <v>9.6557146862292728E-4</v>
      </c>
      <c r="L63" s="99">
        <v>8.1957830949967891E-2</v>
      </c>
      <c r="M63" s="99">
        <v>1.0057560293101885E-2</v>
      </c>
      <c r="N63" s="140"/>
    </row>
    <row r="64" spans="2:14">
      <c r="B64" s="91" t="s">
        <v>1431</v>
      </c>
      <c r="C64" s="88" t="s">
        <v>1432</v>
      </c>
      <c r="D64" s="101" t="s">
        <v>1227</v>
      </c>
      <c r="E64" s="88"/>
      <c r="F64" s="101" t="s">
        <v>1374</v>
      </c>
      <c r="G64" s="101" t="s">
        <v>322</v>
      </c>
      <c r="H64" s="98">
        <v>22068.46</v>
      </c>
      <c r="I64" s="100">
        <v>7898.9999999999991</v>
      </c>
      <c r="J64" s="98">
        <v>6801.9182499999997</v>
      </c>
      <c r="K64" s="99">
        <v>1.5932960858199479E-4</v>
      </c>
      <c r="L64" s="99">
        <v>3.9504441293321493E-2</v>
      </c>
      <c r="M64" s="99">
        <v>4.847838157105845E-3</v>
      </c>
      <c r="N64" s="140"/>
    </row>
    <row r="65" spans="2:14">
      <c r="B65" s="91" t="s">
        <v>1433</v>
      </c>
      <c r="C65" s="88" t="s">
        <v>1434</v>
      </c>
      <c r="D65" s="101" t="s">
        <v>1227</v>
      </c>
      <c r="E65" s="88"/>
      <c r="F65" s="101" t="s">
        <v>1374</v>
      </c>
      <c r="G65" s="101" t="s">
        <v>322</v>
      </c>
      <c r="H65" s="98">
        <v>18029.71</v>
      </c>
      <c r="I65" s="100">
        <v>11401</v>
      </c>
      <c r="J65" s="98">
        <v>8020.8233700000001</v>
      </c>
      <c r="K65" s="99">
        <v>8.5570526815377315E-5</v>
      </c>
      <c r="L65" s="99">
        <v>4.6583645127500038E-2</v>
      </c>
      <c r="M65" s="99">
        <v>5.7165717309954874E-3</v>
      </c>
      <c r="N65" s="140"/>
    </row>
    <row r="66" spans="2:14">
      <c r="B66" s="91" t="s">
        <v>1435</v>
      </c>
      <c r="C66" s="88" t="s">
        <v>1436</v>
      </c>
      <c r="D66" s="101" t="s">
        <v>133</v>
      </c>
      <c r="E66" s="88"/>
      <c r="F66" s="101" t="s">
        <v>1374</v>
      </c>
      <c r="G66" s="101" t="s">
        <v>326</v>
      </c>
      <c r="H66" s="98">
        <v>236227.41</v>
      </c>
      <c r="I66" s="100">
        <v>169.12</v>
      </c>
      <c r="J66" s="98">
        <v>2310.82143</v>
      </c>
      <c r="K66" s="99">
        <v>3.2440578009191512E-3</v>
      </c>
      <c r="L66" s="99">
        <v>1.3420877194574373E-2</v>
      </c>
      <c r="M66" s="99">
        <v>1.6469601501917337E-3</v>
      </c>
      <c r="N66" s="140"/>
    </row>
    <row r="67" spans="2:14">
      <c r="B67" s="91" t="s">
        <v>1437</v>
      </c>
      <c r="C67" s="88" t="s">
        <v>1438</v>
      </c>
      <c r="D67" s="101" t="s">
        <v>31</v>
      </c>
      <c r="E67" s="88"/>
      <c r="F67" s="101" t="s">
        <v>1374</v>
      </c>
      <c r="G67" s="101" t="s">
        <v>312</v>
      </c>
      <c r="H67" s="98">
        <v>20442.009999999998</v>
      </c>
      <c r="I67" s="100">
        <v>5562</v>
      </c>
      <c r="J67" s="98">
        <v>4828.5461999999998</v>
      </c>
      <c r="K67" s="99">
        <v>1.1528693133432065E-2</v>
      </c>
      <c r="L67" s="99">
        <v>2.8043415530610145E-2</v>
      </c>
      <c r="M67" s="99">
        <v>3.4413836878601756E-3</v>
      </c>
      <c r="N67" s="140"/>
    </row>
    <row r="68" spans="2:14">
      <c r="B68" s="91" t="s">
        <v>1439</v>
      </c>
      <c r="C68" s="88" t="s">
        <v>1440</v>
      </c>
      <c r="D68" s="101" t="s">
        <v>1227</v>
      </c>
      <c r="E68" s="88"/>
      <c r="F68" s="101" t="s">
        <v>1374</v>
      </c>
      <c r="G68" s="101" t="s">
        <v>322</v>
      </c>
      <c r="H68" s="98">
        <v>1985</v>
      </c>
      <c r="I68" s="100">
        <v>1216</v>
      </c>
      <c r="J68" s="98">
        <v>94.184910000000002</v>
      </c>
      <c r="K68" s="99">
        <v>1.6683996450048998E-4</v>
      </c>
      <c r="L68" s="99">
        <v>5.4701072713006635E-4</v>
      </c>
      <c r="M68" s="99">
        <v>6.7127122635086056E-5</v>
      </c>
      <c r="N68" s="140"/>
    </row>
    <row r="69" spans="2:14">
      <c r="B69" s="91" t="s">
        <v>1441</v>
      </c>
      <c r="C69" s="88" t="s">
        <v>1442</v>
      </c>
      <c r="D69" s="101" t="s">
        <v>133</v>
      </c>
      <c r="E69" s="88"/>
      <c r="F69" s="101" t="s">
        <v>1374</v>
      </c>
      <c r="G69" s="101" t="s">
        <v>322</v>
      </c>
      <c r="H69" s="98">
        <v>8828.82</v>
      </c>
      <c r="I69" s="100">
        <v>9542</v>
      </c>
      <c r="J69" s="98">
        <v>3287.2242900000001</v>
      </c>
      <c r="K69" s="99">
        <v>2.8802080133920495E-4</v>
      </c>
      <c r="L69" s="99">
        <v>1.9091667116446959E-2</v>
      </c>
      <c r="M69" s="99">
        <v>2.3428584052781246E-3</v>
      </c>
      <c r="N69" s="140"/>
    </row>
    <row r="70" spans="2:14">
      <c r="B70" s="91" t="s">
        <v>1443</v>
      </c>
      <c r="C70" s="88" t="s">
        <v>1444</v>
      </c>
      <c r="D70" s="101" t="s">
        <v>133</v>
      </c>
      <c r="E70" s="88"/>
      <c r="F70" s="101" t="s">
        <v>1374</v>
      </c>
      <c r="G70" s="101" t="s">
        <v>312</v>
      </c>
      <c r="H70" s="98">
        <v>21889.77</v>
      </c>
      <c r="I70" s="100">
        <v>10270.5</v>
      </c>
      <c r="J70" s="98">
        <v>9547.6083200000012</v>
      </c>
      <c r="K70" s="99">
        <v>5.583493865782671E-4</v>
      </c>
      <c r="L70" s="99">
        <v>5.5450965228679115E-2</v>
      </c>
      <c r="M70" s="99">
        <v>6.8047362849145152E-3</v>
      </c>
      <c r="N70" s="140"/>
    </row>
    <row r="71" spans="2:14">
      <c r="B71" s="91" t="s">
        <v>1445</v>
      </c>
      <c r="C71" s="88" t="s">
        <v>1446</v>
      </c>
      <c r="D71" s="101" t="s">
        <v>1227</v>
      </c>
      <c r="E71" s="88"/>
      <c r="F71" s="101" t="s">
        <v>1374</v>
      </c>
      <c r="G71" s="101" t="s">
        <v>322</v>
      </c>
      <c r="H71" s="98">
        <v>2157</v>
      </c>
      <c r="I71" s="100">
        <v>1744.0000000000002</v>
      </c>
      <c r="J71" s="98">
        <v>146.78574</v>
      </c>
      <c r="K71" s="99">
        <v>5.9258241758241756E-5</v>
      </c>
      <c r="L71" s="99">
        <v>8.5250784196454481E-4</v>
      </c>
      <c r="M71" s="99">
        <v>1.0461659272235708E-4</v>
      </c>
      <c r="N71" s="140"/>
    </row>
    <row r="72" spans="2:14">
      <c r="B72" s="91" t="s">
        <v>1447</v>
      </c>
      <c r="C72" s="88" t="s">
        <v>1448</v>
      </c>
      <c r="D72" s="101" t="s">
        <v>1227</v>
      </c>
      <c r="E72" s="88"/>
      <c r="F72" s="101" t="s">
        <v>1374</v>
      </c>
      <c r="G72" s="101" t="s">
        <v>322</v>
      </c>
      <c r="H72" s="98">
        <v>22830</v>
      </c>
      <c r="I72" s="100">
        <v>2240</v>
      </c>
      <c r="J72" s="98">
        <v>1995.4515800000001</v>
      </c>
      <c r="K72" s="99">
        <v>1.2869222096956032E-4</v>
      </c>
      <c r="L72" s="99">
        <v>1.1589260102585859E-2</v>
      </c>
      <c r="M72" s="99">
        <v>1.4221909106568796E-3</v>
      </c>
      <c r="N72" s="140"/>
    </row>
    <row r="73" spans="2:14">
      <c r="B73" s="91" t="s">
        <v>1449</v>
      </c>
      <c r="C73" s="88" t="s">
        <v>1450</v>
      </c>
      <c r="D73" s="101" t="s">
        <v>1227</v>
      </c>
      <c r="E73" s="88"/>
      <c r="F73" s="101" t="s">
        <v>1374</v>
      </c>
      <c r="G73" s="101" t="s">
        <v>322</v>
      </c>
      <c r="H73" s="98">
        <v>13040</v>
      </c>
      <c r="I73" s="100">
        <v>8058</v>
      </c>
      <c r="J73" s="98">
        <v>4100.0780100000002</v>
      </c>
      <c r="K73" s="99">
        <v>7.2203765227021044E-5</v>
      </c>
      <c r="L73" s="99">
        <v>2.3812590079876871E-2</v>
      </c>
      <c r="M73" s="99">
        <v>2.92219251885137E-3</v>
      </c>
      <c r="N73" s="140"/>
    </row>
    <row r="74" spans="2:14">
      <c r="B74" s="91" t="s">
        <v>1451</v>
      </c>
      <c r="C74" s="88" t="s">
        <v>1452</v>
      </c>
      <c r="D74" s="101" t="s">
        <v>1227</v>
      </c>
      <c r="E74" s="88"/>
      <c r="F74" s="101" t="s">
        <v>1374</v>
      </c>
      <c r="G74" s="101" t="s">
        <v>322</v>
      </c>
      <c r="H74" s="98">
        <v>43878.05</v>
      </c>
      <c r="I74" s="100">
        <v>3390.9999999999995</v>
      </c>
      <c r="J74" s="98">
        <v>5838.1946799999996</v>
      </c>
      <c r="K74" s="99">
        <v>1.5394520791827738E-4</v>
      </c>
      <c r="L74" s="99">
        <v>3.3907290637467141E-2</v>
      </c>
      <c r="M74" s="99">
        <v>4.1609766389527469E-3</v>
      </c>
      <c r="N74" s="140"/>
    </row>
    <row r="75" spans="2:14">
      <c r="B75" s="91" t="s">
        <v>1453</v>
      </c>
      <c r="C75" s="88" t="s">
        <v>1454</v>
      </c>
      <c r="D75" s="101" t="s">
        <v>1227</v>
      </c>
      <c r="E75" s="88"/>
      <c r="F75" s="101" t="s">
        <v>1374</v>
      </c>
      <c r="G75" s="101" t="s">
        <v>322</v>
      </c>
      <c r="H75" s="98">
        <v>36484</v>
      </c>
      <c r="I75" s="100">
        <v>1337</v>
      </c>
      <c r="J75" s="98">
        <v>1918.3086499999999</v>
      </c>
      <c r="K75" s="99">
        <v>8.1684776959071699E-4</v>
      </c>
      <c r="L75" s="99">
        <v>1.1141226439526204E-2</v>
      </c>
      <c r="M75" s="99">
        <v>1.3672098853255406E-3</v>
      </c>
      <c r="N75" s="140"/>
    </row>
    <row r="76" spans="2:14">
      <c r="B76" s="91" t="s">
        <v>1455</v>
      </c>
      <c r="C76" s="88" t="s">
        <v>1456</v>
      </c>
      <c r="D76" s="101" t="s">
        <v>31</v>
      </c>
      <c r="E76" s="88"/>
      <c r="F76" s="101" t="s">
        <v>1374</v>
      </c>
      <c r="G76" s="101" t="s">
        <v>312</v>
      </c>
      <c r="H76" s="98">
        <v>5526.1</v>
      </c>
      <c r="I76" s="100">
        <v>17658</v>
      </c>
      <c r="J76" s="98">
        <v>4144.0220899999995</v>
      </c>
      <c r="K76" s="99">
        <v>4.6018083797031116E-3</v>
      </c>
      <c r="L76" s="99">
        <v>2.4067810190549179E-2</v>
      </c>
      <c r="M76" s="99">
        <v>2.9535121819189037E-3</v>
      </c>
      <c r="N76" s="140"/>
    </row>
    <row r="77" spans="2:14">
      <c r="B77" s="141"/>
      <c r="C77" s="141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</row>
    <row r="78" spans="2:14">
      <c r="D78" s="1"/>
      <c r="E78" s="1"/>
      <c r="F78" s="1"/>
      <c r="G78" s="1"/>
    </row>
    <row r="79" spans="2:14">
      <c r="B79" s="113" t="s">
        <v>47</v>
      </c>
      <c r="D79" s="1"/>
      <c r="E79" s="1"/>
      <c r="F79" s="1"/>
      <c r="G79" s="1"/>
    </row>
    <row r="80" spans="2:14">
      <c r="B80" s="113" t="s">
        <v>121</v>
      </c>
      <c r="D80" s="1"/>
      <c r="E80" s="1"/>
      <c r="F80" s="1"/>
      <c r="G80" s="1"/>
    </row>
    <row r="81" spans="2:7">
      <c r="B81" s="103"/>
      <c r="D81" s="1"/>
      <c r="E81" s="1"/>
      <c r="F81" s="1"/>
      <c r="G81" s="1"/>
    </row>
    <row r="82" spans="2:7"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D1:U2 W1:XFD2 D3:XFD1048576 A1:A1048576 B1:B78 B81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C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17.140625" style="2" customWidth="1"/>
    <col min="4" max="4" width="7.140625" style="2" customWidth="1"/>
    <col min="5" max="5" width="6.5703125" style="2" bestFit="1" customWidth="1"/>
    <col min="6" max="6" width="8.5703125" style="1" customWidth="1"/>
    <col min="7" max="7" width="6.5703125" style="1" customWidth="1"/>
    <col min="8" max="8" width="7.85546875" style="1" bestFit="1" customWidth="1"/>
    <col min="9" max="9" width="8" style="1" customWidth="1"/>
    <col min="10" max="10" width="10.140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.5703125" style="1" customWidth="1"/>
    <col min="16" max="16" width="7.5703125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8" t="s">
        <v>188</v>
      </c>
      <c r="C1" s="82" t="s" vm="1">
        <v>247</v>
      </c>
    </row>
    <row r="2" spans="2:55">
      <c r="B2" s="58" t="s">
        <v>187</v>
      </c>
      <c r="C2" s="82" t="s">
        <v>248</v>
      </c>
    </row>
    <row r="3" spans="2:55">
      <c r="B3" s="58" t="s">
        <v>189</v>
      </c>
      <c r="C3" s="82" t="s">
        <v>249</v>
      </c>
    </row>
    <row r="4" spans="2:55">
      <c r="B4" s="58" t="s">
        <v>190</v>
      </c>
      <c r="C4" s="82">
        <v>70</v>
      </c>
    </row>
    <row r="6" spans="2:55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55" ht="26.25" customHeight="1">
      <c r="B7" s="164" t="s">
        <v>99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C7" s="3"/>
    </row>
    <row r="8" spans="2:55" s="3" customFormat="1" ht="63">
      <c r="B8" s="23" t="s">
        <v>124</v>
      </c>
      <c r="C8" s="31" t="s">
        <v>46</v>
      </c>
      <c r="D8" s="74" t="s">
        <v>129</v>
      </c>
      <c r="E8" s="74" t="s">
        <v>126</v>
      </c>
      <c r="F8" s="78" t="s">
        <v>68</v>
      </c>
      <c r="G8" s="31" t="s">
        <v>15</v>
      </c>
      <c r="H8" s="31" t="s">
        <v>69</v>
      </c>
      <c r="I8" s="31" t="s">
        <v>109</v>
      </c>
      <c r="J8" s="31" t="s">
        <v>0</v>
      </c>
      <c r="K8" s="31" t="s">
        <v>113</v>
      </c>
      <c r="L8" s="31" t="s">
        <v>62</v>
      </c>
      <c r="M8" s="31" t="s">
        <v>60</v>
      </c>
      <c r="N8" s="74" t="s">
        <v>191</v>
      </c>
      <c r="O8" s="32" t="s">
        <v>193</v>
      </c>
      <c r="AX8" s="1"/>
      <c r="AY8" s="1"/>
    </row>
    <row r="9" spans="2:5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63</v>
      </c>
      <c r="L9" s="33" t="s">
        <v>23</v>
      </c>
      <c r="M9" s="33" t="s">
        <v>20</v>
      </c>
      <c r="N9" s="33" t="s">
        <v>20</v>
      </c>
      <c r="O9" s="34" t="s">
        <v>20</v>
      </c>
      <c r="AW9" s="1"/>
      <c r="AX9" s="1"/>
      <c r="AY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W10" s="1"/>
      <c r="AX10" s="3"/>
      <c r="AY10" s="1"/>
    </row>
    <row r="11" spans="2:55" s="4" customFormat="1" ht="18" customHeight="1">
      <c r="B11" s="119" t="s">
        <v>37</v>
      </c>
      <c r="C11" s="120"/>
      <c r="D11" s="120"/>
      <c r="E11" s="120"/>
      <c r="F11" s="120"/>
      <c r="G11" s="120"/>
      <c r="H11" s="120"/>
      <c r="I11" s="120"/>
      <c r="J11" s="121"/>
      <c r="K11" s="124"/>
      <c r="L11" s="121">
        <v>25880.884030000001</v>
      </c>
      <c r="M11" s="120"/>
      <c r="N11" s="122">
        <v>1</v>
      </c>
      <c r="O11" s="122">
        <v>1.8445728473767721E-2</v>
      </c>
      <c r="P11" s="5"/>
      <c r="AW11" s="1"/>
      <c r="AX11" s="3"/>
      <c r="AY11" s="1"/>
      <c r="BC11" s="1"/>
    </row>
    <row r="12" spans="2:55" s="4" customFormat="1" ht="18" customHeight="1">
      <c r="B12" s="112" t="s">
        <v>240</v>
      </c>
      <c r="C12" s="88"/>
      <c r="D12" s="88"/>
      <c r="E12" s="88"/>
      <c r="F12" s="88"/>
      <c r="G12" s="88"/>
      <c r="H12" s="88"/>
      <c r="I12" s="88"/>
      <c r="J12" s="98"/>
      <c r="K12" s="100"/>
      <c r="L12" s="98">
        <v>25880.884030000001</v>
      </c>
      <c r="M12" s="88"/>
      <c r="N12" s="99">
        <v>1</v>
      </c>
      <c r="O12" s="99">
        <v>1.8445728473767721E-2</v>
      </c>
      <c r="P12" s="5"/>
      <c r="AW12" s="1"/>
      <c r="AX12" s="3"/>
      <c r="AY12" s="1"/>
      <c r="BC12" s="1"/>
    </row>
    <row r="13" spans="2:55">
      <c r="B13" s="105" t="s">
        <v>244</v>
      </c>
      <c r="C13" s="86"/>
      <c r="D13" s="86"/>
      <c r="E13" s="86"/>
      <c r="F13" s="86"/>
      <c r="G13" s="86"/>
      <c r="H13" s="86"/>
      <c r="I13" s="86"/>
      <c r="J13" s="95"/>
      <c r="K13" s="97"/>
      <c r="L13" s="95">
        <v>25880.884030000001</v>
      </c>
      <c r="M13" s="86"/>
      <c r="N13" s="96">
        <v>1</v>
      </c>
      <c r="O13" s="96">
        <v>1.8445728473767721E-2</v>
      </c>
      <c r="AX13" s="3"/>
    </row>
    <row r="14" spans="2:55" ht="20.25">
      <c r="B14" s="91" t="s">
        <v>1457</v>
      </c>
      <c r="C14" s="88" t="s">
        <v>1458</v>
      </c>
      <c r="D14" s="101" t="s">
        <v>31</v>
      </c>
      <c r="E14" s="88"/>
      <c r="F14" s="101" t="s">
        <v>1374</v>
      </c>
      <c r="G14" s="88" t="s">
        <v>586</v>
      </c>
      <c r="H14" s="88" t="s">
        <v>330</v>
      </c>
      <c r="I14" s="101" t="s">
        <v>322</v>
      </c>
      <c r="J14" s="98">
        <v>3635</v>
      </c>
      <c r="K14" s="100">
        <v>9835</v>
      </c>
      <c r="L14" s="98">
        <v>1394.97378</v>
      </c>
      <c r="M14" s="99">
        <v>3.5220558260359104E-7</v>
      </c>
      <c r="N14" s="99">
        <v>5.3899773221927301E-2</v>
      </c>
      <c r="O14" s="99">
        <v>9.9422058164932731E-4</v>
      </c>
      <c r="AX14" s="4"/>
    </row>
    <row r="15" spans="2:55">
      <c r="B15" s="91" t="s">
        <v>1459</v>
      </c>
      <c r="C15" s="88" t="s">
        <v>1460</v>
      </c>
      <c r="D15" s="101" t="s">
        <v>31</v>
      </c>
      <c r="E15" s="88"/>
      <c r="F15" s="101" t="s">
        <v>1374</v>
      </c>
      <c r="G15" s="88" t="s">
        <v>1461</v>
      </c>
      <c r="H15" s="88" t="s">
        <v>330</v>
      </c>
      <c r="I15" s="101" t="s">
        <v>322</v>
      </c>
      <c r="J15" s="98">
        <v>83447</v>
      </c>
      <c r="K15" s="100">
        <v>1039</v>
      </c>
      <c r="L15" s="98">
        <v>3383.0899100000001</v>
      </c>
      <c r="M15" s="99">
        <v>2.7949068936615696E-6</v>
      </c>
      <c r="N15" s="99">
        <v>0.13071771065000981</v>
      </c>
      <c r="O15" s="99">
        <v>2.4111833973626162E-3</v>
      </c>
    </row>
    <row r="16" spans="2:55">
      <c r="B16" s="91" t="s">
        <v>1462</v>
      </c>
      <c r="C16" s="88" t="s">
        <v>1463</v>
      </c>
      <c r="D16" s="101" t="s">
        <v>31</v>
      </c>
      <c r="E16" s="88"/>
      <c r="F16" s="101" t="s">
        <v>1343</v>
      </c>
      <c r="G16" s="88" t="s">
        <v>672</v>
      </c>
      <c r="H16" s="88"/>
      <c r="I16" s="101" t="s">
        <v>322</v>
      </c>
      <c r="J16" s="98">
        <v>2780.03</v>
      </c>
      <c r="K16" s="100">
        <v>13374.39</v>
      </c>
      <c r="L16" s="98">
        <v>1450.8106200000002</v>
      </c>
      <c r="M16" s="99">
        <v>1.7384520249311942E-7</v>
      </c>
      <c r="N16" s="99">
        <v>5.6057228119344119E-2</v>
      </c>
      <c r="O16" s="99">
        <v>1.0340164088814784E-3</v>
      </c>
    </row>
    <row r="17" spans="2:49">
      <c r="B17" s="91" t="s">
        <v>1464</v>
      </c>
      <c r="C17" s="88" t="s">
        <v>1465</v>
      </c>
      <c r="D17" s="101" t="s">
        <v>31</v>
      </c>
      <c r="E17" s="88"/>
      <c r="F17" s="101" t="s">
        <v>1343</v>
      </c>
      <c r="G17" s="88" t="s">
        <v>672</v>
      </c>
      <c r="H17" s="88"/>
      <c r="I17" s="101" t="s">
        <v>322</v>
      </c>
      <c r="J17" s="98">
        <v>1626.3</v>
      </c>
      <c r="K17" s="100">
        <v>7075.01</v>
      </c>
      <c r="L17" s="98">
        <v>448.96692999999999</v>
      </c>
      <c r="M17" s="99">
        <v>6.1248314029432584E-7</v>
      </c>
      <c r="N17" s="99">
        <v>1.734743409381136E-2</v>
      </c>
      <c r="O17" s="99">
        <v>3.1998605901102515E-4</v>
      </c>
    </row>
    <row r="18" spans="2:49">
      <c r="B18" s="91" t="s">
        <v>1466</v>
      </c>
      <c r="C18" s="88" t="s">
        <v>1467</v>
      </c>
      <c r="D18" s="101" t="s">
        <v>31</v>
      </c>
      <c r="E18" s="88"/>
      <c r="F18" s="101" t="s">
        <v>1343</v>
      </c>
      <c r="G18" s="88" t="s">
        <v>672</v>
      </c>
      <c r="H18" s="88"/>
      <c r="I18" s="101" t="s">
        <v>322</v>
      </c>
      <c r="J18" s="98">
        <v>19890.18</v>
      </c>
      <c r="K18" s="100">
        <v>907</v>
      </c>
      <c r="L18" s="98">
        <v>703.93614000000002</v>
      </c>
      <c r="M18" s="99">
        <v>5.0450443456247201E-5</v>
      </c>
      <c r="N18" s="99">
        <v>2.7199076321505391E-2</v>
      </c>
      <c r="O18" s="99">
        <v>5.0170677656377334E-4</v>
      </c>
    </row>
    <row r="19" spans="2:49" ht="20.25">
      <c r="B19" s="91" t="s">
        <v>1468</v>
      </c>
      <c r="C19" s="88" t="s">
        <v>1469</v>
      </c>
      <c r="D19" s="101" t="s">
        <v>31</v>
      </c>
      <c r="E19" s="88"/>
      <c r="F19" s="101" t="s">
        <v>1343</v>
      </c>
      <c r="G19" s="88" t="s">
        <v>672</v>
      </c>
      <c r="H19" s="88"/>
      <c r="I19" s="101" t="s">
        <v>1381</v>
      </c>
      <c r="J19" s="98">
        <v>43</v>
      </c>
      <c r="K19" s="100">
        <v>1065932</v>
      </c>
      <c r="L19" s="98">
        <v>1485.3314800000001</v>
      </c>
      <c r="M19" s="99">
        <v>6.4955555754651884E-6</v>
      </c>
      <c r="N19" s="99">
        <v>5.7391064319065301E-2</v>
      </c>
      <c r="O19" s="99">
        <v>1.0586199892500176E-3</v>
      </c>
      <c r="AW19" s="4"/>
    </row>
    <row r="20" spans="2:49">
      <c r="B20" s="91" t="s">
        <v>1470</v>
      </c>
      <c r="C20" s="88" t="s">
        <v>1471</v>
      </c>
      <c r="D20" s="101" t="s">
        <v>31</v>
      </c>
      <c r="E20" s="88"/>
      <c r="F20" s="101" t="s">
        <v>1343</v>
      </c>
      <c r="G20" s="88" t="s">
        <v>672</v>
      </c>
      <c r="H20" s="88"/>
      <c r="I20" s="101" t="s">
        <v>322</v>
      </c>
      <c r="J20" s="98">
        <v>13969.57</v>
      </c>
      <c r="K20" s="100">
        <v>1390</v>
      </c>
      <c r="L20" s="98">
        <v>757.67872999999997</v>
      </c>
      <c r="M20" s="99">
        <v>1.0055240618836567E-5</v>
      </c>
      <c r="N20" s="99">
        <v>2.9275612421960997E-2</v>
      </c>
      <c r="O20" s="99">
        <v>5.4000999763875398E-4</v>
      </c>
      <c r="AW20" s="3"/>
    </row>
    <row r="21" spans="2:49">
      <c r="B21" s="91" t="s">
        <v>1472</v>
      </c>
      <c r="C21" s="88" t="s">
        <v>1473</v>
      </c>
      <c r="D21" s="101" t="s">
        <v>31</v>
      </c>
      <c r="E21" s="88"/>
      <c r="F21" s="101" t="s">
        <v>1343</v>
      </c>
      <c r="G21" s="88" t="s">
        <v>672</v>
      </c>
      <c r="H21" s="88"/>
      <c r="I21" s="101" t="s">
        <v>322</v>
      </c>
      <c r="J21" s="98">
        <v>12519.63</v>
      </c>
      <c r="K21" s="100">
        <v>1548</v>
      </c>
      <c r="L21" s="98">
        <v>756.22269999999992</v>
      </c>
      <c r="M21" s="99">
        <v>1.0653498073734972E-6</v>
      </c>
      <c r="N21" s="99">
        <v>2.9219353524532598E-2</v>
      </c>
      <c r="O21" s="99">
        <v>5.3897226129255614E-4</v>
      </c>
    </row>
    <row r="22" spans="2:49">
      <c r="B22" s="91" t="s">
        <v>1474</v>
      </c>
      <c r="C22" s="88" t="s">
        <v>1475</v>
      </c>
      <c r="D22" s="101" t="s">
        <v>31</v>
      </c>
      <c r="E22" s="88"/>
      <c r="F22" s="101" t="s">
        <v>1343</v>
      </c>
      <c r="G22" s="88" t="s">
        <v>672</v>
      </c>
      <c r="H22" s="88"/>
      <c r="I22" s="101" t="s">
        <v>1381</v>
      </c>
      <c r="J22" s="98">
        <v>4975.4799999999996</v>
      </c>
      <c r="K22" s="100">
        <v>9377.3780000000006</v>
      </c>
      <c r="L22" s="98">
        <v>1511.9653500000002</v>
      </c>
      <c r="M22" s="99">
        <v>3.4568898928967413E-4</v>
      </c>
      <c r="N22" s="99">
        <v>5.8420158610014844E-2</v>
      </c>
      <c r="O22" s="99">
        <v>1.0776023831147773E-3</v>
      </c>
    </row>
    <row r="23" spans="2:49">
      <c r="B23" s="91" t="s">
        <v>1476</v>
      </c>
      <c r="C23" s="88" t="s">
        <v>1477</v>
      </c>
      <c r="D23" s="101" t="s">
        <v>147</v>
      </c>
      <c r="E23" s="88"/>
      <c r="F23" s="101" t="s">
        <v>1343</v>
      </c>
      <c r="G23" s="88" t="s">
        <v>672</v>
      </c>
      <c r="H23" s="88"/>
      <c r="I23" s="101" t="s">
        <v>312</v>
      </c>
      <c r="J23" s="98">
        <v>26322.02</v>
      </c>
      <c r="K23" s="100">
        <v>11122.75</v>
      </c>
      <c r="L23" s="98">
        <v>12433.494289999999</v>
      </c>
      <c r="M23" s="99">
        <v>2.4649356920883745E-6</v>
      </c>
      <c r="N23" s="99">
        <v>0.48041227168235945</v>
      </c>
      <c r="O23" s="99">
        <v>8.8615543189187324E-3</v>
      </c>
    </row>
    <row r="24" spans="2:49">
      <c r="B24" s="91" t="s">
        <v>1478</v>
      </c>
      <c r="C24" s="88" t="s">
        <v>1479</v>
      </c>
      <c r="D24" s="101" t="s">
        <v>31</v>
      </c>
      <c r="E24" s="88"/>
      <c r="F24" s="101" t="s">
        <v>1343</v>
      </c>
      <c r="G24" s="88" t="s">
        <v>672</v>
      </c>
      <c r="H24" s="88"/>
      <c r="I24" s="101" t="s">
        <v>322</v>
      </c>
      <c r="J24" s="98">
        <v>8075.48</v>
      </c>
      <c r="K24" s="100">
        <v>4933</v>
      </c>
      <c r="L24" s="98">
        <v>1554.4141000000002</v>
      </c>
      <c r="M24" s="99">
        <v>1.3684712007463523E-6</v>
      </c>
      <c r="N24" s="99">
        <v>6.0060317035468748E-2</v>
      </c>
      <c r="O24" s="99">
        <v>1.1078563000846626E-3</v>
      </c>
    </row>
    <row r="25" spans="2:49">
      <c r="B25" s="87"/>
      <c r="C25" s="88"/>
      <c r="D25" s="88"/>
      <c r="E25" s="88"/>
      <c r="F25" s="88"/>
      <c r="G25" s="88"/>
      <c r="H25" s="88"/>
      <c r="I25" s="88"/>
      <c r="J25" s="98"/>
      <c r="K25" s="100"/>
      <c r="L25" s="88"/>
      <c r="M25" s="88"/>
      <c r="N25" s="99"/>
      <c r="O25" s="88"/>
    </row>
    <row r="26" spans="2:4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49">
      <c r="B27" s="113" t="s">
        <v>47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49">
      <c r="B28" s="113" t="s">
        <v>121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49">
      <c r="B29" s="103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4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4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4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2:15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</row>
    <row r="111" spans="2:15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</row>
    <row r="112" spans="2:15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</row>
    <row r="113" spans="2:15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</row>
    <row r="114" spans="2:15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</row>
    <row r="115" spans="2:15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</row>
    <row r="116" spans="2:15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</row>
    <row r="117" spans="2:15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</row>
    <row r="118" spans="2:15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</row>
    <row r="119" spans="2:15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</row>
    <row r="120" spans="2:15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</row>
    <row r="121" spans="2:15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</row>
    <row r="122" spans="2:15"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</row>
    <row r="123" spans="2:15"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</row>
    <row r="124" spans="2:15"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D1:V2 X1:XFD2 D3:XFD1048576 A1:A1048576 B1:B26 B29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FC1BE98A-436A-47B4-A492-A4DD9EB999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912337328</vt:i4>
  </property>
  <property fmtid="{D5CDD505-2E9C-101B-9397-08002B2CF9AE}" pid="21" name="_NewReviewCycle">
    <vt:lpwstr/>
  </property>
  <property fmtid="{D5CDD505-2E9C-101B-9397-08002B2CF9AE}" pid="22" name="_EmailSubject">
    <vt:lpwstr>נכס בודד  חלק א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