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הלוואות!$A$8:$BG$115</definedName>
    <definedName name="_xlnm._FilterDatabase" localSheetId="1" hidden="1">מזומנים!$A$10:$AP$43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43" i="1" l="1"/>
  <c r="D43" i="1"/>
  <c r="L32" i="2" l="1"/>
  <c r="K32" i="2"/>
  <c r="J32" i="2"/>
  <c r="L33" i="2"/>
  <c r="K33" i="2"/>
  <c r="J33" i="2"/>
  <c r="L12" i="2"/>
  <c r="K12" i="2"/>
  <c r="J12" i="2"/>
  <c r="L16" i="2"/>
  <c r="K16" i="2"/>
  <c r="J16" i="2"/>
  <c r="C11" i="27" l="1"/>
  <c r="C28" i="27"/>
  <c r="C12" i="27"/>
</calcChain>
</file>

<file path=xl/sharedStrings.xml><?xml version="1.0" encoding="utf-8"?>
<sst xmlns="http://schemas.openxmlformats.org/spreadsheetml/2006/main" count="5656" uniqueCount="1542">
  <si>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</si>
  <si>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</si>
  <si>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</si>
  <si>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</si>
  <si>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</si>
  <si>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</si>
  <si>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</si>
  <si>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</si>
  <si>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</si>
  <si>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</si>
  <si>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</si>
  <si>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</si>
  <si>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</si>
  <si>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</si>
  <si>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</si>
  <si>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</si>
  <si>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</si>
  <si>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</si>
  <si>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</si>
  <si>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</si>
  <si>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</si>
  <si>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</si>
  <si>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</si>
  <si>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</si>
  <si>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</si>
  <si>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</si>
  <si>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</si>
  <si>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</si>
  <si>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</si>
  <si>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</si>
  <si>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</si>
  <si>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</si>
  <si>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</si>
  <si>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</si>
  <si>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</si>
  <si>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</si>
  <si>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</si>
  <si>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</si>
  <si>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</si>
  <si>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</si>
  <si>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</si>
  <si>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</si>
  <si>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</si>
  <si>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</si>
  <si>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</si>
  <si>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</si>
  <si>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</si>
  <si>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</si>
  <si>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</si>
  <si>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</si>
  <si>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</si>
  <si>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</si>
  <si>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</si>
  <si>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</si>
  <si>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</si>
  <si>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</si>
  <si>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</si>
  <si>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</si>
  <si>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</si>
  <si>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</si>
  <si>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</si>
  <si>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</si>
  <si>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</si>
  <si>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</si>
  <si>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</si>
  <si>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</si>
  <si>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</si>
  <si>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</si>
  <si>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</si>
  <si>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</si>
  <si>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</si>
  <si>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</si>
  <si>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</si>
  <si>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</si>
  <si>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</si>
  <si>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</si>
  <si>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</si>
  <si>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</si>
  <si>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</si>
  <si>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</si>
  <si>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</si>
  <si>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</si>
  <si>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</si>
  <si>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</si>
  <si>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</si>
  <si>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</si>
  <si>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</si>
  <si>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</si>
  <si>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</si>
  <si>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</si>
  <si>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</si>
  <si>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</si>
  <si>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</si>
  <si>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</si>
  <si>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</si>
  <si>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</si>
  <si>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</si>
  <si>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</si>
  <si>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</si>
  <si>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</si>
  <si>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</si>
  <si>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</si>
  <si>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</si>
  <si>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</si>
  <si>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</si>
  <si>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</si>
  <si>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</si>
  <si>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</si>
  <si>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</si>
  <si>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</si>
  <si>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</si>
  <si>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</si>
  <si>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</si>
  <si>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</si>
  <si>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</si>
  <si>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</si>
  <si>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</si>
  <si>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</si>
  <si>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</si>
  <si>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</si>
  <si>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</si>
  <si>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</si>
  <si>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</si>
  <si>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</si>
  <si>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</si>
  <si>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</si>
  <si>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</si>
  <si>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</si>
  <si>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</si>
  <si>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</si>
  <si>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</si>
  <si>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</si>
  <si>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</si>
  <si>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</si>
  <si>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</si>
  <si>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</si>
  <si>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</si>
  <si>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</si>
  <si>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</si>
  <si>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</si>
  <si>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</si>
  <si>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</si>
  <si>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</si>
  <si>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</si>
  <si>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</si>
  <si>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</si>
  <si>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</si>
  <si>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</si>
  <si>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</si>
  <si>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</si>
  <si>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</si>
  <si>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</si>
  <si>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</si>
  <si>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</si>
  <si>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</si>
  <si>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</si>
  <si>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</si>
  <si>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</si>
  <si>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</si>
  <si>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</si>
  <si>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</si>
  <si>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</si>
  <si>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</si>
  <si>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</si>
  <si>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</si>
  <si>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</si>
  <si>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</si>
  <si>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</si>
  <si>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</si>
  <si>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</si>
  <si>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</si>
  <si>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</si>
  <si>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</si>
  <si>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</si>
  <si>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</si>
  <si>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</si>
  <si>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</si>
  <si>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</si>
  <si>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</si>
  <si>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</si>
  <si>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</si>
  <si>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</si>
  <si>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</si>
  <si>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</si>
  <si>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</si>
  <si>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</si>
  <si>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</si>
  <si>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</si>
  <si>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</si>
  <si>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</si>
  <si>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</si>
  <si>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2293מגדל לתגמולים ביג כללי לפחות 30% מניות</t>
  </si>
  <si>
    <t>1156</t>
  </si>
  <si>
    <t>יין יפני</t>
  </si>
  <si>
    <t>כתר שבדי</t>
  </si>
  <si>
    <t>סה"כ בישראל</t>
  </si>
  <si>
    <t>סה"כ יתרת מזומנים ועו"ש בש"ח</t>
  </si>
  <si>
    <t>Baa1</t>
  </si>
  <si>
    <t>Moodys</t>
  </si>
  <si>
    <t>1111111111- 12- בנק הפועלים</t>
  </si>
  <si>
    <t>12</t>
  </si>
  <si>
    <t>AAA</t>
  </si>
  <si>
    <t>0</t>
  </si>
  <si>
    <t>לא מדורג</t>
  </si>
  <si>
    <t>1111111111- 10- לאומי</t>
  </si>
  <si>
    <t>10</t>
  </si>
  <si>
    <t>סה"כ יתרת מזומנים ועו"ש נקובים במט"ח</t>
  </si>
  <si>
    <t>20001- 60- UBS</t>
  </si>
  <si>
    <t>60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</si>
  <si>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</si>
  <si>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</si>
  <si>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</si>
  <si>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</si>
  <si>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</si>
  <si>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</si>
  <si>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</si>
  <si>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200005- 60- UBS</t>
  </si>
  <si>
    <t>70002- 60- UBS</t>
  </si>
  <si>
    <t>70002- 10- לאומי</t>
  </si>
  <si>
    <t>30005- 60- UBS</t>
  </si>
  <si>
    <t>פרנק שווצרי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</si>
  <si>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</si>
  <si>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</si>
  <si>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</si>
  <si>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</si>
  <si>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</si>
  <si>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</si>
  <si>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</si>
  <si>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</si>
  <si>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</si>
  <si>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</si>
  <si>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</si>
  <si>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</si>
  <si>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</si>
  <si>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</si>
  <si>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02/09/13</t>
  </si>
  <si>
    <t>גליל 5903- גליל</t>
  </si>
  <si>
    <t>9590332</t>
  </si>
  <si>
    <t>03/07/13</t>
  </si>
  <si>
    <t>ממשל צמודה 0418- גליל</t>
  </si>
  <si>
    <t>1108927</t>
  </si>
  <si>
    <t>12/02/08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</si>
  <si>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</si>
  <si>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</si>
  <si>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</si>
  <si>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</si>
  <si>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</si>
  <si>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</si>
  <si>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</si>
  <si>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</si>
  <si>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841- גליל</t>
  </si>
  <si>
    <t>1120583</t>
  </si>
  <si>
    <t>28/08/14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</si>
  <si>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</si>
  <si>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</si>
  <si>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</si>
  <si>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</si>
  <si>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</si>
  <si>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</si>
  <si>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ממשלתית צמודה 517- גליל</t>
  </si>
  <si>
    <t>1125905</t>
  </si>
  <si>
    <t>סה"כ לא צמודות</t>
  </si>
  <si>
    <t>סה"כ מלווה קצר מועד</t>
  </si>
  <si>
    <t>מ.ק.מ 327 פ8.3.17- בנק ישראל- מק"מ</t>
  </si>
  <si>
    <t>8170326</t>
  </si>
  <si>
    <t>01/03/16</t>
  </si>
  <si>
    <t>מ.ק.מ 626 פדיון 8/6/2016- בנק ישראל- מק"מ</t>
  </si>
  <si>
    <t>8160624</t>
  </si>
  <si>
    <t>02/06/15</t>
  </si>
  <si>
    <t>סה"כ שחר</t>
  </si>
  <si>
    <t>ממשל שקלית 0118- שחר</t>
  </si>
  <si>
    <t>1126218</t>
  </si>
  <si>
    <t>24/02/14</t>
  </si>
  <si>
    <t>ממשל שקלית 0217- שחר</t>
  </si>
  <si>
    <t>1101575</t>
  </si>
  <si>
    <t>20/05/08</t>
  </si>
  <si>
    <t>ממשל שקלית 0816- שחר</t>
  </si>
  <si>
    <t>1122019</t>
  </si>
  <si>
    <t>02/10/12</t>
  </si>
  <si>
    <t>ממשל שקלית 0825- שחר</t>
  </si>
  <si>
    <t>1135557</t>
  </si>
  <si>
    <t>06/05/15</t>
  </si>
  <si>
    <t>ממשל שקלית 120- שחר</t>
  </si>
  <si>
    <t>1115773</t>
  </si>
  <si>
    <t>07/09/14</t>
  </si>
  <si>
    <t>ממשל שקלית 323- שחר</t>
  </si>
  <si>
    <t>1126747</t>
  </si>
  <si>
    <t>29/08/13</t>
  </si>
  <si>
    <t>ממשל שקלית 516- שחר</t>
  </si>
  <si>
    <t>1127166</t>
  </si>
  <si>
    <t>08/05/14</t>
  </si>
  <si>
    <t>ממשלתי שקלי  1026- שחר</t>
  </si>
  <si>
    <t>1099456</t>
  </si>
  <si>
    <t>01/10/13</t>
  </si>
  <si>
    <t>ממשלתי שקלי 324- שחר</t>
  </si>
  <si>
    <t>1130848</t>
  </si>
  <si>
    <t>ממשלתי שקלית 0142- שחר</t>
  </si>
  <si>
    <t>1125400</t>
  </si>
  <si>
    <t>13/05/14</t>
  </si>
  <si>
    <t>שחר ממשל שקלית 10/17 2.25%- שחר</t>
  </si>
  <si>
    <t>1132786</t>
  </si>
  <si>
    <t>24/07/14</t>
  </si>
  <si>
    <t>סה"כ גילון</t>
  </si>
  <si>
    <t>ממשל משתנה 0520- גילון חדש</t>
  </si>
  <si>
    <t>1116193</t>
  </si>
  <si>
    <t>07/04/11</t>
  </si>
  <si>
    <t>ממשלתי ריבית משתנה 0817- ממשל קצרה</t>
  </si>
  <si>
    <t>1106970</t>
  </si>
  <si>
    <t>16/02/09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</si>
  <si>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</si>
  <si>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</si>
  <si>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</si>
  <si>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</si>
  <si>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</si>
  <si>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</si>
  <si>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</si>
  <si>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</si>
  <si>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</si>
  <si>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</si>
  <si>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</si>
  <si>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</si>
  <si>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</si>
  <si>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</si>
  <si>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</si>
  <si>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</si>
  <si>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</si>
  <si>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</si>
  <si>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</si>
  <si>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</si>
  <si>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</si>
  <si>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</si>
  <si>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</si>
  <si>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</si>
  <si>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</si>
  <si>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</si>
  <si>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</si>
  <si>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</si>
  <si>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</si>
  <si>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</si>
  <si>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</si>
  <si>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</si>
  <si>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</si>
  <si>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</si>
  <si>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</si>
  <si>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</si>
  <si>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</si>
  <si>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</si>
  <si>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</si>
  <si>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AA+</t>
  </si>
  <si>
    <t>07/09/15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</si>
  <si>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</si>
  <si>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</si>
  <si>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</si>
  <si>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</si>
  <si>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</si>
  <si>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</si>
  <si>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</si>
  <si>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</si>
  <si>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</si>
  <si>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</si>
  <si>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</si>
  <si>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</si>
  <si>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</si>
  <si>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</si>
  <si>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18/01/12</t>
  </si>
  <si>
    <t>פועלים הנפ הת ט- הפועלים הנפקות בע"מ</t>
  </si>
  <si>
    <t>1940386</t>
  </si>
  <si>
    <t>04/10/11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</si>
  <si>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</si>
  <si>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</si>
  <si>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</si>
  <si>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</si>
  <si>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</si>
  <si>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 הת יב- הפועלים הנפקות בע"מ</t>
  </si>
  <si>
    <t>1940428</t>
  </si>
  <si>
    <t>31/12/12</t>
  </si>
  <si>
    <t>פועלים הנפקות יד נד- הפועלים הנפקות בע"מ</t>
  </si>
  <si>
    <t>1940501</t>
  </si>
  <si>
    <t>13/07/14</t>
  </si>
  <si>
    <t>*ארפורט סיטי אגח ד- איירפורט סיטי בע"מ</t>
  </si>
  <si>
    <t>1130426</t>
  </si>
  <si>
    <t>1300</t>
  </si>
  <si>
    <t>AA</t>
  </si>
  <si>
    <t>03/11/13</t>
  </si>
  <si>
    <t>בזק אגח 10- בזק החברה הישראלית לתקשורת בע"מ</t>
  </si>
  <si>
    <t>2300184</t>
  </si>
  <si>
    <t>230</t>
  </si>
  <si>
    <t>15/10/15</t>
  </si>
  <si>
    <t>בזק אגח 5- בזק החברה הישראלית לתקשורת בע"מ</t>
  </si>
  <si>
    <t>2300069</t>
  </si>
  <si>
    <t>08/07/08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</si>
  <si>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</si>
  <si>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</si>
  <si>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</si>
  <si>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</si>
  <si>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</si>
  <si>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20/05/15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</si>
  <si>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</si>
  <si>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</si>
  <si>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</si>
  <si>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</si>
  <si>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לאומי שה נד 300- בנק לאומי לישראל בע"מ</t>
  </si>
  <si>
    <t>6040257</t>
  </si>
  <si>
    <t>14/05/15</t>
  </si>
  <si>
    <t>נצבא אגח ה- נצבא החזקות 1995 בע"מ</t>
  </si>
  <si>
    <t>1120468</t>
  </si>
  <si>
    <t>1043</t>
  </si>
  <si>
    <t>07/11/13</t>
  </si>
  <si>
    <t>פועלים הנפ שה נד 1- הפועלים הנפקות בע"מ</t>
  </si>
  <si>
    <t>1940444</t>
  </si>
  <si>
    <t>29/09/09</t>
  </si>
  <si>
    <t>*אמות אגח ב- אמות השקעות בע"מ</t>
  </si>
  <si>
    <t>1126630</t>
  </si>
  <si>
    <t>1328</t>
  </si>
  <si>
    <t>AA-</t>
  </si>
  <si>
    <t>06/11/13</t>
  </si>
  <si>
    <t>*אמות אגח ג- אמות השקעות בע"מ</t>
  </si>
  <si>
    <t>1117357</t>
  </si>
  <si>
    <t>27/01/14</t>
  </si>
  <si>
    <t>*בריטיש ישראל אגח ג- בריטיש-ישראל השקעות בע"מ</t>
  </si>
  <si>
    <t>1117423</t>
  </si>
  <si>
    <t>1438</t>
  </si>
  <si>
    <t>06/12/15</t>
  </si>
  <si>
    <t>*גב ים אגח ה- חברת גב-ים לקרקעות בע"מ</t>
  </si>
  <si>
    <t>7590110</t>
  </si>
  <si>
    <t>759</t>
  </si>
  <si>
    <t>*גב ים אגח ו- חברת גב-ים לקרקעות בע"מ</t>
  </si>
  <si>
    <t>7590128</t>
  </si>
  <si>
    <t>22/01/14</t>
  </si>
  <si>
    <t>*מליסרון אג"ח ח- מליסרון בע"מ</t>
  </si>
  <si>
    <t>3230166</t>
  </si>
  <si>
    <t>323</t>
  </si>
  <si>
    <t>16/06/14</t>
  </si>
  <si>
    <t>*מליסרון אגח ד- מליסרון בע"מ</t>
  </si>
  <si>
    <t>3230083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</si>
  <si>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</si>
  <si>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</si>
  <si>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</si>
  <si>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</si>
  <si>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</si>
  <si>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</si>
  <si>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</si>
  <si>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</si>
  <si>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</si>
  <si>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</si>
  <si>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</si>
  <si>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</si>
  <si>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</si>
  <si>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</si>
  <si>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</si>
  <si>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</si>
  <si>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</si>
  <si>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</si>
  <si>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</si>
  <si>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04/06/08</t>
  </si>
  <si>
    <t>בראק אן וי אגחב- בראק קפיטל פרופרטיז אן וי</t>
  </si>
  <si>
    <t>1128347</t>
  </si>
  <si>
    <t>1560</t>
  </si>
  <si>
    <t>30/01/14</t>
  </si>
  <si>
    <t>גזית גלוב אגח ג- גזית-גלוב בע"מ</t>
  </si>
  <si>
    <t>1260306</t>
  </si>
  <si>
    <t>126</t>
  </si>
  <si>
    <t>04/03/11</t>
  </si>
  <si>
    <t>גזית גלוב אגח ט- גזית-גלוב בע"מ</t>
  </si>
  <si>
    <t>1260462</t>
  </si>
  <si>
    <t>07/03/11</t>
  </si>
  <si>
    <t>גזית גלוב אגח י- גזית-גלוב בע"מ</t>
  </si>
  <si>
    <t>1260488</t>
  </si>
  <si>
    <t>06/10/13</t>
  </si>
  <si>
    <t>דה זראסאי א- דה זראסאי גרופ לטד</t>
  </si>
  <si>
    <t>1127901</t>
  </si>
  <si>
    <t>1604</t>
  </si>
  <si>
    <t>19/07/15</t>
  </si>
  <si>
    <t>דיסקונט מנ הת ד- דיסקונט מנפיקים בע"מ</t>
  </si>
  <si>
    <t>7480049</t>
  </si>
  <si>
    <t>748</t>
  </si>
  <si>
    <t>דקסיה הנ אגח י- דקסיה ישראל הנפקות בע"מ</t>
  </si>
  <si>
    <t>1134147</t>
  </si>
  <si>
    <t>1291</t>
  </si>
  <si>
    <t>08/01/15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</si>
  <si>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</si>
  <si>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</si>
  <si>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</si>
  <si>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</si>
  <si>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</si>
  <si>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1367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</si>
  <si>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</si>
  <si>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</si>
  <si>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</si>
  <si>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</si>
  <si>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</si>
  <si>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</si>
  <si>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13/01/16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</si>
  <si>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</si>
  <si>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</si>
  <si>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</si>
  <si>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</si>
  <si>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</si>
  <si>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</si>
  <si>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</si>
  <si>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</si>
  <si>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Aa3</t>
  </si>
  <si>
    <t>22/07/15</t>
  </si>
  <si>
    <t>מנורה מבטחים אגח א- מנורה מבטחים החזקות בע"מ</t>
  </si>
  <si>
    <t>5660048</t>
  </si>
  <si>
    <t>566</t>
  </si>
  <si>
    <t>25/03/10</t>
  </si>
  <si>
    <t>*שיכון ובינוי אגח 6- שיכון ובינוי - אחזקות בע"מ</t>
  </si>
  <si>
    <t>1129733</t>
  </si>
  <si>
    <t>1068</t>
  </si>
  <si>
    <t>A+</t>
  </si>
  <si>
    <t>ביג אגח ד- ביג מרכזי קניות (2004) בע"מ</t>
  </si>
  <si>
    <t>1118033</t>
  </si>
  <si>
    <t>1327</t>
  </si>
  <si>
    <t>ביג ה- ביג מרכזי קניות (2004) בע"מ</t>
  </si>
  <si>
    <t>1129279</t>
  </si>
  <si>
    <t>21/07/14</t>
  </si>
  <si>
    <t>דיסקונט מנפיקים שה נד 1- דיסקונט מנפיקים בע"מ</t>
  </si>
  <si>
    <t>7480098</t>
  </si>
  <si>
    <t>24/09/09</t>
  </si>
  <si>
    <t>ירושלים הנ סדרה ט- ירושלים מימון והנפקות (2005) בע"מ</t>
  </si>
  <si>
    <t>1127422</t>
  </si>
  <si>
    <t>1248</t>
  </si>
  <si>
    <t>23/11/15</t>
  </si>
  <si>
    <t>מזרחי טפחות שה א- בנק מזרחי טפחות בע"מ</t>
  </si>
  <si>
    <t>6950083</t>
  </si>
  <si>
    <t>695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</si>
  <si>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</si>
  <si>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</si>
  <si>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</si>
  <si>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</si>
  <si>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</si>
  <si>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</si>
  <si>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</si>
  <si>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</si>
  <si>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</si>
  <si>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</si>
  <si>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</si>
  <si>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</si>
  <si>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פרטנר אגח ב- חברת פרטנר תקשורת בע"מ</t>
  </si>
  <si>
    <t>1119320</t>
  </si>
  <si>
    <t>2095</t>
  </si>
  <si>
    <t>16/05/12</t>
  </si>
  <si>
    <t>פרטנר אגח ג- חברת פרטנר תקשורת בע"מ</t>
  </si>
  <si>
    <t>1118827</t>
  </si>
  <si>
    <t>אפריקה מגורים אגח א- אפריקה ישראל מגורים בע"מ</t>
  </si>
  <si>
    <t>1097955</t>
  </si>
  <si>
    <t>1338</t>
  </si>
  <si>
    <t>A2</t>
  </si>
  <si>
    <t>29/12/10</t>
  </si>
  <si>
    <t>אשטרום נכ אגח 8- אשטרום נכסים בע"מ</t>
  </si>
  <si>
    <t>2510162</t>
  </si>
  <si>
    <t>251</t>
  </si>
  <si>
    <t>A</t>
  </si>
  <si>
    <t>30/12/13</t>
  </si>
  <si>
    <t>גירון  אגח ד- גירון פיתוח ובניה בע"מ</t>
  </si>
  <si>
    <t>1130681</t>
  </si>
  <si>
    <t>1130</t>
  </si>
  <si>
    <t>10/12/13</t>
  </si>
  <si>
    <t>דרבן אגח ד- דרבן השקעות בע"מ</t>
  </si>
  <si>
    <t>4110094</t>
  </si>
  <si>
    <t>411</t>
  </si>
  <si>
    <t>17/12/14</t>
  </si>
  <si>
    <t>מגה אור ג- מגה אור החזקות בע"מ</t>
  </si>
  <si>
    <t>1127323</t>
  </si>
  <si>
    <t>1450</t>
  </si>
  <si>
    <t>30/10/13</t>
  </si>
  <si>
    <t>נכסים ובנין אגח ג- חברה לנכסים ולבנין בע"מ</t>
  </si>
  <si>
    <t>6990139</t>
  </si>
  <si>
    <t>699</t>
  </si>
  <si>
    <t>10/08/10</t>
  </si>
  <si>
    <t>קרדן רכב אגח ד- קרדן רכב בע"מ</t>
  </si>
  <si>
    <t>4590071</t>
  </si>
  <si>
    <t>459</t>
  </si>
  <si>
    <t>13/11/08</t>
  </si>
  <si>
    <t>*אזורים אגח 8- אזורים-חברה להשקעות בפתוח ובבנין בע"מ</t>
  </si>
  <si>
    <t>7150246</t>
  </si>
  <si>
    <t>715</t>
  </si>
  <si>
    <t>A-</t>
  </si>
  <si>
    <t>26/03/09</t>
  </si>
  <si>
    <t>אלבר סד יג- אלבר שירותי מימונית בע"מ</t>
  </si>
  <si>
    <t>1127588</t>
  </si>
  <si>
    <t>1382</t>
  </si>
  <si>
    <t>A3</t>
  </si>
  <si>
    <t>14/08/13</t>
  </si>
  <si>
    <t>אפריקה נכסים אגח ו- אפריקה ישראל נכסים בע"מ</t>
  </si>
  <si>
    <t>1129550</t>
  </si>
  <si>
    <t>1172</t>
  </si>
  <si>
    <t>21/08/13</t>
  </si>
  <si>
    <t>אשדר אגח ב- אשדר חברה לבניה בע"מ</t>
  </si>
  <si>
    <t>1116870</t>
  </si>
  <si>
    <t>1448</t>
  </si>
  <si>
    <t>08/08/11</t>
  </si>
  <si>
    <t>דה לסר אגח ד- דה לסר גרופ לימיטד</t>
  </si>
  <si>
    <t>1132059</t>
  </si>
  <si>
    <t>1513</t>
  </si>
  <si>
    <t>30/04/14</t>
  </si>
  <si>
    <t>דיסקונט שה מורכב א- בנק דיסקונט לישראל בע"מ</t>
  </si>
  <si>
    <t>6910095</t>
  </si>
  <si>
    <t>691</t>
  </si>
  <si>
    <t>רבוע נדלן אגח ב- רבוע כחול נדל"ן בע"מ</t>
  </si>
  <si>
    <t>1098656</t>
  </si>
  <si>
    <t>1349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</si>
  <si>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</si>
  <si>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</si>
  <si>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</si>
  <si>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</si>
  <si>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</si>
  <si>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</si>
  <si>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25/07/13</t>
  </si>
  <si>
    <t>הכשרת ישוב אגח 17- חברת הכשרת הישוב בישראל בע"מ</t>
  </si>
  <si>
    <t>6120182</t>
  </si>
  <si>
    <t>612</t>
  </si>
  <si>
    <t>01/01/14</t>
  </si>
  <si>
    <t>הכשרה לביטוח אגח 2- הכשרת הישוב חברה לביטוח בע"מ</t>
  </si>
  <si>
    <t>1131218</t>
  </si>
  <si>
    <t>1187</t>
  </si>
  <si>
    <t>Baa2</t>
  </si>
  <si>
    <t>12/02/14</t>
  </si>
  <si>
    <t>כלכלית ים אגח ו- כלכלית ירושלים בע"מ</t>
  </si>
  <si>
    <t>1980192</t>
  </si>
  <si>
    <t>198</t>
  </si>
  <si>
    <t>22/12/14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</si>
  <si>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</si>
  <si>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</si>
  <si>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</si>
  <si>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</si>
  <si>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</si>
  <si>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</si>
  <si>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</si>
  <si>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226</t>
  </si>
  <si>
    <t>BBB</t>
  </si>
  <si>
    <t>15/07/12</t>
  </si>
  <si>
    <t>מבני תעשיה אגח ט- מבני תעשיה בע"מ</t>
  </si>
  <si>
    <t>2260180</t>
  </si>
  <si>
    <t>21/12/14</t>
  </si>
  <si>
    <t>מבני תעשייה אגח יד- מבני תעשיה בע"מ</t>
  </si>
  <si>
    <t>2260412</t>
  </si>
  <si>
    <t>24/12/12</t>
  </si>
  <si>
    <t>פלאזה סנטרס אגח ב- פלאזה סנטרס</t>
  </si>
  <si>
    <t>1109503</t>
  </si>
  <si>
    <t>1476</t>
  </si>
  <si>
    <t>BBB-</t>
  </si>
  <si>
    <t>22/07/10</t>
  </si>
  <si>
    <t>דיסקונט השקעות אגח ד- חברת השקעות דיסקונט בע"מ</t>
  </si>
  <si>
    <t>6390157</t>
  </si>
  <si>
    <t>639</t>
  </si>
  <si>
    <t>Ba1</t>
  </si>
  <si>
    <t>17/05/12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</si>
  <si>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</si>
  <si>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</si>
  <si>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</si>
  <si>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</si>
  <si>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</si>
  <si>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כח- אפריקה-ישראל להשקעות בע"מ</t>
  </si>
  <si>
    <t>6110480</t>
  </si>
  <si>
    <t>04/11/14</t>
  </si>
  <si>
    <t>אידיבי פיתוח אגח ז- אידיבי חברה לפתוח בע"מ</t>
  </si>
  <si>
    <t>7980121</t>
  </si>
  <si>
    <t>798</t>
  </si>
  <si>
    <t>CCC</t>
  </si>
  <si>
    <t>ארזים אגח 2 ms- ארזים השקעות בע"מ</t>
  </si>
  <si>
    <t>13800470</t>
  </si>
  <si>
    <t>138</t>
  </si>
  <si>
    <t>NR3</t>
  </si>
  <si>
    <t>31/12/13</t>
  </si>
  <si>
    <t>*פרופיט אגח ד- פרופיט תעשיות בניה בע"מ</t>
  </si>
  <si>
    <t>5490123</t>
  </si>
  <si>
    <t>549</t>
  </si>
  <si>
    <t>07/04/08</t>
  </si>
  <si>
    <t>ב יאיר אגח 2- ב.יאיר חברה קבלנית לעבודות בניה 1988 בע"מ</t>
  </si>
  <si>
    <t>1095033</t>
  </si>
  <si>
    <t>1289</t>
  </si>
  <si>
    <t>08/04/08</t>
  </si>
  <si>
    <t>ביטוח ישיר אגח ט- ביטוח ישיר - השקעות פיננסיות בע"מ</t>
  </si>
  <si>
    <t>1118512</t>
  </si>
  <si>
    <t>1089</t>
  </si>
  <si>
    <t>25/06/12</t>
  </si>
  <si>
    <t>גמול השקעות אגח ב</t>
  </si>
  <si>
    <t>1116755</t>
  </si>
  <si>
    <t>1134</t>
  </si>
  <si>
    <t>חלל תקשורת ח- חלל-תקשורת בע"מ</t>
  </si>
  <si>
    <t>1131416</t>
  </si>
  <si>
    <t>1132</t>
  </si>
  <si>
    <t>27/02/14</t>
  </si>
  <si>
    <t>טאואר אגח ד- טאואר סמיקונדקטור בע"מ</t>
  </si>
  <si>
    <t>1106608</t>
  </si>
  <si>
    <t>2028</t>
  </si>
  <si>
    <t>מוליכים למחצה</t>
  </si>
  <si>
    <t>07/07/11</t>
  </si>
  <si>
    <t>פולאר השק אגח ו- פולאר השקעות בע"מ</t>
  </si>
  <si>
    <t>6980247</t>
  </si>
  <si>
    <t>698</t>
  </si>
  <si>
    <t>15/04/08</t>
  </si>
  <si>
    <t>לאומי אגח 178- בנק לאומי לישראל בע"מ</t>
  </si>
  <si>
    <t>6040323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</si>
  <si>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</si>
  <si>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</si>
  <si>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</si>
  <si>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</si>
  <si>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</si>
  <si>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1040</t>
  </si>
  <si>
    <t>ביטחוניות</t>
  </si>
  <si>
    <t>Aa1</t>
  </si>
  <si>
    <t>16/11/11</t>
  </si>
  <si>
    <t>בינלאומי הנפקות אגח ח- הבינלאומי הראשון הנפקות בע"מ</t>
  </si>
  <si>
    <t>1134212</t>
  </si>
  <si>
    <t>14/01/15</t>
  </si>
  <si>
    <t>בזק אגח 9- בזק החברה הישראלית לתקשורת בע"מ</t>
  </si>
  <si>
    <t>2300176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</si>
  <si>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</si>
  <si>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</si>
  <si>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</si>
  <si>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</si>
  <si>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</si>
  <si>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</si>
  <si>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</si>
  <si>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</si>
  <si>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</si>
  <si>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*פז נפט אגח ג- פז חברת הנפט בע"מ</t>
  </si>
  <si>
    <t>1114073</t>
  </si>
  <si>
    <t>1363</t>
  </si>
  <si>
    <t>*פז נפט אגח ד- פז חברת הנפט בע"מ</t>
  </si>
  <si>
    <t>1132505</t>
  </si>
  <si>
    <t>28/07/14</t>
  </si>
  <si>
    <t>גזית גלוב אגח ו- גזית-גלוב בע"מ</t>
  </si>
  <si>
    <t>1260405</t>
  </si>
  <si>
    <t>12/08/11</t>
  </si>
  <si>
    <t>דה זראסאי אגח ב- דה זראסאי גרופ לטד</t>
  </si>
  <si>
    <t>1131028</t>
  </si>
  <si>
    <t>20/07/15</t>
  </si>
  <si>
    <t>דקסיה הנ אגח יא- דקסיה ישראל הנפקות בע"מ</t>
  </si>
  <si>
    <t>1134154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</si>
  <si>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</si>
  <si>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</si>
  <si>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</si>
  <si>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</si>
  <si>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</si>
  <si>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28/05/15</t>
  </si>
  <si>
    <t>ביג אגח ו- ביג מרכזי קניות (2004) בע"מ</t>
  </si>
  <si>
    <t>1132521</t>
  </si>
  <si>
    <t>19/06/14</t>
  </si>
  <si>
    <t>לייטסטון אגח א- לייטסטון אנטרפרייזס לימיטד</t>
  </si>
  <si>
    <t>1133891</t>
  </si>
  <si>
    <t>1630</t>
  </si>
  <si>
    <t>06/08/15</t>
  </si>
  <si>
    <t>סלקום אגח ה- סלקום ישראל בע"מ</t>
  </si>
  <si>
    <t>1113661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</si>
  <si>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</si>
  <si>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</si>
  <si>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</si>
  <si>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</si>
  <si>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</si>
  <si>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</si>
  <si>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</si>
  <si>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</si>
  <si>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</si>
  <si>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</si>
  <si>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</si>
  <si>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</si>
  <si>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</si>
  <si>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</si>
  <si>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</si>
  <si>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</si>
  <si>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</si>
  <si>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</si>
  <si>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קרדן רכב אגח ח- קרדן רכב בע"מ</t>
  </si>
  <si>
    <t>4590147</t>
  </si>
  <si>
    <t>21/01/16</t>
  </si>
  <si>
    <t>שופרסל אגח ג- שופר-סל בע"מ</t>
  </si>
  <si>
    <t>7770167</t>
  </si>
  <si>
    <t>777</t>
  </si>
  <si>
    <t>מסחר</t>
  </si>
  <si>
    <t>11/08/11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</si>
  <si>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</si>
  <si>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</si>
  <si>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</si>
  <si>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</si>
  <si>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</si>
  <si>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</si>
  <si>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אלבר אג"ח יד- אלבר שירותי מימונית בע"מ</t>
  </si>
  <si>
    <t>1132562</t>
  </si>
  <si>
    <t>דה לסר ה- דה לסר גרופ לימיטד</t>
  </si>
  <si>
    <t>1135664</t>
  </si>
  <si>
    <t>21/05/15</t>
  </si>
  <si>
    <t>דור אלון אגח ד- דור אלון אנרגיה בישראל (1988) בע"מ</t>
  </si>
  <si>
    <t>1115252</t>
  </si>
  <si>
    <t>1072</t>
  </si>
  <si>
    <t>14/04/15</t>
  </si>
  <si>
    <t>דלשה קפיטל אגחב- דלשה קפיטל</t>
  </si>
  <si>
    <t>1137314</t>
  </si>
  <si>
    <t>12950</t>
  </si>
  <si>
    <t>אלדן תחבורה  א- אלדן בע"מ</t>
  </si>
  <si>
    <t>1134840</t>
  </si>
  <si>
    <t>10503</t>
  </si>
  <si>
    <t>02/03/15</t>
  </si>
  <si>
    <t>בזן אגח ד- בתי זקוק לנפט בע"מ</t>
  </si>
  <si>
    <t>2590362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</si>
  <si>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</si>
  <si>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</si>
  <si>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</si>
  <si>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</si>
  <si>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</si>
  <si>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</si>
  <si>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</si>
  <si>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</si>
  <si>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מישורים יב- מישורים חברה לפיתוח בע"מ</t>
  </si>
  <si>
    <t>1117332</t>
  </si>
  <si>
    <t>1467</t>
  </si>
  <si>
    <t>30/08/12</t>
  </si>
  <si>
    <t>*פרופיט    אגח ז- פרופיט תעשיות בניה בע"מ</t>
  </si>
  <si>
    <t>5490180</t>
  </si>
  <si>
    <t>21/01/13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</si>
  <si>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</si>
  <si>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</si>
  <si>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</si>
  <si>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</si>
  <si>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</si>
  <si>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</si>
  <si>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</si>
  <si>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</si>
  <si>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</si>
  <si>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19/03/12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</si>
  <si>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</si>
  <si>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</si>
  <si>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</si>
  <si>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</si>
  <si>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</si>
  <si>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</si>
  <si>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</si>
  <si>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</si>
  <si>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</si>
  <si>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</si>
  <si>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</si>
  <si>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</si>
  <si>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</si>
  <si>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</si>
  <si>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</si>
  <si>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</si>
  <si>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</si>
  <si>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</si>
  <si>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</si>
  <si>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</si>
  <si>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</si>
  <si>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</si>
  <si>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</si>
  <si>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</si>
  <si>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</si>
  <si>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</si>
  <si>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</si>
  <si>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</si>
  <si>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</si>
  <si>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</si>
  <si>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</si>
  <si>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</si>
  <si>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</si>
  <si>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</si>
  <si>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</si>
  <si>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</si>
  <si>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</si>
  <si>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</si>
  <si>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</si>
  <si>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</si>
  <si>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</si>
  <si>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</si>
  <si>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</si>
  <si>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</si>
  <si>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</si>
  <si>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</si>
  <si>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</si>
  <si>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</si>
  <si>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</si>
  <si>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</si>
  <si>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</si>
  <si>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</si>
  <si>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</si>
  <si>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</si>
  <si>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מזון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</si>
  <si>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</si>
  <si>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</si>
  <si>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</si>
  <si>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</si>
  <si>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</si>
  <si>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</si>
  <si>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</si>
  <si>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</si>
  <si>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</si>
  <si>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</si>
  <si>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</si>
  <si>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</si>
  <si>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</si>
  <si>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</si>
  <si>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</si>
  <si>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</si>
  <si>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</si>
  <si>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</si>
  <si>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</si>
  <si>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</si>
  <si>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</si>
  <si>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</si>
  <si>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</si>
  <si>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</si>
  <si>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</si>
  <si>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</si>
  <si>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</si>
  <si>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</si>
  <si>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</si>
  <si>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</si>
  <si>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</si>
  <si>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</si>
  <si>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</si>
  <si>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</si>
  <si>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</si>
  <si>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</si>
  <si>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</si>
  <si>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</si>
  <si>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</si>
  <si>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</si>
  <si>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</si>
  <si>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</si>
  <si>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</si>
  <si>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</si>
  <si>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</si>
  <si>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</si>
  <si>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</si>
  <si>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</si>
  <si>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</si>
  <si>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</si>
  <si>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</si>
  <si>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</si>
  <si>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</si>
  <si>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</si>
  <si>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</si>
  <si>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</si>
  <si>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</si>
  <si>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</si>
  <si>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</si>
  <si>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</si>
  <si>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</si>
  <si>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</si>
  <si>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</si>
  <si>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</si>
  <si>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</si>
  <si>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</si>
  <si>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</si>
  <si>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</si>
  <si>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</si>
  <si>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</si>
  <si>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</si>
  <si>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</si>
  <si>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</si>
  <si>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</si>
  <si>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</si>
  <si>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</si>
  <si>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</si>
  <si>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</si>
  <si>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</si>
  <si>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</si>
  <si>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</si>
  <si>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</si>
  <si>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</si>
  <si>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</si>
  <si>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</si>
  <si>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</si>
  <si>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</si>
  <si>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</si>
  <si>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</si>
  <si>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</si>
  <si>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</si>
  <si>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</si>
  <si>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*גב ים- חברת גב-ים לקרקעות בע"מ</t>
  </si>
  <si>
    <t>759019</t>
  </si>
  <si>
    <t>ישרס- ישרס חברה להשקעות בע"מ</t>
  </si>
  <si>
    <t>613034</t>
  </si>
  <si>
    <t>613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</si>
  <si>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</si>
  <si>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</si>
  <si>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</si>
  <si>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</si>
  <si>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</si>
  <si>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</si>
  <si>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</si>
  <si>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</si>
  <si>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</si>
  <si>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</si>
  <si>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</si>
  <si>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</si>
  <si>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</si>
  <si>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</si>
  <si>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</si>
  <si>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</si>
  <si>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</si>
  <si>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</si>
  <si>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</si>
  <si>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*אלוט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</si>
  <si>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</si>
  <si>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</si>
  <si>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</si>
  <si>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</si>
  <si>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</si>
  <si>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פריון נטוורק- פריון נטוורק בע"מ לשעבר אינקרדימייל</t>
  </si>
  <si>
    <t>1095819</t>
  </si>
  <si>
    <t>2240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</si>
  <si>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</si>
  <si>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</si>
  <si>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</si>
  <si>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</si>
  <si>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</si>
  <si>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</si>
  <si>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</si>
  <si>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</si>
  <si>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</si>
  <si>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</si>
  <si>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</si>
  <si>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</si>
  <si>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</si>
  <si>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*ארד- ארד בע"מ</t>
  </si>
  <si>
    <t>1091651</t>
  </si>
  <si>
    <t>1219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</si>
  <si>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</si>
  <si>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</si>
  <si>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</si>
  <si>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</si>
  <si>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</si>
  <si>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</si>
  <si>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*אלרון- אלרון תעשיה אלקטרונית בע"מ</t>
  </si>
  <si>
    <t>749077</t>
  </si>
  <si>
    <t>749</t>
  </si>
  <si>
    <t>*אפקון תעשיות 1- אפקון תעשיות בע"מ</t>
  </si>
  <si>
    <t>578013</t>
  </si>
  <si>
    <t>578</t>
  </si>
  <si>
    <t>חשמל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</si>
  <si>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</si>
  <si>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</si>
  <si>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</si>
  <si>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</si>
  <si>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</si>
  <si>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</si>
  <si>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</si>
  <si>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</si>
  <si>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</si>
  <si>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</si>
  <si>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</si>
  <si>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</si>
  <si>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</si>
  <si>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</si>
  <si>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</si>
  <si>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</si>
  <si>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</si>
  <si>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</si>
  <si>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</si>
  <si>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</si>
  <si>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</si>
  <si>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</si>
  <si>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</si>
  <si>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</si>
  <si>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</si>
  <si>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</si>
  <si>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</si>
  <si>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</si>
  <si>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</si>
  <si>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</si>
  <si>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</si>
  <si>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</si>
  <si>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</si>
  <si>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</si>
  <si>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</si>
  <si>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</si>
  <si>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</si>
  <si>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</si>
  <si>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</si>
  <si>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</si>
  <si>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</si>
  <si>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*מנדלסוןתשת- מנדלסון תשתיות ותעשיות בע"מ</t>
  </si>
  <si>
    <t>1129444</t>
  </si>
  <si>
    <t>1247</t>
  </si>
  <si>
    <t>גולף- קבוצת גולף א.ק. בע"מ</t>
  </si>
  <si>
    <t>1096148</t>
  </si>
  <si>
    <t>1310</t>
  </si>
  <si>
    <t>*סקופ- קבוצת סקופ מתכות בע"מ</t>
  </si>
  <si>
    <t>288019</t>
  </si>
  <si>
    <t>288</t>
  </si>
  <si>
    <t>תדיראן הולדינגס- תדיראן הולדינגס בע"מ לשעבר קריסטל</t>
  </si>
  <si>
    <t>258012</t>
  </si>
  <si>
    <t>258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</si>
  <si>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</si>
  <si>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</si>
  <si>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</si>
  <si>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</si>
  <si>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</si>
  <si>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</si>
  <si>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</si>
  <si>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</si>
  <si>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</si>
  <si>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</si>
  <si>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</si>
  <si>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</si>
  <si>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</si>
  <si>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</si>
  <si>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</si>
  <si>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דמרי- י.ח.דמרי בניה ופיתוח בע"מ</t>
  </si>
  <si>
    <t>1090315</t>
  </si>
  <si>
    <t>1193</t>
  </si>
  <si>
    <t>פלאזה סנטר- פלאזה סנטרס</t>
  </si>
  <si>
    <t>1109917</t>
  </si>
  <si>
    <t>*על בד- עלבד משואות יצחק בע"מ</t>
  </si>
  <si>
    <t>625012</t>
  </si>
  <si>
    <t>625</t>
  </si>
  <si>
    <t>*איתוראן- איתוראן איתור ושליטה בע"מ</t>
  </si>
  <si>
    <t>1081868</t>
  </si>
  <si>
    <t>1065</t>
  </si>
  <si>
    <t>ציוד תקשורת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</si>
  <si>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</si>
  <si>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</si>
  <si>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</si>
  <si>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</si>
  <si>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</si>
  <si>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</si>
  <si>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</si>
  <si>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</si>
  <si>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</si>
  <si>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</si>
  <si>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</si>
  <si>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</si>
  <si>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</si>
  <si>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</si>
  <si>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</si>
  <si>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</si>
  <si>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</si>
  <si>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</si>
  <si>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</si>
  <si>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</si>
  <si>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</si>
  <si>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</si>
  <si>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</si>
  <si>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</si>
  <si>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</si>
  <si>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</si>
  <si>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</si>
  <si>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</si>
  <si>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</si>
  <si>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</si>
  <si>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</si>
  <si>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</si>
  <si>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</si>
  <si>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</si>
  <si>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</si>
  <si>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</si>
  <si>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</si>
  <si>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</si>
  <si>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1530</t>
  </si>
  <si>
    <t>Mellanox Technologies- מלאנוקס טכנולוגיות בע"מ</t>
  </si>
  <si>
    <t>IL0011017329</t>
  </si>
  <si>
    <t>2254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</si>
  <si>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</si>
  <si>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</si>
  <si>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</si>
  <si>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</si>
  <si>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</si>
  <si>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</si>
  <si>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</si>
  <si>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</si>
  <si>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</si>
  <si>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</si>
  <si>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</si>
  <si>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</si>
  <si>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</si>
  <si>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</si>
  <si>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</si>
  <si>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</si>
  <si>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</si>
  <si>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</si>
  <si>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*Ormat Technologies- אורמת טכנולגיות אינק דואלי</t>
  </si>
  <si>
    <t>US6866881021</t>
  </si>
  <si>
    <t>Utilities</t>
  </si>
  <si>
    <t>Potash cor of-sask- POTASH COR OF-SASK</t>
  </si>
  <si>
    <t>CA73755L1076</t>
  </si>
  <si>
    <t>10338</t>
  </si>
  <si>
    <t>Kite pharma inc- Kite Pharma Inc</t>
  </si>
  <si>
    <t>us49803l1098</t>
  </si>
  <si>
    <t>12845</t>
  </si>
  <si>
    <t>סה"כ שמחקות מדדי מניות בישראל</t>
  </si>
  <si>
    <t>פסגות יתר מאגר- פסגות מוצרי מדדים בע"מ</t>
  </si>
  <si>
    <t>1108364</t>
  </si>
  <si>
    <t>1249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</si>
  <si>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</si>
  <si>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</si>
  <si>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</si>
  <si>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</si>
  <si>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</si>
  <si>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</si>
  <si>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</si>
  <si>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</si>
  <si>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</si>
  <si>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</si>
  <si>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</si>
  <si>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</si>
  <si>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</si>
  <si>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</si>
  <si>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</si>
  <si>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</si>
  <si>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</si>
  <si>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</si>
  <si>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</si>
  <si>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</si>
  <si>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</si>
  <si>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</si>
  <si>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</si>
  <si>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</si>
  <si>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</si>
  <si>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</si>
  <si>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</si>
  <si>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</si>
  <si>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</si>
  <si>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</si>
  <si>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</si>
  <si>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</si>
  <si>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</si>
  <si>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</si>
  <si>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</si>
  <si>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</si>
  <si>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</si>
  <si>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</si>
  <si>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</si>
  <si>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</si>
  <si>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</si>
  <si>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</si>
  <si>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</si>
  <si>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</si>
  <si>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</si>
  <si>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</si>
  <si>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</si>
  <si>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</si>
  <si>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</si>
  <si>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</si>
  <si>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Neuber Berman- Neuberger Berman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</si>
  <si>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</si>
  <si>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</si>
  <si>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</si>
  <si>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</si>
  <si>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</si>
  <si>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</si>
  <si>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</si>
  <si>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*אי.טי.ויו אופציה 4- אי.טי.ויו מדיקל בע"מ</t>
  </si>
  <si>
    <t>4180188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</si>
  <si>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</si>
  <si>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</si>
  <si>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</si>
  <si>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</si>
  <si>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</si>
  <si>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</si>
  <si>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</si>
  <si>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</si>
  <si>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</si>
  <si>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</si>
  <si>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</si>
  <si>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</si>
  <si>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</si>
  <si>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</si>
  <si>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</si>
  <si>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</si>
  <si>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</si>
  <si>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</si>
  <si>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</si>
  <si>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</si>
  <si>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</si>
  <si>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</si>
  <si>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</si>
  <si>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</si>
  <si>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</si>
  <si>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עירית רעננה אג"ח 1 - מ- עירית רעננה</t>
  </si>
  <si>
    <t>1098698</t>
  </si>
  <si>
    <t>1352</t>
  </si>
  <si>
    <t>31/12/07</t>
  </si>
  <si>
    <t>חשמל צמוד 2022 רמ- חברת החשמל לישראל בע"מ</t>
  </si>
  <si>
    <t>6000129</t>
  </si>
  <si>
    <t>600</t>
  </si>
  <si>
    <t>22/03/12</t>
  </si>
  <si>
    <t>סינרג'יכב אגח ג MG- סינרג'י כבלים בע"מ</t>
  </si>
  <si>
    <t>77802810</t>
  </si>
  <si>
    <t>778</t>
  </si>
  <si>
    <t>04/11/15</t>
  </si>
  <si>
    <t>אמקור אגח א לס רמ- אמפא השקעות בע"מ</t>
  </si>
  <si>
    <t>1133545</t>
  </si>
  <si>
    <t>703</t>
  </si>
  <si>
    <t>22/09/14</t>
  </si>
  <si>
    <t>סה"כ אג"ח קונצרני של חברות ישראליות</t>
  </si>
  <si>
    <t>סה"כ אג"ח קונצרני של חברות זרות</t>
  </si>
  <si>
    <t>Rplllc 6% 04/01/22- Ruby Pipeline Llc</t>
  </si>
  <si>
    <t>USU7501KAB71</t>
  </si>
  <si>
    <t>12861</t>
  </si>
  <si>
    <t>S&amp;P</t>
  </si>
  <si>
    <t>12/05/15</t>
  </si>
  <si>
    <t>גורם 66</t>
  </si>
  <si>
    <t>US8923541010</t>
  </si>
  <si>
    <t>10429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</si>
  <si>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</si>
  <si>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</si>
  <si>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</si>
  <si>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</si>
  <si>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</si>
  <si>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</si>
  <si>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</si>
  <si>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</si>
  <si>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</si>
  <si>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</si>
  <si>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</si>
  <si>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</si>
  <si>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</si>
  <si>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</si>
  <si>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</si>
  <si>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</si>
  <si>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</si>
  <si>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</si>
  <si>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סה"כ מט"ח/מט"ח</t>
  </si>
  <si>
    <t>סה"כ מטבע</t>
  </si>
  <si>
    <t>FWD CCY\ILS 20160204 USD\ILS 3.9039000 20160523- בנק לאומי לישראל בע"מ</t>
  </si>
  <si>
    <t>90001176</t>
  </si>
  <si>
    <t>04/02/16</t>
  </si>
  <si>
    <t>FWD CCY\ILS 20160218 USD\ILS 3.8932000 20160525- בנק לאומי לישראל בע"מ</t>
  </si>
  <si>
    <t>90001251</t>
  </si>
  <si>
    <t>18/02/16</t>
  </si>
  <si>
    <t>FWD CCY\ILS 20160302 USD\ILS 3.8850000 20160412- בנק לאומי לישראל בע"מ</t>
  </si>
  <si>
    <t>90001325</t>
  </si>
  <si>
    <t>02/03/16</t>
  </si>
  <si>
    <t>FWD CCY\ILS 20160303 USD\ILS 3.8836000 20160609- בנק לאומי לישראל בע"מ</t>
  </si>
  <si>
    <t>90001335</t>
  </si>
  <si>
    <t>03/03/16</t>
  </si>
  <si>
    <t>FWD CCY\ILS 20160308 USD\ILS 3.8985000 20160523- בנק לאומי לישראל בע"מ</t>
  </si>
  <si>
    <t>90001357</t>
  </si>
  <si>
    <t>08/03/16</t>
  </si>
  <si>
    <t>FWD CCY\ILS 20160315 USD\ILS 3.8826000 20160609- בנק לאומי לישראל בע"מ</t>
  </si>
  <si>
    <t>90001395</t>
  </si>
  <si>
    <t>15/03/16</t>
  </si>
  <si>
    <t>FWD CCY\ILS 20160321 USD\ILS 3.8418500 20160622- בנק לאומי לישראל בע"מ</t>
  </si>
  <si>
    <t>90001418</t>
  </si>
  <si>
    <t>21/03/16</t>
  </si>
  <si>
    <t>FWD CCY\ILS 20160321 USD\ILS 3.8445000 20160622- בנק לאומי לישראל בע"מ</t>
  </si>
  <si>
    <t>90001421</t>
  </si>
  <si>
    <t>FWD CCY\ILS 20160328 USD\ILS 3.8321000 20160628- בנק לאומי לישראל בע"מ</t>
  </si>
  <si>
    <t>90001450</t>
  </si>
  <si>
    <t>28/03/16</t>
  </si>
  <si>
    <t>FWD CCY\ILS 20160331 USD\ILS 3.7652000 20160525- בנק לאומי לישראל בע"מ</t>
  </si>
  <si>
    <t>90001539</t>
  </si>
  <si>
    <t>FWD CCY\CCY 20160222 EUR\USD 1.1110000 20160509- בנק לאומי לישראל בע"מ</t>
  </si>
  <si>
    <t>90001259</t>
  </si>
  <si>
    <t>22/02/16</t>
  </si>
  <si>
    <t>FWD CCY\CCY 20160302 EUR\USD 1.0873500 20160509- בנק לאומי לישראל בע"מ</t>
  </si>
  <si>
    <t>90001327</t>
  </si>
  <si>
    <t>FWD CCY\CCY 20160329 EUR\USD 1.1233800 20160728- בנק לאומי לישראל בע"מ</t>
  </si>
  <si>
    <t>90001458</t>
  </si>
  <si>
    <t>29/03/16</t>
  </si>
  <si>
    <t>פורוורד ריבית</t>
  </si>
  <si>
    <t>404626</t>
  </si>
  <si>
    <t>31/12/15</t>
  </si>
  <si>
    <t>4392</t>
  </si>
  <si>
    <t>30/06/15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</si>
  <si>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</si>
  <si>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</si>
  <si>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</si>
  <si>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</si>
  <si>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*גורם 33</t>
  </si>
  <si>
    <t>לא</t>
  </si>
  <si>
    <t>2963</t>
  </si>
  <si>
    <t>2968</t>
  </si>
  <si>
    <t>4563</t>
  </si>
  <si>
    <t>4605</t>
  </si>
  <si>
    <t>4606</t>
  </si>
  <si>
    <t>4693</t>
  </si>
  <si>
    <t>גורם 07</t>
  </si>
  <si>
    <t>90150400</t>
  </si>
  <si>
    <t>Aa2</t>
  </si>
  <si>
    <t>גורם 29</t>
  </si>
  <si>
    <t>29991703</t>
  </si>
  <si>
    <t>4410</t>
  </si>
  <si>
    <t>*גורם 28</t>
  </si>
  <si>
    <t>9242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</si>
  <si>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</si>
  <si>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</si>
  <si>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</si>
  <si>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</si>
  <si>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</si>
  <si>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</si>
  <si>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</si>
  <si>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</si>
  <si>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</si>
  <si>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</si>
  <si>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</si>
  <si>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</si>
  <si>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</si>
  <si>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47</t>
  </si>
  <si>
    <t>375044</t>
  </si>
  <si>
    <t>380163</t>
  </si>
  <si>
    <t>390693</t>
  </si>
  <si>
    <t>393154</t>
  </si>
  <si>
    <t>395153</t>
  </si>
  <si>
    <t>406504</t>
  </si>
  <si>
    <t>4280</t>
  </si>
  <si>
    <t>4344</t>
  </si>
  <si>
    <t>גורם 76</t>
  </si>
  <si>
    <t>414968</t>
  </si>
  <si>
    <t>29991704</t>
  </si>
  <si>
    <t>גורם 37</t>
  </si>
  <si>
    <t>379497</t>
  </si>
  <si>
    <t>A1</t>
  </si>
  <si>
    <t>גורם 41</t>
  </si>
  <si>
    <t>3364</t>
  </si>
  <si>
    <t>364477</t>
  </si>
  <si>
    <t>גורם 61</t>
  </si>
  <si>
    <t>411270</t>
  </si>
  <si>
    <t>419146</t>
  </si>
  <si>
    <t>4201</t>
  </si>
  <si>
    <t>4202</t>
  </si>
  <si>
    <t>4203</t>
  </si>
  <si>
    <t>4205</t>
  </si>
  <si>
    <t>4206</t>
  </si>
  <si>
    <t>4207</t>
  </si>
  <si>
    <t>4208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</si>
  <si>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</si>
  <si>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</si>
  <si>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</si>
  <si>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</si>
  <si>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</si>
  <si>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</si>
  <si>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</si>
  <si>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65</t>
  </si>
  <si>
    <t>398372</t>
  </si>
  <si>
    <t>401058</t>
  </si>
  <si>
    <t>405727</t>
  </si>
  <si>
    <t>גורם 68</t>
  </si>
  <si>
    <t>385055</t>
  </si>
  <si>
    <t>גורם 79</t>
  </si>
  <si>
    <t>397492</t>
  </si>
  <si>
    <t>407656</t>
  </si>
  <si>
    <t>411923</t>
  </si>
  <si>
    <t>416271</t>
  </si>
  <si>
    <t>גורם 40</t>
  </si>
  <si>
    <t>3363</t>
  </si>
  <si>
    <t>39680</t>
  </si>
  <si>
    <t>גורם 43</t>
  </si>
  <si>
    <t>345369</t>
  </si>
  <si>
    <t>384577</t>
  </si>
  <si>
    <t>403836</t>
  </si>
  <si>
    <t>415814</t>
  </si>
  <si>
    <t>4314</t>
  </si>
  <si>
    <t>908395120</t>
  </si>
  <si>
    <t>908395160</t>
  </si>
  <si>
    <t>360793</t>
  </si>
  <si>
    <t>גורם 67</t>
  </si>
  <si>
    <t>29993125</t>
  </si>
  <si>
    <t>29993126</t>
  </si>
  <si>
    <t>גורם 77</t>
  </si>
  <si>
    <t>4565</t>
  </si>
  <si>
    <t>4566</t>
  </si>
  <si>
    <t>גורם 86</t>
  </si>
  <si>
    <t>415761</t>
  </si>
  <si>
    <t>3968</t>
  </si>
  <si>
    <t>שפיר הנדסה חוצה ישראל צפון בע"מ</t>
  </si>
  <si>
    <t>4647</t>
  </si>
  <si>
    <t>גורם 84</t>
  </si>
  <si>
    <t>404555</t>
  </si>
  <si>
    <t>*גורם 14</t>
  </si>
  <si>
    <t>3153</t>
  </si>
  <si>
    <t>CC</t>
  </si>
  <si>
    <t>סה"כ מובטחות בשיעבוד כלי רכב</t>
  </si>
  <si>
    <t>גורם 01</t>
  </si>
  <si>
    <t>10510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</si>
  <si>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</si>
  <si>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</si>
  <si>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</si>
  <si>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</si>
  <si>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</si>
  <si>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</si>
  <si>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</si>
  <si>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</si>
  <si>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</si>
  <si>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</si>
  <si>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</si>
  <si>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</si>
  <si>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</si>
  <si>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</si>
  <si>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</si>
  <si>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</si>
  <si>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</si>
  <si>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דיסקונט שה מורכב א(ריבית לקבל)</t>
  </si>
  <si>
    <t>מזרחי טפחות שה א(ריבית לקבל)</t>
  </si>
  <si>
    <t>דקסיה הנ אגח יא(ריבית לקבל)</t>
  </si>
  <si>
    <t>פועלים הנפ שה נד 1(ריבית לקבל)</t>
  </si>
  <si>
    <t>אפסק אגח א</t>
  </si>
  <si>
    <t>1091032</t>
  </si>
  <si>
    <t>אפסק אגח א חש 12/11</t>
  </si>
  <si>
    <t>1125376</t>
  </si>
  <si>
    <t>גמול אגח א חש 12/09</t>
  </si>
  <si>
    <t>1116649</t>
  </si>
  <si>
    <t>וורלד קפיטל אגח ב MG</t>
  </si>
  <si>
    <t>13501072</t>
  </si>
  <si>
    <t>תדיראן הולדינגס(דיבידנד לקבל)</t>
  </si>
  <si>
    <t>אינרום(דיבידנד לקבל)</t>
  </si>
  <si>
    <t>סינרג'יכב אגח ג(ריבית לקבל)</t>
  </si>
  <si>
    <t>7780281</t>
  </si>
  <si>
    <t>שפיר הנדסה  אג"ח א(ריבית לקבל)</t>
  </si>
  <si>
    <t>*אלוני חץ(דיבידנד לקבל)</t>
  </si>
  <si>
    <t>בסר אירופה אגח ח ms</t>
  </si>
  <si>
    <t>11701410</t>
  </si>
  <si>
    <t>אלדן טק אגח א</t>
  </si>
  <si>
    <t>2160067</t>
  </si>
  <si>
    <t>*גב ים(דיבידנד לקבל)</t>
  </si>
  <si>
    <t>חפציבה חופים אגח א - קהל</t>
  </si>
  <si>
    <t>29990885</t>
  </si>
  <si>
    <t>ישרס(דיבידנד לקבל)</t>
  </si>
  <si>
    <t>מבני תעשייה אגח טו(ריבית לקבל)</t>
  </si>
  <si>
    <t>*מליסרון אגח ו(ריבית לקבל)</t>
  </si>
  <si>
    <t>נידר 2 msh</t>
  </si>
  <si>
    <t>29991368</t>
  </si>
  <si>
    <t>נידר אגח א msh</t>
  </si>
  <si>
    <t>11019631</t>
  </si>
  <si>
    <t>*msפרופיט אגח ד' חש 3/15</t>
  </si>
  <si>
    <t>54902141</t>
  </si>
  <si>
    <t>*עזריאלי קבוצה אגח ב סחיר(פדיון לקבל)</t>
  </si>
  <si>
    <t>*ריט 1(דיבידנד לקבל)</t>
  </si>
  <si>
    <t>*שיכון ובינוי אגח 6(פדיון לקבל)</t>
  </si>
  <si>
    <t>*איתוראן(דיבידנד לקבל)</t>
  </si>
  <si>
    <t>וואן תוכנה(דיבידנד לקבל)</t>
  </si>
  <si>
    <t>אוברלנד אגח א - msh</t>
  </si>
  <si>
    <t>11022681</t>
  </si>
  <si>
    <t>ג'י.אם.אף אגח א mg</t>
  </si>
  <si>
    <t>11007910</t>
  </si>
  <si>
    <t>גורם 58</t>
  </si>
  <si>
    <t>גורם 44</t>
  </si>
  <si>
    <t>גורם 45</t>
  </si>
  <si>
    <t>גורם 46</t>
  </si>
  <si>
    <t>גורם 48</t>
  </si>
  <si>
    <t>גורם 69</t>
  </si>
  <si>
    <t>גורם 75</t>
  </si>
  <si>
    <t xml:space="preserve">גורם 77 </t>
  </si>
  <si>
    <t xml:space="preserve">גורם 78 </t>
  </si>
  <si>
    <t xml:space="preserve">גורם 79 </t>
  </si>
  <si>
    <t>גורם 80</t>
  </si>
  <si>
    <t>גורם 81</t>
  </si>
  <si>
    <t xml:space="preserve"> בנק הפועלים</t>
  </si>
  <si>
    <t>בנק לאומי</t>
  </si>
  <si>
    <t xml:space="preserve"> 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</si>
</sst>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105">
    <xf numFmtId="0" fontId="0" fillId="0" borderId="0" xfId="0"/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3" fillId="0" borderId="0" xfId="1" applyFont="1" applyAlignment="1" applyProtection="1">
      <alignment horizontal="center"/>
    </xf>
    <xf numFmtId="0" fontId="4" fillId="0" borderId="0" xfId="1" applyFont="1" applyAlignment="1" applyProtection="1">
      <alignment horizontal="right"/>
    </xf>
    <xf numFmtId="0" fontId="0" fillId="0" borderId="0" xfId="0" applyProtection="1"/>
    <xf numFmtId="0" fontId="5" fillId="2" borderId="28" xfId="1" applyFont="1" applyFill="1" applyBorder="1" applyAlignment="1" applyProtection="1">
      <alignment horizontal="center" vertical="center" wrapText="1"/>
    </xf>
    <xf numFmtId="0" fontId="5" fillId="2" borderId="29" xfId="1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6" fillId="0" borderId="0" xfId="1" applyFont="1" applyAlignment="1" applyProtection="1">
      <alignment horizontal="center" vertical="center" wrapText="1"/>
    </xf>
    <xf numFmtId="49" fontId="7" fillId="2" borderId="2" xfId="1" applyNumberFormat="1" applyFont="1" applyFill="1" applyBorder="1" applyAlignment="1" applyProtection="1">
      <alignment horizontal="center" vertical="center" wrapText="1" readingOrder="2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5" xfId="1" applyFont="1" applyBorder="1" applyAlignment="1" applyProtection="1">
      <alignment horizontal="center"/>
    </xf>
    <xf numFmtId="0" fontId="9" fillId="2" borderId="3" xfId="1" applyFont="1" applyFill="1" applyBorder="1" applyAlignment="1" applyProtection="1">
      <alignment horizontal="center" vertical="center" wrapText="1"/>
    </xf>
    <xf numFmtId="0" fontId="9" fillId="2" borderId="4" xfId="1" applyFont="1" applyFill="1" applyBorder="1" applyAlignment="1" applyProtection="1">
      <alignment horizontal="center" vertical="center" wrapText="1"/>
    </xf>
    <xf numFmtId="0" fontId="10" fillId="0" borderId="0" xfId="1" applyFont="1" applyAlignment="1" applyProtection="1">
      <alignment horizontal="center" wrapText="1"/>
    </xf>
    <xf numFmtId="49" fontId="7" fillId="2" borderId="3" xfId="1" applyNumberFormat="1" applyFont="1" applyFill="1" applyBorder="1" applyAlignment="1" applyProtection="1">
      <alignment horizontal="center" vertical="center" wrapText="1" readingOrder="2"/>
    </xf>
    <xf numFmtId="49" fontId="8" fillId="2" borderId="23" xfId="0" applyNumberFormat="1" applyFont="1" applyFill="1" applyBorder="1" applyAlignment="1" applyProtection="1">
      <alignment horizontal="center" wrapText="1"/>
    </xf>
    <xf numFmtId="49" fontId="8" fillId="2" borderId="4" xfId="1" applyNumberFormat="1" applyFont="1" applyFill="1" applyBorder="1" applyAlignment="1" applyProtection="1">
      <alignment horizontal="center" wrapText="1"/>
    </xf>
    <xf numFmtId="49" fontId="7" fillId="2" borderId="3" xfId="1" applyNumberFormat="1" applyFont="1" applyFill="1" applyBorder="1" applyAlignment="1" applyProtection="1">
      <alignment horizontal="right" vertical="center" wrapText="1" readingOrder="2"/>
    </xf>
    <xf numFmtId="49" fontId="8" fillId="2" borderId="0" xfId="0" applyNumberFormat="1" applyFont="1" applyFill="1" applyBorder="1" applyAlignment="1" applyProtection="1">
      <alignment horizontal="center" wrapText="1"/>
    </xf>
    <xf numFmtId="49" fontId="8" fillId="2" borderId="0" xfId="1" applyNumberFormat="1" applyFont="1" applyFill="1" applyBorder="1" applyAlignment="1" applyProtection="1">
      <alignment horizontal="center" wrapText="1"/>
    </xf>
    <xf numFmtId="0" fontId="9" fillId="0" borderId="0" xfId="1" applyFont="1" applyBorder="1" applyAlignment="1" applyProtection="1">
      <alignment horizontal="center"/>
    </xf>
    <xf numFmtId="0" fontId="7" fillId="2" borderId="3" xfId="1" applyNumberFormat="1" applyFont="1" applyFill="1" applyBorder="1" applyAlignment="1" applyProtection="1">
      <alignment horizontal="right" vertical="center" wrapText="1" indent="1"/>
    </xf>
    <xf numFmtId="4" fontId="19" fillId="4" borderId="0" xfId="0" applyNumberFormat="1" applyFont="1" applyFill="1" applyProtection="1"/>
    <xf numFmtId="0" fontId="2" fillId="0" borderId="0" xfId="1" applyFont="1" applyBorder="1" applyAlignment="1" applyProtection="1">
      <alignment horizontal="center"/>
    </xf>
    <xf numFmtId="49" fontId="7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7" fillId="2" borderId="3" xfId="1" applyNumberFormat="1" applyFont="1" applyFill="1" applyBorder="1" applyAlignment="1" applyProtection="1">
      <alignment horizontal="right" vertical="center" wrapText="1" readingOrder="2"/>
    </xf>
    <xf numFmtId="0" fontId="7" fillId="2" borderId="3" xfId="1" applyNumberFormat="1" applyFont="1" applyFill="1" applyBorder="1" applyAlignment="1" applyProtection="1">
      <alignment horizontal="right" vertical="center" wrapText="1" indent="1" readingOrder="2"/>
    </xf>
    <xf numFmtId="0" fontId="8" fillId="3" borderId="3" xfId="1" applyFont="1" applyFill="1" applyBorder="1" applyAlignment="1" applyProtection="1">
      <alignment horizontal="right" wrapText="1"/>
    </xf>
    <xf numFmtId="0" fontId="13" fillId="0" borderId="0" xfId="0" applyFont="1" applyAlignment="1" applyProtection="1">
      <alignment horizontal="right" readingOrder="2"/>
    </xf>
    <xf numFmtId="0" fontId="3" fillId="0" borderId="0" xfId="1" applyFont="1" applyAlignment="1" applyProtection="1">
      <alignment horizontal="right"/>
    </xf>
    <xf numFmtId="0" fontId="8" fillId="2" borderId="7" xfId="1" applyFont="1" applyFill="1" applyBorder="1" applyAlignment="1" applyProtection="1">
      <alignment horizontal="center" vertical="center" wrapText="1"/>
    </xf>
    <xf numFmtId="0" fontId="8" fillId="2" borderId="1" xfId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center"/>
    </xf>
    <xf numFmtId="0" fontId="5" fillId="2" borderId="8" xfId="0" applyFont="1" applyFill="1" applyBorder="1" applyAlignment="1" applyProtection="1">
      <alignment horizontal="center" vertical="center" wrapText="1" readingOrder="2"/>
    </xf>
    <xf numFmtId="0" fontId="5" fillId="2" borderId="9" xfId="0" applyFont="1" applyFill="1" applyBorder="1" applyAlignment="1" applyProtection="1">
      <alignment horizontal="center" vertical="center" wrapText="1" readingOrder="2"/>
    </xf>
    <xf numFmtId="0" fontId="14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8" fillId="2" borderId="2" xfId="0" applyNumberFormat="1" applyFont="1" applyFill="1" applyBorder="1" applyAlignment="1" applyProtection="1">
      <alignment horizontal="center" wrapText="1"/>
    </xf>
    <xf numFmtId="49" fontId="8" fillId="2" borderId="3" xfId="0" applyNumberFormat="1" applyFont="1" applyFill="1" applyBorder="1" applyAlignment="1" applyProtection="1">
      <alignment horizontal="center" wrapText="1"/>
    </xf>
    <xf numFmtId="0" fontId="10" fillId="0" borderId="0" xfId="0" applyFont="1" applyAlignment="1" applyProtection="1">
      <alignment horizontal="center" wrapText="1"/>
    </xf>
    <xf numFmtId="0" fontId="8" fillId="2" borderId="10" xfId="0" applyFont="1" applyFill="1" applyBorder="1" applyAlignment="1" applyProtection="1">
      <alignment horizontal="right" wrapText="1"/>
    </xf>
    <xf numFmtId="0" fontId="19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4" fontId="19" fillId="0" borderId="0" xfId="0" applyNumberFormat="1" applyFont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Fill="1" applyProtection="1"/>
    <xf numFmtId="0" fontId="15" fillId="2" borderId="11" xfId="0" applyFont="1" applyFill="1" applyBorder="1" applyAlignment="1" applyProtection="1">
      <alignment horizontal="center" vertical="center" wrapText="1" readingOrder="2"/>
    </xf>
    <xf numFmtId="0" fontId="2" fillId="0" borderId="12" xfId="0" applyFont="1" applyBorder="1" applyAlignment="1" applyProtection="1">
      <alignment horizontal="center" readingOrder="2"/>
    </xf>
    <xf numFmtId="0" fontId="2" fillId="0" borderId="13" xfId="0" applyFont="1" applyBorder="1" applyAlignment="1" applyProtection="1">
      <alignment horizontal="center" readingOrder="2"/>
    </xf>
    <xf numFmtId="0" fontId="15" fillId="2" borderId="14" xfId="0" applyFont="1" applyFill="1" applyBorder="1" applyAlignment="1" applyProtection="1">
      <alignment horizontal="center" vertical="center" wrapText="1" readingOrder="2"/>
    </xf>
    <xf numFmtId="0" fontId="2" fillId="0" borderId="15" xfId="0" applyFont="1" applyBorder="1" applyAlignment="1" applyProtection="1">
      <alignment horizontal="center" readingOrder="2"/>
    </xf>
    <xf numFmtId="0" fontId="2" fillId="0" borderId="16" xfId="0" applyFont="1" applyBorder="1" applyAlignment="1" applyProtection="1">
      <alignment horizontal="center" readingOrder="2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3" borderId="3" xfId="0" applyNumberFormat="1" applyFont="1" applyFill="1" applyBorder="1" applyAlignment="1" applyProtection="1">
      <alignment horizontal="center" vertical="center" wrapText="1"/>
    </xf>
    <xf numFmtId="3" fontId="8" fillId="3" borderId="4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9" fillId="2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wrapText="1"/>
    </xf>
    <xf numFmtId="49" fontId="8" fillId="2" borderId="4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15" fillId="2" borderId="15" xfId="0" applyFont="1" applyFill="1" applyBorder="1" applyAlignment="1" applyProtection="1">
      <alignment horizontal="center" vertical="center" wrapText="1" readingOrder="2"/>
    </xf>
    <xf numFmtId="0" fontId="15" fillId="2" borderId="16" xfId="0" applyFont="1" applyFill="1" applyBorder="1" applyAlignment="1" applyProtection="1">
      <alignment horizontal="center" vertical="center" wrapText="1" readingOrder="2"/>
    </xf>
    <xf numFmtId="49" fontId="7" fillId="2" borderId="17" xfId="1" applyNumberFormat="1" applyFont="1" applyFill="1" applyBorder="1" applyAlignment="1" applyProtection="1">
      <alignment horizontal="center" vertical="center" wrapText="1" readingOrder="2"/>
    </xf>
    <xf numFmtId="0" fontId="8" fillId="3" borderId="3" xfId="0" applyFont="1" applyFill="1" applyBorder="1" applyAlignment="1" applyProtection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49" fontId="8" fillId="2" borderId="17" xfId="0" applyNumberFormat="1" applyFont="1" applyFill="1" applyBorder="1" applyAlignment="1" applyProtection="1">
      <alignment horizontal="center" wrapText="1"/>
    </xf>
    <xf numFmtId="49" fontId="8" fillId="2" borderId="5" xfId="0" applyNumberFormat="1" applyFont="1" applyFill="1" applyBorder="1" applyAlignment="1" applyProtection="1">
      <alignment horizontal="center" wrapText="1"/>
    </xf>
    <xf numFmtId="49" fontId="8" fillId="2" borderId="20" xfId="0" applyNumberFormat="1" applyFont="1" applyFill="1" applyBorder="1" applyAlignment="1" applyProtection="1">
      <alignment horizontal="center" wrapText="1"/>
    </xf>
    <xf numFmtId="0" fontId="8" fillId="2" borderId="21" xfId="0" applyFont="1" applyFill="1" applyBorder="1" applyAlignment="1" applyProtection="1">
      <alignment horizontal="right" wrapText="1"/>
    </xf>
    <xf numFmtId="0" fontId="5" fillId="2" borderId="14" xfId="0" applyFont="1" applyFill="1" applyBorder="1" applyAlignment="1" applyProtection="1">
      <alignment horizontal="center" vertical="center" wrapText="1" readingOrder="2"/>
    </xf>
    <xf numFmtId="0" fontId="5" fillId="2" borderId="15" xfId="0" applyFont="1" applyFill="1" applyBorder="1" applyAlignment="1" applyProtection="1">
      <alignment horizontal="center" vertical="center" wrapText="1" readingOrder="2"/>
    </xf>
    <xf numFmtId="0" fontId="5" fillId="2" borderId="16" xfId="0" applyFont="1" applyFill="1" applyBorder="1" applyAlignment="1" applyProtection="1">
      <alignment horizontal="center" vertical="center" wrapText="1" readingOrder="2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49" fontId="8" fillId="2" borderId="22" xfId="0" applyNumberFormat="1" applyFont="1" applyFill="1" applyBorder="1" applyAlignment="1" applyProtection="1">
      <alignment horizontal="center" wrapText="1"/>
    </xf>
    <xf numFmtId="0" fontId="9" fillId="2" borderId="23" xfId="0" applyFont="1" applyFill="1" applyBorder="1" applyAlignment="1" applyProtection="1">
      <alignment horizontal="center" vertical="center" wrapText="1"/>
    </xf>
    <xf numFmtId="49" fontId="7" fillId="2" borderId="24" xfId="1" applyNumberFormat="1" applyFont="1" applyFill="1" applyBorder="1" applyAlignment="1" applyProtection="1">
      <alignment horizontal="center" vertical="center" wrapText="1" readingOrder="2"/>
    </xf>
    <xf numFmtId="3" fontId="8" fillId="2" borderId="25" xfId="0" applyNumberFormat="1" applyFont="1" applyFill="1" applyBorder="1" applyAlignment="1" applyProtection="1">
      <alignment horizontal="center" vertical="center" wrapText="1"/>
    </xf>
    <xf numFmtId="3" fontId="8" fillId="3" borderId="25" xfId="0" applyNumberFormat="1" applyFont="1" applyFill="1" applyBorder="1" applyAlignment="1" applyProtection="1">
      <alignment horizontal="center" vertical="center" wrapText="1"/>
    </xf>
    <xf numFmtId="3" fontId="8" fillId="2" borderId="26" xfId="0" applyNumberFormat="1" applyFont="1" applyFill="1" applyBorder="1" applyAlignment="1" applyProtection="1">
      <alignment horizontal="center" vertical="center" wrapText="1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3" borderId="25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49" fontId="7" fillId="3" borderId="24" xfId="1" applyNumberFormat="1" applyFont="1" applyFill="1" applyBorder="1" applyAlignment="1" applyProtection="1">
      <alignment horizontal="center" vertical="center" wrapText="1" readingOrder="2"/>
    </xf>
    <xf numFmtId="0" fontId="9" fillId="0" borderId="3" xfId="0" applyFont="1" applyBorder="1" applyAlignment="1" applyProtection="1">
      <alignment horizontal="center"/>
    </xf>
    <xf numFmtId="0" fontId="8" fillId="2" borderId="27" xfId="0" applyFont="1" applyFill="1" applyBorder="1" applyAlignment="1" applyProtection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right"/>
    </xf>
    <xf numFmtId="166" fontId="0" fillId="0" borderId="0" xfId="13" applyNumberFormat="1" applyFont="1" applyBorder="1" applyProtection="1"/>
    <xf numFmtId="14" fontId="0" fillId="0" borderId="0" xfId="0" applyNumberFormat="1" applyFill="1" applyBorder="1" applyAlignment="1" applyProtection="1"/>
    <xf numFmtId="0" fontId="6" fillId="0" borderId="0" xfId="0" applyFont="1" applyAlignment="1" applyProtection="1">
      <alignment horizontal="center"/>
    </xf>
  </cellXfs>
  <cellStyles count="14">
    <cellStyle name="Comma" xfId="13" builtinId="3"/>
    <cellStyle name="Comma 2" xfId="3"/>
    <cellStyle name="Comma 3" xfId="12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3537.2177551402201</v>
      </c>
      <c r="D11" s="25">
        <v>2.3199999999999998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29167.1471361</v>
      </c>
      <c r="D13" s="28">
        <v>19.170000000000002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22250.731544318998</v>
      </c>
      <c r="D15" s="28">
        <v>14.62</v>
      </c>
    </row>
    <row r="16" spans="1:36">
      <c r="A16" s="2" t="s">
        <v>13</v>
      </c>
      <c r="B16" s="27" t="s">
        <v>19</v>
      </c>
      <c r="C16" s="28">
        <v>26649.56593248</v>
      </c>
      <c r="D16" s="28">
        <v>17.510000000000002</v>
      </c>
    </row>
    <row r="17" spans="1:4">
      <c r="A17" s="2" t="s">
        <v>13</v>
      </c>
      <c r="B17" s="27" t="s">
        <v>20</v>
      </c>
      <c r="C17" s="28">
        <v>47694.13867539206</v>
      </c>
      <c r="D17" s="28">
        <v>31.34</v>
      </c>
    </row>
    <row r="18" spans="1:4">
      <c r="A18" s="2" t="s">
        <v>13</v>
      </c>
      <c r="B18" s="27" t="s">
        <v>21</v>
      </c>
      <c r="C18" s="28">
        <v>13856.036917593919</v>
      </c>
      <c r="D18" s="28">
        <v>9.11</v>
      </c>
    </row>
    <row r="19" spans="1:4">
      <c r="A19" s="2" t="s">
        <v>13</v>
      </c>
      <c r="B19" s="27" t="s">
        <v>22</v>
      </c>
      <c r="C19" s="28">
        <v>2.2735799999999999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569.97635293999997</v>
      </c>
      <c r="D26" s="28">
        <v>0.37</v>
      </c>
    </row>
    <row r="27" spans="1:4">
      <c r="A27" s="2" t="s">
        <v>13</v>
      </c>
      <c r="B27" s="27" t="s">
        <v>29</v>
      </c>
      <c r="C27" s="28">
        <v>7.8332799999999994E-2</v>
      </c>
      <c r="D27" s="28">
        <v>0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0.71685000216999994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966.48244475621493</v>
      </c>
      <c r="D31" s="28">
        <v>0.64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7487.4957250730549</v>
      </c>
      <c r="D33" s="28">
        <v>4.92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-10.210083366940299</v>
      </c>
      <c r="D37" s="28">
        <v>-0.01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152171.65116322969</v>
      </c>
      <c r="D42" s="28">
        <v>100</v>
      </c>
    </row>
    <row r="43" spans="1:4">
      <c r="A43" s="2" t="s">
        <v>13</v>
      </c>
      <c r="B43" s="31" t="s">
        <v>45</v>
      </c>
      <c r="C43" s="28">
        <f>'יתרת התחייבות להשקעה'!C11</f>
        <v>3223.7210923673651</v>
      </c>
      <c r="D43" s="28">
        <f>C43/C42*100</f>
        <v>2.1184767778522575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  <row r="47" spans="1:4">
      <c r="C47" s="5" t="s">
        <v>112</v>
      </c>
      <c r="D47" s="5">
        <v>3.766</v>
      </c>
    </row>
    <row r="48" spans="1:4">
      <c r="C48" s="5" t="s">
        <v>116</v>
      </c>
      <c r="D48" s="5">
        <v>4.2855999999999996</v>
      </c>
    </row>
    <row r="49" spans="3:4">
      <c r="C49" s="5" t="s">
        <v>119</v>
      </c>
      <c r="D49" s="5">
        <v>5.4268999999999998</v>
      </c>
    </row>
    <row r="50" spans="3:4">
      <c r="C50" s="5" t="s">
        <v>193</v>
      </c>
      <c r="D50" s="5">
        <v>3.3533E-2</v>
      </c>
    </row>
    <row r="51" spans="3:4">
      <c r="C51" s="5" t="s">
        <v>194</v>
      </c>
      <c r="D51" s="5">
        <v>0.46460000000000001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61" ht="26.25" customHeight="1">
      <c r="B7" s="81" t="s">
        <v>104</v>
      </c>
      <c r="C7" s="82"/>
      <c r="D7" s="82"/>
      <c r="E7" s="82"/>
      <c r="F7" s="82"/>
      <c r="G7" s="82"/>
      <c r="H7" s="82"/>
      <c r="I7" s="82"/>
      <c r="J7" s="82"/>
      <c r="K7" s="82"/>
      <c r="L7" s="83"/>
      <c r="BI7" s="42"/>
    </row>
    <row r="8" spans="2:61" s="42" customFormat="1" ht="63">
      <c r="B8" s="10" t="s">
        <v>102</v>
      </c>
      <c r="C8" s="62" t="s">
        <v>50</v>
      </c>
      <c r="D8" s="63" t="s">
        <v>71</v>
      </c>
      <c r="E8" s="63" t="s">
        <v>88</v>
      </c>
      <c r="F8" s="62" t="s">
        <v>54</v>
      </c>
      <c r="G8" s="62" t="s">
        <v>74</v>
      </c>
      <c r="H8" s="62" t="s">
        <v>75</v>
      </c>
      <c r="I8" s="62" t="s">
        <v>57</v>
      </c>
      <c r="J8" s="62" t="s">
        <v>76</v>
      </c>
      <c r="K8" s="63" t="s">
        <v>58</v>
      </c>
      <c r="L8" s="84" t="s">
        <v>59</v>
      </c>
      <c r="M8" s="37"/>
      <c r="BE8" s="37"/>
      <c r="BF8" s="37"/>
    </row>
    <row r="9" spans="2:61" s="42" customFormat="1" ht="20.25">
      <c r="B9" s="43"/>
      <c r="C9" s="62"/>
      <c r="D9" s="62"/>
      <c r="E9" s="62"/>
      <c r="F9" s="62"/>
      <c r="G9" s="44"/>
      <c r="H9" s="44" t="s">
        <v>79</v>
      </c>
      <c r="I9" s="44" t="s">
        <v>6</v>
      </c>
      <c r="J9" s="44" t="s">
        <v>7</v>
      </c>
      <c r="K9" s="65" t="s">
        <v>7</v>
      </c>
      <c r="L9" s="85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8" t="s">
        <v>65</v>
      </c>
      <c r="L10" s="68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8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195</v>
      </c>
      <c r="C12" s="37"/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1">
      <c r="B13" s="49" t="s">
        <v>1250</v>
      </c>
      <c r="C13" s="37"/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1">
      <c r="B14" s="5" t="s">
        <v>202</v>
      </c>
      <c r="C14" s="5" t="s">
        <v>202</v>
      </c>
      <c r="D14" s="37"/>
      <c r="E14" s="5" t="s">
        <v>202</v>
      </c>
      <c r="F14" s="5" t="s">
        <v>202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1251</v>
      </c>
      <c r="C15" s="37"/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1">
      <c r="B16" s="5" t="s">
        <v>202</v>
      </c>
      <c r="C16" s="5" t="s">
        <v>202</v>
      </c>
      <c r="D16" s="37"/>
      <c r="E16" s="5" t="s">
        <v>202</v>
      </c>
      <c r="F16" s="5" t="s">
        <v>202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1252</v>
      </c>
      <c r="C17" s="37"/>
      <c r="D17" s="37"/>
      <c r="E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202</v>
      </c>
      <c r="C18" s="5" t="s">
        <v>202</v>
      </c>
      <c r="D18" s="37"/>
      <c r="E18" s="5" t="s">
        <v>202</v>
      </c>
      <c r="F18" s="5" t="s">
        <v>202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828</v>
      </c>
      <c r="C19" s="37"/>
      <c r="D19" s="37"/>
      <c r="E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202</v>
      </c>
      <c r="C20" s="5" t="s">
        <v>202</v>
      </c>
      <c r="D20" s="37"/>
      <c r="E20" s="5" t="s">
        <v>202</v>
      </c>
      <c r="F20" s="5" t="s">
        <v>202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226</v>
      </c>
      <c r="C21" s="37"/>
      <c r="D21" s="37"/>
      <c r="E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49" t="s">
        <v>1250</v>
      </c>
      <c r="C22" s="37"/>
      <c r="D22" s="37"/>
      <c r="E22" s="37"/>
      <c r="G22" s="52">
        <v>0</v>
      </c>
      <c r="I22" s="52">
        <v>0</v>
      </c>
      <c r="K22" s="52">
        <v>0</v>
      </c>
      <c r="L22" s="52">
        <v>0</v>
      </c>
    </row>
    <row r="23" spans="2:12">
      <c r="B23" s="5" t="s">
        <v>202</v>
      </c>
      <c r="C23" s="5" t="s">
        <v>202</v>
      </c>
      <c r="D23" s="37"/>
      <c r="E23" s="5" t="s">
        <v>202</v>
      </c>
      <c r="F23" s="5" t="s">
        <v>202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1252</v>
      </c>
      <c r="C24" s="37"/>
      <c r="D24" s="37"/>
      <c r="E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202</v>
      </c>
      <c r="C25" s="5" t="s">
        <v>202</v>
      </c>
      <c r="D25" s="37"/>
      <c r="E25" s="5" t="s">
        <v>202</v>
      </c>
      <c r="F25" s="5" t="s">
        <v>202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1253</v>
      </c>
      <c r="C26" s="37"/>
      <c r="D26" s="37"/>
      <c r="E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202</v>
      </c>
      <c r="C27" s="5" t="s">
        <v>202</v>
      </c>
      <c r="D27" s="37"/>
      <c r="E27" s="5" t="s">
        <v>202</v>
      </c>
      <c r="F27" s="5" t="s">
        <v>202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828</v>
      </c>
      <c r="C28" s="37"/>
      <c r="D28" s="37"/>
      <c r="E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202</v>
      </c>
      <c r="C29" s="5" t="s">
        <v>202</v>
      </c>
      <c r="D29" s="37"/>
      <c r="E29" s="5" t="s">
        <v>202</v>
      </c>
      <c r="F29" s="5" t="s">
        <v>202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5" t="s">
        <v>229</v>
      </c>
      <c r="C30" s="37"/>
      <c r="D30" s="37"/>
      <c r="E30" s="37"/>
    </row>
    <row r="31" spans="2:12">
      <c r="C31" s="37"/>
      <c r="D31" s="37"/>
      <c r="E31" s="37"/>
    </row>
    <row r="32" spans="2:12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3"/>
      <c r="BD6" s="37" t="s">
        <v>106</v>
      </c>
      <c r="BF6" s="37" t="s">
        <v>107</v>
      </c>
      <c r="BH6" s="42" t="s">
        <v>108</v>
      </c>
    </row>
    <row r="7" spans="1:60" ht="26.25" customHeight="1">
      <c r="B7" s="81" t="s">
        <v>109</v>
      </c>
      <c r="C7" s="82"/>
      <c r="D7" s="82"/>
      <c r="E7" s="82"/>
      <c r="F7" s="82"/>
      <c r="G7" s="82"/>
      <c r="H7" s="82"/>
      <c r="I7" s="82"/>
      <c r="J7" s="82"/>
      <c r="K7" s="83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62" t="s">
        <v>50</v>
      </c>
      <c r="D8" s="63" t="s">
        <v>71</v>
      </c>
      <c r="E8" s="63" t="s">
        <v>88</v>
      </c>
      <c r="F8" s="62" t="s">
        <v>54</v>
      </c>
      <c r="G8" s="62" t="s">
        <v>74</v>
      </c>
      <c r="H8" s="62" t="s">
        <v>75</v>
      </c>
      <c r="I8" s="62" t="s">
        <v>57</v>
      </c>
      <c r="J8" s="63" t="s">
        <v>58</v>
      </c>
      <c r="K8" s="62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5" t="s">
        <v>7</v>
      </c>
      <c r="K9" s="87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8" t="s">
        <v>63</v>
      </c>
      <c r="J10" s="88" t="s">
        <v>64</v>
      </c>
      <c r="K10" s="88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8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195</v>
      </c>
      <c r="C12" s="42"/>
      <c r="D12" s="42"/>
      <c r="E12" s="42"/>
      <c r="F12" s="42"/>
      <c r="G12" s="52">
        <v>0</v>
      </c>
      <c r="H12" s="42"/>
      <c r="I12" s="52">
        <v>0</v>
      </c>
      <c r="J12" s="52">
        <v>0</v>
      </c>
      <c r="K12" s="52">
        <v>0</v>
      </c>
      <c r="BD12" s="37" t="s">
        <v>127</v>
      </c>
      <c r="BF12" s="37" t="s">
        <v>128</v>
      </c>
    </row>
    <row r="13" spans="1:60">
      <c r="B13" s="5" t="s">
        <v>202</v>
      </c>
      <c r="C13" s="5" t="s">
        <v>202</v>
      </c>
      <c r="D13" s="42"/>
      <c r="E13" s="5" t="s">
        <v>202</v>
      </c>
      <c r="F13" s="5" t="s">
        <v>202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226</v>
      </c>
      <c r="C14" s="42"/>
      <c r="D14" s="42"/>
      <c r="E14" s="42"/>
      <c r="F14" s="42"/>
      <c r="G14" s="52">
        <v>0</v>
      </c>
      <c r="H14" s="42"/>
      <c r="I14" s="52">
        <v>0</v>
      </c>
      <c r="J14" s="52">
        <v>0</v>
      </c>
      <c r="K14" s="52">
        <v>0</v>
      </c>
      <c r="BF14" s="37" t="s">
        <v>132</v>
      </c>
    </row>
    <row r="15" spans="1:60">
      <c r="B15" s="5" t="s">
        <v>202</v>
      </c>
      <c r="C15" s="5" t="s">
        <v>202</v>
      </c>
      <c r="D15" s="42"/>
      <c r="E15" s="5" t="s">
        <v>202</v>
      </c>
      <c r="F15" s="5" t="s">
        <v>202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BF15" s="37" t="s">
        <v>133</v>
      </c>
    </row>
    <row r="16" spans="1:60">
      <c r="B16" s="5" t="s">
        <v>229</v>
      </c>
      <c r="C16" s="42"/>
      <c r="D16" s="42"/>
      <c r="E16" s="42"/>
      <c r="F16" s="42"/>
      <c r="G16" s="42"/>
      <c r="H16" s="42"/>
      <c r="BF16" s="37" t="s">
        <v>134</v>
      </c>
    </row>
    <row r="17" spans="3:58">
      <c r="C17" s="42"/>
      <c r="D17" s="42"/>
      <c r="E17" s="42"/>
      <c r="F17" s="42"/>
      <c r="G17" s="42"/>
      <c r="H17" s="42"/>
      <c r="BF17" s="37" t="s">
        <v>135</v>
      </c>
    </row>
    <row r="18" spans="3:58">
      <c r="C18" s="42"/>
      <c r="D18" s="42"/>
      <c r="E18" s="42"/>
      <c r="F18" s="42"/>
      <c r="G18" s="42"/>
      <c r="H18" s="42"/>
      <c r="BF18" s="37" t="s">
        <v>136</v>
      </c>
    </row>
    <row r="19" spans="3:58">
      <c r="C19" s="42"/>
      <c r="D19" s="42"/>
      <c r="E19" s="42"/>
      <c r="F19" s="42"/>
      <c r="G19" s="42"/>
      <c r="H19" s="42"/>
      <c r="BF19" s="37" t="s">
        <v>137</v>
      </c>
    </row>
    <row r="20" spans="3:58">
      <c r="C20" s="42"/>
      <c r="D20" s="42"/>
      <c r="E20" s="42"/>
      <c r="F20" s="42"/>
      <c r="G20" s="42"/>
      <c r="H20" s="42"/>
      <c r="BF20" s="37" t="s">
        <v>138</v>
      </c>
    </row>
    <row r="21" spans="3:58">
      <c r="C21" s="42"/>
      <c r="D21" s="42"/>
      <c r="E21" s="42"/>
      <c r="F21" s="42"/>
      <c r="G21" s="42"/>
      <c r="H21" s="42"/>
      <c r="BF21" s="37" t="s">
        <v>129</v>
      </c>
    </row>
    <row r="22" spans="3:58">
      <c r="C22" s="42"/>
      <c r="D22" s="42"/>
      <c r="E22" s="42"/>
      <c r="F22" s="42"/>
      <c r="G22" s="42"/>
      <c r="H22" s="42"/>
    </row>
    <row r="23" spans="3:58">
      <c r="C23" s="42"/>
      <c r="D23" s="42"/>
      <c r="E23" s="42"/>
      <c r="F23" s="42"/>
      <c r="G23" s="42"/>
      <c r="H23" s="42"/>
    </row>
    <row r="24" spans="3:58">
      <c r="C24" s="42"/>
      <c r="D24" s="42"/>
      <c r="E24" s="42"/>
      <c r="F24" s="42"/>
      <c r="G24" s="42"/>
      <c r="H24" s="42"/>
    </row>
    <row r="25" spans="3:58">
      <c r="C25" s="42"/>
      <c r="D25" s="42"/>
      <c r="E25" s="42"/>
      <c r="F25" s="42"/>
      <c r="G25" s="42"/>
      <c r="H25" s="42"/>
    </row>
    <row r="26" spans="3:58">
      <c r="C26" s="42"/>
      <c r="D26" s="42"/>
      <c r="E26" s="42"/>
      <c r="F26" s="42"/>
      <c r="G26" s="42"/>
      <c r="H26" s="42"/>
    </row>
    <row r="27" spans="3:58">
      <c r="C27" s="42"/>
      <c r="D27" s="42"/>
      <c r="E27" s="42"/>
      <c r="F27" s="42"/>
      <c r="G27" s="42"/>
      <c r="H27" s="42"/>
    </row>
    <row r="28" spans="3:58">
      <c r="C28" s="42"/>
      <c r="D28" s="42"/>
      <c r="E28" s="42"/>
      <c r="F28" s="42"/>
      <c r="G28" s="42"/>
      <c r="H28" s="42"/>
    </row>
    <row r="29" spans="3:58">
      <c r="C29" s="42"/>
      <c r="D29" s="42"/>
      <c r="E29" s="42"/>
      <c r="F29" s="42"/>
      <c r="G29" s="42"/>
      <c r="H29" s="42"/>
    </row>
    <row r="30" spans="3:58">
      <c r="C30" s="42"/>
      <c r="D30" s="42"/>
      <c r="E30" s="42"/>
      <c r="F30" s="42"/>
      <c r="G30" s="42"/>
      <c r="H30" s="42"/>
    </row>
    <row r="31" spans="3:58">
      <c r="C31" s="42"/>
      <c r="D31" s="42"/>
      <c r="E31" s="42"/>
      <c r="F31" s="42"/>
      <c r="G31" s="42"/>
      <c r="H31" s="42"/>
    </row>
    <row r="32" spans="3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3"/>
    </row>
    <row r="7" spans="2:81" ht="26.25" customHeight="1">
      <c r="B7" s="81" t="s">
        <v>139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3"/>
    </row>
    <row r="8" spans="2:81" s="42" customFormat="1" ht="63">
      <c r="B8" s="10" t="s">
        <v>102</v>
      </c>
      <c r="C8" s="62" t="s">
        <v>50</v>
      </c>
      <c r="D8" s="41" t="s">
        <v>140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56</v>
      </c>
      <c r="L8" s="62" t="s">
        <v>74</v>
      </c>
      <c r="M8" s="62" t="s">
        <v>75</v>
      </c>
      <c r="N8" s="62" t="s">
        <v>57</v>
      </c>
      <c r="O8" s="62" t="s">
        <v>76</v>
      </c>
      <c r="P8" s="63" t="s">
        <v>58</v>
      </c>
      <c r="Q8" s="84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79</v>
      </c>
      <c r="N9" s="65" t="s">
        <v>6</v>
      </c>
      <c r="O9" s="65" t="s">
        <v>7</v>
      </c>
      <c r="P9" s="65" t="s">
        <v>7</v>
      </c>
      <c r="Q9" s="66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8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195</v>
      </c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81">
      <c r="B13" s="49" t="s">
        <v>1254</v>
      </c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81">
      <c r="B14" s="5" t="s">
        <v>202</v>
      </c>
      <c r="C14" s="5" t="s">
        <v>202</v>
      </c>
      <c r="E14" s="5" t="s">
        <v>202</v>
      </c>
      <c r="H14" s="28">
        <v>0</v>
      </c>
      <c r="I14" s="5" t="s">
        <v>202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1255</v>
      </c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81">
      <c r="B16" s="5" t="s">
        <v>202</v>
      </c>
      <c r="C16" s="5" t="s">
        <v>202</v>
      </c>
      <c r="E16" s="5" t="s">
        <v>202</v>
      </c>
      <c r="H16" s="28">
        <v>0</v>
      </c>
      <c r="I16" s="5" t="s">
        <v>202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1256</v>
      </c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1257</v>
      </c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202</v>
      </c>
      <c r="C19" s="5" t="s">
        <v>202</v>
      </c>
      <c r="E19" s="5" t="s">
        <v>202</v>
      </c>
      <c r="H19" s="28">
        <v>0</v>
      </c>
      <c r="I19" s="5" t="s">
        <v>202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1258</v>
      </c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202</v>
      </c>
      <c r="C21" s="5" t="s">
        <v>202</v>
      </c>
      <c r="E21" s="5" t="s">
        <v>202</v>
      </c>
      <c r="H21" s="28">
        <v>0</v>
      </c>
      <c r="I21" s="5" t="s">
        <v>202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1259</v>
      </c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202</v>
      </c>
      <c r="C23" s="5" t="s">
        <v>202</v>
      </c>
      <c r="E23" s="5" t="s">
        <v>202</v>
      </c>
      <c r="H23" s="28">
        <v>0</v>
      </c>
      <c r="I23" s="5" t="s">
        <v>202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1260</v>
      </c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202</v>
      </c>
      <c r="C25" s="5" t="s">
        <v>202</v>
      </c>
      <c r="E25" s="5" t="s">
        <v>202</v>
      </c>
      <c r="H25" s="28">
        <v>0</v>
      </c>
      <c r="I25" s="5" t="s">
        <v>202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226</v>
      </c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1254</v>
      </c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202</v>
      </c>
      <c r="C28" s="5" t="s">
        <v>202</v>
      </c>
      <c r="E28" s="5" t="s">
        <v>202</v>
      </c>
      <c r="H28" s="28">
        <v>0</v>
      </c>
      <c r="I28" s="5" t="s">
        <v>202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1255</v>
      </c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202</v>
      </c>
      <c r="C30" s="5" t="s">
        <v>202</v>
      </c>
      <c r="E30" s="5" t="s">
        <v>202</v>
      </c>
      <c r="H30" s="28">
        <v>0</v>
      </c>
      <c r="I30" s="5" t="s">
        <v>202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1256</v>
      </c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1257</v>
      </c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202</v>
      </c>
      <c r="C33" s="5" t="s">
        <v>202</v>
      </c>
      <c r="E33" s="5" t="s">
        <v>202</v>
      </c>
      <c r="H33" s="28">
        <v>0</v>
      </c>
      <c r="I33" s="5" t="s">
        <v>202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1258</v>
      </c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202</v>
      </c>
      <c r="C35" s="5" t="s">
        <v>202</v>
      </c>
      <c r="E35" s="5" t="s">
        <v>202</v>
      </c>
      <c r="H35" s="28">
        <v>0</v>
      </c>
      <c r="I35" s="5" t="s">
        <v>202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1259</v>
      </c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202</v>
      </c>
      <c r="C37" s="5" t="s">
        <v>202</v>
      </c>
      <c r="E37" s="5" t="s">
        <v>202</v>
      </c>
      <c r="H37" s="28">
        <v>0</v>
      </c>
      <c r="I37" s="5" t="s">
        <v>202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1260</v>
      </c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202</v>
      </c>
      <c r="C39" s="5" t="s">
        <v>202</v>
      </c>
      <c r="E39" s="5" t="s">
        <v>202</v>
      </c>
      <c r="H39" s="28">
        <v>0</v>
      </c>
      <c r="I39" s="5" t="s">
        <v>202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229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3"/>
    </row>
    <row r="7" spans="2:72" ht="26.25" customHeight="1">
      <c r="B7" s="81" t="s">
        <v>70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72" s="42" customFormat="1" ht="63">
      <c r="B8" s="10" t="s">
        <v>102</v>
      </c>
      <c r="C8" s="62" t="s">
        <v>50</v>
      </c>
      <c r="D8" s="62" t="s">
        <v>52</v>
      </c>
      <c r="E8" s="62" t="s">
        <v>53</v>
      </c>
      <c r="F8" s="62" t="s">
        <v>72</v>
      </c>
      <c r="G8" s="62" t="s">
        <v>73</v>
      </c>
      <c r="H8" s="62" t="s">
        <v>54</v>
      </c>
      <c r="I8" s="62" t="s">
        <v>55</v>
      </c>
      <c r="J8" s="62" t="s">
        <v>56</v>
      </c>
      <c r="K8" s="62" t="s">
        <v>74</v>
      </c>
      <c r="L8" s="62" t="s">
        <v>75</v>
      </c>
      <c r="M8" s="62" t="s">
        <v>5</v>
      </c>
      <c r="N8" s="62" t="s">
        <v>76</v>
      </c>
      <c r="O8" s="63" t="s">
        <v>58</v>
      </c>
      <c r="P8" s="84" t="s">
        <v>59</v>
      </c>
    </row>
    <row r="9" spans="2:72" s="42" customFormat="1" ht="25.5" customHeight="1">
      <c r="B9" s="43"/>
      <c r="C9" s="65"/>
      <c r="D9" s="65"/>
      <c r="E9" s="65"/>
      <c r="F9" s="65" t="s">
        <v>77</v>
      </c>
      <c r="G9" s="65" t="s">
        <v>78</v>
      </c>
      <c r="H9" s="65"/>
      <c r="I9" s="65" t="s">
        <v>7</v>
      </c>
      <c r="J9" s="65" t="s">
        <v>7</v>
      </c>
      <c r="K9" s="65"/>
      <c r="L9" s="65" t="s">
        <v>79</v>
      </c>
      <c r="M9" s="65" t="s">
        <v>6</v>
      </c>
      <c r="N9" s="65" t="s">
        <v>7</v>
      </c>
      <c r="O9" s="65" t="s">
        <v>7</v>
      </c>
      <c r="P9" s="66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8" t="s">
        <v>82</v>
      </c>
      <c r="P10" s="68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195</v>
      </c>
      <c r="G12" s="52">
        <v>0</v>
      </c>
      <c r="J12" s="52">
        <v>0</v>
      </c>
      <c r="K12" s="52">
        <v>0</v>
      </c>
      <c r="M12" s="52">
        <v>0</v>
      </c>
      <c r="O12" s="52">
        <v>0</v>
      </c>
      <c r="P12" s="52">
        <v>0</v>
      </c>
    </row>
    <row r="13" spans="2:72">
      <c r="B13" s="49" t="s">
        <v>1261</v>
      </c>
      <c r="G13" s="52">
        <v>0</v>
      </c>
      <c r="J13" s="52">
        <v>0</v>
      </c>
      <c r="K13" s="52">
        <v>0</v>
      </c>
      <c r="M13" s="52">
        <v>0</v>
      </c>
      <c r="O13" s="52">
        <v>0</v>
      </c>
      <c r="P13" s="52">
        <v>0</v>
      </c>
    </row>
    <row r="14" spans="2:72">
      <c r="B14" s="5" t="s">
        <v>202</v>
      </c>
      <c r="C14" s="5" t="s">
        <v>202</v>
      </c>
      <c r="D14" s="5" t="s">
        <v>202</v>
      </c>
      <c r="G14" s="28">
        <v>0</v>
      </c>
      <c r="H14" s="5" t="s">
        <v>202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1262</v>
      </c>
      <c r="G15" s="52">
        <v>0</v>
      </c>
      <c r="J15" s="52">
        <v>0</v>
      </c>
      <c r="K15" s="52">
        <v>0</v>
      </c>
      <c r="M15" s="52">
        <v>0</v>
      </c>
      <c r="O15" s="52">
        <v>0</v>
      </c>
      <c r="P15" s="52">
        <v>0</v>
      </c>
    </row>
    <row r="16" spans="2:72">
      <c r="B16" s="5" t="s">
        <v>202</v>
      </c>
      <c r="C16" s="5" t="s">
        <v>202</v>
      </c>
      <c r="D16" s="5" t="s">
        <v>202</v>
      </c>
      <c r="G16" s="28">
        <v>0</v>
      </c>
      <c r="H16" s="5" t="s">
        <v>202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1263</v>
      </c>
      <c r="G17" s="52">
        <v>0</v>
      </c>
      <c r="J17" s="52">
        <v>0</v>
      </c>
      <c r="K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202</v>
      </c>
      <c r="C18" s="5" t="s">
        <v>202</v>
      </c>
      <c r="D18" s="5" t="s">
        <v>202</v>
      </c>
      <c r="G18" s="28">
        <v>0</v>
      </c>
      <c r="H18" s="5" t="s">
        <v>202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1264</v>
      </c>
      <c r="G19" s="52">
        <v>0</v>
      </c>
      <c r="J19" s="52">
        <v>0</v>
      </c>
      <c r="K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202</v>
      </c>
      <c r="C20" s="5" t="s">
        <v>202</v>
      </c>
      <c r="D20" s="5" t="s">
        <v>202</v>
      </c>
      <c r="G20" s="28">
        <v>0</v>
      </c>
      <c r="H20" s="5" t="s">
        <v>202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828</v>
      </c>
      <c r="G21" s="52">
        <v>0</v>
      </c>
      <c r="J21" s="52">
        <v>0</v>
      </c>
      <c r="K21" s="52">
        <v>0</v>
      </c>
      <c r="M21" s="52">
        <v>0</v>
      </c>
      <c r="O21" s="52">
        <v>0</v>
      </c>
      <c r="P21" s="52">
        <v>0</v>
      </c>
    </row>
    <row r="22" spans="2:16">
      <c r="B22" s="5" t="s">
        <v>202</v>
      </c>
      <c r="C22" s="5" t="s">
        <v>202</v>
      </c>
      <c r="D22" s="5" t="s">
        <v>202</v>
      </c>
      <c r="G22" s="28">
        <v>0</v>
      </c>
      <c r="H22" s="5" t="s">
        <v>202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</row>
    <row r="23" spans="2:16">
      <c r="B23" s="49" t="s">
        <v>226</v>
      </c>
      <c r="G23" s="52">
        <v>0</v>
      </c>
      <c r="J23" s="52">
        <v>0</v>
      </c>
      <c r="K23" s="52">
        <v>0</v>
      </c>
      <c r="M23" s="52">
        <v>0</v>
      </c>
      <c r="O23" s="52">
        <v>0</v>
      </c>
      <c r="P23" s="52">
        <v>0</v>
      </c>
    </row>
    <row r="24" spans="2:16">
      <c r="B24" s="49" t="s">
        <v>310</v>
      </c>
      <c r="G24" s="52">
        <v>0</v>
      </c>
      <c r="J24" s="52">
        <v>0</v>
      </c>
      <c r="K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202</v>
      </c>
      <c r="C25" s="5" t="s">
        <v>202</v>
      </c>
      <c r="D25" s="5" t="s">
        <v>202</v>
      </c>
      <c r="G25" s="28">
        <v>0</v>
      </c>
      <c r="H25" s="5" t="s">
        <v>202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49" t="s">
        <v>1265</v>
      </c>
      <c r="G26" s="52">
        <v>0</v>
      </c>
      <c r="J26" s="52">
        <v>0</v>
      </c>
      <c r="K26" s="52">
        <v>0</v>
      </c>
      <c r="M26" s="52">
        <v>0</v>
      </c>
      <c r="O26" s="52">
        <v>0</v>
      </c>
      <c r="P26" s="52">
        <v>0</v>
      </c>
    </row>
    <row r="27" spans="2:16">
      <c r="B27" s="5" t="s">
        <v>202</v>
      </c>
      <c r="C27" s="5" t="s">
        <v>202</v>
      </c>
      <c r="D27" s="5" t="s">
        <v>202</v>
      </c>
      <c r="G27" s="28">
        <v>0</v>
      </c>
      <c r="H27" s="5" t="s">
        <v>202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3"/>
    </row>
    <row r="7" spans="2:65" ht="26.25" customHeight="1">
      <c r="B7" s="81" t="s">
        <v>86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3"/>
    </row>
    <row r="8" spans="2:65" s="42" customFormat="1" ht="63">
      <c r="B8" s="10" t="s">
        <v>102</v>
      </c>
      <c r="C8" s="62" t="s">
        <v>50</v>
      </c>
      <c r="D8" s="63" t="s">
        <v>143</v>
      </c>
      <c r="E8" s="63" t="s">
        <v>51</v>
      </c>
      <c r="F8" s="63" t="s">
        <v>88</v>
      </c>
      <c r="G8" s="63" t="s">
        <v>52</v>
      </c>
      <c r="H8" s="63" t="s">
        <v>53</v>
      </c>
      <c r="I8" s="63" t="s">
        <v>72</v>
      </c>
      <c r="J8" s="63" t="s">
        <v>73</v>
      </c>
      <c r="K8" s="63" t="s">
        <v>54</v>
      </c>
      <c r="L8" s="63" t="s">
        <v>55</v>
      </c>
      <c r="M8" s="63" t="s">
        <v>56</v>
      </c>
      <c r="N8" s="63" t="s">
        <v>74</v>
      </c>
      <c r="O8" s="63" t="s">
        <v>75</v>
      </c>
      <c r="P8" s="63" t="s">
        <v>5</v>
      </c>
      <c r="Q8" s="63" t="s">
        <v>76</v>
      </c>
      <c r="R8" s="63" t="s">
        <v>58</v>
      </c>
      <c r="S8" s="84" t="s">
        <v>59</v>
      </c>
      <c r="U8" s="37"/>
      <c r="BJ8" s="37"/>
    </row>
    <row r="9" spans="2:65" s="42" customFormat="1" ht="17.25" customHeight="1">
      <c r="B9" s="43"/>
      <c r="C9" s="65"/>
      <c r="D9" s="44"/>
      <c r="E9" s="44"/>
      <c r="F9" s="65"/>
      <c r="G9" s="65"/>
      <c r="H9" s="65"/>
      <c r="I9" s="65" t="s">
        <v>77</v>
      </c>
      <c r="J9" s="65" t="s">
        <v>78</v>
      </c>
      <c r="K9" s="65"/>
      <c r="L9" s="65" t="s">
        <v>7</v>
      </c>
      <c r="M9" s="65" t="s">
        <v>7</v>
      </c>
      <c r="N9" s="65"/>
      <c r="O9" s="65" t="s">
        <v>79</v>
      </c>
      <c r="P9" s="65" t="s">
        <v>6</v>
      </c>
      <c r="Q9" s="65" t="s">
        <v>7</v>
      </c>
      <c r="R9" s="65" t="s">
        <v>7</v>
      </c>
      <c r="S9" s="66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8" t="s">
        <v>89</v>
      </c>
      <c r="S10" s="68" t="s">
        <v>90</v>
      </c>
      <c r="T10" s="69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9"/>
      <c r="BJ11" s="37"/>
      <c r="BM11" s="37"/>
    </row>
    <row r="12" spans="2:65">
      <c r="B12" s="49" t="s">
        <v>195</v>
      </c>
      <c r="D12" s="37"/>
      <c r="E12" s="37"/>
      <c r="F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65">
      <c r="B13" s="49" t="s">
        <v>1266</v>
      </c>
      <c r="D13" s="37"/>
      <c r="E13" s="37"/>
      <c r="F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65">
      <c r="B14" s="5" t="s">
        <v>202</v>
      </c>
      <c r="C14" s="5" t="s">
        <v>202</v>
      </c>
      <c r="D14" s="37"/>
      <c r="E14" s="37"/>
      <c r="F14" s="5" t="s">
        <v>202</v>
      </c>
      <c r="G14" s="5" t="s">
        <v>202</v>
      </c>
      <c r="J14" s="28">
        <v>0</v>
      </c>
      <c r="K14" s="5" t="s">
        <v>202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1267</v>
      </c>
      <c r="D15" s="37"/>
      <c r="E15" s="37"/>
      <c r="F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65">
      <c r="B16" s="5" t="s">
        <v>202</v>
      </c>
      <c r="C16" s="5" t="s">
        <v>202</v>
      </c>
      <c r="D16" s="37"/>
      <c r="E16" s="37"/>
      <c r="F16" s="5" t="s">
        <v>202</v>
      </c>
      <c r="G16" s="5" t="s">
        <v>202</v>
      </c>
      <c r="J16" s="28">
        <v>0</v>
      </c>
      <c r="K16" s="5" t="s">
        <v>202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313</v>
      </c>
      <c r="D17" s="37"/>
      <c r="E17" s="37"/>
      <c r="F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202</v>
      </c>
      <c r="C18" s="5" t="s">
        <v>202</v>
      </c>
      <c r="D18" s="37"/>
      <c r="E18" s="37"/>
      <c r="F18" s="5" t="s">
        <v>202</v>
      </c>
      <c r="G18" s="5" t="s">
        <v>202</v>
      </c>
      <c r="J18" s="28">
        <v>0</v>
      </c>
      <c r="K18" s="5" t="s">
        <v>202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828</v>
      </c>
      <c r="D19" s="37"/>
      <c r="E19" s="37"/>
      <c r="F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202</v>
      </c>
      <c r="C20" s="5" t="s">
        <v>202</v>
      </c>
      <c r="D20" s="37"/>
      <c r="E20" s="37"/>
      <c r="F20" s="5" t="s">
        <v>202</v>
      </c>
      <c r="G20" s="5" t="s">
        <v>202</v>
      </c>
      <c r="J20" s="28">
        <v>0</v>
      </c>
      <c r="K20" s="5" t="s">
        <v>202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226</v>
      </c>
      <c r="D21" s="37"/>
      <c r="E21" s="37"/>
      <c r="F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1268</v>
      </c>
      <c r="D22" s="37"/>
      <c r="E22" s="37"/>
      <c r="F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202</v>
      </c>
      <c r="C23" s="5" t="s">
        <v>202</v>
      </c>
      <c r="D23" s="37"/>
      <c r="E23" s="37"/>
      <c r="F23" s="5" t="s">
        <v>202</v>
      </c>
      <c r="G23" s="5" t="s">
        <v>202</v>
      </c>
      <c r="J23" s="28">
        <v>0</v>
      </c>
      <c r="K23" s="5" t="s">
        <v>202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1269</v>
      </c>
      <c r="D24" s="37"/>
      <c r="E24" s="37"/>
      <c r="F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202</v>
      </c>
      <c r="C25" s="5" t="s">
        <v>202</v>
      </c>
      <c r="D25" s="37"/>
      <c r="E25" s="37"/>
      <c r="F25" s="5" t="s">
        <v>202</v>
      </c>
      <c r="G25" s="5" t="s">
        <v>202</v>
      </c>
      <c r="J25" s="28">
        <v>0</v>
      </c>
      <c r="K25" s="5" t="s">
        <v>202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229</v>
      </c>
      <c r="D26" s="37"/>
      <c r="E26" s="37"/>
      <c r="F26" s="37"/>
    </row>
    <row r="27" spans="2:19">
      <c r="D27" s="37"/>
      <c r="E27" s="37"/>
      <c r="F27" s="37"/>
    </row>
    <row r="28" spans="2:19">
      <c r="D28" s="37"/>
      <c r="E28" s="37"/>
      <c r="F28" s="37"/>
    </row>
    <row r="29" spans="2:19">
      <c r="D29" s="37"/>
      <c r="E29" s="37"/>
      <c r="F29" s="37"/>
    </row>
    <row r="30" spans="2:19">
      <c r="D30" s="37"/>
      <c r="E30" s="37"/>
      <c r="F30" s="37"/>
    </row>
    <row r="31" spans="2:19">
      <c r="D31" s="37"/>
      <c r="E31" s="37"/>
      <c r="F31" s="37"/>
    </row>
    <row r="32" spans="2:19">
      <c r="D32" s="37"/>
      <c r="E32" s="37"/>
      <c r="F32" s="37"/>
    </row>
    <row r="33" spans="4:6">
      <c r="D33" s="37"/>
      <c r="E33" s="37"/>
      <c r="F33" s="37"/>
    </row>
    <row r="34" spans="4:6">
      <c r="D34" s="37"/>
      <c r="E34" s="37"/>
      <c r="F34" s="37"/>
    </row>
    <row r="35" spans="4:6">
      <c r="D35" s="37"/>
      <c r="E35" s="37"/>
      <c r="F35" s="37"/>
    </row>
    <row r="36" spans="4:6">
      <c r="D36" s="37"/>
      <c r="E36" s="37"/>
      <c r="F36" s="37"/>
    </row>
    <row r="37" spans="4:6">
      <c r="D37" s="37"/>
      <c r="E37" s="37"/>
      <c r="F37" s="37"/>
    </row>
    <row r="38" spans="4:6">
      <c r="D38" s="37"/>
      <c r="E38" s="37"/>
      <c r="F38" s="37"/>
    </row>
    <row r="39" spans="4:6">
      <c r="D39" s="37"/>
      <c r="E39" s="37"/>
      <c r="F39" s="37"/>
    </row>
    <row r="40" spans="4:6">
      <c r="D40" s="37"/>
      <c r="E40" s="37"/>
      <c r="F40" s="37"/>
    </row>
    <row r="41" spans="4:6">
      <c r="D41" s="37"/>
      <c r="E41" s="37"/>
      <c r="F41" s="37"/>
    </row>
    <row r="42" spans="4:6">
      <c r="D42" s="37"/>
      <c r="E42" s="37"/>
      <c r="F42" s="37"/>
    </row>
    <row r="43" spans="4:6">
      <c r="D43" s="37"/>
      <c r="E43" s="37"/>
      <c r="F43" s="37"/>
    </row>
    <row r="44" spans="4:6">
      <c r="D44" s="37"/>
      <c r="E44" s="37"/>
      <c r="F44" s="37"/>
    </row>
    <row r="45" spans="4:6">
      <c r="D45" s="37"/>
      <c r="E45" s="37"/>
      <c r="F45" s="37"/>
    </row>
    <row r="46" spans="4:6">
      <c r="D46" s="37"/>
      <c r="E46" s="37"/>
      <c r="F46" s="37"/>
    </row>
    <row r="47" spans="4:6">
      <c r="D47" s="37"/>
      <c r="E47" s="37"/>
      <c r="F47" s="37"/>
    </row>
    <row r="48" spans="4:6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3"/>
    </row>
    <row r="7" spans="2:81" ht="26.25" customHeight="1">
      <c r="B7" s="81" t="s">
        <v>93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3"/>
    </row>
    <row r="8" spans="2:81" s="42" customFormat="1" ht="63">
      <c r="B8" s="10" t="s">
        <v>102</v>
      </c>
      <c r="C8" s="63" t="s">
        <v>50</v>
      </c>
      <c r="D8" s="63" t="s">
        <v>143</v>
      </c>
      <c r="E8" s="63" t="s">
        <v>51</v>
      </c>
      <c r="F8" s="63" t="s">
        <v>88</v>
      </c>
      <c r="G8" s="63" t="s">
        <v>52</v>
      </c>
      <c r="H8" s="63" t="s">
        <v>53</v>
      </c>
      <c r="I8" s="63" t="s">
        <v>72</v>
      </c>
      <c r="J8" s="63" t="s">
        <v>73</v>
      </c>
      <c r="K8" s="63" t="s">
        <v>54</v>
      </c>
      <c r="L8" s="63" t="s">
        <v>55</v>
      </c>
      <c r="M8" s="63" t="s">
        <v>56</v>
      </c>
      <c r="N8" s="63" t="s">
        <v>74</v>
      </c>
      <c r="O8" s="63" t="s">
        <v>75</v>
      </c>
      <c r="P8" s="63" t="s">
        <v>5</v>
      </c>
      <c r="Q8" s="63" t="s">
        <v>76</v>
      </c>
      <c r="R8" s="63" t="s">
        <v>58</v>
      </c>
      <c r="S8" s="84" t="s">
        <v>59</v>
      </c>
      <c r="U8" s="37"/>
      <c r="BZ8" s="37"/>
    </row>
    <row r="9" spans="2:81" s="42" customFormat="1" ht="27.75" customHeight="1">
      <c r="B9" s="43"/>
      <c r="C9" s="65"/>
      <c r="D9" s="44"/>
      <c r="E9" s="44"/>
      <c r="F9" s="65"/>
      <c r="G9" s="65"/>
      <c r="H9" s="65"/>
      <c r="I9" s="65" t="s">
        <v>77</v>
      </c>
      <c r="J9" s="65" t="s">
        <v>78</v>
      </c>
      <c r="K9" s="65"/>
      <c r="L9" s="65" t="s">
        <v>7</v>
      </c>
      <c r="M9" s="65" t="s">
        <v>7</v>
      </c>
      <c r="N9" s="65"/>
      <c r="O9" s="65" t="s">
        <v>79</v>
      </c>
      <c r="P9" s="65" t="s">
        <v>6</v>
      </c>
      <c r="Q9" s="65" t="s">
        <v>7</v>
      </c>
      <c r="R9" s="65" t="s">
        <v>7</v>
      </c>
      <c r="S9" s="66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8" t="s">
        <v>89</v>
      </c>
      <c r="S10" s="68" t="s">
        <v>90</v>
      </c>
      <c r="T10" s="69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25">
        <v>4.66</v>
      </c>
      <c r="K11" s="46"/>
      <c r="L11" s="46"/>
      <c r="M11" s="25">
        <v>5</v>
      </c>
      <c r="N11" s="25">
        <v>420843.4</v>
      </c>
      <c r="O11" s="46"/>
      <c r="P11" s="25">
        <v>569.97635293999997</v>
      </c>
      <c r="Q11" s="46"/>
      <c r="R11" s="25">
        <v>100</v>
      </c>
      <c r="S11" s="25">
        <v>0.37</v>
      </c>
      <c r="T11" s="69"/>
      <c r="BZ11" s="37"/>
      <c r="CC11" s="37"/>
    </row>
    <row r="12" spans="2:81">
      <c r="B12" s="49" t="s">
        <v>195</v>
      </c>
      <c r="C12" s="37"/>
      <c r="D12" s="37"/>
      <c r="E12" s="37"/>
      <c r="J12" s="52">
        <v>4.4400000000000004</v>
      </c>
      <c r="M12" s="52">
        <v>5.52</v>
      </c>
      <c r="N12" s="52">
        <v>372843.4</v>
      </c>
      <c r="P12" s="52">
        <v>365.22043933999998</v>
      </c>
      <c r="R12" s="52">
        <v>64.08</v>
      </c>
      <c r="S12" s="52">
        <v>0.24</v>
      </c>
    </row>
    <row r="13" spans="2:81">
      <c r="B13" s="49" t="s">
        <v>1266</v>
      </c>
      <c r="C13" s="37"/>
      <c r="D13" s="37"/>
      <c r="E13" s="37"/>
      <c r="J13" s="52">
        <v>4.6399999999999997</v>
      </c>
      <c r="M13" s="52">
        <v>5.78</v>
      </c>
      <c r="N13" s="52">
        <v>334272.09999999998</v>
      </c>
      <c r="P13" s="52">
        <v>324.41586107000001</v>
      </c>
      <c r="R13" s="52">
        <v>56.92</v>
      </c>
      <c r="S13" s="52">
        <v>0.21</v>
      </c>
    </row>
    <row r="14" spans="2:81">
      <c r="B14" s="5" t="s">
        <v>1270</v>
      </c>
      <c r="C14" s="5" t="s">
        <v>1271</v>
      </c>
      <c r="D14" s="5" t="s">
        <v>129</v>
      </c>
      <c r="E14" s="5" t="s">
        <v>1272</v>
      </c>
      <c r="F14" s="5" t="s">
        <v>133</v>
      </c>
      <c r="G14" s="5" t="s">
        <v>348</v>
      </c>
      <c r="H14" s="5" t="s">
        <v>155</v>
      </c>
      <c r="I14" s="5" t="s">
        <v>1273</v>
      </c>
      <c r="J14" s="28">
        <v>2.64</v>
      </c>
      <c r="K14" s="5" t="s">
        <v>108</v>
      </c>
      <c r="L14" s="28">
        <v>5</v>
      </c>
      <c r="M14" s="28">
        <v>0.7</v>
      </c>
      <c r="N14" s="28">
        <v>3984.75</v>
      </c>
      <c r="O14" s="28">
        <v>130.36000000000001</v>
      </c>
      <c r="P14" s="28">
        <v>5.1945201000000001</v>
      </c>
      <c r="Q14" s="28">
        <v>0.01</v>
      </c>
      <c r="R14" s="28">
        <v>0.91</v>
      </c>
      <c r="S14" s="28">
        <v>0</v>
      </c>
    </row>
    <row r="15" spans="2:81">
      <c r="B15" s="5" t="s">
        <v>1274</v>
      </c>
      <c r="C15" s="5" t="s">
        <v>1275</v>
      </c>
      <c r="D15" s="5" t="s">
        <v>129</v>
      </c>
      <c r="E15" s="5" t="s">
        <v>1276</v>
      </c>
      <c r="F15" s="5" t="s">
        <v>133</v>
      </c>
      <c r="G15" s="5" t="s">
        <v>501</v>
      </c>
      <c r="H15" s="5" t="s">
        <v>156</v>
      </c>
      <c r="I15" s="5" t="s">
        <v>1277</v>
      </c>
      <c r="J15" s="28">
        <v>4.8099999999999996</v>
      </c>
      <c r="K15" s="5" t="s">
        <v>108</v>
      </c>
      <c r="L15" s="28">
        <v>6</v>
      </c>
      <c r="M15" s="28">
        <v>3.16</v>
      </c>
      <c r="N15" s="28">
        <v>200000</v>
      </c>
      <c r="O15" s="28">
        <v>119.86</v>
      </c>
      <c r="P15" s="28">
        <v>239.72</v>
      </c>
      <c r="Q15" s="28">
        <v>0.01</v>
      </c>
      <c r="R15" s="28">
        <v>42.06</v>
      </c>
      <c r="S15" s="28">
        <v>0.16</v>
      </c>
    </row>
    <row r="16" spans="2:81">
      <c r="B16" s="5" t="s">
        <v>1278</v>
      </c>
      <c r="C16" s="5" t="s">
        <v>1279</v>
      </c>
      <c r="D16" s="5" t="s">
        <v>129</v>
      </c>
      <c r="E16" s="5" t="s">
        <v>1280</v>
      </c>
      <c r="F16" s="5" t="s">
        <v>759</v>
      </c>
      <c r="G16" s="5" t="s">
        <v>202</v>
      </c>
      <c r="H16" s="5" t="s">
        <v>203</v>
      </c>
      <c r="I16" s="5" t="s">
        <v>1281</v>
      </c>
      <c r="J16" s="28">
        <v>4.2699999999999996</v>
      </c>
      <c r="K16" s="5" t="s">
        <v>108</v>
      </c>
      <c r="L16" s="28">
        <v>3</v>
      </c>
      <c r="M16" s="28">
        <v>14</v>
      </c>
      <c r="N16" s="28">
        <v>130287.35</v>
      </c>
      <c r="O16" s="28">
        <v>61.02</v>
      </c>
      <c r="P16" s="28">
        <v>79.501340970000001</v>
      </c>
      <c r="Q16" s="28">
        <v>0.46</v>
      </c>
      <c r="R16" s="28">
        <v>13.95</v>
      </c>
      <c r="S16" s="28">
        <v>0.05</v>
      </c>
    </row>
    <row r="17" spans="2:19">
      <c r="B17" s="49" t="s">
        <v>1267</v>
      </c>
      <c r="C17" s="37"/>
      <c r="D17" s="37"/>
      <c r="E17" s="37"/>
      <c r="J17" s="52">
        <v>2.86</v>
      </c>
      <c r="M17" s="52">
        <v>3.45</v>
      </c>
      <c r="N17" s="52">
        <v>38571.300000000003</v>
      </c>
      <c r="P17" s="52">
        <v>40.80457827</v>
      </c>
      <c r="R17" s="52">
        <v>7.16</v>
      </c>
      <c r="S17" s="52">
        <v>0.03</v>
      </c>
    </row>
    <row r="18" spans="2:19">
      <c r="B18" s="5" t="s">
        <v>1282</v>
      </c>
      <c r="C18" s="5" t="s">
        <v>1283</v>
      </c>
      <c r="D18" s="5" t="s">
        <v>129</v>
      </c>
      <c r="E18" s="5" t="s">
        <v>1284</v>
      </c>
      <c r="F18" s="5" t="s">
        <v>133</v>
      </c>
      <c r="G18" s="5" t="s">
        <v>583</v>
      </c>
      <c r="H18" s="5" t="s">
        <v>156</v>
      </c>
      <c r="I18" s="5" t="s">
        <v>1285</v>
      </c>
      <c r="J18" s="28">
        <v>2.86</v>
      </c>
      <c r="K18" s="5" t="s">
        <v>108</v>
      </c>
      <c r="L18" s="28">
        <v>5.15</v>
      </c>
      <c r="M18" s="28">
        <v>3.45</v>
      </c>
      <c r="N18" s="28">
        <v>38571.300000000003</v>
      </c>
      <c r="O18" s="28">
        <v>105.79</v>
      </c>
      <c r="P18" s="28">
        <v>40.80457827</v>
      </c>
      <c r="Q18" s="28">
        <v>0.03</v>
      </c>
      <c r="R18" s="28">
        <v>7.16</v>
      </c>
      <c r="S18" s="28">
        <v>0.03</v>
      </c>
    </row>
    <row r="19" spans="2:19">
      <c r="B19" s="49" t="s">
        <v>313</v>
      </c>
      <c r="C19" s="37"/>
      <c r="D19" s="37"/>
      <c r="E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202</v>
      </c>
      <c r="C20" s="5" t="s">
        <v>202</v>
      </c>
      <c r="D20" s="37"/>
      <c r="E20" s="37"/>
      <c r="F20" s="5" t="s">
        <v>202</v>
      </c>
      <c r="G20" s="5" t="s">
        <v>202</v>
      </c>
      <c r="J20" s="28">
        <v>0</v>
      </c>
      <c r="K20" s="5" t="s">
        <v>202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828</v>
      </c>
      <c r="C21" s="37"/>
      <c r="D21" s="37"/>
      <c r="E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5" t="s">
        <v>202</v>
      </c>
      <c r="C22" s="5" t="s">
        <v>202</v>
      </c>
      <c r="D22" s="37"/>
      <c r="E22" s="37"/>
      <c r="F22" s="5" t="s">
        <v>202</v>
      </c>
      <c r="G22" s="5" t="s">
        <v>202</v>
      </c>
      <c r="J22" s="28">
        <v>0</v>
      </c>
      <c r="K22" s="5" t="s">
        <v>202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</row>
    <row r="23" spans="2:19">
      <c r="B23" s="49" t="s">
        <v>226</v>
      </c>
      <c r="C23" s="37"/>
      <c r="D23" s="37"/>
      <c r="E23" s="37"/>
      <c r="J23" s="52">
        <v>5.04</v>
      </c>
      <c r="M23" s="52">
        <v>4.09</v>
      </c>
      <c r="N23" s="52">
        <v>48000</v>
      </c>
      <c r="P23" s="52">
        <v>204.75591360000001</v>
      </c>
      <c r="R23" s="52">
        <v>35.92</v>
      </c>
      <c r="S23" s="52">
        <v>0.13</v>
      </c>
    </row>
    <row r="24" spans="2:19">
      <c r="B24" s="49" t="s">
        <v>1286</v>
      </c>
      <c r="C24" s="37"/>
      <c r="D24" s="37"/>
      <c r="E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202</v>
      </c>
      <c r="C25" s="5" t="s">
        <v>202</v>
      </c>
      <c r="D25" s="37"/>
      <c r="E25" s="37"/>
      <c r="F25" s="5" t="s">
        <v>202</v>
      </c>
      <c r="G25" s="5" t="s">
        <v>202</v>
      </c>
      <c r="J25" s="28">
        <v>0</v>
      </c>
      <c r="K25" s="5" t="s">
        <v>202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49" t="s">
        <v>1287</v>
      </c>
      <c r="C26" s="37"/>
      <c r="D26" s="37"/>
      <c r="E26" s="37"/>
      <c r="J26" s="52">
        <v>5.04</v>
      </c>
      <c r="M26" s="52">
        <v>4.09</v>
      </c>
      <c r="N26" s="52">
        <v>48000</v>
      </c>
      <c r="P26" s="52">
        <v>204.75591360000001</v>
      </c>
      <c r="R26" s="52">
        <v>35.92</v>
      </c>
      <c r="S26" s="52">
        <v>0.13</v>
      </c>
    </row>
    <row r="27" spans="2:19">
      <c r="B27" s="5" t="s">
        <v>1288</v>
      </c>
      <c r="C27" s="5" t="s">
        <v>1289</v>
      </c>
      <c r="D27" s="5" t="s">
        <v>129</v>
      </c>
      <c r="E27" s="5" t="s">
        <v>1290</v>
      </c>
      <c r="F27" s="5" t="s">
        <v>1174</v>
      </c>
      <c r="G27" s="5" t="s">
        <v>642</v>
      </c>
      <c r="H27" s="5" t="s">
        <v>1291</v>
      </c>
      <c r="I27" s="5" t="s">
        <v>1292</v>
      </c>
      <c r="J27" s="28">
        <v>5.04</v>
      </c>
      <c r="K27" s="5" t="s">
        <v>112</v>
      </c>
      <c r="L27" s="28">
        <v>6</v>
      </c>
      <c r="M27" s="28">
        <v>4.09</v>
      </c>
      <c r="N27" s="28">
        <v>48000</v>
      </c>
      <c r="O27" s="28">
        <v>113.27</v>
      </c>
      <c r="P27" s="28">
        <v>204.75591360000001</v>
      </c>
      <c r="Q27" s="28">
        <v>0.01</v>
      </c>
      <c r="R27" s="28">
        <v>35.92</v>
      </c>
      <c r="S27" s="28">
        <v>0.13</v>
      </c>
    </row>
    <row r="28" spans="2:19">
      <c r="B28" s="5" t="s">
        <v>229</v>
      </c>
      <c r="C28" s="37"/>
      <c r="D28" s="37"/>
      <c r="E28" s="37"/>
    </row>
    <row r="29" spans="2:19">
      <c r="C29" s="37"/>
      <c r="D29" s="37"/>
      <c r="E29" s="37"/>
    </row>
    <row r="30" spans="2:19">
      <c r="C30" s="37"/>
      <c r="D30" s="37"/>
      <c r="E30" s="37"/>
    </row>
    <row r="31" spans="2:19">
      <c r="C31" s="37"/>
      <c r="D31" s="37"/>
      <c r="E31" s="37"/>
    </row>
    <row r="32" spans="2:19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3"/>
    </row>
    <row r="7" spans="2:98" ht="26.25" customHeight="1">
      <c r="B7" s="81" t="s">
        <v>95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2:98" s="42" customFormat="1" ht="63">
      <c r="B8" s="10" t="s">
        <v>102</v>
      </c>
      <c r="C8" s="62" t="s">
        <v>50</v>
      </c>
      <c r="D8" s="63" t="s">
        <v>143</v>
      </c>
      <c r="E8" s="63" t="s">
        <v>51</v>
      </c>
      <c r="F8" s="63" t="s">
        <v>88</v>
      </c>
      <c r="G8" s="63" t="s">
        <v>54</v>
      </c>
      <c r="H8" s="63" t="s">
        <v>74</v>
      </c>
      <c r="I8" s="63" t="s">
        <v>75</v>
      </c>
      <c r="J8" s="63" t="s">
        <v>5</v>
      </c>
      <c r="K8" s="63" t="s">
        <v>76</v>
      </c>
      <c r="L8" s="63" t="s">
        <v>58</v>
      </c>
      <c r="M8" s="84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5"/>
      <c r="D9" s="44"/>
      <c r="E9" s="44"/>
      <c r="F9" s="65"/>
      <c r="G9" s="65"/>
      <c r="H9" s="65"/>
      <c r="I9" s="65" t="s">
        <v>79</v>
      </c>
      <c r="J9" s="65" t="s">
        <v>6</v>
      </c>
      <c r="K9" s="65" t="s">
        <v>7</v>
      </c>
      <c r="L9" s="65" t="s">
        <v>7</v>
      </c>
      <c r="M9" s="66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8" t="s">
        <v>67</v>
      </c>
      <c r="M10" s="68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26000</v>
      </c>
      <c r="I11" s="46"/>
      <c r="J11" s="25">
        <v>7.8332799999999994E-2</v>
      </c>
      <c r="K11" s="46"/>
      <c r="L11" s="25">
        <v>100</v>
      </c>
      <c r="M11" s="25">
        <v>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195</v>
      </c>
      <c r="C12" s="37"/>
      <c r="D12" s="37"/>
      <c r="E12" s="37"/>
      <c r="H12" s="52">
        <v>0</v>
      </c>
      <c r="J12" s="52">
        <v>0</v>
      </c>
      <c r="L12" s="52">
        <v>0</v>
      </c>
      <c r="M12" s="52">
        <v>0</v>
      </c>
    </row>
    <row r="13" spans="2:98">
      <c r="B13" s="5" t="s">
        <v>202</v>
      </c>
      <c r="C13" s="5" t="s">
        <v>202</v>
      </c>
      <c r="D13" s="37"/>
      <c r="E13" s="37"/>
      <c r="F13" s="5" t="s">
        <v>202</v>
      </c>
      <c r="G13" s="5" t="s">
        <v>202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</row>
    <row r="14" spans="2:98">
      <c r="B14" s="49" t="s">
        <v>226</v>
      </c>
      <c r="C14" s="37"/>
      <c r="D14" s="37"/>
      <c r="E14" s="37"/>
      <c r="H14" s="52">
        <v>26000</v>
      </c>
      <c r="J14" s="52">
        <v>7.8332799999999994E-2</v>
      </c>
      <c r="L14" s="52">
        <v>100</v>
      </c>
      <c r="M14" s="52">
        <v>0</v>
      </c>
    </row>
    <row r="15" spans="2:98">
      <c r="B15" s="49" t="s">
        <v>314</v>
      </c>
      <c r="C15" s="37"/>
      <c r="D15" s="37"/>
      <c r="E15" s="37"/>
      <c r="H15" s="52">
        <v>0</v>
      </c>
      <c r="J15" s="52">
        <v>0</v>
      </c>
      <c r="L15" s="52">
        <v>0</v>
      </c>
      <c r="M15" s="52">
        <v>0</v>
      </c>
    </row>
    <row r="16" spans="2:98">
      <c r="B16" s="5" t="s">
        <v>202</v>
      </c>
      <c r="C16" s="5" t="s">
        <v>202</v>
      </c>
      <c r="D16" s="37"/>
      <c r="E16" s="37"/>
      <c r="F16" s="5" t="s">
        <v>202</v>
      </c>
      <c r="G16" s="5" t="s">
        <v>202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315</v>
      </c>
      <c r="C17" s="37"/>
      <c r="D17" s="37"/>
      <c r="E17" s="37"/>
      <c r="H17" s="52">
        <v>26000</v>
      </c>
      <c r="J17" s="52">
        <v>7.8332799999999994E-2</v>
      </c>
      <c r="L17" s="52">
        <v>100</v>
      </c>
      <c r="M17" s="52">
        <v>0</v>
      </c>
    </row>
    <row r="18" spans="2:13">
      <c r="B18" s="5" t="s">
        <v>1293</v>
      </c>
      <c r="C18" s="5" t="s">
        <v>1294</v>
      </c>
      <c r="D18" s="5" t="s">
        <v>129</v>
      </c>
      <c r="E18" s="5" t="s">
        <v>1295</v>
      </c>
      <c r="F18" s="5" t="s">
        <v>1174</v>
      </c>
      <c r="G18" s="5" t="s">
        <v>112</v>
      </c>
      <c r="H18" s="28">
        <v>26000</v>
      </c>
      <c r="I18" s="28">
        <v>0.08</v>
      </c>
      <c r="J18" s="28">
        <v>7.8332799999999994E-2</v>
      </c>
      <c r="K18" s="28">
        <v>0.06</v>
      </c>
      <c r="L18" s="28">
        <v>100</v>
      </c>
      <c r="M18" s="28">
        <v>0</v>
      </c>
    </row>
    <row r="19" spans="2:13">
      <c r="B19" s="5" t="s">
        <v>229</v>
      </c>
      <c r="C19" s="37"/>
      <c r="D19" s="37"/>
      <c r="E19" s="37"/>
    </row>
    <row r="20" spans="2:13">
      <c r="C20" s="37"/>
      <c r="D20" s="37"/>
      <c r="E20" s="37"/>
    </row>
    <row r="21" spans="2:13">
      <c r="C21" s="37"/>
      <c r="D21" s="37"/>
      <c r="E21" s="37"/>
    </row>
    <row r="22" spans="2:13">
      <c r="C22" s="37"/>
      <c r="D22" s="37"/>
      <c r="E22" s="37"/>
    </row>
    <row r="23" spans="2:13"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3"/>
    </row>
    <row r="7" spans="2:55" ht="26.25" customHeight="1">
      <c r="B7" s="81" t="s">
        <v>145</v>
      </c>
      <c r="C7" s="82"/>
      <c r="D7" s="82"/>
      <c r="E7" s="82"/>
      <c r="F7" s="82"/>
      <c r="G7" s="82"/>
      <c r="H7" s="82"/>
      <c r="I7" s="82"/>
      <c r="J7" s="82"/>
      <c r="K7" s="83"/>
    </row>
    <row r="8" spans="2:55" s="42" customFormat="1" ht="63">
      <c r="B8" s="10" t="s">
        <v>102</v>
      </c>
      <c r="C8" s="62" t="s">
        <v>50</v>
      </c>
      <c r="D8" s="62" t="s">
        <v>54</v>
      </c>
      <c r="E8" s="62" t="s">
        <v>72</v>
      </c>
      <c r="F8" s="62" t="s">
        <v>74</v>
      </c>
      <c r="G8" s="62" t="s">
        <v>75</v>
      </c>
      <c r="H8" s="62" t="s">
        <v>5</v>
      </c>
      <c r="I8" s="62" t="s">
        <v>76</v>
      </c>
      <c r="J8" s="63" t="s">
        <v>58</v>
      </c>
      <c r="K8" s="84" t="s">
        <v>59</v>
      </c>
      <c r="BC8" s="37"/>
    </row>
    <row r="9" spans="2:55" s="42" customFormat="1" ht="21" customHeight="1">
      <c r="B9" s="43"/>
      <c r="C9" s="44"/>
      <c r="D9" s="44"/>
      <c r="E9" s="65" t="s">
        <v>77</v>
      </c>
      <c r="F9" s="65"/>
      <c r="G9" s="65" t="s">
        <v>79</v>
      </c>
      <c r="H9" s="65" t="s">
        <v>6</v>
      </c>
      <c r="I9" s="65" t="s">
        <v>7</v>
      </c>
      <c r="J9" s="65" t="s">
        <v>7</v>
      </c>
      <c r="K9" s="66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8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195</v>
      </c>
      <c r="C12" s="37"/>
      <c r="F12" s="52">
        <v>0</v>
      </c>
      <c r="H12" s="52">
        <v>0</v>
      </c>
      <c r="J12" s="52">
        <v>0</v>
      </c>
      <c r="K12" s="52">
        <v>0</v>
      </c>
    </row>
    <row r="13" spans="2:55">
      <c r="B13" s="49" t="s">
        <v>1296</v>
      </c>
      <c r="C13" s="37"/>
      <c r="F13" s="52">
        <v>0</v>
      </c>
      <c r="H13" s="52">
        <v>0</v>
      </c>
      <c r="J13" s="52">
        <v>0</v>
      </c>
      <c r="K13" s="52">
        <v>0</v>
      </c>
    </row>
    <row r="14" spans="2:55">
      <c r="B14" s="5" t="s">
        <v>202</v>
      </c>
      <c r="C14" s="5" t="s">
        <v>202</v>
      </c>
      <c r="D14" s="5" t="s">
        <v>202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1297</v>
      </c>
      <c r="C15" s="37"/>
      <c r="F15" s="52">
        <v>0</v>
      </c>
      <c r="H15" s="52">
        <v>0</v>
      </c>
      <c r="J15" s="52">
        <v>0</v>
      </c>
      <c r="K15" s="52">
        <v>0</v>
      </c>
    </row>
    <row r="16" spans="2:55">
      <c r="B16" s="5" t="s">
        <v>202</v>
      </c>
      <c r="C16" s="5" t="s">
        <v>202</v>
      </c>
      <c r="D16" s="5" t="s">
        <v>202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1298</v>
      </c>
      <c r="C17" s="37"/>
      <c r="F17" s="52">
        <v>0</v>
      </c>
      <c r="H17" s="52">
        <v>0</v>
      </c>
      <c r="J17" s="52">
        <v>0</v>
      </c>
      <c r="K17" s="52">
        <v>0</v>
      </c>
    </row>
    <row r="18" spans="2:11">
      <c r="B18" s="5" t="s">
        <v>202</v>
      </c>
      <c r="C18" s="5" t="s">
        <v>202</v>
      </c>
      <c r="D18" s="5" t="s">
        <v>202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1299</v>
      </c>
      <c r="C19" s="37"/>
      <c r="F19" s="52">
        <v>0</v>
      </c>
      <c r="H19" s="52">
        <v>0</v>
      </c>
      <c r="J19" s="52">
        <v>0</v>
      </c>
      <c r="K19" s="52">
        <v>0</v>
      </c>
    </row>
    <row r="20" spans="2:11">
      <c r="B20" s="5" t="s">
        <v>202</v>
      </c>
      <c r="C20" s="5" t="s">
        <v>202</v>
      </c>
      <c r="D20" s="5" t="s">
        <v>202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226</v>
      </c>
      <c r="C21" s="37"/>
      <c r="F21" s="52">
        <v>0</v>
      </c>
      <c r="H21" s="52">
        <v>0</v>
      </c>
      <c r="J21" s="52">
        <v>0</v>
      </c>
      <c r="K21" s="52">
        <v>0</v>
      </c>
    </row>
    <row r="22" spans="2:11">
      <c r="B22" s="49" t="s">
        <v>1300</v>
      </c>
      <c r="C22" s="37"/>
      <c r="F22" s="52">
        <v>0</v>
      </c>
      <c r="H22" s="52">
        <v>0</v>
      </c>
      <c r="J22" s="52">
        <v>0</v>
      </c>
      <c r="K22" s="52">
        <v>0</v>
      </c>
    </row>
    <row r="23" spans="2:11">
      <c r="B23" s="5" t="s">
        <v>202</v>
      </c>
      <c r="C23" s="5" t="s">
        <v>202</v>
      </c>
      <c r="D23" s="5" t="s">
        <v>202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1301</v>
      </c>
      <c r="C24" s="37"/>
      <c r="F24" s="52">
        <v>0</v>
      </c>
      <c r="H24" s="52">
        <v>0</v>
      </c>
      <c r="J24" s="52">
        <v>0</v>
      </c>
      <c r="K24" s="52">
        <v>0</v>
      </c>
    </row>
    <row r="25" spans="2:11">
      <c r="B25" s="5" t="s">
        <v>202</v>
      </c>
      <c r="C25" s="5" t="s">
        <v>202</v>
      </c>
      <c r="D25" s="5" t="s">
        <v>202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1302</v>
      </c>
      <c r="C26" s="37"/>
      <c r="F26" s="52">
        <v>0</v>
      </c>
      <c r="H26" s="52">
        <v>0</v>
      </c>
      <c r="J26" s="52">
        <v>0</v>
      </c>
      <c r="K26" s="52">
        <v>0</v>
      </c>
    </row>
    <row r="27" spans="2:11">
      <c r="B27" s="5" t="s">
        <v>202</v>
      </c>
      <c r="C27" s="5" t="s">
        <v>202</v>
      </c>
      <c r="D27" s="5" t="s">
        <v>202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1303</v>
      </c>
      <c r="C28" s="37"/>
      <c r="F28" s="52">
        <v>0</v>
      </c>
      <c r="H28" s="52">
        <v>0</v>
      </c>
      <c r="J28" s="52">
        <v>0</v>
      </c>
      <c r="K28" s="52">
        <v>0</v>
      </c>
    </row>
    <row r="29" spans="2:11">
      <c r="B29" s="5" t="s">
        <v>202</v>
      </c>
      <c r="C29" s="5" t="s">
        <v>202</v>
      </c>
      <c r="D29" s="5" t="s">
        <v>202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5" t="s">
        <v>229</v>
      </c>
      <c r="C30" s="37"/>
    </row>
    <row r="31" spans="2:11">
      <c r="C31" s="37"/>
    </row>
    <row r="32" spans="2:11">
      <c r="C32" s="37"/>
    </row>
    <row r="33" spans="3:3">
      <c r="C33" s="37"/>
    </row>
    <row r="34" spans="3:3">
      <c r="C34" s="37"/>
    </row>
    <row r="35" spans="3:3">
      <c r="C35" s="37"/>
    </row>
    <row r="36" spans="3:3">
      <c r="C36" s="37"/>
    </row>
    <row r="37" spans="3:3">
      <c r="C37" s="37"/>
    </row>
    <row r="38" spans="3:3">
      <c r="C38" s="37"/>
    </row>
    <row r="39" spans="3:3">
      <c r="C39" s="37"/>
    </row>
    <row r="40" spans="3:3">
      <c r="C40" s="37"/>
    </row>
    <row r="41" spans="3:3">
      <c r="C41" s="37"/>
    </row>
    <row r="42" spans="3:3">
      <c r="C42" s="37"/>
    </row>
    <row r="43" spans="3:3">
      <c r="C43" s="37"/>
    </row>
    <row r="44" spans="3:3">
      <c r="C44" s="37"/>
    </row>
    <row r="45" spans="3:3">
      <c r="C45" s="37"/>
    </row>
    <row r="46" spans="3:3">
      <c r="C46" s="37"/>
    </row>
    <row r="47" spans="3:3">
      <c r="C47" s="37"/>
    </row>
    <row r="48" spans="3:3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59" ht="26.25" customHeight="1">
      <c r="B7" s="81" t="s">
        <v>147</v>
      </c>
      <c r="C7" s="82"/>
      <c r="D7" s="82"/>
      <c r="E7" s="82"/>
      <c r="F7" s="82"/>
      <c r="G7" s="82"/>
      <c r="H7" s="82"/>
      <c r="I7" s="82"/>
      <c r="J7" s="82"/>
      <c r="K7" s="82"/>
      <c r="L7" s="83"/>
    </row>
    <row r="8" spans="2:59" s="42" customFormat="1" ht="63">
      <c r="B8" s="10" t="s">
        <v>102</v>
      </c>
      <c r="C8" s="63" t="s">
        <v>50</v>
      </c>
      <c r="D8" s="63" t="s">
        <v>88</v>
      </c>
      <c r="E8" s="63" t="s">
        <v>54</v>
      </c>
      <c r="F8" s="63" t="s">
        <v>72</v>
      </c>
      <c r="G8" s="63" t="s">
        <v>74</v>
      </c>
      <c r="H8" s="63" t="s">
        <v>75</v>
      </c>
      <c r="I8" s="63" t="s">
        <v>5</v>
      </c>
      <c r="J8" s="63" t="s">
        <v>76</v>
      </c>
      <c r="K8" s="63" t="s">
        <v>58</v>
      </c>
      <c r="L8" s="84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5" t="s">
        <v>7</v>
      </c>
      <c r="K9" s="65" t="s">
        <v>7</v>
      </c>
      <c r="L9" s="66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8" t="s">
        <v>66</v>
      </c>
      <c r="L10" s="68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22311</v>
      </c>
      <c r="H11" s="46"/>
      <c r="I11" s="25">
        <v>0.71685000216999994</v>
      </c>
      <c r="J11" s="46"/>
      <c r="K11" s="25">
        <v>100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1304</v>
      </c>
      <c r="C12" s="37"/>
      <c r="D12" s="37"/>
      <c r="G12" s="52">
        <v>22311</v>
      </c>
      <c r="I12" s="52">
        <v>0.71685000216999994</v>
      </c>
      <c r="K12" s="52">
        <v>100</v>
      </c>
      <c r="L12" s="52">
        <v>0</v>
      </c>
    </row>
    <row r="13" spans="2:59">
      <c r="B13" s="5" t="s">
        <v>1305</v>
      </c>
      <c r="C13" s="5" t="s">
        <v>1306</v>
      </c>
      <c r="D13" s="5" t="s">
        <v>912</v>
      </c>
      <c r="E13" s="5" t="s">
        <v>108</v>
      </c>
      <c r="F13" s="5" t="s">
        <v>1307</v>
      </c>
      <c r="G13" s="28">
        <v>1466</v>
      </c>
      <c r="H13" s="28">
        <v>48.605899999999998</v>
      </c>
      <c r="I13" s="28">
        <v>0.71256249400000005</v>
      </c>
      <c r="J13" s="28">
        <v>0</v>
      </c>
      <c r="K13" s="28">
        <v>99.4</v>
      </c>
      <c r="L13" s="28">
        <v>0</v>
      </c>
    </row>
    <row r="14" spans="2:59">
      <c r="B14" s="5" t="s">
        <v>1308</v>
      </c>
      <c r="C14" s="5" t="s">
        <v>1309</v>
      </c>
      <c r="D14" s="5" t="s">
        <v>118</v>
      </c>
      <c r="E14" s="5" t="s">
        <v>108</v>
      </c>
      <c r="F14" s="5" t="s">
        <v>1310</v>
      </c>
      <c r="G14" s="28">
        <v>231</v>
      </c>
      <c r="H14" s="28">
        <v>9.9999999999999995E-7</v>
      </c>
      <c r="I14" s="28">
        <v>2.3100000000000001E-9</v>
      </c>
      <c r="J14" s="28">
        <v>0</v>
      </c>
      <c r="K14" s="28">
        <v>0</v>
      </c>
      <c r="L14" s="28">
        <v>0</v>
      </c>
    </row>
    <row r="15" spans="2:59">
      <c r="B15" s="5" t="s">
        <v>1311</v>
      </c>
      <c r="C15" s="5" t="s">
        <v>1312</v>
      </c>
      <c r="D15" s="5" t="s">
        <v>952</v>
      </c>
      <c r="E15" s="5" t="s">
        <v>108</v>
      </c>
      <c r="F15" s="5" t="s">
        <v>1313</v>
      </c>
      <c r="G15" s="28">
        <v>20614</v>
      </c>
      <c r="H15" s="28">
        <v>2.0799000000000002E-2</v>
      </c>
      <c r="I15" s="28">
        <v>4.2875058599999996E-3</v>
      </c>
      <c r="J15" s="28">
        <v>0.06</v>
      </c>
      <c r="K15" s="28">
        <v>0.6</v>
      </c>
      <c r="L15" s="28">
        <v>0</v>
      </c>
    </row>
    <row r="16" spans="2:59">
      <c r="B16" s="49" t="s">
        <v>1249</v>
      </c>
      <c r="C16" s="37"/>
      <c r="D16" s="37"/>
      <c r="G16" s="52">
        <v>0</v>
      </c>
      <c r="I16" s="52">
        <v>0</v>
      </c>
      <c r="K16" s="52">
        <v>0</v>
      </c>
      <c r="L16" s="52">
        <v>0</v>
      </c>
    </row>
    <row r="17" spans="2:12">
      <c r="B17" s="5" t="s">
        <v>202</v>
      </c>
      <c r="C17" s="5" t="s">
        <v>202</v>
      </c>
      <c r="D17" s="5" t="s">
        <v>202</v>
      </c>
      <c r="E17" s="5" t="s">
        <v>202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5" t="s">
        <v>229</v>
      </c>
      <c r="C18" s="37"/>
      <c r="D18" s="37"/>
    </row>
    <row r="19" spans="2:12">
      <c r="C19" s="37"/>
      <c r="D19" s="37"/>
    </row>
    <row r="20" spans="2:12">
      <c r="C20" s="37"/>
      <c r="D20" s="37"/>
    </row>
    <row r="21" spans="2:12">
      <c r="C21" s="37"/>
      <c r="D21" s="37"/>
    </row>
    <row r="22" spans="2:12">
      <c r="C22" s="37"/>
      <c r="D22" s="37"/>
    </row>
    <row r="23" spans="2:12">
      <c r="C23" s="37"/>
      <c r="D23" s="37"/>
    </row>
    <row r="24" spans="2:12">
      <c r="C24" s="37"/>
      <c r="D24" s="37"/>
    </row>
    <row r="25" spans="2:12">
      <c r="C25" s="37"/>
      <c r="D25" s="37"/>
    </row>
    <row r="26" spans="2:12">
      <c r="C26" s="37"/>
      <c r="D26" s="37"/>
    </row>
    <row r="27" spans="2:12">
      <c r="C27" s="37"/>
      <c r="D27" s="37"/>
    </row>
    <row r="28" spans="2:12">
      <c r="C28" s="37"/>
      <c r="D28" s="37"/>
    </row>
    <row r="29" spans="2:12">
      <c r="C29" s="37"/>
      <c r="D29" s="37"/>
    </row>
    <row r="30" spans="2:12">
      <c r="C30" s="37"/>
      <c r="D30" s="37"/>
    </row>
    <row r="31" spans="2:12">
      <c r="C31" s="37"/>
      <c r="D31" s="37"/>
    </row>
    <row r="32" spans="2:12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52" ht="26.25" customHeight="1">
      <c r="B7" s="81" t="s">
        <v>148</v>
      </c>
      <c r="C7" s="82"/>
      <c r="D7" s="82"/>
      <c r="E7" s="82"/>
      <c r="F7" s="82"/>
      <c r="G7" s="82"/>
      <c r="H7" s="82"/>
      <c r="I7" s="82"/>
      <c r="J7" s="82"/>
      <c r="K7" s="82"/>
      <c r="L7" s="83"/>
    </row>
    <row r="8" spans="2:52" s="42" customFormat="1" ht="63">
      <c r="B8" s="10" t="s">
        <v>102</v>
      </c>
      <c r="C8" s="62" t="s">
        <v>50</v>
      </c>
      <c r="D8" s="63" t="s">
        <v>88</v>
      </c>
      <c r="E8" s="63" t="s">
        <v>54</v>
      </c>
      <c r="F8" s="63" t="s">
        <v>72</v>
      </c>
      <c r="G8" s="63" t="s">
        <v>74</v>
      </c>
      <c r="H8" s="63" t="s">
        <v>75</v>
      </c>
      <c r="I8" s="63" t="s">
        <v>5</v>
      </c>
      <c r="J8" s="63" t="s">
        <v>76</v>
      </c>
      <c r="K8" s="63" t="s">
        <v>58</v>
      </c>
      <c r="L8" s="84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5" t="s">
        <v>7</v>
      </c>
      <c r="K9" s="65" t="s">
        <v>7</v>
      </c>
      <c r="L9" s="66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8" t="s">
        <v>66</v>
      </c>
      <c r="L10" s="68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195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2">
      <c r="B13" s="49" t="s">
        <v>1250</v>
      </c>
      <c r="C13" s="37"/>
      <c r="D13" s="37"/>
      <c r="G13" s="52">
        <v>0</v>
      </c>
      <c r="I13" s="52">
        <v>0</v>
      </c>
      <c r="K13" s="52">
        <v>0</v>
      </c>
      <c r="L13" s="52">
        <v>0</v>
      </c>
    </row>
    <row r="14" spans="2:52">
      <c r="B14" s="5" t="s">
        <v>202</v>
      </c>
      <c r="C14" s="5" t="s">
        <v>202</v>
      </c>
      <c r="D14" s="5" t="s">
        <v>202</v>
      </c>
      <c r="E14" s="5" t="s">
        <v>202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1251</v>
      </c>
      <c r="C15" s="37"/>
      <c r="D15" s="37"/>
      <c r="G15" s="52">
        <v>0</v>
      </c>
      <c r="I15" s="52">
        <v>0</v>
      </c>
      <c r="K15" s="52">
        <v>0</v>
      </c>
      <c r="L15" s="52">
        <v>0</v>
      </c>
    </row>
    <row r="16" spans="2:52">
      <c r="B16" s="5" t="s">
        <v>202</v>
      </c>
      <c r="C16" s="5" t="s">
        <v>202</v>
      </c>
      <c r="D16" s="5" t="s">
        <v>202</v>
      </c>
      <c r="E16" s="5" t="s">
        <v>202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1314</v>
      </c>
      <c r="C17" s="37"/>
      <c r="D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202</v>
      </c>
      <c r="C18" s="5" t="s">
        <v>202</v>
      </c>
      <c r="D18" s="5" t="s">
        <v>202</v>
      </c>
      <c r="E18" s="5" t="s">
        <v>202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1252</v>
      </c>
      <c r="C19" s="37"/>
      <c r="D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202</v>
      </c>
      <c r="C20" s="5" t="s">
        <v>202</v>
      </c>
      <c r="D20" s="5" t="s">
        <v>202</v>
      </c>
      <c r="E20" s="5" t="s">
        <v>202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828</v>
      </c>
      <c r="C21" s="37"/>
      <c r="D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5" t="s">
        <v>202</v>
      </c>
      <c r="C22" s="5" t="s">
        <v>202</v>
      </c>
      <c r="D22" s="5" t="s">
        <v>202</v>
      </c>
      <c r="E22" s="5" t="s">
        <v>202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226</v>
      </c>
      <c r="C23" s="37"/>
      <c r="D23" s="37"/>
      <c r="G23" s="52">
        <v>0</v>
      </c>
      <c r="I23" s="52">
        <v>0</v>
      </c>
      <c r="K23" s="52">
        <v>0</v>
      </c>
      <c r="L23" s="52">
        <v>0</v>
      </c>
    </row>
    <row r="24" spans="2:12">
      <c r="B24" s="49" t="s">
        <v>1250</v>
      </c>
      <c r="C24" s="37"/>
      <c r="D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202</v>
      </c>
      <c r="C25" s="5" t="s">
        <v>202</v>
      </c>
      <c r="D25" s="5" t="s">
        <v>202</v>
      </c>
      <c r="E25" s="5" t="s">
        <v>202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1315</v>
      </c>
      <c r="C26" s="37"/>
      <c r="D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202</v>
      </c>
      <c r="C27" s="5" t="s">
        <v>202</v>
      </c>
      <c r="D27" s="5" t="s">
        <v>202</v>
      </c>
      <c r="E27" s="5" t="s">
        <v>202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1252</v>
      </c>
      <c r="C28" s="37"/>
      <c r="D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202</v>
      </c>
      <c r="C29" s="5" t="s">
        <v>202</v>
      </c>
      <c r="D29" s="5" t="s">
        <v>202</v>
      </c>
      <c r="E29" s="5" t="s">
        <v>202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1253</v>
      </c>
      <c r="C30" s="37"/>
      <c r="D30" s="37"/>
      <c r="G30" s="52">
        <v>0</v>
      </c>
      <c r="I30" s="52">
        <v>0</v>
      </c>
      <c r="K30" s="52">
        <v>0</v>
      </c>
      <c r="L30" s="52">
        <v>0</v>
      </c>
    </row>
    <row r="31" spans="2:12">
      <c r="B31" s="5" t="s">
        <v>202</v>
      </c>
      <c r="C31" s="5" t="s">
        <v>202</v>
      </c>
      <c r="D31" s="5" t="s">
        <v>202</v>
      </c>
      <c r="E31" s="5" t="s">
        <v>202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828</v>
      </c>
      <c r="C32" s="37"/>
      <c r="D32" s="37"/>
      <c r="G32" s="52">
        <v>0</v>
      </c>
      <c r="I32" s="52">
        <v>0</v>
      </c>
      <c r="K32" s="52">
        <v>0</v>
      </c>
      <c r="L32" s="52">
        <v>0</v>
      </c>
    </row>
    <row r="33" spans="2:12">
      <c r="B33" s="5" t="s">
        <v>202</v>
      </c>
      <c r="C33" s="5" t="s">
        <v>202</v>
      </c>
      <c r="D33" s="5" t="s">
        <v>202</v>
      </c>
      <c r="E33" s="5" t="s">
        <v>202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</row>
    <row r="34" spans="2:12">
      <c r="B34" s="5" t="s">
        <v>229</v>
      </c>
      <c r="C34" s="37"/>
      <c r="D34" s="37"/>
    </row>
    <row r="35" spans="2:12">
      <c r="C35" s="37"/>
      <c r="D35" s="37"/>
    </row>
    <row r="36" spans="2:12">
      <c r="C36" s="37"/>
      <c r="D36" s="37"/>
    </row>
    <row r="37" spans="2:12">
      <c r="C37" s="37"/>
      <c r="D37" s="37"/>
    </row>
    <row r="38" spans="2:12">
      <c r="C38" s="37"/>
      <c r="D38" s="37"/>
    </row>
    <row r="39" spans="2:12">
      <c r="C39" s="37"/>
      <c r="D39" s="37"/>
    </row>
    <row r="40" spans="2:12">
      <c r="C40" s="37"/>
      <c r="D40" s="37"/>
    </row>
    <row r="41" spans="2:12">
      <c r="C41" s="37"/>
      <c r="D41" s="37"/>
    </row>
    <row r="42" spans="2:12">
      <c r="C42" s="37"/>
      <c r="D42" s="37"/>
    </row>
    <row r="43" spans="2:12">
      <c r="C43" s="37"/>
      <c r="D43" s="37"/>
    </row>
    <row r="44" spans="2:12">
      <c r="C44" s="37"/>
      <c r="D44" s="37"/>
    </row>
    <row r="45" spans="2:12">
      <c r="C45" s="37"/>
      <c r="D45" s="37"/>
    </row>
    <row r="46" spans="2:12"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workbookViewId="0"/>
  </sheetViews>
  <sheetFormatPr defaultColWidth="9.140625" defaultRowHeight="18"/>
  <cols>
    <col min="1" max="1" width="6.28515625" style="37" customWidth="1"/>
    <col min="2" max="2" width="45.7109375" style="36" customWidth="1"/>
    <col min="3" max="3" width="28.140625" style="36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3537.2177551402201</v>
      </c>
      <c r="K11" s="25">
        <v>100</v>
      </c>
      <c r="L11" s="25">
        <v>2.3199999999999998</v>
      </c>
    </row>
    <row r="12" spans="2:13">
      <c r="B12" s="49" t="s">
        <v>195</v>
      </c>
      <c r="C12" s="50"/>
      <c r="D12" s="51"/>
      <c r="E12" s="51"/>
      <c r="F12" s="51"/>
      <c r="G12" s="51"/>
      <c r="H12" s="51"/>
      <c r="I12" s="52">
        <v>0</v>
      </c>
      <c r="J12" s="52">
        <f>J13+J16</f>
        <v>2341.3014868159999</v>
      </c>
      <c r="K12" s="52">
        <f>J12/J11*100</f>
        <v>66.190482149810066</v>
      </c>
      <c r="L12" s="52">
        <f>J12/'סכום נכסי הקרן'!C42*100</f>
        <v>1.5385924177852026</v>
      </c>
    </row>
    <row r="13" spans="2:13">
      <c r="B13" s="49" t="s">
        <v>196</v>
      </c>
      <c r="C13" s="50"/>
      <c r="D13" s="51"/>
      <c r="E13" s="51"/>
      <c r="F13" s="51"/>
      <c r="G13" s="51"/>
      <c r="H13" s="51"/>
      <c r="I13" s="52">
        <v>0</v>
      </c>
      <c r="J13" s="52">
        <v>1925.3814</v>
      </c>
      <c r="K13" s="52">
        <v>54.43</v>
      </c>
      <c r="L13" s="52">
        <v>1.27</v>
      </c>
    </row>
    <row r="14" spans="2:13">
      <c r="B14" s="5" t="s">
        <v>1539</v>
      </c>
      <c r="C14" s="5" t="s">
        <v>199</v>
      </c>
      <c r="D14" s="5" t="s">
        <v>200</v>
      </c>
      <c r="E14" s="5" t="s">
        <v>201</v>
      </c>
      <c r="F14" s="53" t="s">
        <v>155</v>
      </c>
      <c r="G14" s="5" t="s">
        <v>108</v>
      </c>
      <c r="H14" s="28">
        <v>0</v>
      </c>
      <c r="I14" s="28">
        <v>0</v>
      </c>
      <c r="J14" s="28">
        <v>91.652199999999993</v>
      </c>
      <c r="K14" s="28">
        <v>2.59</v>
      </c>
      <c r="L14" s="28">
        <v>0.06</v>
      </c>
    </row>
    <row r="15" spans="2:13">
      <c r="B15" s="5" t="s">
        <v>1540</v>
      </c>
      <c r="C15" s="5" t="s">
        <v>204</v>
      </c>
      <c r="D15" s="5" t="s">
        <v>205</v>
      </c>
      <c r="E15" s="5" t="s">
        <v>201</v>
      </c>
      <c r="F15" s="53" t="s">
        <v>155</v>
      </c>
      <c r="G15" s="5" t="s">
        <v>108</v>
      </c>
      <c r="H15" s="28">
        <v>0</v>
      </c>
      <c r="I15" s="28">
        <v>0</v>
      </c>
      <c r="J15" s="28">
        <v>1833.7292</v>
      </c>
      <c r="K15" s="28">
        <v>51.84</v>
      </c>
      <c r="L15" s="28">
        <v>1.21</v>
      </c>
    </row>
    <row r="16" spans="2:13">
      <c r="B16" s="49" t="s">
        <v>206</v>
      </c>
      <c r="D16" s="37"/>
      <c r="I16" s="52">
        <v>0</v>
      </c>
      <c r="J16" s="52">
        <f>SUM(J17:J21)</f>
        <v>415.92008681599998</v>
      </c>
      <c r="K16" s="52">
        <f>J16/J11*100</f>
        <v>11.758396446234968</v>
      </c>
      <c r="L16" s="52">
        <f>J16/'סכום נכסי הקרן'!C42*100</f>
        <v>0.27332297680719497</v>
      </c>
    </row>
    <row r="17" spans="2:12">
      <c r="B17" s="5" t="s">
        <v>1539</v>
      </c>
      <c r="C17" s="5" t="s">
        <v>209</v>
      </c>
      <c r="D17" s="5" t="s">
        <v>200</v>
      </c>
      <c r="E17" s="5" t="s">
        <v>201</v>
      </c>
      <c r="F17" s="53" t="s">
        <v>155</v>
      </c>
      <c r="G17" s="5" t="s">
        <v>112</v>
      </c>
      <c r="H17" s="28">
        <v>0</v>
      </c>
      <c r="I17" s="28">
        <v>0</v>
      </c>
      <c r="J17" s="28">
        <v>12.63903494</v>
      </c>
      <c r="K17" s="28">
        <v>0.36</v>
      </c>
      <c r="L17" s="28">
        <v>0.01</v>
      </c>
    </row>
    <row r="18" spans="2:12">
      <c r="B18" s="5" t="s">
        <v>1540</v>
      </c>
      <c r="C18" s="5" t="s">
        <v>210</v>
      </c>
      <c r="D18" s="5" t="s">
        <v>205</v>
      </c>
      <c r="E18" s="5" t="s">
        <v>201</v>
      </c>
      <c r="F18" s="53" t="s">
        <v>155</v>
      </c>
      <c r="G18" s="5" t="s">
        <v>112</v>
      </c>
      <c r="H18" s="28">
        <v>0</v>
      </c>
      <c r="I18" s="28">
        <v>0</v>
      </c>
      <c r="J18" s="28">
        <v>396.34208754000002</v>
      </c>
      <c r="K18" s="28">
        <v>11.2</v>
      </c>
      <c r="L18" s="28">
        <v>0.26</v>
      </c>
    </row>
    <row r="19" spans="2:12">
      <c r="B19" s="5" t="s">
        <v>1539</v>
      </c>
      <c r="C19" s="5" t="s">
        <v>213</v>
      </c>
      <c r="D19" s="5" t="s">
        <v>200</v>
      </c>
      <c r="E19" s="5" t="s">
        <v>201</v>
      </c>
      <c r="F19" s="53" t="s">
        <v>155</v>
      </c>
      <c r="G19" s="5" t="s">
        <v>116</v>
      </c>
      <c r="H19" s="28">
        <v>0</v>
      </c>
      <c r="I19" s="28">
        <v>0</v>
      </c>
      <c r="J19" s="28">
        <v>2.6784142879999999</v>
      </c>
      <c r="K19" s="28">
        <v>0.08</v>
      </c>
      <c r="L19" s="28">
        <v>0</v>
      </c>
    </row>
    <row r="20" spans="2:12">
      <c r="B20" s="5" t="s">
        <v>1540</v>
      </c>
      <c r="C20" s="5" t="s">
        <v>214</v>
      </c>
      <c r="D20" s="5" t="s">
        <v>205</v>
      </c>
      <c r="E20" s="5" t="s">
        <v>201</v>
      </c>
      <c r="F20" s="53" t="s">
        <v>155</v>
      </c>
      <c r="G20" s="5" t="s">
        <v>116</v>
      </c>
      <c r="H20" s="28">
        <v>0</v>
      </c>
      <c r="I20" s="28">
        <v>0</v>
      </c>
      <c r="J20" s="28">
        <v>3.420465928</v>
      </c>
      <c r="K20" s="28">
        <v>0.1</v>
      </c>
      <c r="L20" s="28">
        <v>0</v>
      </c>
    </row>
    <row r="21" spans="2:12">
      <c r="B21" s="5" t="s">
        <v>1540</v>
      </c>
      <c r="C21" s="5" t="s">
        <v>218</v>
      </c>
      <c r="D21" s="5" t="s">
        <v>205</v>
      </c>
      <c r="E21" s="5" t="s">
        <v>201</v>
      </c>
      <c r="F21" s="53" t="s">
        <v>155</v>
      </c>
      <c r="G21" s="5" t="s">
        <v>119</v>
      </c>
      <c r="H21" s="28">
        <v>0</v>
      </c>
      <c r="I21" s="28">
        <v>0</v>
      </c>
      <c r="J21" s="28">
        <v>0.84008411999999999</v>
      </c>
      <c r="K21" s="28">
        <v>0.02</v>
      </c>
      <c r="L21" s="28">
        <v>0</v>
      </c>
    </row>
    <row r="22" spans="2:12">
      <c r="B22" s="49" t="s">
        <v>221</v>
      </c>
      <c r="D22" s="37"/>
      <c r="I22" s="52">
        <v>0</v>
      </c>
      <c r="J22" s="52">
        <v>0</v>
      </c>
      <c r="K22" s="52">
        <v>0</v>
      </c>
      <c r="L22" s="52">
        <v>0</v>
      </c>
    </row>
    <row r="23" spans="2:12">
      <c r="B23" s="5" t="s">
        <v>202</v>
      </c>
      <c r="C23" s="5" t="s">
        <v>202</v>
      </c>
      <c r="D23" s="37"/>
      <c r="E23" s="5" t="s">
        <v>202</v>
      </c>
      <c r="G23" s="5" t="s">
        <v>202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222</v>
      </c>
      <c r="D24" s="37"/>
      <c r="I24" s="52">
        <v>0</v>
      </c>
      <c r="J24" s="52">
        <v>0</v>
      </c>
      <c r="K24" s="52">
        <v>0</v>
      </c>
      <c r="L24" s="52">
        <v>0</v>
      </c>
    </row>
    <row r="25" spans="2:12">
      <c r="B25" s="5" t="s">
        <v>202</v>
      </c>
      <c r="C25" s="5" t="s">
        <v>202</v>
      </c>
      <c r="D25" s="37"/>
      <c r="E25" s="5" t="s">
        <v>202</v>
      </c>
      <c r="G25" s="5" t="s">
        <v>202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223</v>
      </c>
      <c r="D26" s="37"/>
      <c r="I26" s="52">
        <v>0</v>
      </c>
      <c r="J26" s="52">
        <v>0</v>
      </c>
      <c r="K26" s="52">
        <v>0</v>
      </c>
      <c r="L26" s="52">
        <v>0</v>
      </c>
    </row>
    <row r="27" spans="2:12">
      <c r="B27" s="5" t="s">
        <v>202</v>
      </c>
      <c r="C27" s="5" t="s">
        <v>202</v>
      </c>
      <c r="D27" s="37"/>
      <c r="E27" s="5" t="s">
        <v>202</v>
      </c>
      <c r="G27" s="5" t="s">
        <v>202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224</v>
      </c>
      <c r="D28" s="37"/>
      <c r="I28" s="52">
        <v>0</v>
      </c>
      <c r="J28" s="52">
        <v>0</v>
      </c>
      <c r="K28" s="52">
        <v>0</v>
      </c>
      <c r="L28" s="52">
        <v>0</v>
      </c>
    </row>
    <row r="29" spans="2:12">
      <c r="B29" s="5" t="s">
        <v>202</v>
      </c>
      <c r="C29" s="5" t="s">
        <v>202</v>
      </c>
      <c r="D29" s="37"/>
      <c r="E29" s="5" t="s">
        <v>202</v>
      </c>
      <c r="G29" s="5" t="s">
        <v>202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225</v>
      </c>
      <c r="D30" s="37"/>
      <c r="I30" s="52">
        <v>0</v>
      </c>
      <c r="J30" s="52">
        <v>0</v>
      </c>
      <c r="K30" s="52">
        <v>0</v>
      </c>
      <c r="L30" s="52">
        <v>0</v>
      </c>
    </row>
    <row r="31" spans="2:12">
      <c r="B31" s="5" t="s">
        <v>202</v>
      </c>
      <c r="C31" s="5" t="s">
        <v>202</v>
      </c>
      <c r="D31" s="37"/>
      <c r="E31" s="5" t="s">
        <v>202</v>
      </c>
      <c r="G31" s="5" t="s">
        <v>202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226</v>
      </c>
      <c r="D32" s="37"/>
      <c r="I32" s="52">
        <v>0</v>
      </c>
      <c r="J32" s="52">
        <f>J33</f>
        <v>1195.9162683242198</v>
      </c>
      <c r="K32" s="52">
        <f>J32/J11*100</f>
        <v>33.80951785018992</v>
      </c>
      <c r="L32" s="52">
        <f>J32/'סכום נכסי הקרן'!C42*100</f>
        <v>0.78589951491122245</v>
      </c>
    </row>
    <row r="33" spans="2:12">
      <c r="B33" s="49" t="s">
        <v>227</v>
      </c>
      <c r="D33" s="37"/>
      <c r="I33" s="52">
        <v>0</v>
      </c>
      <c r="J33" s="52">
        <f>SUM(J34:J40)</f>
        <v>1195.9162683242198</v>
      </c>
      <c r="K33" s="52">
        <f>J33/J11*100</f>
        <v>33.80951785018992</v>
      </c>
      <c r="L33" s="52">
        <f>J33/'סכום נכסי הקרן'!C42*100</f>
        <v>0.78589951491122245</v>
      </c>
    </row>
    <row r="34" spans="2:12">
      <c r="B34" s="54" t="s">
        <v>1541</v>
      </c>
      <c r="C34" s="55" t="s">
        <v>207</v>
      </c>
      <c r="D34" s="5" t="s">
        <v>208</v>
      </c>
      <c r="E34" s="5" t="s">
        <v>197</v>
      </c>
      <c r="F34" s="53" t="s">
        <v>198</v>
      </c>
      <c r="G34" s="5" t="s">
        <v>112</v>
      </c>
      <c r="H34" s="28">
        <v>0</v>
      </c>
      <c r="I34" s="28">
        <v>0</v>
      </c>
      <c r="J34" s="28">
        <v>959.84972201999994</v>
      </c>
      <c r="K34" s="28">
        <v>27.14</v>
      </c>
      <c r="L34" s="28">
        <v>0.63</v>
      </c>
    </row>
    <row r="35" spans="2:12">
      <c r="B35" s="54" t="s">
        <v>1541</v>
      </c>
      <c r="C35" s="55" t="s">
        <v>211</v>
      </c>
      <c r="D35" s="5" t="s">
        <v>208</v>
      </c>
      <c r="E35" s="5" t="s">
        <v>197</v>
      </c>
      <c r="F35" s="53" t="s">
        <v>198</v>
      </c>
      <c r="G35" s="5" t="s">
        <v>122</v>
      </c>
      <c r="H35" s="28">
        <v>0</v>
      </c>
      <c r="I35" s="28">
        <v>0</v>
      </c>
      <c r="J35" s="28">
        <v>2.5485252319999998</v>
      </c>
      <c r="K35" s="28">
        <v>7.0000000000000007E-2</v>
      </c>
      <c r="L35" s="28">
        <v>0</v>
      </c>
    </row>
    <row r="36" spans="2:12">
      <c r="B36" s="54" t="s">
        <v>1541</v>
      </c>
      <c r="C36" s="55" t="s">
        <v>212</v>
      </c>
      <c r="D36" s="5" t="s">
        <v>208</v>
      </c>
      <c r="E36" s="5" t="s">
        <v>197</v>
      </c>
      <c r="F36" s="53" t="s">
        <v>198</v>
      </c>
      <c r="G36" s="5" t="s">
        <v>116</v>
      </c>
      <c r="H36" s="28">
        <v>0</v>
      </c>
      <c r="I36" s="28">
        <v>0</v>
      </c>
      <c r="J36" s="28">
        <v>207.403411952</v>
      </c>
      <c r="K36" s="28">
        <v>5.86</v>
      </c>
      <c r="L36" s="28">
        <v>0.14000000000000001</v>
      </c>
    </row>
    <row r="37" spans="2:12">
      <c r="B37" s="54" t="s">
        <v>1541</v>
      </c>
      <c r="C37" s="55" t="s">
        <v>215</v>
      </c>
      <c r="D37" s="5" t="s">
        <v>208</v>
      </c>
      <c r="E37" s="5" t="s">
        <v>197</v>
      </c>
      <c r="F37" s="53" t="s">
        <v>198</v>
      </c>
      <c r="G37" s="5" t="s">
        <v>193</v>
      </c>
      <c r="H37" s="28">
        <v>0</v>
      </c>
      <c r="I37" s="28">
        <v>0</v>
      </c>
      <c r="J37" s="28">
        <v>2.3472208022199998</v>
      </c>
      <c r="K37" s="28">
        <v>7.0000000000000007E-2</v>
      </c>
      <c r="L37" s="28">
        <v>0</v>
      </c>
    </row>
    <row r="38" spans="2:12">
      <c r="B38" s="54" t="s">
        <v>1541</v>
      </c>
      <c r="C38" s="55" t="s">
        <v>216</v>
      </c>
      <c r="D38" s="5" t="s">
        <v>208</v>
      </c>
      <c r="E38" s="5" t="s">
        <v>197</v>
      </c>
      <c r="F38" s="53" t="s">
        <v>198</v>
      </c>
      <c r="G38" s="5" t="s">
        <v>194</v>
      </c>
      <c r="H38" s="28">
        <v>0</v>
      </c>
      <c r="I38" s="28">
        <v>0</v>
      </c>
      <c r="J38" s="28">
        <v>2.1093025839999999</v>
      </c>
      <c r="K38" s="28">
        <v>0.06</v>
      </c>
      <c r="L38" s="28">
        <v>0</v>
      </c>
    </row>
    <row r="39" spans="2:12">
      <c r="B39" s="54" t="s">
        <v>1541</v>
      </c>
      <c r="C39" s="55" t="s">
        <v>217</v>
      </c>
      <c r="D39" s="5" t="s">
        <v>208</v>
      </c>
      <c r="E39" s="5" t="s">
        <v>197</v>
      </c>
      <c r="F39" s="53" t="s">
        <v>198</v>
      </c>
      <c r="G39" s="5" t="s">
        <v>119</v>
      </c>
      <c r="H39" s="28">
        <v>0</v>
      </c>
      <c r="I39" s="28">
        <v>0</v>
      </c>
      <c r="J39" s="28">
        <v>8.2861165339999996</v>
      </c>
      <c r="K39" s="28">
        <v>0.23</v>
      </c>
      <c r="L39" s="28">
        <v>0.01</v>
      </c>
    </row>
    <row r="40" spans="2:12">
      <c r="B40" s="54" t="s">
        <v>1541</v>
      </c>
      <c r="C40" s="55" t="s">
        <v>219</v>
      </c>
      <c r="D40" s="5" t="s">
        <v>208</v>
      </c>
      <c r="E40" s="5" t="s">
        <v>197</v>
      </c>
      <c r="F40" s="53" t="s">
        <v>198</v>
      </c>
      <c r="G40" s="5" t="s">
        <v>220</v>
      </c>
      <c r="H40" s="28">
        <v>0</v>
      </c>
      <c r="I40" s="28">
        <v>0</v>
      </c>
      <c r="J40" s="28">
        <v>13.371969200000001</v>
      </c>
      <c r="K40" s="28">
        <v>0.38</v>
      </c>
      <c r="L40" s="28">
        <v>0.01</v>
      </c>
    </row>
    <row r="41" spans="2:12">
      <c r="B41" s="49" t="s">
        <v>228</v>
      </c>
      <c r="D41" s="37"/>
      <c r="I41" s="52">
        <v>0</v>
      </c>
      <c r="J41" s="52">
        <v>0</v>
      </c>
      <c r="K41" s="52">
        <v>0</v>
      </c>
      <c r="L41" s="52">
        <v>0</v>
      </c>
    </row>
    <row r="42" spans="2:12">
      <c r="B42" s="5" t="s">
        <v>202</v>
      </c>
      <c r="C42" s="5" t="s">
        <v>202</v>
      </c>
      <c r="D42" s="37"/>
      <c r="E42" s="5" t="s">
        <v>202</v>
      </c>
      <c r="G42" s="5" t="s">
        <v>202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</row>
    <row r="43" spans="2:12">
      <c r="B43" s="5" t="s">
        <v>229</v>
      </c>
      <c r="D43" s="37"/>
    </row>
    <row r="44" spans="2:12">
      <c r="D44" s="37"/>
    </row>
    <row r="45" spans="2:12">
      <c r="D45" s="37"/>
    </row>
    <row r="46" spans="2:12">
      <c r="D46" s="37"/>
    </row>
    <row r="47" spans="2:12">
      <c r="D47" s="37"/>
    </row>
    <row r="48" spans="2:12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5">
      <c r="D481" s="37"/>
    </row>
    <row r="482" spans="4:5">
      <c r="D482" s="37"/>
    </row>
    <row r="483" spans="4:5">
      <c r="D483" s="37"/>
    </row>
    <row r="484" spans="4:5">
      <c r="E484" s="36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3"/>
    </row>
    <row r="7" spans="2:49" ht="26.25" customHeight="1">
      <c r="B7" s="81" t="s">
        <v>149</v>
      </c>
      <c r="C7" s="82"/>
      <c r="D7" s="82"/>
      <c r="E7" s="82"/>
      <c r="F7" s="82"/>
      <c r="G7" s="82"/>
      <c r="H7" s="82"/>
      <c r="I7" s="82"/>
      <c r="J7" s="82"/>
      <c r="K7" s="83"/>
    </row>
    <row r="8" spans="2:49" s="42" customFormat="1" ht="63">
      <c r="B8" s="10" t="s">
        <v>102</v>
      </c>
      <c r="C8" s="62" t="s">
        <v>50</v>
      </c>
      <c r="D8" s="63" t="s">
        <v>88</v>
      </c>
      <c r="E8" s="63" t="s">
        <v>54</v>
      </c>
      <c r="F8" s="63" t="s">
        <v>72</v>
      </c>
      <c r="G8" s="63" t="s">
        <v>74</v>
      </c>
      <c r="H8" s="63" t="s">
        <v>75</v>
      </c>
      <c r="I8" s="63" t="s">
        <v>5</v>
      </c>
      <c r="J8" s="63" t="s">
        <v>58</v>
      </c>
      <c r="K8" s="84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5" t="s">
        <v>7</v>
      </c>
      <c r="K9" s="85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8" t="s">
        <v>65</v>
      </c>
      <c r="K10" s="68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-10479734.32</v>
      </c>
      <c r="H11" s="46"/>
      <c r="I11" s="25">
        <v>966.48244475621493</v>
      </c>
      <c r="J11" s="25">
        <v>100</v>
      </c>
      <c r="K11" s="25">
        <v>0.64</v>
      </c>
      <c r="AW11" s="37"/>
    </row>
    <row r="12" spans="2:49">
      <c r="B12" s="49" t="s">
        <v>195</v>
      </c>
      <c r="C12" s="37"/>
      <c r="D12" s="37"/>
      <c r="G12" s="52">
        <v>-10479734.32</v>
      </c>
      <c r="I12" s="52">
        <v>966.48244475621493</v>
      </c>
      <c r="J12" s="52">
        <v>100</v>
      </c>
      <c r="K12" s="52">
        <v>0.64</v>
      </c>
    </row>
    <row r="13" spans="2:49">
      <c r="B13" s="49" t="s">
        <v>1250</v>
      </c>
      <c r="C13" s="37"/>
      <c r="D13" s="37"/>
      <c r="G13" s="52">
        <v>0</v>
      </c>
      <c r="I13" s="52">
        <v>0</v>
      </c>
      <c r="J13" s="52">
        <v>0</v>
      </c>
      <c r="K13" s="52">
        <v>0</v>
      </c>
    </row>
    <row r="14" spans="2:49">
      <c r="B14" s="5" t="s">
        <v>202</v>
      </c>
      <c r="C14" s="5" t="s">
        <v>202</v>
      </c>
      <c r="D14" s="5" t="s">
        <v>202</v>
      </c>
      <c r="E14" s="5" t="s">
        <v>202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1251</v>
      </c>
      <c r="C15" s="37"/>
      <c r="D15" s="37"/>
      <c r="G15" s="52">
        <v>-9575000</v>
      </c>
      <c r="I15" s="52">
        <v>1125.2901752117887</v>
      </c>
      <c r="J15" s="52">
        <v>116.43</v>
      </c>
      <c r="K15" s="52">
        <v>0.74</v>
      </c>
    </row>
    <row r="16" spans="2:49">
      <c r="B16" s="5" t="s">
        <v>1316</v>
      </c>
      <c r="C16" s="5" t="s">
        <v>1317</v>
      </c>
      <c r="D16" s="5" t="s">
        <v>129</v>
      </c>
      <c r="E16" s="5" t="s">
        <v>112</v>
      </c>
      <c r="F16" s="5" t="s">
        <v>1318</v>
      </c>
      <c r="G16" s="28">
        <v>-805000</v>
      </c>
      <c r="H16" s="28">
        <v>-14.151825746451305</v>
      </c>
      <c r="I16" s="28">
        <v>113.922197258933</v>
      </c>
      <c r="J16" s="28">
        <v>11.79</v>
      </c>
      <c r="K16" s="28">
        <v>7.0000000000000007E-2</v>
      </c>
    </row>
    <row r="17" spans="2:11">
      <c r="B17" s="5" t="s">
        <v>1319</v>
      </c>
      <c r="C17" s="5" t="s">
        <v>1320</v>
      </c>
      <c r="D17" s="5" t="s">
        <v>129</v>
      </c>
      <c r="E17" s="5" t="s">
        <v>112</v>
      </c>
      <c r="F17" s="5" t="s">
        <v>1321</v>
      </c>
      <c r="G17" s="28">
        <v>-490000</v>
      </c>
      <c r="H17" s="28">
        <v>-13.101949109414797</v>
      </c>
      <c r="I17" s="28">
        <v>64.1995506361325</v>
      </c>
      <c r="J17" s="28">
        <v>6.64</v>
      </c>
      <c r="K17" s="28">
        <v>0.04</v>
      </c>
    </row>
    <row r="18" spans="2:11">
      <c r="B18" s="5" t="s">
        <v>1322</v>
      </c>
      <c r="C18" s="5" t="s">
        <v>1323</v>
      </c>
      <c r="D18" s="5" t="s">
        <v>129</v>
      </c>
      <c r="E18" s="5" t="s">
        <v>112</v>
      </c>
      <c r="F18" s="5" t="s">
        <v>1324</v>
      </c>
      <c r="G18" s="28">
        <v>-1600000</v>
      </c>
      <c r="H18" s="28">
        <v>-11.932360624999999</v>
      </c>
      <c r="I18" s="28">
        <v>190.91776999999999</v>
      </c>
      <c r="J18" s="28">
        <v>19.75</v>
      </c>
      <c r="K18" s="28">
        <v>0.13</v>
      </c>
    </row>
    <row r="19" spans="2:11">
      <c r="B19" s="5" t="s">
        <v>1325</v>
      </c>
      <c r="C19" s="5" t="s">
        <v>1326</v>
      </c>
      <c r="D19" s="5" t="s">
        <v>129</v>
      </c>
      <c r="E19" s="5" t="s">
        <v>112</v>
      </c>
      <c r="F19" s="5" t="s">
        <v>1327</v>
      </c>
      <c r="G19" s="28">
        <v>-4660000</v>
      </c>
      <c r="H19" s="28">
        <v>-12.306528822055107</v>
      </c>
      <c r="I19" s="28">
        <v>573.48424310776795</v>
      </c>
      <c r="J19" s="28">
        <v>59.34</v>
      </c>
      <c r="K19" s="28">
        <v>0.38</v>
      </c>
    </row>
    <row r="20" spans="2:11">
      <c r="B20" s="5" t="s">
        <v>1328</v>
      </c>
      <c r="C20" s="5" t="s">
        <v>1329</v>
      </c>
      <c r="D20" s="5" t="s">
        <v>129</v>
      </c>
      <c r="E20" s="5" t="s">
        <v>112</v>
      </c>
      <c r="F20" s="5" t="s">
        <v>1330</v>
      </c>
      <c r="G20" s="28">
        <v>-250000</v>
      </c>
      <c r="H20" s="28">
        <v>-13.611803999999999</v>
      </c>
      <c r="I20" s="28">
        <v>34.029510000000002</v>
      </c>
      <c r="J20" s="28">
        <v>3.52</v>
      </c>
      <c r="K20" s="28">
        <v>0.02</v>
      </c>
    </row>
    <row r="21" spans="2:11">
      <c r="B21" s="5" t="s">
        <v>1331</v>
      </c>
      <c r="C21" s="5" t="s">
        <v>1332</v>
      </c>
      <c r="D21" s="5" t="s">
        <v>129</v>
      </c>
      <c r="E21" s="5" t="s">
        <v>112</v>
      </c>
      <c r="F21" s="5" t="s">
        <v>1333</v>
      </c>
      <c r="G21" s="28">
        <v>300000</v>
      </c>
      <c r="H21" s="28">
        <v>-12.2065066666667</v>
      </c>
      <c r="I21" s="28">
        <v>-36.619520000000101</v>
      </c>
      <c r="J21" s="28">
        <v>-3.79</v>
      </c>
      <c r="K21" s="28">
        <v>-0.02</v>
      </c>
    </row>
    <row r="22" spans="2:11">
      <c r="B22" s="5" t="s">
        <v>1334</v>
      </c>
      <c r="C22" s="5" t="s">
        <v>1335</v>
      </c>
      <c r="D22" s="5" t="s">
        <v>129</v>
      </c>
      <c r="E22" s="5" t="s">
        <v>112</v>
      </c>
      <c r="F22" s="5" t="s">
        <v>1336</v>
      </c>
      <c r="G22" s="28">
        <v>-980000</v>
      </c>
      <c r="H22" s="28">
        <v>-8.2872749999999993</v>
      </c>
      <c r="I22" s="28">
        <v>81.215294999999998</v>
      </c>
      <c r="J22" s="28">
        <v>8.4</v>
      </c>
      <c r="K22" s="28">
        <v>0.05</v>
      </c>
    </row>
    <row r="23" spans="2:11">
      <c r="B23" s="5" t="s">
        <v>1337</v>
      </c>
      <c r="C23" s="5" t="s">
        <v>1338</v>
      </c>
      <c r="D23" s="5" t="s">
        <v>129</v>
      </c>
      <c r="E23" s="5" t="s">
        <v>112</v>
      </c>
      <c r="F23" s="5" t="s">
        <v>1336</v>
      </c>
      <c r="G23" s="28">
        <v>-200000</v>
      </c>
      <c r="H23" s="28">
        <v>-8.5523699999999998</v>
      </c>
      <c r="I23" s="28">
        <v>17.10474</v>
      </c>
      <c r="J23" s="28">
        <v>1.77</v>
      </c>
      <c r="K23" s="28">
        <v>0.01</v>
      </c>
    </row>
    <row r="24" spans="2:11">
      <c r="B24" s="5" t="s">
        <v>1339</v>
      </c>
      <c r="C24" s="5" t="s">
        <v>1340</v>
      </c>
      <c r="D24" s="5" t="s">
        <v>129</v>
      </c>
      <c r="E24" s="5" t="s">
        <v>112</v>
      </c>
      <c r="F24" s="5" t="s">
        <v>1341</v>
      </c>
      <c r="G24" s="28">
        <v>-1190000</v>
      </c>
      <c r="H24" s="28">
        <v>-7.3899311940298489</v>
      </c>
      <c r="I24" s="28">
        <v>87.940181208955195</v>
      </c>
      <c r="J24" s="28">
        <v>9.1</v>
      </c>
      <c r="K24" s="28">
        <v>0.06</v>
      </c>
    </row>
    <row r="25" spans="2:11">
      <c r="B25" s="5" t="s">
        <v>1342</v>
      </c>
      <c r="C25" s="5" t="s">
        <v>1343</v>
      </c>
      <c r="D25" s="5" t="s">
        <v>129</v>
      </c>
      <c r="E25" s="5" t="s">
        <v>112</v>
      </c>
      <c r="F25" s="5" t="s">
        <v>718</v>
      </c>
      <c r="G25" s="28">
        <v>300000</v>
      </c>
      <c r="H25" s="28">
        <v>-0.30126399999999998</v>
      </c>
      <c r="I25" s="28">
        <v>-0.90379200000000004</v>
      </c>
      <c r="J25" s="28">
        <v>-0.09</v>
      </c>
      <c r="K25" s="28">
        <v>0</v>
      </c>
    </row>
    <row r="26" spans="2:11">
      <c r="B26" s="49" t="s">
        <v>1314</v>
      </c>
      <c r="C26" s="37"/>
      <c r="D26" s="37"/>
      <c r="G26" s="52">
        <v>-905000</v>
      </c>
      <c r="I26" s="52">
        <v>-191.16757854389371</v>
      </c>
      <c r="J26" s="52">
        <v>-19.78</v>
      </c>
      <c r="K26" s="52">
        <v>-0.13</v>
      </c>
    </row>
    <row r="27" spans="2:11">
      <c r="B27" s="5" t="s">
        <v>1344</v>
      </c>
      <c r="C27" s="5" t="s">
        <v>1345</v>
      </c>
      <c r="D27" s="5" t="s">
        <v>129</v>
      </c>
      <c r="E27" s="5" t="s">
        <v>116</v>
      </c>
      <c r="F27" s="5" t="s">
        <v>1346</v>
      </c>
      <c r="G27" s="28">
        <v>-235000</v>
      </c>
      <c r="H27" s="28">
        <v>10.68669026548668</v>
      </c>
      <c r="I27" s="28">
        <v>-25.113722123893702</v>
      </c>
      <c r="J27" s="28">
        <v>-2.6</v>
      </c>
      <c r="K27" s="28">
        <v>-0.02</v>
      </c>
    </row>
    <row r="28" spans="2:11">
      <c r="B28" s="5" t="s">
        <v>1347</v>
      </c>
      <c r="C28" s="5" t="s">
        <v>1348</v>
      </c>
      <c r="D28" s="5" t="s">
        <v>129</v>
      </c>
      <c r="E28" s="5" t="s">
        <v>116</v>
      </c>
      <c r="F28" s="5" t="s">
        <v>1324</v>
      </c>
      <c r="G28" s="28">
        <v>-190000</v>
      </c>
      <c r="H28" s="28">
        <v>19.58722105263158</v>
      </c>
      <c r="I28" s="28">
        <v>-37.215719999999997</v>
      </c>
      <c r="J28" s="28">
        <v>-3.85</v>
      </c>
      <c r="K28" s="28">
        <v>-0.02</v>
      </c>
    </row>
    <row r="29" spans="2:11">
      <c r="B29" s="5" t="s">
        <v>1349</v>
      </c>
      <c r="C29" s="5" t="s">
        <v>1350</v>
      </c>
      <c r="D29" s="5" t="s">
        <v>129</v>
      </c>
      <c r="E29" s="5" t="s">
        <v>116</v>
      </c>
      <c r="F29" s="5" t="s">
        <v>1351</v>
      </c>
      <c r="G29" s="28">
        <v>-480000</v>
      </c>
      <c r="H29" s="28">
        <v>6.2631319817139568</v>
      </c>
      <c r="I29" s="28">
        <v>-128.83813642000001</v>
      </c>
      <c r="J29" s="28">
        <v>-13.33</v>
      </c>
      <c r="K29" s="28">
        <v>-0.08</v>
      </c>
    </row>
    <row r="30" spans="2:11">
      <c r="B30" s="49" t="s">
        <v>1252</v>
      </c>
      <c r="C30" s="37"/>
      <c r="D30" s="37"/>
      <c r="G30" s="52">
        <v>0</v>
      </c>
      <c r="I30" s="52">
        <v>0</v>
      </c>
      <c r="J30" s="52">
        <v>0</v>
      </c>
      <c r="K30" s="52">
        <v>0</v>
      </c>
    </row>
    <row r="31" spans="2:11">
      <c r="B31" s="5" t="s">
        <v>202</v>
      </c>
      <c r="C31" s="5" t="s">
        <v>202</v>
      </c>
      <c r="D31" s="5" t="s">
        <v>202</v>
      </c>
      <c r="E31" s="5" t="s">
        <v>202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</row>
    <row r="32" spans="2:11">
      <c r="B32" s="49" t="s">
        <v>828</v>
      </c>
      <c r="C32" s="37"/>
      <c r="D32" s="37"/>
      <c r="G32" s="52">
        <v>265.68</v>
      </c>
      <c r="I32" s="52">
        <v>32.35984808832</v>
      </c>
      <c r="J32" s="52">
        <v>3.35</v>
      </c>
      <c r="K32" s="52">
        <v>0.02</v>
      </c>
    </row>
    <row r="33" spans="2:11">
      <c r="B33" s="5" t="s">
        <v>1352</v>
      </c>
      <c r="C33" s="5" t="s">
        <v>1353</v>
      </c>
      <c r="D33" s="5" t="s">
        <v>129</v>
      </c>
      <c r="E33" s="5" t="s">
        <v>108</v>
      </c>
      <c r="F33" s="5" t="s">
        <v>1354</v>
      </c>
      <c r="G33" s="28">
        <v>121.98</v>
      </c>
      <c r="H33" s="28">
        <v>3385.1698999999999</v>
      </c>
      <c r="I33" s="28">
        <v>4.1292302440200004</v>
      </c>
      <c r="J33" s="28">
        <v>0.43</v>
      </c>
      <c r="K33" s="28">
        <v>0</v>
      </c>
    </row>
    <row r="34" spans="2:11">
      <c r="B34" s="5" t="s">
        <v>1352</v>
      </c>
      <c r="C34" s="5" t="s">
        <v>1355</v>
      </c>
      <c r="D34" s="5" t="s">
        <v>129</v>
      </c>
      <c r="E34" s="5" t="s">
        <v>108</v>
      </c>
      <c r="F34" s="5" t="s">
        <v>1356</v>
      </c>
      <c r="G34" s="28">
        <v>143.69999999999999</v>
      </c>
      <c r="H34" s="28">
        <v>19645.5239</v>
      </c>
      <c r="I34" s="28">
        <v>28.230617844299999</v>
      </c>
      <c r="J34" s="28">
        <v>2.92</v>
      </c>
      <c r="K34" s="28">
        <v>0.02</v>
      </c>
    </row>
    <row r="35" spans="2:11">
      <c r="B35" s="49" t="s">
        <v>226</v>
      </c>
      <c r="C35" s="37"/>
      <c r="D35" s="37"/>
      <c r="G35" s="52">
        <v>0</v>
      </c>
      <c r="I35" s="52">
        <v>0</v>
      </c>
      <c r="J35" s="52">
        <v>0</v>
      </c>
      <c r="K35" s="52">
        <v>0</v>
      </c>
    </row>
    <row r="36" spans="2:11">
      <c r="B36" s="49" t="s">
        <v>1250</v>
      </c>
      <c r="C36" s="37"/>
      <c r="D36" s="37"/>
      <c r="G36" s="52">
        <v>0</v>
      </c>
      <c r="I36" s="52">
        <v>0</v>
      </c>
      <c r="J36" s="52">
        <v>0</v>
      </c>
      <c r="K36" s="52">
        <v>0</v>
      </c>
    </row>
    <row r="37" spans="2:11">
      <c r="B37" s="5" t="s">
        <v>202</v>
      </c>
      <c r="C37" s="5" t="s">
        <v>202</v>
      </c>
      <c r="D37" s="5" t="s">
        <v>202</v>
      </c>
      <c r="E37" s="5" t="s">
        <v>202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</row>
    <row r="38" spans="2:11">
      <c r="B38" s="49" t="s">
        <v>1315</v>
      </c>
      <c r="C38" s="37"/>
      <c r="D38" s="37"/>
      <c r="G38" s="52">
        <v>0</v>
      </c>
      <c r="I38" s="52">
        <v>0</v>
      </c>
      <c r="J38" s="52">
        <v>0</v>
      </c>
      <c r="K38" s="52">
        <v>0</v>
      </c>
    </row>
    <row r="39" spans="2:11">
      <c r="B39" s="5" t="s">
        <v>202</v>
      </c>
      <c r="C39" s="5" t="s">
        <v>202</v>
      </c>
      <c r="D39" s="5" t="s">
        <v>202</v>
      </c>
      <c r="E39" s="5" t="s">
        <v>202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</row>
    <row r="40" spans="2:11">
      <c r="B40" s="49" t="s">
        <v>1252</v>
      </c>
      <c r="C40" s="37"/>
      <c r="D40" s="37"/>
      <c r="G40" s="52">
        <v>0</v>
      </c>
      <c r="I40" s="52">
        <v>0</v>
      </c>
      <c r="J40" s="52">
        <v>0</v>
      </c>
      <c r="K40" s="52">
        <v>0</v>
      </c>
    </row>
    <row r="41" spans="2:11">
      <c r="B41" s="5" t="s">
        <v>202</v>
      </c>
      <c r="C41" s="5" t="s">
        <v>202</v>
      </c>
      <c r="D41" s="5" t="s">
        <v>202</v>
      </c>
      <c r="E41" s="5" t="s">
        <v>202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</row>
    <row r="42" spans="2:11">
      <c r="B42" s="49" t="s">
        <v>828</v>
      </c>
      <c r="C42" s="37"/>
      <c r="D42" s="37"/>
      <c r="G42" s="52">
        <v>0</v>
      </c>
      <c r="I42" s="52">
        <v>0</v>
      </c>
      <c r="J42" s="52">
        <v>0</v>
      </c>
      <c r="K42" s="52">
        <v>0</v>
      </c>
    </row>
    <row r="43" spans="2:11">
      <c r="B43" s="5" t="s">
        <v>202</v>
      </c>
      <c r="C43" s="5" t="s">
        <v>202</v>
      </c>
      <c r="D43" s="5" t="s">
        <v>202</v>
      </c>
      <c r="E43" s="5" t="s">
        <v>202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</row>
    <row r="44" spans="2:11">
      <c r="B44" s="5" t="s">
        <v>229</v>
      </c>
      <c r="C44" s="37"/>
      <c r="D44" s="37"/>
    </row>
    <row r="45" spans="2:11">
      <c r="C45" s="37"/>
      <c r="D45" s="37"/>
    </row>
    <row r="46" spans="2:11">
      <c r="C46" s="37"/>
      <c r="D46" s="37"/>
    </row>
    <row r="47" spans="2:11">
      <c r="C47" s="37"/>
      <c r="D47" s="37"/>
    </row>
    <row r="48" spans="2:11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3"/>
    </row>
    <row r="7" spans="2:78" ht="26.25" customHeight="1">
      <c r="B7" s="81" t="s">
        <v>151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3"/>
    </row>
    <row r="8" spans="2:78" s="42" customFormat="1" ht="63">
      <c r="B8" s="10" t="s">
        <v>102</v>
      </c>
      <c r="C8" s="62" t="s">
        <v>50</v>
      </c>
      <c r="D8" s="62" t="s">
        <v>140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56</v>
      </c>
      <c r="L8" s="62" t="s">
        <v>74</v>
      </c>
      <c r="M8" s="62" t="s">
        <v>75</v>
      </c>
      <c r="N8" s="62" t="s">
        <v>5</v>
      </c>
      <c r="O8" s="62" t="s">
        <v>76</v>
      </c>
      <c r="P8" s="63" t="s">
        <v>58</v>
      </c>
      <c r="Q8" s="84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5" t="s">
        <v>7</v>
      </c>
      <c r="Q9" s="85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8" t="s">
        <v>83</v>
      </c>
      <c r="Q10" s="68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195</v>
      </c>
      <c r="D12" s="37"/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78">
      <c r="B13" s="49" t="s">
        <v>1254</v>
      </c>
      <c r="D13" s="37"/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78">
      <c r="B14" s="5" t="s">
        <v>202</v>
      </c>
      <c r="C14" s="5" t="s">
        <v>202</v>
      </c>
      <c r="D14" s="37"/>
      <c r="E14" s="5" t="s">
        <v>202</v>
      </c>
      <c r="H14" s="28">
        <v>0</v>
      </c>
      <c r="I14" s="5" t="s">
        <v>202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1255</v>
      </c>
      <c r="D15" s="37"/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78">
      <c r="B16" s="5" t="s">
        <v>202</v>
      </c>
      <c r="C16" s="5" t="s">
        <v>202</v>
      </c>
      <c r="D16" s="37"/>
      <c r="E16" s="5" t="s">
        <v>202</v>
      </c>
      <c r="H16" s="28">
        <v>0</v>
      </c>
      <c r="I16" s="5" t="s">
        <v>202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1256</v>
      </c>
      <c r="D17" s="37"/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1257</v>
      </c>
      <c r="D18" s="37"/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202</v>
      </c>
      <c r="C19" s="5" t="s">
        <v>202</v>
      </c>
      <c r="D19" s="37"/>
      <c r="E19" s="5" t="s">
        <v>202</v>
      </c>
      <c r="H19" s="28">
        <v>0</v>
      </c>
      <c r="I19" s="5" t="s">
        <v>202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1258</v>
      </c>
      <c r="D20" s="37"/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202</v>
      </c>
      <c r="C21" s="5" t="s">
        <v>202</v>
      </c>
      <c r="D21" s="37"/>
      <c r="E21" s="5" t="s">
        <v>202</v>
      </c>
      <c r="H21" s="28">
        <v>0</v>
      </c>
      <c r="I21" s="5" t="s">
        <v>202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1259</v>
      </c>
      <c r="D22" s="37"/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202</v>
      </c>
      <c r="C23" s="5" t="s">
        <v>202</v>
      </c>
      <c r="D23" s="37"/>
      <c r="E23" s="5" t="s">
        <v>202</v>
      </c>
      <c r="H23" s="28">
        <v>0</v>
      </c>
      <c r="I23" s="5" t="s">
        <v>202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1260</v>
      </c>
      <c r="D24" s="37"/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202</v>
      </c>
      <c r="C25" s="5" t="s">
        <v>202</v>
      </c>
      <c r="D25" s="37"/>
      <c r="E25" s="5" t="s">
        <v>202</v>
      </c>
      <c r="H25" s="28">
        <v>0</v>
      </c>
      <c r="I25" s="5" t="s">
        <v>202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226</v>
      </c>
      <c r="D26" s="37"/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1254</v>
      </c>
      <c r="D27" s="37"/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202</v>
      </c>
      <c r="C28" s="5" t="s">
        <v>202</v>
      </c>
      <c r="D28" s="37"/>
      <c r="E28" s="5" t="s">
        <v>202</v>
      </c>
      <c r="H28" s="28">
        <v>0</v>
      </c>
      <c r="I28" s="5" t="s">
        <v>202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1255</v>
      </c>
      <c r="D29" s="37"/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202</v>
      </c>
      <c r="C30" s="5" t="s">
        <v>202</v>
      </c>
      <c r="D30" s="37"/>
      <c r="E30" s="5" t="s">
        <v>202</v>
      </c>
      <c r="H30" s="28">
        <v>0</v>
      </c>
      <c r="I30" s="5" t="s">
        <v>202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1256</v>
      </c>
      <c r="D31" s="37"/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1257</v>
      </c>
      <c r="D32" s="37"/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202</v>
      </c>
      <c r="C33" s="5" t="s">
        <v>202</v>
      </c>
      <c r="D33" s="37"/>
      <c r="E33" s="5" t="s">
        <v>202</v>
      </c>
      <c r="H33" s="28">
        <v>0</v>
      </c>
      <c r="I33" s="5" t="s">
        <v>202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1258</v>
      </c>
      <c r="D34" s="37"/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202</v>
      </c>
      <c r="C35" s="5" t="s">
        <v>202</v>
      </c>
      <c r="D35" s="37"/>
      <c r="E35" s="5" t="s">
        <v>202</v>
      </c>
      <c r="H35" s="28">
        <v>0</v>
      </c>
      <c r="I35" s="5" t="s">
        <v>202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1259</v>
      </c>
      <c r="D36" s="37"/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202</v>
      </c>
      <c r="C37" s="5" t="s">
        <v>202</v>
      </c>
      <c r="D37" s="37"/>
      <c r="E37" s="5" t="s">
        <v>202</v>
      </c>
      <c r="H37" s="28">
        <v>0</v>
      </c>
      <c r="I37" s="5" t="s">
        <v>202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1260</v>
      </c>
      <c r="D38" s="37"/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202</v>
      </c>
      <c r="C39" s="5" t="s">
        <v>202</v>
      </c>
      <c r="D39" s="37"/>
      <c r="E39" s="5" t="s">
        <v>202</v>
      </c>
      <c r="H39" s="28">
        <v>0</v>
      </c>
      <c r="I39" s="5" t="s">
        <v>202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229</v>
      </c>
      <c r="D40" s="37"/>
    </row>
    <row r="41" spans="2:17">
      <c r="D41" s="37"/>
    </row>
    <row r="42" spans="2:17">
      <c r="D42" s="37"/>
    </row>
    <row r="43" spans="2:17">
      <c r="D43" s="37"/>
    </row>
    <row r="44" spans="2:17">
      <c r="D44" s="37"/>
    </row>
    <row r="45" spans="2:17">
      <c r="D45" s="37"/>
    </row>
    <row r="46" spans="2:17">
      <c r="D46" s="37"/>
    </row>
    <row r="47" spans="2:17">
      <c r="D47" s="37"/>
    </row>
    <row r="48" spans="2:17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15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81" t="s">
        <v>152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</row>
    <row r="8" spans="2:59" s="42" customFormat="1" ht="63">
      <c r="B8" s="10" t="s">
        <v>102</v>
      </c>
      <c r="C8" s="62" t="s">
        <v>153</v>
      </c>
      <c r="D8" s="62" t="s">
        <v>50</v>
      </c>
      <c r="E8" s="62" t="s">
        <v>52</v>
      </c>
      <c r="F8" s="62" t="s">
        <v>53</v>
      </c>
      <c r="G8" s="62" t="s">
        <v>73</v>
      </c>
      <c r="H8" s="62" t="s">
        <v>54</v>
      </c>
      <c r="I8" s="41" t="s">
        <v>154</v>
      </c>
      <c r="J8" s="63" t="s">
        <v>56</v>
      </c>
      <c r="K8" s="62" t="s">
        <v>74</v>
      </c>
      <c r="L8" s="62" t="s">
        <v>75</v>
      </c>
      <c r="M8" s="62" t="s">
        <v>5</v>
      </c>
      <c r="N8" s="63" t="s">
        <v>58</v>
      </c>
      <c r="O8" s="84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9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5" t="s">
        <v>7</v>
      </c>
      <c r="O9" s="85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8" t="s">
        <v>80</v>
      </c>
      <c r="N10" s="68" t="s">
        <v>81</v>
      </c>
      <c r="O10" s="68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25">
        <v>6.17</v>
      </c>
      <c r="H11" s="41"/>
      <c r="I11" s="41"/>
      <c r="J11" s="25">
        <v>2.37</v>
      </c>
      <c r="K11" s="25">
        <v>6049789.0800000001</v>
      </c>
      <c r="L11" s="46"/>
      <c r="M11" s="25">
        <v>7487.4957250730549</v>
      </c>
      <c r="N11" s="25">
        <v>100</v>
      </c>
      <c r="O11" s="25">
        <v>4.92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195</v>
      </c>
      <c r="G12" s="52">
        <v>6.17</v>
      </c>
      <c r="J12" s="52">
        <v>2.37</v>
      </c>
      <c r="K12" s="52">
        <v>6049789.0800000001</v>
      </c>
      <c r="M12" s="52">
        <v>7487.4957250730549</v>
      </c>
      <c r="N12" s="52">
        <v>100</v>
      </c>
      <c r="O12" s="52">
        <v>4.92</v>
      </c>
    </row>
    <row r="13" spans="2:59">
      <c r="B13" s="49" t="s">
        <v>1357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59">
      <c r="B14" s="5" t="s">
        <v>202</v>
      </c>
      <c r="D14" s="5" t="s">
        <v>202</v>
      </c>
      <c r="E14" s="5" t="s">
        <v>202</v>
      </c>
      <c r="G14" s="28">
        <v>0</v>
      </c>
      <c r="H14" s="5" t="s">
        <v>202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1358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59">
      <c r="B16" s="5" t="s">
        <v>202</v>
      </c>
      <c r="D16" s="5" t="s">
        <v>202</v>
      </c>
      <c r="E16" s="5" t="s">
        <v>202</v>
      </c>
      <c r="G16" s="28">
        <v>0</v>
      </c>
      <c r="H16" s="5" t="s">
        <v>202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1359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202</v>
      </c>
      <c r="D18" s="5" t="s">
        <v>202</v>
      </c>
      <c r="E18" s="5" t="s">
        <v>202</v>
      </c>
      <c r="G18" s="28">
        <v>0</v>
      </c>
      <c r="H18" s="5" t="s">
        <v>202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1360</v>
      </c>
      <c r="G19" s="52">
        <v>6.29</v>
      </c>
      <c r="J19" s="52">
        <v>2.35</v>
      </c>
      <c r="K19" s="52">
        <v>5866850.25</v>
      </c>
      <c r="M19" s="52">
        <v>7301.2202991950553</v>
      </c>
      <c r="N19" s="52">
        <v>97.51</v>
      </c>
      <c r="O19" s="52">
        <v>4.8</v>
      </c>
    </row>
    <row r="20" spans="2:15">
      <c r="B20" s="5" t="s">
        <v>1361</v>
      </c>
      <c r="C20" s="5" t="s">
        <v>1362</v>
      </c>
      <c r="D20" s="5" t="s">
        <v>1363</v>
      </c>
      <c r="E20" s="5" t="s">
        <v>382</v>
      </c>
      <c r="F20" s="5" t="s">
        <v>157</v>
      </c>
      <c r="G20" s="28">
        <v>5.92</v>
      </c>
      <c r="H20" s="5" t="s">
        <v>108</v>
      </c>
      <c r="I20" s="28">
        <v>5</v>
      </c>
      <c r="J20" s="28">
        <v>1.84</v>
      </c>
      <c r="K20" s="28">
        <v>149580.60999999999</v>
      </c>
      <c r="L20" s="28">
        <v>120.74</v>
      </c>
      <c r="M20" s="28">
        <v>180.60362851400001</v>
      </c>
      <c r="N20" s="28">
        <v>2.41</v>
      </c>
      <c r="O20" s="28">
        <v>0.12</v>
      </c>
    </row>
    <row r="21" spans="2:15">
      <c r="B21" s="5" t="s">
        <v>1361</v>
      </c>
      <c r="C21" s="5" t="s">
        <v>1362</v>
      </c>
      <c r="D21" s="5" t="s">
        <v>1364</v>
      </c>
      <c r="E21" s="5" t="s">
        <v>382</v>
      </c>
      <c r="F21" s="5" t="s">
        <v>157</v>
      </c>
      <c r="G21" s="28">
        <v>5.93</v>
      </c>
      <c r="H21" s="5" t="s">
        <v>108</v>
      </c>
      <c r="I21" s="28">
        <v>5</v>
      </c>
      <c r="J21" s="28">
        <v>1.83</v>
      </c>
      <c r="K21" s="28">
        <v>48108.09</v>
      </c>
      <c r="L21" s="28">
        <v>120.8</v>
      </c>
      <c r="M21" s="28">
        <v>58.114572719999998</v>
      </c>
      <c r="N21" s="28">
        <v>0.78</v>
      </c>
      <c r="O21" s="28">
        <v>0.04</v>
      </c>
    </row>
    <row r="22" spans="2:15">
      <c r="B22" s="5" t="s">
        <v>1361</v>
      </c>
      <c r="C22" s="5" t="s">
        <v>1362</v>
      </c>
      <c r="D22" s="5" t="s">
        <v>1365</v>
      </c>
      <c r="E22" s="5" t="s">
        <v>382</v>
      </c>
      <c r="F22" s="5" t="s">
        <v>157</v>
      </c>
      <c r="G22" s="28">
        <v>8.89</v>
      </c>
      <c r="H22" s="5" t="s">
        <v>108</v>
      </c>
      <c r="I22" s="28">
        <v>3.17</v>
      </c>
      <c r="J22" s="28">
        <v>2.71</v>
      </c>
      <c r="K22" s="28">
        <v>26141.21</v>
      </c>
      <c r="L22" s="28">
        <v>105.48</v>
      </c>
      <c r="M22" s="28">
        <v>27.573748307999999</v>
      </c>
      <c r="N22" s="28">
        <v>0.37</v>
      </c>
      <c r="O22" s="28">
        <v>0.02</v>
      </c>
    </row>
    <row r="23" spans="2:15">
      <c r="B23" s="5" t="s">
        <v>1361</v>
      </c>
      <c r="C23" s="5" t="s">
        <v>1362</v>
      </c>
      <c r="D23" s="5" t="s">
        <v>1366</v>
      </c>
      <c r="E23" s="5" t="s">
        <v>382</v>
      </c>
      <c r="F23" s="5" t="s">
        <v>157</v>
      </c>
      <c r="G23" s="28">
        <v>7.33</v>
      </c>
      <c r="H23" s="5" t="s">
        <v>108</v>
      </c>
      <c r="I23" s="28">
        <v>5</v>
      </c>
      <c r="J23" s="28">
        <v>4.17</v>
      </c>
      <c r="K23" s="28">
        <v>135001.53</v>
      </c>
      <c r="L23" s="28">
        <v>107.95</v>
      </c>
      <c r="M23" s="28">
        <v>145.73415163499999</v>
      </c>
      <c r="N23" s="28">
        <v>1.95</v>
      </c>
      <c r="O23" s="28">
        <v>0.1</v>
      </c>
    </row>
    <row r="24" spans="2:15">
      <c r="B24" s="5" t="s">
        <v>1361</v>
      </c>
      <c r="C24" s="5" t="s">
        <v>1362</v>
      </c>
      <c r="D24" s="5" t="s">
        <v>1367</v>
      </c>
      <c r="E24" s="5" t="s">
        <v>382</v>
      </c>
      <c r="F24" s="5" t="s">
        <v>157</v>
      </c>
      <c r="G24" s="28">
        <v>8.6199999999999992</v>
      </c>
      <c r="H24" s="5" t="s">
        <v>108</v>
      </c>
      <c r="I24" s="28">
        <v>4.0999999999999996</v>
      </c>
      <c r="J24" s="28">
        <v>3.31</v>
      </c>
      <c r="K24" s="28">
        <v>337503.83</v>
      </c>
      <c r="L24" s="28">
        <v>108.31</v>
      </c>
      <c r="M24" s="28">
        <v>365.55039827299998</v>
      </c>
      <c r="N24" s="28">
        <v>4.88</v>
      </c>
      <c r="O24" s="28">
        <v>0.24</v>
      </c>
    </row>
    <row r="25" spans="2:15">
      <c r="B25" s="5" t="s">
        <v>1361</v>
      </c>
      <c r="C25" s="5" t="s">
        <v>1362</v>
      </c>
      <c r="D25" s="5" t="s">
        <v>1368</v>
      </c>
      <c r="E25" s="5" t="s">
        <v>382</v>
      </c>
      <c r="F25" s="5" t="s">
        <v>157</v>
      </c>
      <c r="G25" s="28">
        <v>8.9</v>
      </c>
      <c r="H25" s="5" t="s">
        <v>108</v>
      </c>
      <c r="I25" s="28">
        <v>3.17</v>
      </c>
      <c r="J25" s="28">
        <v>2.65</v>
      </c>
      <c r="K25" s="28">
        <v>36597</v>
      </c>
      <c r="L25" s="28">
        <v>105.67</v>
      </c>
      <c r="M25" s="28">
        <v>38.672049899999998</v>
      </c>
      <c r="N25" s="28">
        <v>0.52</v>
      </c>
      <c r="O25" s="28">
        <v>0.03</v>
      </c>
    </row>
    <row r="26" spans="2:15">
      <c r="B26" s="5" t="s">
        <v>1369</v>
      </c>
      <c r="C26" s="5" t="s">
        <v>1362</v>
      </c>
      <c r="D26" s="5" t="s">
        <v>1370</v>
      </c>
      <c r="E26" s="5" t="s">
        <v>1371</v>
      </c>
      <c r="F26" s="5" t="s">
        <v>198</v>
      </c>
      <c r="G26" s="28">
        <v>5.38</v>
      </c>
      <c r="H26" s="5" t="s">
        <v>112</v>
      </c>
      <c r="I26" s="28">
        <v>9.85</v>
      </c>
      <c r="J26" s="28">
        <v>3.48</v>
      </c>
      <c r="K26" s="28">
        <v>54438.12</v>
      </c>
      <c r="L26" s="28">
        <v>139.97999999999999</v>
      </c>
      <c r="M26" s="28">
        <v>286.97854109601599</v>
      </c>
      <c r="N26" s="28">
        <v>3.83</v>
      </c>
      <c r="O26" s="28">
        <v>0.19</v>
      </c>
    </row>
    <row r="27" spans="2:15">
      <c r="B27" s="5" t="s">
        <v>1372</v>
      </c>
      <c r="C27" s="5" t="s">
        <v>1362</v>
      </c>
      <c r="D27" s="5" t="s">
        <v>1373</v>
      </c>
      <c r="E27" s="5" t="s">
        <v>382</v>
      </c>
      <c r="F27" s="5" t="s">
        <v>157</v>
      </c>
      <c r="G27" s="28">
        <v>7.3</v>
      </c>
      <c r="H27" s="5" t="s">
        <v>108</v>
      </c>
      <c r="I27" s="28">
        <v>4.5</v>
      </c>
      <c r="J27" s="28">
        <v>1.91</v>
      </c>
      <c r="K27" s="28">
        <v>550985.26</v>
      </c>
      <c r="L27" s="28">
        <v>125</v>
      </c>
      <c r="M27" s="28">
        <v>688.73157500000002</v>
      </c>
      <c r="N27" s="28">
        <v>9.1999999999999993</v>
      </c>
      <c r="O27" s="28">
        <v>0.45</v>
      </c>
    </row>
    <row r="28" spans="2:15">
      <c r="B28" s="5" t="s">
        <v>1372</v>
      </c>
      <c r="C28" s="5" t="s">
        <v>1362</v>
      </c>
      <c r="D28" s="5" t="s">
        <v>1374</v>
      </c>
      <c r="E28" s="5" t="s">
        <v>382</v>
      </c>
      <c r="F28" s="5" t="s">
        <v>157</v>
      </c>
      <c r="G28" s="28">
        <v>6.03</v>
      </c>
      <c r="H28" s="5" t="s">
        <v>108</v>
      </c>
      <c r="I28" s="28">
        <v>4.2</v>
      </c>
      <c r="J28" s="28">
        <v>1.72</v>
      </c>
      <c r="K28" s="28">
        <v>40496.68</v>
      </c>
      <c r="L28" s="28">
        <v>109.62</v>
      </c>
      <c r="M28" s="28">
        <v>44.392460616000001</v>
      </c>
      <c r="N28" s="28">
        <v>0.59</v>
      </c>
      <c r="O28" s="28">
        <v>0.03</v>
      </c>
    </row>
    <row r="29" spans="2:15">
      <c r="B29" s="5" t="s">
        <v>1375</v>
      </c>
      <c r="C29" s="5" t="s">
        <v>1362</v>
      </c>
      <c r="D29" s="5" t="s">
        <v>1376</v>
      </c>
      <c r="E29" s="5" t="s">
        <v>414</v>
      </c>
      <c r="F29" s="5" t="s">
        <v>157</v>
      </c>
      <c r="G29" s="28">
        <v>1.91</v>
      </c>
      <c r="H29" s="5" t="s">
        <v>112</v>
      </c>
      <c r="I29" s="28">
        <v>3.88</v>
      </c>
      <c r="J29" s="28">
        <v>2.66</v>
      </c>
      <c r="K29" s="28">
        <v>45295.57</v>
      </c>
      <c r="L29" s="28">
        <v>103.77</v>
      </c>
      <c r="M29" s="28">
        <v>177.01410011657401</v>
      </c>
      <c r="N29" s="28">
        <v>2.36</v>
      </c>
      <c r="O29" s="28">
        <v>0.12</v>
      </c>
    </row>
    <row r="30" spans="2:15">
      <c r="B30" s="5" t="s">
        <v>1377</v>
      </c>
      <c r="C30" s="5" t="s">
        <v>1362</v>
      </c>
      <c r="D30" s="5" t="s">
        <v>1378</v>
      </c>
      <c r="E30" s="5" t="s">
        <v>414</v>
      </c>
      <c r="F30" s="5" t="s">
        <v>155</v>
      </c>
      <c r="G30" s="28">
        <v>6.46</v>
      </c>
      <c r="H30" s="5" t="s">
        <v>108</v>
      </c>
      <c r="I30" s="28">
        <v>2.36</v>
      </c>
      <c r="J30" s="28">
        <v>1.88</v>
      </c>
      <c r="K30" s="28">
        <v>297394.88</v>
      </c>
      <c r="L30" s="28">
        <v>103.81</v>
      </c>
      <c r="M30" s="28">
        <v>308.725624928</v>
      </c>
      <c r="N30" s="28">
        <v>4.12</v>
      </c>
      <c r="O30" s="28">
        <v>0.2</v>
      </c>
    </row>
    <row r="31" spans="2:15">
      <c r="B31" s="5" t="s">
        <v>1379</v>
      </c>
      <c r="C31" s="5" t="s">
        <v>1362</v>
      </c>
      <c r="D31" s="5" t="s">
        <v>1380</v>
      </c>
      <c r="E31" s="5" t="s">
        <v>501</v>
      </c>
      <c r="F31" s="5" t="s">
        <v>156</v>
      </c>
      <c r="G31" s="28">
        <v>7.5</v>
      </c>
      <c r="H31" s="5" t="s">
        <v>108</v>
      </c>
      <c r="I31" s="28">
        <v>5.35</v>
      </c>
      <c r="J31" s="28">
        <v>3.51</v>
      </c>
      <c r="K31" s="28">
        <v>6092.54</v>
      </c>
      <c r="L31" s="28">
        <v>114.38</v>
      </c>
      <c r="M31" s="28">
        <v>6.9686472520000002</v>
      </c>
      <c r="N31" s="28">
        <v>0.09</v>
      </c>
      <c r="O31" s="28">
        <v>0</v>
      </c>
    </row>
    <row r="32" spans="2:15">
      <c r="B32" s="5" t="s">
        <v>1379</v>
      </c>
      <c r="C32" s="5" t="s">
        <v>1362</v>
      </c>
      <c r="D32" s="5" t="s">
        <v>1381</v>
      </c>
      <c r="E32" s="5" t="s">
        <v>501</v>
      </c>
      <c r="F32" s="5" t="s">
        <v>156</v>
      </c>
      <c r="G32" s="28">
        <v>7.5</v>
      </c>
      <c r="H32" s="5" t="s">
        <v>108</v>
      </c>
      <c r="I32" s="28">
        <v>5.35</v>
      </c>
      <c r="J32" s="28">
        <v>3.51</v>
      </c>
      <c r="K32" s="28">
        <v>7781.68</v>
      </c>
      <c r="L32" s="28">
        <v>114.38</v>
      </c>
      <c r="M32" s="28">
        <v>8.9006855839999997</v>
      </c>
      <c r="N32" s="28">
        <v>0.12</v>
      </c>
      <c r="O32" s="28">
        <v>0.01</v>
      </c>
    </row>
    <row r="33" spans="2:15">
      <c r="B33" s="5" t="s">
        <v>1379</v>
      </c>
      <c r="C33" s="5" t="s">
        <v>1362</v>
      </c>
      <c r="D33" s="5" t="s">
        <v>1382</v>
      </c>
      <c r="E33" s="5" t="s">
        <v>501</v>
      </c>
      <c r="F33" s="5" t="s">
        <v>156</v>
      </c>
      <c r="G33" s="28">
        <v>7.84</v>
      </c>
      <c r="H33" s="5" t="s">
        <v>108</v>
      </c>
      <c r="I33" s="28">
        <v>5.35</v>
      </c>
      <c r="J33" s="28">
        <v>1.94</v>
      </c>
      <c r="K33" s="28">
        <v>51717.71</v>
      </c>
      <c r="L33" s="28">
        <v>128.69</v>
      </c>
      <c r="M33" s="28">
        <v>66.555520998999995</v>
      </c>
      <c r="N33" s="28">
        <v>0.89</v>
      </c>
      <c r="O33" s="28">
        <v>0.04</v>
      </c>
    </row>
    <row r="34" spans="2:15">
      <c r="B34" s="5" t="s">
        <v>1379</v>
      </c>
      <c r="C34" s="5" t="s">
        <v>1362</v>
      </c>
      <c r="D34" s="5" t="s">
        <v>1383</v>
      </c>
      <c r="E34" s="5" t="s">
        <v>501</v>
      </c>
      <c r="F34" s="5" t="s">
        <v>156</v>
      </c>
      <c r="G34" s="28">
        <v>7.5</v>
      </c>
      <c r="H34" s="5" t="s">
        <v>108</v>
      </c>
      <c r="I34" s="28">
        <v>5.35</v>
      </c>
      <c r="J34" s="28">
        <v>3.51</v>
      </c>
      <c r="K34" s="28">
        <v>9134.1200000000008</v>
      </c>
      <c r="L34" s="28">
        <v>114.38</v>
      </c>
      <c r="M34" s="28">
        <v>10.447606456000001</v>
      </c>
      <c r="N34" s="28">
        <v>0.14000000000000001</v>
      </c>
      <c r="O34" s="28">
        <v>0.01</v>
      </c>
    </row>
    <row r="35" spans="2:15">
      <c r="B35" s="5" t="s">
        <v>1379</v>
      </c>
      <c r="C35" s="5" t="s">
        <v>1362</v>
      </c>
      <c r="D35" s="5" t="s">
        <v>1384</v>
      </c>
      <c r="E35" s="5" t="s">
        <v>501</v>
      </c>
      <c r="F35" s="5" t="s">
        <v>156</v>
      </c>
      <c r="G35" s="28">
        <v>7.84</v>
      </c>
      <c r="H35" s="5" t="s">
        <v>108</v>
      </c>
      <c r="I35" s="28">
        <v>5.35</v>
      </c>
      <c r="J35" s="28">
        <v>1.94</v>
      </c>
      <c r="K35" s="28">
        <v>37267.629999999997</v>
      </c>
      <c r="L35" s="28">
        <v>128.69</v>
      </c>
      <c r="M35" s="28">
        <v>47.959713047000001</v>
      </c>
      <c r="N35" s="28">
        <v>0.64</v>
      </c>
      <c r="O35" s="28">
        <v>0.03</v>
      </c>
    </row>
    <row r="36" spans="2:15">
      <c r="B36" s="5" t="s">
        <v>1379</v>
      </c>
      <c r="C36" s="5" t="s">
        <v>1362</v>
      </c>
      <c r="D36" s="5" t="s">
        <v>1385</v>
      </c>
      <c r="E36" s="5" t="s">
        <v>501</v>
      </c>
      <c r="F36" s="5" t="s">
        <v>156</v>
      </c>
      <c r="G36" s="28">
        <v>7.5</v>
      </c>
      <c r="H36" s="5" t="s">
        <v>108</v>
      </c>
      <c r="I36" s="28">
        <v>5.35</v>
      </c>
      <c r="J36" s="28">
        <v>3.51</v>
      </c>
      <c r="K36" s="28">
        <v>7442.94</v>
      </c>
      <c r="L36" s="28">
        <v>114.38</v>
      </c>
      <c r="M36" s="28">
        <v>8.5132347720000006</v>
      </c>
      <c r="N36" s="28">
        <v>0.11</v>
      </c>
      <c r="O36" s="28">
        <v>0.01</v>
      </c>
    </row>
    <row r="37" spans="2:15">
      <c r="B37" s="5" t="s">
        <v>1379</v>
      </c>
      <c r="C37" s="5" t="s">
        <v>1362</v>
      </c>
      <c r="D37" s="5" t="s">
        <v>1386</v>
      </c>
      <c r="E37" s="5" t="s">
        <v>501</v>
      </c>
      <c r="F37" s="5" t="s">
        <v>156</v>
      </c>
      <c r="G37" s="28">
        <v>7.84</v>
      </c>
      <c r="H37" s="5" t="s">
        <v>108</v>
      </c>
      <c r="I37" s="28">
        <v>5.35</v>
      </c>
      <c r="J37" s="28">
        <v>1.94</v>
      </c>
      <c r="K37" s="28">
        <v>44757.69</v>
      </c>
      <c r="L37" s="28">
        <v>128.69</v>
      </c>
      <c r="M37" s="28">
        <v>57.598671261</v>
      </c>
      <c r="N37" s="28">
        <v>0.77</v>
      </c>
      <c r="O37" s="28">
        <v>0.04</v>
      </c>
    </row>
    <row r="38" spans="2:15">
      <c r="B38" s="5" t="s">
        <v>1379</v>
      </c>
      <c r="C38" s="5" t="s">
        <v>1362</v>
      </c>
      <c r="D38" s="5" t="s">
        <v>1387</v>
      </c>
      <c r="E38" s="5" t="s">
        <v>501</v>
      </c>
      <c r="F38" s="5" t="s">
        <v>156</v>
      </c>
      <c r="G38" s="28">
        <v>7.5</v>
      </c>
      <c r="H38" s="5" t="s">
        <v>108</v>
      </c>
      <c r="I38" s="28">
        <v>5.35</v>
      </c>
      <c r="J38" s="28">
        <v>3.51</v>
      </c>
      <c r="K38" s="28">
        <v>7781.68</v>
      </c>
      <c r="L38" s="28">
        <v>114.38</v>
      </c>
      <c r="M38" s="28">
        <v>8.9006855839999997</v>
      </c>
      <c r="N38" s="28">
        <v>0.12</v>
      </c>
      <c r="O38" s="28">
        <v>0.01</v>
      </c>
    </row>
    <row r="39" spans="2:15">
      <c r="B39" s="5" t="s">
        <v>1379</v>
      </c>
      <c r="C39" s="5" t="s">
        <v>1362</v>
      </c>
      <c r="D39" s="5" t="s">
        <v>1388</v>
      </c>
      <c r="E39" s="5" t="s">
        <v>501</v>
      </c>
      <c r="F39" s="5" t="s">
        <v>156</v>
      </c>
      <c r="G39" s="28">
        <v>7.74</v>
      </c>
      <c r="H39" s="5" t="s">
        <v>108</v>
      </c>
      <c r="I39" s="28">
        <v>5.35</v>
      </c>
      <c r="J39" s="28">
        <v>2.4</v>
      </c>
      <c r="K39" s="28">
        <v>41064.639999999999</v>
      </c>
      <c r="L39" s="28">
        <v>129.18</v>
      </c>
      <c r="M39" s="28">
        <v>53.047301951999998</v>
      </c>
      <c r="N39" s="28">
        <v>0.71</v>
      </c>
      <c r="O39" s="28">
        <v>0.03</v>
      </c>
    </row>
    <row r="40" spans="2:15">
      <c r="B40" s="5" t="s">
        <v>1379</v>
      </c>
      <c r="C40" s="5" t="s">
        <v>1362</v>
      </c>
      <c r="D40" s="5" t="s">
        <v>1389</v>
      </c>
      <c r="E40" s="5" t="s">
        <v>501</v>
      </c>
      <c r="F40" s="5" t="s">
        <v>156</v>
      </c>
      <c r="G40" s="28">
        <v>7.74</v>
      </c>
      <c r="H40" s="5" t="s">
        <v>108</v>
      </c>
      <c r="I40" s="28">
        <v>5.35</v>
      </c>
      <c r="J40" s="28">
        <v>2.4</v>
      </c>
      <c r="K40" s="28">
        <v>38649.620000000003</v>
      </c>
      <c r="L40" s="28">
        <v>129.18</v>
      </c>
      <c r="M40" s="28">
        <v>49.927579115999997</v>
      </c>
      <c r="N40" s="28">
        <v>0.67</v>
      </c>
      <c r="O40" s="28">
        <v>0.03</v>
      </c>
    </row>
    <row r="41" spans="2:15">
      <c r="B41" s="5" t="s">
        <v>1390</v>
      </c>
      <c r="C41" s="5" t="s">
        <v>1362</v>
      </c>
      <c r="D41" s="5" t="s">
        <v>1391</v>
      </c>
      <c r="E41" s="5" t="s">
        <v>414</v>
      </c>
      <c r="F41" s="5" t="s">
        <v>157</v>
      </c>
      <c r="G41" s="28">
        <v>1.45</v>
      </c>
      <c r="H41" s="5" t="s">
        <v>108</v>
      </c>
      <c r="I41" s="28">
        <v>3.5</v>
      </c>
      <c r="J41" s="28">
        <v>2.61</v>
      </c>
      <c r="K41" s="28">
        <v>18423.63</v>
      </c>
      <c r="L41" s="28">
        <v>103.53</v>
      </c>
      <c r="M41" s="28">
        <v>19.073984139</v>
      </c>
      <c r="N41" s="28">
        <v>0.25</v>
      </c>
      <c r="O41" s="28">
        <v>0.01</v>
      </c>
    </row>
    <row r="42" spans="2:15">
      <c r="B42" s="5" t="s">
        <v>1390</v>
      </c>
      <c r="C42" s="5" t="s">
        <v>1362</v>
      </c>
      <c r="D42" s="5" t="s">
        <v>1392</v>
      </c>
      <c r="E42" s="5" t="s">
        <v>414</v>
      </c>
      <c r="F42" s="5" t="s">
        <v>157</v>
      </c>
      <c r="G42" s="28">
        <v>1.46</v>
      </c>
      <c r="H42" s="5" t="s">
        <v>108</v>
      </c>
      <c r="I42" s="28">
        <v>3.5</v>
      </c>
      <c r="J42" s="28">
        <v>2.98</v>
      </c>
      <c r="K42" s="28">
        <v>34598.550000000003</v>
      </c>
      <c r="L42" s="28">
        <v>103.03</v>
      </c>
      <c r="M42" s="28">
        <v>35.646886064999997</v>
      </c>
      <c r="N42" s="28">
        <v>0.48</v>
      </c>
      <c r="O42" s="28">
        <v>0.02</v>
      </c>
    </row>
    <row r="43" spans="2:15">
      <c r="B43" s="5" t="s">
        <v>1390</v>
      </c>
      <c r="C43" s="5" t="s">
        <v>1362</v>
      </c>
      <c r="D43" s="5" t="s">
        <v>1393</v>
      </c>
      <c r="E43" s="5" t="s">
        <v>414</v>
      </c>
      <c r="F43" s="5" t="s">
        <v>157</v>
      </c>
      <c r="G43" s="28">
        <v>1.46</v>
      </c>
      <c r="H43" s="5" t="s">
        <v>108</v>
      </c>
      <c r="I43" s="28">
        <v>3.5</v>
      </c>
      <c r="J43" s="28">
        <v>3.38</v>
      </c>
      <c r="K43" s="28">
        <v>11188.63</v>
      </c>
      <c r="L43" s="28">
        <v>102.13</v>
      </c>
      <c r="M43" s="28">
        <v>11.426947819</v>
      </c>
      <c r="N43" s="28">
        <v>0.15</v>
      </c>
      <c r="O43" s="28">
        <v>0.01</v>
      </c>
    </row>
    <row r="44" spans="2:15">
      <c r="B44" s="5" t="s">
        <v>1390</v>
      </c>
      <c r="C44" s="5" t="s">
        <v>1362</v>
      </c>
      <c r="D44" s="5" t="s">
        <v>1394</v>
      </c>
      <c r="E44" s="5" t="s">
        <v>414</v>
      </c>
      <c r="F44" s="5" t="s">
        <v>157</v>
      </c>
      <c r="G44" s="28">
        <v>1.46</v>
      </c>
      <c r="H44" s="5" t="s">
        <v>108</v>
      </c>
      <c r="I44" s="28">
        <v>3.5</v>
      </c>
      <c r="J44" s="28">
        <v>0</v>
      </c>
      <c r="K44" s="28">
        <v>17503.13</v>
      </c>
      <c r="L44" s="28">
        <v>102.79</v>
      </c>
      <c r="M44" s="28">
        <v>17.991467326999999</v>
      </c>
      <c r="N44" s="28">
        <v>0.24</v>
      </c>
      <c r="O44" s="28">
        <v>0.01</v>
      </c>
    </row>
    <row r="45" spans="2:15">
      <c r="B45" s="5" t="s">
        <v>1390</v>
      </c>
      <c r="C45" s="5" t="s">
        <v>1362</v>
      </c>
      <c r="D45" s="5" t="s">
        <v>1395</v>
      </c>
      <c r="E45" s="5" t="s">
        <v>414</v>
      </c>
      <c r="F45" s="5" t="s">
        <v>157</v>
      </c>
      <c r="G45" s="28">
        <v>1.46</v>
      </c>
      <c r="H45" s="5" t="s">
        <v>108</v>
      </c>
      <c r="I45" s="28">
        <v>3.5</v>
      </c>
      <c r="J45" s="28">
        <v>0</v>
      </c>
      <c r="K45" s="28">
        <v>7916.9</v>
      </c>
      <c r="L45" s="28">
        <v>102.3</v>
      </c>
      <c r="M45" s="28">
        <v>8.0989886999999996</v>
      </c>
      <c r="N45" s="28">
        <v>0.11</v>
      </c>
      <c r="O45" s="28">
        <v>0.01</v>
      </c>
    </row>
    <row r="46" spans="2:15">
      <c r="B46" s="5" t="s">
        <v>1390</v>
      </c>
      <c r="C46" s="5" t="s">
        <v>1362</v>
      </c>
      <c r="D46" s="5" t="s">
        <v>1396</v>
      </c>
      <c r="E46" s="5" t="s">
        <v>414</v>
      </c>
      <c r="F46" s="5" t="s">
        <v>157</v>
      </c>
      <c r="G46" s="28">
        <v>1.46</v>
      </c>
      <c r="H46" s="5" t="s">
        <v>108</v>
      </c>
      <c r="I46" s="28">
        <v>3.5</v>
      </c>
      <c r="J46" s="28">
        <v>0</v>
      </c>
      <c r="K46" s="28">
        <v>3380</v>
      </c>
      <c r="L46" s="28">
        <v>101.37</v>
      </c>
      <c r="M46" s="28">
        <v>3.4263059999999999</v>
      </c>
      <c r="N46" s="28">
        <v>0.05</v>
      </c>
      <c r="O46" s="28">
        <v>0</v>
      </c>
    </row>
    <row r="47" spans="2:15">
      <c r="B47" s="5" t="s">
        <v>1390</v>
      </c>
      <c r="C47" s="5" t="s">
        <v>1362</v>
      </c>
      <c r="D47" s="5" t="s">
        <v>1397</v>
      </c>
      <c r="E47" s="5" t="s">
        <v>414</v>
      </c>
      <c r="F47" s="5" t="s">
        <v>157</v>
      </c>
      <c r="G47" s="28">
        <v>1.45</v>
      </c>
      <c r="H47" s="5" t="s">
        <v>108</v>
      </c>
      <c r="I47" s="28">
        <v>3.5</v>
      </c>
      <c r="J47" s="28">
        <v>3.3</v>
      </c>
      <c r="K47" s="28">
        <v>35980.35</v>
      </c>
      <c r="L47" s="28">
        <v>103.33</v>
      </c>
      <c r="M47" s="28">
        <v>37.178495654999999</v>
      </c>
      <c r="N47" s="28">
        <v>0.5</v>
      </c>
      <c r="O47" s="28">
        <v>0.02</v>
      </c>
    </row>
    <row r="48" spans="2:15">
      <c r="B48" s="5" t="s">
        <v>1390</v>
      </c>
      <c r="C48" s="5" t="s">
        <v>1362</v>
      </c>
      <c r="D48" s="5" t="s">
        <v>1398</v>
      </c>
      <c r="E48" s="5" t="s">
        <v>414</v>
      </c>
      <c r="F48" s="5" t="s">
        <v>157</v>
      </c>
      <c r="G48" s="28">
        <v>1.46</v>
      </c>
      <c r="H48" s="5" t="s">
        <v>108</v>
      </c>
      <c r="I48" s="28">
        <v>3.5</v>
      </c>
      <c r="J48" s="28">
        <v>2.9</v>
      </c>
      <c r="K48" s="28">
        <v>28274.01</v>
      </c>
      <c r="L48" s="28">
        <v>103.42</v>
      </c>
      <c r="M48" s="28">
        <v>29.240981141999999</v>
      </c>
      <c r="N48" s="28">
        <v>0.39</v>
      </c>
      <c r="O48" s="28">
        <v>0.02</v>
      </c>
    </row>
    <row r="49" spans="2:15">
      <c r="B49" s="5" t="s">
        <v>1399</v>
      </c>
      <c r="C49" s="5" t="s">
        <v>1362</v>
      </c>
      <c r="D49" s="5" t="s">
        <v>1400</v>
      </c>
      <c r="E49" s="5" t="s">
        <v>414</v>
      </c>
      <c r="F49" s="5" t="s">
        <v>157</v>
      </c>
      <c r="G49" s="28">
        <v>7.71</v>
      </c>
      <c r="H49" s="5" t="s">
        <v>108</v>
      </c>
      <c r="I49" s="28">
        <v>2.54</v>
      </c>
      <c r="J49" s="28">
        <v>2.3199999999999998</v>
      </c>
      <c r="K49" s="28">
        <v>149163.82999999999</v>
      </c>
      <c r="L49" s="28">
        <v>101.8</v>
      </c>
      <c r="M49" s="28">
        <v>151.84877893999999</v>
      </c>
      <c r="N49" s="28">
        <v>2.0299999999999998</v>
      </c>
      <c r="O49" s="28">
        <v>0.1</v>
      </c>
    </row>
    <row r="50" spans="2:15">
      <c r="B50" s="5" t="s">
        <v>1372</v>
      </c>
      <c r="C50" s="5" t="s">
        <v>1362</v>
      </c>
      <c r="D50" s="5" t="s">
        <v>1401</v>
      </c>
      <c r="E50" s="5" t="s">
        <v>510</v>
      </c>
      <c r="F50" s="5" t="s">
        <v>157</v>
      </c>
      <c r="G50" s="28">
        <v>10.34</v>
      </c>
      <c r="H50" s="5" t="s">
        <v>108</v>
      </c>
      <c r="I50" s="28">
        <v>6</v>
      </c>
      <c r="J50" s="28">
        <v>2.5</v>
      </c>
      <c r="K50" s="28">
        <v>469258.03</v>
      </c>
      <c r="L50" s="28">
        <v>149.85</v>
      </c>
      <c r="M50" s="28">
        <v>703.18315795499996</v>
      </c>
      <c r="N50" s="28">
        <v>9.39</v>
      </c>
      <c r="O50" s="28">
        <v>0.46</v>
      </c>
    </row>
    <row r="51" spans="2:15">
      <c r="B51" s="5" t="s">
        <v>1402</v>
      </c>
      <c r="C51" s="5" t="s">
        <v>1362</v>
      </c>
      <c r="D51" s="5" t="s">
        <v>1403</v>
      </c>
      <c r="E51" s="5" t="s">
        <v>1404</v>
      </c>
      <c r="F51" s="5" t="s">
        <v>156</v>
      </c>
      <c r="G51" s="28">
        <v>7.07</v>
      </c>
      <c r="H51" s="5" t="s">
        <v>108</v>
      </c>
      <c r="I51" s="28">
        <v>2.56</v>
      </c>
      <c r="J51" s="28">
        <v>2.4700000000000002</v>
      </c>
      <c r="K51" s="28">
        <v>866393.27</v>
      </c>
      <c r="L51" s="28">
        <v>99.13</v>
      </c>
      <c r="M51" s="28">
        <v>858.85564855099994</v>
      </c>
      <c r="N51" s="28">
        <v>11.47</v>
      </c>
      <c r="O51" s="28">
        <v>0.56000000000000005</v>
      </c>
    </row>
    <row r="52" spans="2:15">
      <c r="B52" s="5" t="s">
        <v>1405</v>
      </c>
      <c r="C52" s="5" t="s">
        <v>1362</v>
      </c>
      <c r="D52" s="5" t="s">
        <v>1406</v>
      </c>
      <c r="E52" s="5" t="s">
        <v>510</v>
      </c>
      <c r="F52" s="5" t="s">
        <v>157</v>
      </c>
      <c r="G52" s="28">
        <v>3.89</v>
      </c>
      <c r="H52" s="5" t="s">
        <v>108</v>
      </c>
      <c r="I52" s="28">
        <v>3.7</v>
      </c>
      <c r="J52" s="28">
        <v>1.75</v>
      </c>
      <c r="K52" s="28">
        <v>494254.82</v>
      </c>
      <c r="L52" s="28">
        <v>108.6</v>
      </c>
      <c r="M52" s="28">
        <v>536.76073452000003</v>
      </c>
      <c r="N52" s="28">
        <v>7.17</v>
      </c>
      <c r="O52" s="28">
        <v>0.35</v>
      </c>
    </row>
    <row r="53" spans="2:15">
      <c r="B53" s="5" t="s">
        <v>1405</v>
      </c>
      <c r="C53" s="5" t="s">
        <v>1362</v>
      </c>
      <c r="D53" s="5" t="s">
        <v>1407</v>
      </c>
      <c r="E53" s="5" t="s">
        <v>510</v>
      </c>
      <c r="F53" s="5" t="s">
        <v>157</v>
      </c>
      <c r="G53" s="28">
        <v>5.16</v>
      </c>
      <c r="H53" s="5" t="s">
        <v>108</v>
      </c>
      <c r="I53" s="28">
        <v>3.7</v>
      </c>
      <c r="J53" s="28">
        <v>-1.78</v>
      </c>
      <c r="K53" s="28">
        <v>171762.64</v>
      </c>
      <c r="L53" s="28">
        <v>108.96</v>
      </c>
      <c r="M53" s="28">
        <v>187.15257254400001</v>
      </c>
      <c r="N53" s="28">
        <v>2.5</v>
      </c>
      <c r="O53" s="28">
        <v>0.12</v>
      </c>
    </row>
    <row r="54" spans="2:15">
      <c r="B54" s="5" t="s">
        <v>1408</v>
      </c>
      <c r="C54" s="5" t="s">
        <v>1362</v>
      </c>
      <c r="D54" s="5" t="s">
        <v>1409</v>
      </c>
      <c r="E54" s="5" t="s">
        <v>510</v>
      </c>
      <c r="F54" s="5" t="s">
        <v>157</v>
      </c>
      <c r="G54" s="28">
        <v>0.49</v>
      </c>
      <c r="H54" s="5" t="s">
        <v>108</v>
      </c>
      <c r="I54" s="28">
        <v>3.4</v>
      </c>
      <c r="J54" s="28">
        <v>7.67</v>
      </c>
      <c r="K54" s="28">
        <v>5952</v>
      </c>
      <c r="L54" s="28">
        <v>100.67</v>
      </c>
      <c r="M54" s="28">
        <v>5.9918784</v>
      </c>
      <c r="N54" s="28">
        <v>0.08</v>
      </c>
      <c r="O54" s="28">
        <v>0</v>
      </c>
    </row>
    <row r="55" spans="2:15">
      <c r="B55" s="5" t="s">
        <v>1408</v>
      </c>
      <c r="C55" s="5" t="s">
        <v>1362</v>
      </c>
      <c r="D55" s="5" t="s">
        <v>1410</v>
      </c>
      <c r="E55" s="5" t="s">
        <v>510</v>
      </c>
      <c r="F55" s="5" t="s">
        <v>157</v>
      </c>
      <c r="G55" s="28">
        <v>0.97</v>
      </c>
      <c r="H55" s="5" t="s">
        <v>108</v>
      </c>
      <c r="I55" s="28">
        <v>1.45</v>
      </c>
      <c r="J55" s="28">
        <v>0</v>
      </c>
      <c r="K55" s="28">
        <v>23686.67</v>
      </c>
      <c r="L55" s="28">
        <v>100.09</v>
      </c>
      <c r="M55" s="28">
        <v>23.707988003000001</v>
      </c>
      <c r="N55" s="28">
        <v>0.32</v>
      </c>
      <c r="O55" s="28">
        <v>0.02</v>
      </c>
    </row>
    <row r="56" spans="2:15">
      <c r="B56" s="5" t="s">
        <v>1408</v>
      </c>
      <c r="C56" s="5" t="s">
        <v>1362</v>
      </c>
      <c r="D56" s="5" t="s">
        <v>1411</v>
      </c>
      <c r="E56" s="5" t="s">
        <v>510</v>
      </c>
      <c r="F56" s="5" t="s">
        <v>157</v>
      </c>
      <c r="G56" s="28">
        <v>3.77</v>
      </c>
      <c r="H56" s="5" t="s">
        <v>108</v>
      </c>
      <c r="I56" s="28">
        <v>3.4</v>
      </c>
      <c r="J56" s="28">
        <v>1.77</v>
      </c>
      <c r="K56" s="28">
        <v>41779.64</v>
      </c>
      <c r="L56" s="28">
        <v>103.44</v>
      </c>
      <c r="M56" s="28">
        <v>43.216859616000001</v>
      </c>
      <c r="N56" s="28">
        <v>0.57999999999999996</v>
      </c>
      <c r="O56" s="28">
        <v>0.03</v>
      </c>
    </row>
    <row r="57" spans="2:15">
      <c r="B57" s="5" t="s">
        <v>1408</v>
      </c>
      <c r="C57" s="5" t="s">
        <v>1362</v>
      </c>
      <c r="D57" s="5" t="s">
        <v>1412</v>
      </c>
      <c r="E57" s="5" t="s">
        <v>510</v>
      </c>
      <c r="F57" s="5" t="s">
        <v>157</v>
      </c>
      <c r="G57" s="28">
        <v>4.49</v>
      </c>
      <c r="H57" s="5" t="s">
        <v>108</v>
      </c>
      <c r="I57" s="28">
        <v>3</v>
      </c>
      <c r="J57" s="28">
        <v>1.73</v>
      </c>
      <c r="K57" s="28">
        <v>13771.32</v>
      </c>
      <c r="L57" s="28">
        <v>101.34</v>
      </c>
      <c r="M57" s="28">
        <v>13.955855688</v>
      </c>
      <c r="N57" s="28">
        <v>0.19</v>
      </c>
      <c r="O57" s="28">
        <v>0.01</v>
      </c>
    </row>
    <row r="58" spans="2:15">
      <c r="B58" s="5" t="s">
        <v>1408</v>
      </c>
      <c r="C58" s="5" t="s">
        <v>1362</v>
      </c>
      <c r="D58" s="5" t="s">
        <v>1413</v>
      </c>
      <c r="E58" s="5" t="s">
        <v>510</v>
      </c>
      <c r="F58" s="5" t="s">
        <v>157</v>
      </c>
      <c r="G58" s="28">
        <v>1.49</v>
      </c>
      <c r="H58" s="5" t="s">
        <v>108</v>
      </c>
      <c r="I58" s="28">
        <v>3.45</v>
      </c>
      <c r="J58" s="28">
        <v>1.9</v>
      </c>
      <c r="K58" s="28">
        <v>13771.5</v>
      </c>
      <c r="L58" s="28">
        <v>107.5</v>
      </c>
      <c r="M58" s="28">
        <v>14.8043625</v>
      </c>
      <c r="N58" s="28">
        <v>0.2</v>
      </c>
      <c r="O58" s="28">
        <v>0.01</v>
      </c>
    </row>
    <row r="59" spans="2:15">
      <c r="B59" s="5" t="s">
        <v>1408</v>
      </c>
      <c r="C59" s="5" t="s">
        <v>1362</v>
      </c>
      <c r="D59" s="5" t="s">
        <v>1414</v>
      </c>
      <c r="E59" s="5" t="s">
        <v>510</v>
      </c>
      <c r="F59" s="5" t="s">
        <v>157</v>
      </c>
      <c r="G59" s="28">
        <v>2.92</v>
      </c>
      <c r="H59" s="5" t="s">
        <v>108</v>
      </c>
      <c r="I59" s="28">
        <v>4.4000000000000004</v>
      </c>
      <c r="J59" s="28">
        <v>2.54</v>
      </c>
      <c r="K59" s="28">
        <v>21246.84</v>
      </c>
      <c r="L59" s="28">
        <v>103.5</v>
      </c>
      <c r="M59" s="28">
        <v>21.990479400000002</v>
      </c>
      <c r="N59" s="28">
        <v>0.28999999999999998</v>
      </c>
      <c r="O59" s="28">
        <v>0.01</v>
      </c>
    </row>
    <row r="60" spans="2:15">
      <c r="B60" s="5" t="s">
        <v>1408</v>
      </c>
      <c r="C60" s="5" t="s">
        <v>1362</v>
      </c>
      <c r="D60" s="5" t="s">
        <v>1415</v>
      </c>
      <c r="E60" s="5" t="s">
        <v>510</v>
      </c>
      <c r="F60" s="5" t="s">
        <v>157</v>
      </c>
      <c r="G60" s="28">
        <v>2.92</v>
      </c>
      <c r="H60" s="5" t="s">
        <v>108</v>
      </c>
      <c r="I60" s="28">
        <v>4.4000000000000004</v>
      </c>
      <c r="J60" s="28">
        <v>2.54</v>
      </c>
      <c r="K60" s="28">
        <v>9443.16</v>
      </c>
      <c r="L60" s="28">
        <v>103.5</v>
      </c>
      <c r="M60" s="28">
        <v>9.7736706000000009</v>
      </c>
      <c r="N60" s="28">
        <v>0.13</v>
      </c>
      <c r="O60" s="28">
        <v>0.01</v>
      </c>
    </row>
    <row r="61" spans="2:15">
      <c r="B61" s="5" t="s">
        <v>1408</v>
      </c>
      <c r="C61" s="5" t="s">
        <v>1362</v>
      </c>
      <c r="D61" s="5" t="s">
        <v>1416</v>
      </c>
      <c r="E61" s="5" t="s">
        <v>510</v>
      </c>
      <c r="F61" s="5" t="s">
        <v>157</v>
      </c>
      <c r="G61" s="28">
        <v>3.06</v>
      </c>
      <c r="H61" s="5" t="s">
        <v>108</v>
      </c>
      <c r="I61" s="28">
        <v>4.45</v>
      </c>
      <c r="J61" s="28">
        <v>1.94</v>
      </c>
      <c r="K61" s="28">
        <v>11803.98</v>
      </c>
      <c r="L61" s="28">
        <v>103.65</v>
      </c>
      <c r="M61" s="28">
        <v>12.23482527</v>
      </c>
      <c r="N61" s="28">
        <v>0.16</v>
      </c>
      <c r="O61" s="28">
        <v>0.01</v>
      </c>
    </row>
    <row r="62" spans="2:15">
      <c r="B62" s="5" t="s">
        <v>1408</v>
      </c>
      <c r="C62" s="5" t="s">
        <v>1362</v>
      </c>
      <c r="D62" s="5" t="s">
        <v>1417</v>
      </c>
      <c r="E62" s="5" t="s">
        <v>510</v>
      </c>
      <c r="F62" s="5" t="s">
        <v>157</v>
      </c>
      <c r="G62" s="28">
        <v>1.49</v>
      </c>
      <c r="H62" s="5" t="s">
        <v>108</v>
      </c>
      <c r="I62" s="28">
        <v>3.45</v>
      </c>
      <c r="J62" s="28">
        <v>0.15</v>
      </c>
      <c r="K62" s="28">
        <v>10328</v>
      </c>
      <c r="L62" s="28">
        <v>103.95</v>
      </c>
      <c r="M62" s="28">
        <v>10.735956</v>
      </c>
      <c r="N62" s="28">
        <v>0.14000000000000001</v>
      </c>
      <c r="O62" s="28">
        <v>0.01</v>
      </c>
    </row>
    <row r="63" spans="2:15">
      <c r="B63" s="5" t="s">
        <v>1418</v>
      </c>
      <c r="C63" s="5" t="s">
        <v>1362</v>
      </c>
      <c r="D63" s="5" t="s">
        <v>1419</v>
      </c>
      <c r="E63" s="5" t="s">
        <v>510</v>
      </c>
      <c r="F63" s="5" t="s">
        <v>157</v>
      </c>
      <c r="G63" s="28">
        <v>6.87</v>
      </c>
      <c r="H63" s="5" t="s">
        <v>108</v>
      </c>
      <c r="I63" s="28">
        <v>2.98</v>
      </c>
      <c r="J63" s="28">
        <v>2.62</v>
      </c>
      <c r="K63" s="28">
        <v>115903.69</v>
      </c>
      <c r="L63" s="28">
        <v>105.81</v>
      </c>
      <c r="M63" s="28">
        <v>122.637694389</v>
      </c>
      <c r="N63" s="28">
        <v>1.64</v>
      </c>
      <c r="O63" s="28">
        <v>0.08</v>
      </c>
    </row>
    <row r="64" spans="2:15">
      <c r="B64" s="5" t="s">
        <v>1418</v>
      </c>
      <c r="C64" s="5" t="s">
        <v>1362</v>
      </c>
      <c r="D64" s="5" t="s">
        <v>1420</v>
      </c>
      <c r="E64" s="5" t="s">
        <v>510</v>
      </c>
      <c r="F64" s="5" t="s">
        <v>157</v>
      </c>
      <c r="G64" s="28">
        <v>6.87</v>
      </c>
      <c r="H64" s="5" t="s">
        <v>108</v>
      </c>
      <c r="I64" s="28">
        <v>2.98</v>
      </c>
      <c r="J64" s="28">
        <v>2.62</v>
      </c>
      <c r="K64" s="28">
        <v>3277.81</v>
      </c>
      <c r="L64" s="28">
        <v>105.69</v>
      </c>
      <c r="M64" s="28">
        <v>3.4643173890000001</v>
      </c>
      <c r="N64" s="28">
        <v>0.05</v>
      </c>
      <c r="O64" s="28">
        <v>0</v>
      </c>
    </row>
    <row r="65" spans="2:15">
      <c r="B65" s="5" t="s">
        <v>1421</v>
      </c>
      <c r="C65" s="5" t="s">
        <v>1362</v>
      </c>
      <c r="D65" s="5" t="s">
        <v>1422</v>
      </c>
      <c r="E65" s="5" t="s">
        <v>510</v>
      </c>
      <c r="F65" s="5" t="s">
        <v>157</v>
      </c>
      <c r="G65" s="28">
        <v>6.89</v>
      </c>
      <c r="H65" s="5" t="s">
        <v>108</v>
      </c>
      <c r="I65" s="28">
        <v>2.98</v>
      </c>
      <c r="J65" s="28">
        <v>2.62</v>
      </c>
      <c r="K65" s="28">
        <v>158038.79</v>
      </c>
      <c r="L65" s="28">
        <v>105.83</v>
      </c>
      <c r="M65" s="28">
        <v>167.25245145700001</v>
      </c>
      <c r="N65" s="28">
        <v>2.23</v>
      </c>
      <c r="O65" s="28">
        <v>0.11</v>
      </c>
    </row>
    <row r="66" spans="2:15">
      <c r="B66" s="5" t="s">
        <v>1423</v>
      </c>
      <c r="C66" s="5" t="s">
        <v>1362</v>
      </c>
      <c r="D66" s="5" t="s">
        <v>1424</v>
      </c>
      <c r="E66" s="5" t="s">
        <v>510</v>
      </c>
      <c r="F66" s="5" t="s">
        <v>157</v>
      </c>
      <c r="G66" s="28">
        <v>6.86</v>
      </c>
      <c r="H66" s="5" t="s">
        <v>108</v>
      </c>
      <c r="I66" s="28">
        <v>2.98</v>
      </c>
      <c r="J66" s="28">
        <v>2.62</v>
      </c>
      <c r="K66" s="28">
        <v>132032.31</v>
      </c>
      <c r="L66" s="28">
        <v>105.8</v>
      </c>
      <c r="M66" s="28">
        <v>139.69018398</v>
      </c>
      <c r="N66" s="28">
        <v>1.87</v>
      </c>
      <c r="O66" s="28">
        <v>0.09</v>
      </c>
    </row>
    <row r="67" spans="2:15">
      <c r="B67" s="5" t="s">
        <v>1425</v>
      </c>
      <c r="C67" s="5" t="s">
        <v>1362</v>
      </c>
      <c r="D67" s="5" t="s">
        <v>1426</v>
      </c>
      <c r="E67" s="5" t="s">
        <v>510</v>
      </c>
      <c r="F67" s="5" t="s">
        <v>157</v>
      </c>
      <c r="G67" s="28">
        <v>2.56</v>
      </c>
      <c r="H67" s="5" t="s">
        <v>112</v>
      </c>
      <c r="I67" s="28">
        <v>4.1500000000000004</v>
      </c>
      <c r="J67" s="28">
        <v>3.31</v>
      </c>
      <c r="K67" s="28">
        <v>209.65</v>
      </c>
      <c r="L67" s="28">
        <v>101.04</v>
      </c>
      <c r="M67" s="28">
        <v>0.79775313575999995</v>
      </c>
      <c r="N67" s="28">
        <v>0.01</v>
      </c>
      <c r="O67" s="28">
        <v>0</v>
      </c>
    </row>
    <row r="68" spans="2:15">
      <c r="B68" s="5" t="s">
        <v>1425</v>
      </c>
      <c r="C68" s="5" t="s">
        <v>1362</v>
      </c>
      <c r="D68" s="5" t="s">
        <v>1427</v>
      </c>
      <c r="E68" s="5" t="s">
        <v>510</v>
      </c>
      <c r="F68" s="5" t="s">
        <v>157</v>
      </c>
      <c r="G68" s="28">
        <v>3.25</v>
      </c>
      <c r="H68" s="5" t="s">
        <v>112</v>
      </c>
      <c r="I68" s="28">
        <v>4.1500000000000004</v>
      </c>
      <c r="J68" s="28">
        <v>0</v>
      </c>
      <c r="K68" s="28">
        <v>29923.15</v>
      </c>
      <c r="L68" s="28">
        <v>101.04</v>
      </c>
      <c r="M68" s="28">
        <v>113.86256496215999</v>
      </c>
      <c r="N68" s="28">
        <v>1.52</v>
      </c>
      <c r="O68" s="28">
        <v>7.0000000000000007E-2</v>
      </c>
    </row>
    <row r="69" spans="2:15">
      <c r="B69" s="5" t="s">
        <v>1425</v>
      </c>
      <c r="C69" s="5" t="s">
        <v>1362</v>
      </c>
      <c r="D69" s="5" t="s">
        <v>1428</v>
      </c>
      <c r="E69" s="5" t="s">
        <v>510</v>
      </c>
      <c r="F69" s="5" t="s">
        <v>157</v>
      </c>
      <c r="G69" s="28">
        <v>3.46</v>
      </c>
      <c r="H69" s="5" t="s">
        <v>112</v>
      </c>
      <c r="I69" s="28">
        <v>4.1500000000000004</v>
      </c>
      <c r="J69" s="28">
        <v>0</v>
      </c>
      <c r="K69" s="28">
        <v>3052.81</v>
      </c>
      <c r="L69" s="28">
        <v>101.04</v>
      </c>
      <c r="M69" s="28">
        <v>11.616450037584</v>
      </c>
      <c r="N69" s="28">
        <v>0.16</v>
      </c>
      <c r="O69" s="28">
        <v>0.01</v>
      </c>
    </row>
    <row r="70" spans="2:15">
      <c r="B70" s="5" t="s">
        <v>1429</v>
      </c>
      <c r="C70" s="5" t="s">
        <v>1362</v>
      </c>
      <c r="D70" s="5" t="s">
        <v>1430</v>
      </c>
      <c r="E70" s="5" t="s">
        <v>510</v>
      </c>
      <c r="F70" s="5" t="s">
        <v>157</v>
      </c>
      <c r="G70" s="28">
        <v>2.21</v>
      </c>
      <c r="H70" s="5" t="s">
        <v>108</v>
      </c>
      <c r="I70" s="28">
        <v>3.61</v>
      </c>
      <c r="J70" s="28">
        <v>2.5499999999999998</v>
      </c>
      <c r="K70" s="28">
        <v>127200.11</v>
      </c>
      <c r="L70" s="28">
        <v>102.45</v>
      </c>
      <c r="M70" s="28">
        <v>130.316512695</v>
      </c>
      <c r="N70" s="28">
        <v>1.74</v>
      </c>
      <c r="O70" s="28">
        <v>0.09</v>
      </c>
    </row>
    <row r="71" spans="2:15">
      <c r="B71" s="5" t="s">
        <v>1431</v>
      </c>
      <c r="C71" s="5" t="s">
        <v>1362</v>
      </c>
      <c r="D71" s="5" t="s">
        <v>1432</v>
      </c>
      <c r="E71" s="5" t="s">
        <v>510</v>
      </c>
      <c r="F71" s="5" t="s">
        <v>157</v>
      </c>
      <c r="G71" s="28">
        <v>3.6</v>
      </c>
      <c r="H71" s="5" t="s">
        <v>112</v>
      </c>
      <c r="I71" s="28">
        <v>3.25</v>
      </c>
      <c r="J71" s="28">
        <v>0</v>
      </c>
      <c r="K71" s="28">
        <v>8806.6</v>
      </c>
      <c r="L71" s="28">
        <v>101.04</v>
      </c>
      <c r="M71" s="28">
        <v>33.510578418240001</v>
      </c>
      <c r="N71" s="28">
        <v>0.45</v>
      </c>
      <c r="O71" s="28">
        <v>0.02</v>
      </c>
    </row>
    <row r="72" spans="2:15">
      <c r="B72" s="5" t="s">
        <v>1431</v>
      </c>
      <c r="C72" s="5" t="s">
        <v>1362</v>
      </c>
      <c r="D72" s="5" t="s">
        <v>1433</v>
      </c>
      <c r="E72" s="5" t="s">
        <v>510</v>
      </c>
      <c r="F72" s="5" t="s">
        <v>157</v>
      </c>
      <c r="G72" s="28">
        <v>3.55</v>
      </c>
      <c r="H72" s="5" t="s">
        <v>112</v>
      </c>
      <c r="I72" s="28">
        <v>3.25</v>
      </c>
      <c r="J72" s="28">
        <v>0</v>
      </c>
      <c r="K72" s="28">
        <v>2520.89</v>
      </c>
      <c r="L72" s="28">
        <v>101.04</v>
      </c>
      <c r="M72" s="28">
        <v>9.5924059260959993</v>
      </c>
      <c r="N72" s="28">
        <v>0.13</v>
      </c>
      <c r="O72" s="28">
        <v>0.01</v>
      </c>
    </row>
    <row r="73" spans="2:15">
      <c r="B73" s="5" t="s">
        <v>1431</v>
      </c>
      <c r="C73" s="5" t="s">
        <v>1362</v>
      </c>
      <c r="D73" s="5" t="s">
        <v>1434</v>
      </c>
      <c r="E73" s="5" t="s">
        <v>510</v>
      </c>
      <c r="F73" s="5" t="s">
        <v>157</v>
      </c>
      <c r="G73" s="28">
        <v>3.55</v>
      </c>
      <c r="H73" s="5" t="s">
        <v>112</v>
      </c>
      <c r="I73" s="28">
        <v>3.25</v>
      </c>
      <c r="J73" s="28">
        <v>0</v>
      </c>
      <c r="K73" s="28">
        <v>2159.31</v>
      </c>
      <c r="L73" s="28">
        <v>101.04</v>
      </c>
      <c r="M73" s="28">
        <v>8.2165338591840005</v>
      </c>
      <c r="N73" s="28">
        <v>0.11</v>
      </c>
      <c r="O73" s="28">
        <v>0.01</v>
      </c>
    </row>
    <row r="74" spans="2:15">
      <c r="B74" s="5" t="s">
        <v>1431</v>
      </c>
      <c r="C74" s="5" t="s">
        <v>1362</v>
      </c>
      <c r="D74" s="5" t="s">
        <v>1435</v>
      </c>
      <c r="E74" s="5" t="s">
        <v>510</v>
      </c>
      <c r="F74" s="5" t="s">
        <v>157</v>
      </c>
      <c r="G74" s="28">
        <v>3.6</v>
      </c>
      <c r="H74" s="5" t="s">
        <v>112</v>
      </c>
      <c r="I74" s="28">
        <v>3.25</v>
      </c>
      <c r="J74" s="28">
        <v>0</v>
      </c>
      <c r="K74" s="28">
        <v>2542.2399999999998</v>
      </c>
      <c r="L74" s="28">
        <v>101.04</v>
      </c>
      <c r="M74" s="28">
        <v>9.6736462287360006</v>
      </c>
      <c r="N74" s="28">
        <v>0.13</v>
      </c>
      <c r="O74" s="28">
        <v>0.01</v>
      </c>
    </row>
    <row r="75" spans="2:15">
      <c r="B75" s="5" t="s">
        <v>1436</v>
      </c>
      <c r="C75" s="5" t="s">
        <v>1362</v>
      </c>
      <c r="D75" s="5" t="s">
        <v>1437</v>
      </c>
      <c r="E75" s="5" t="s">
        <v>553</v>
      </c>
      <c r="F75" s="5" t="s">
        <v>155</v>
      </c>
      <c r="G75" s="28">
        <v>2.48</v>
      </c>
      <c r="H75" s="5" t="s">
        <v>108</v>
      </c>
      <c r="I75" s="28">
        <v>3.7</v>
      </c>
      <c r="J75" s="28">
        <v>1.49</v>
      </c>
      <c r="K75" s="28">
        <v>113883</v>
      </c>
      <c r="L75" s="28">
        <v>105.13</v>
      </c>
      <c r="M75" s="28">
        <v>119.7251979</v>
      </c>
      <c r="N75" s="28">
        <v>1.6</v>
      </c>
      <c r="O75" s="28">
        <v>0.08</v>
      </c>
    </row>
    <row r="76" spans="2:15">
      <c r="B76" s="5" t="s">
        <v>1436</v>
      </c>
      <c r="C76" s="5" t="s">
        <v>1362</v>
      </c>
      <c r="D76" s="5" t="s">
        <v>1438</v>
      </c>
      <c r="E76" s="5" t="s">
        <v>553</v>
      </c>
      <c r="F76" s="5" t="s">
        <v>157</v>
      </c>
      <c r="G76" s="28">
        <v>3.05</v>
      </c>
      <c r="H76" s="5" t="s">
        <v>108</v>
      </c>
      <c r="I76" s="28">
        <v>8</v>
      </c>
      <c r="J76" s="28">
        <v>5.4</v>
      </c>
      <c r="K76" s="28">
        <v>-3456.01</v>
      </c>
      <c r="L76" s="28">
        <v>100</v>
      </c>
      <c r="M76" s="28">
        <v>-3.45601</v>
      </c>
      <c r="N76" s="28">
        <v>-0.05</v>
      </c>
      <c r="O76" s="28">
        <v>0</v>
      </c>
    </row>
    <row r="77" spans="2:15">
      <c r="B77" s="5" t="s">
        <v>1439</v>
      </c>
      <c r="C77" s="5" t="s">
        <v>1362</v>
      </c>
      <c r="D77" s="5" t="s">
        <v>1440</v>
      </c>
      <c r="E77" s="5" t="s">
        <v>553</v>
      </c>
      <c r="F77" s="5" t="s">
        <v>157</v>
      </c>
      <c r="G77" s="28">
        <v>10.4</v>
      </c>
      <c r="H77" s="5" t="s">
        <v>108</v>
      </c>
      <c r="I77" s="28">
        <v>4.5</v>
      </c>
      <c r="J77" s="28">
        <v>3.24</v>
      </c>
      <c r="K77" s="28">
        <v>39673.46</v>
      </c>
      <c r="L77" s="28">
        <v>113.36</v>
      </c>
      <c r="M77" s="28">
        <v>44.973834256000004</v>
      </c>
      <c r="N77" s="28">
        <v>0.6</v>
      </c>
      <c r="O77" s="28">
        <v>0.03</v>
      </c>
    </row>
    <row r="78" spans="2:15">
      <c r="B78" s="5" t="s">
        <v>1439</v>
      </c>
      <c r="C78" s="5" t="s">
        <v>1362</v>
      </c>
      <c r="D78" s="5" t="s">
        <v>1441</v>
      </c>
      <c r="E78" s="5" t="s">
        <v>553</v>
      </c>
      <c r="F78" s="5" t="s">
        <v>157</v>
      </c>
      <c r="G78" s="28">
        <v>10.14</v>
      </c>
      <c r="H78" s="5" t="s">
        <v>108</v>
      </c>
      <c r="I78" s="28">
        <v>4.5</v>
      </c>
      <c r="J78" s="28">
        <v>3.21</v>
      </c>
      <c r="K78" s="28">
        <v>26820.04</v>
      </c>
      <c r="L78" s="28">
        <v>112.66</v>
      </c>
      <c r="M78" s="28">
        <v>30.215457063999999</v>
      </c>
      <c r="N78" s="28">
        <v>0.4</v>
      </c>
      <c r="O78" s="28">
        <v>0.02</v>
      </c>
    </row>
    <row r="79" spans="2:15">
      <c r="B79" s="5" t="s">
        <v>1439</v>
      </c>
      <c r="C79" s="5" t="s">
        <v>1362</v>
      </c>
      <c r="D79" s="5" t="s">
        <v>1442</v>
      </c>
      <c r="E79" s="5" t="s">
        <v>553</v>
      </c>
      <c r="F79" s="5" t="s">
        <v>157</v>
      </c>
      <c r="G79" s="28">
        <v>13.56</v>
      </c>
      <c r="H79" s="5" t="s">
        <v>108</v>
      </c>
      <c r="I79" s="28">
        <v>4.5</v>
      </c>
      <c r="J79" s="28">
        <v>3.69</v>
      </c>
      <c r="K79" s="28">
        <v>24680.22</v>
      </c>
      <c r="L79" s="28">
        <v>107.93</v>
      </c>
      <c r="M79" s="28">
        <v>26.637361446</v>
      </c>
      <c r="N79" s="28">
        <v>0.36</v>
      </c>
      <c r="O79" s="28">
        <v>0.02</v>
      </c>
    </row>
    <row r="80" spans="2:15">
      <c r="B80" s="5" t="s">
        <v>1439</v>
      </c>
      <c r="C80" s="5" t="s">
        <v>1362</v>
      </c>
      <c r="D80" s="5" t="s">
        <v>1443</v>
      </c>
      <c r="E80" s="5" t="s">
        <v>553</v>
      </c>
      <c r="F80" s="5" t="s">
        <v>157</v>
      </c>
      <c r="G80" s="28">
        <v>13.29</v>
      </c>
      <c r="H80" s="5" t="s">
        <v>108</v>
      </c>
      <c r="I80" s="28">
        <v>4.5</v>
      </c>
      <c r="J80" s="28">
        <v>4.33</v>
      </c>
      <c r="K80" s="28">
        <v>29258.240000000002</v>
      </c>
      <c r="L80" s="28">
        <v>103.2</v>
      </c>
      <c r="M80" s="28">
        <v>30.19450368</v>
      </c>
      <c r="N80" s="28">
        <v>0.4</v>
      </c>
      <c r="O80" s="28">
        <v>0.02</v>
      </c>
    </row>
    <row r="81" spans="2:15">
      <c r="B81" s="5" t="s">
        <v>1439</v>
      </c>
      <c r="C81" s="5" t="s">
        <v>1362</v>
      </c>
      <c r="D81" s="5" t="s">
        <v>1444</v>
      </c>
      <c r="E81" s="5" t="s">
        <v>553</v>
      </c>
      <c r="F81" s="5" t="s">
        <v>157</v>
      </c>
      <c r="G81" s="28">
        <v>10.07</v>
      </c>
      <c r="H81" s="5" t="s">
        <v>108</v>
      </c>
      <c r="I81" s="28">
        <v>4.5</v>
      </c>
      <c r="J81" s="28">
        <v>3.52</v>
      </c>
      <c r="K81" s="28">
        <v>28504.63</v>
      </c>
      <c r="L81" s="28">
        <v>110.57</v>
      </c>
      <c r="M81" s="28">
        <v>31.517569390999999</v>
      </c>
      <c r="N81" s="28">
        <v>0.42</v>
      </c>
      <c r="O81" s="28">
        <v>0.02</v>
      </c>
    </row>
    <row r="82" spans="2:15">
      <c r="B82" s="5" t="s">
        <v>1439</v>
      </c>
      <c r="C82" s="5" t="s">
        <v>1362</v>
      </c>
      <c r="D82" s="5" t="s">
        <v>1445</v>
      </c>
      <c r="E82" s="5" t="s">
        <v>553</v>
      </c>
      <c r="F82" s="5" t="s">
        <v>157</v>
      </c>
      <c r="G82" s="28">
        <v>10.16</v>
      </c>
      <c r="H82" s="5" t="s">
        <v>108</v>
      </c>
      <c r="I82" s="28">
        <v>4.5</v>
      </c>
      <c r="J82" s="28">
        <v>0</v>
      </c>
      <c r="K82" s="28">
        <v>7783.5</v>
      </c>
      <c r="L82" s="28">
        <v>115.59</v>
      </c>
      <c r="M82" s="28">
        <v>8.9969476499999992</v>
      </c>
      <c r="N82" s="28">
        <v>0.12</v>
      </c>
      <c r="O82" s="28">
        <v>0.01</v>
      </c>
    </row>
    <row r="83" spans="2:15">
      <c r="B83" s="5" t="s">
        <v>1439</v>
      </c>
      <c r="C83" s="5" t="s">
        <v>1362</v>
      </c>
      <c r="D83" s="5" t="s">
        <v>1446</v>
      </c>
      <c r="E83" s="5" t="s">
        <v>553</v>
      </c>
      <c r="F83" s="5" t="s">
        <v>157</v>
      </c>
      <c r="G83" s="28">
        <v>10.1</v>
      </c>
      <c r="H83" s="5" t="s">
        <v>108</v>
      </c>
      <c r="I83" s="28">
        <v>4.5</v>
      </c>
      <c r="J83" s="28">
        <v>0</v>
      </c>
      <c r="K83" s="28">
        <v>14252.12</v>
      </c>
      <c r="L83" s="28">
        <v>112.07</v>
      </c>
      <c r="M83" s="28">
        <v>15.972350884000001</v>
      </c>
      <c r="N83" s="28">
        <v>0.21</v>
      </c>
      <c r="O83" s="28">
        <v>0.01</v>
      </c>
    </row>
    <row r="84" spans="2:15">
      <c r="B84" s="5" t="s">
        <v>1425</v>
      </c>
      <c r="C84" s="5" t="s">
        <v>1362</v>
      </c>
      <c r="D84" s="5" t="s">
        <v>1447</v>
      </c>
      <c r="E84" s="5" t="s">
        <v>553</v>
      </c>
      <c r="F84" s="5" t="s">
        <v>157</v>
      </c>
      <c r="G84" s="28">
        <v>2.56</v>
      </c>
      <c r="H84" s="5" t="s">
        <v>112</v>
      </c>
      <c r="I84" s="28">
        <v>4.4000000000000004</v>
      </c>
      <c r="J84" s="28">
        <v>3.39</v>
      </c>
      <c r="K84" s="28">
        <v>35924.449999999997</v>
      </c>
      <c r="L84" s="28">
        <v>104.19</v>
      </c>
      <c r="M84" s="28">
        <v>140.96019165753</v>
      </c>
      <c r="N84" s="28">
        <v>1.88</v>
      </c>
      <c r="O84" s="28">
        <v>0.09</v>
      </c>
    </row>
    <row r="85" spans="2:15">
      <c r="B85" s="5" t="s">
        <v>1448</v>
      </c>
      <c r="C85" s="5" t="s">
        <v>1362</v>
      </c>
      <c r="D85" s="5" t="s">
        <v>1449</v>
      </c>
      <c r="E85" s="5" t="s">
        <v>553</v>
      </c>
      <c r="F85" s="5" t="s">
        <v>157</v>
      </c>
      <c r="G85" s="28">
        <v>2.14</v>
      </c>
      <c r="H85" s="5" t="s">
        <v>116</v>
      </c>
      <c r="I85" s="28">
        <v>3.97</v>
      </c>
      <c r="J85" s="28">
        <v>2.23</v>
      </c>
      <c r="K85" s="28">
        <v>25033.81</v>
      </c>
      <c r="L85" s="28">
        <v>102.81999999999981</v>
      </c>
      <c r="M85" s="28">
        <v>110.31033020703499</v>
      </c>
      <c r="N85" s="28">
        <v>1.47</v>
      </c>
      <c r="O85" s="28">
        <v>7.0000000000000007E-2</v>
      </c>
    </row>
    <row r="86" spans="2:15">
      <c r="B86" s="5" t="s">
        <v>1448</v>
      </c>
      <c r="C86" s="5" t="s">
        <v>1362</v>
      </c>
      <c r="D86" s="5" t="s">
        <v>1450</v>
      </c>
      <c r="E86" s="5" t="s">
        <v>553</v>
      </c>
      <c r="F86" s="5" t="s">
        <v>157</v>
      </c>
      <c r="G86" s="28">
        <v>2.11</v>
      </c>
      <c r="H86" s="5" t="s">
        <v>112</v>
      </c>
      <c r="I86" s="28">
        <v>4.6900000000000004</v>
      </c>
      <c r="J86" s="28">
        <v>3.35</v>
      </c>
      <c r="K86" s="28">
        <v>26572</v>
      </c>
      <c r="L86" s="28">
        <v>102.98</v>
      </c>
      <c r="M86" s="28">
        <v>103.05224252959999</v>
      </c>
      <c r="N86" s="28">
        <v>1.38</v>
      </c>
      <c r="O86" s="28">
        <v>7.0000000000000007E-2</v>
      </c>
    </row>
    <row r="87" spans="2:15">
      <c r="B87" s="5" t="s">
        <v>1451</v>
      </c>
      <c r="C87" s="5" t="s">
        <v>1362</v>
      </c>
      <c r="D87" s="5" t="s">
        <v>1452</v>
      </c>
      <c r="E87" s="5" t="s">
        <v>548</v>
      </c>
      <c r="F87" s="5" t="s">
        <v>156</v>
      </c>
      <c r="G87" s="28">
        <v>9.7799999999999994</v>
      </c>
      <c r="H87" s="5" t="s">
        <v>108</v>
      </c>
      <c r="I87" s="28">
        <v>3.4</v>
      </c>
      <c r="J87" s="28">
        <v>5.17</v>
      </c>
      <c r="K87" s="28">
        <v>9831.68</v>
      </c>
      <c r="L87" s="28">
        <v>106.08</v>
      </c>
      <c r="M87" s="28">
        <v>10.429446144</v>
      </c>
      <c r="N87" s="28">
        <v>0.14000000000000001</v>
      </c>
      <c r="O87" s="28">
        <v>0.01</v>
      </c>
    </row>
    <row r="88" spans="2:15">
      <c r="B88" s="5" t="s">
        <v>1451</v>
      </c>
      <c r="C88" s="5" t="s">
        <v>1362</v>
      </c>
      <c r="D88" s="5" t="s">
        <v>1453</v>
      </c>
      <c r="E88" s="5" t="s">
        <v>548</v>
      </c>
      <c r="F88" s="5" t="s">
        <v>156</v>
      </c>
      <c r="G88" s="28">
        <v>2.64</v>
      </c>
      <c r="H88" s="5" t="s">
        <v>108</v>
      </c>
      <c r="I88" s="28">
        <v>3.3</v>
      </c>
      <c r="J88" s="28">
        <v>2.62</v>
      </c>
      <c r="K88" s="28">
        <v>4417.13</v>
      </c>
      <c r="L88" s="28">
        <v>104.68</v>
      </c>
      <c r="M88" s="28">
        <v>4.6238516839999999</v>
      </c>
      <c r="N88" s="28">
        <v>0.06</v>
      </c>
      <c r="O88" s="28">
        <v>0</v>
      </c>
    </row>
    <row r="89" spans="2:15">
      <c r="B89" s="5" t="s">
        <v>1454</v>
      </c>
      <c r="C89" s="5" t="s">
        <v>1362</v>
      </c>
      <c r="D89" s="5" t="s">
        <v>1455</v>
      </c>
      <c r="E89" s="5" t="s">
        <v>553</v>
      </c>
      <c r="F89" s="5" t="s">
        <v>1291</v>
      </c>
      <c r="G89" s="28">
        <v>4.05</v>
      </c>
      <c r="H89" s="5" t="s">
        <v>112</v>
      </c>
      <c r="I89" s="28">
        <v>7</v>
      </c>
      <c r="J89" s="28">
        <v>5.66</v>
      </c>
      <c r="K89" s="28">
        <v>9147.7900000000009</v>
      </c>
      <c r="L89" s="28">
        <v>103.1</v>
      </c>
      <c r="M89" s="28">
        <v>35.518545031339997</v>
      </c>
      <c r="N89" s="28">
        <v>0.47</v>
      </c>
      <c r="O89" s="28">
        <v>0.02</v>
      </c>
    </row>
    <row r="90" spans="2:15">
      <c r="B90" s="5" t="s">
        <v>1436</v>
      </c>
      <c r="C90" s="5" t="s">
        <v>1362</v>
      </c>
      <c r="D90" s="5" t="s">
        <v>1456</v>
      </c>
      <c r="E90" s="5" t="s">
        <v>578</v>
      </c>
      <c r="F90" s="5" t="s">
        <v>155</v>
      </c>
      <c r="G90" s="28">
        <v>3.08</v>
      </c>
      <c r="H90" s="5" t="s">
        <v>108</v>
      </c>
      <c r="I90" s="28">
        <v>8</v>
      </c>
      <c r="J90" s="28">
        <v>4.54</v>
      </c>
      <c r="K90" s="28">
        <v>21483</v>
      </c>
      <c r="L90" s="28">
        <v>119.21</v>
      </c>
      <c r="M90" s="28">
        <v>25.609884300000001</v>
      </c>
      <c r="N90" s="28">
        <v>0.34</v>
      </c>
      <c r="O90" s="28">
        <v>0.02</v>
      </c>
    </row>
    <row r="91" spans="2:15">
      <c r="B91" s="5" t="s">
        <v>1457</v>
      </c>
      <c r="C91" s="5" t="s">
        <v>1362</v>
      </c>
      <c r="D91" s="5" t="s">
        <v>1458</v>
      </c>
      <c r="E91" s="5" t="s">
        <v>578</v>
      </c>
      <c r="F91" s="5" t="s">
        <v>157</v>
      </c>
      <c r="G91" s="28">
        <v>15.81</v>
      </c>
      <c r="H91" s="5" t="s">
        <v>108</v>
      </c>
      <c r="I91" s="28">
        <v>6.7</v>
      </c>
      <c r="J91" s="28">
        <v>1.1000000000000001</v>
      </c>
      <c r="K91" s="28">
        <v>114585.9</v>
      </c>
      <c r="L91" s="28">
        <v>111.43</v>
      </c>
      <c r="M91" s="28">
        <v>127.68306837</v>
      </c>
      <c r="N91" s="28">
        <v>1.71</v>
      </c>
      <c r="O91" s="28">
        <v>0.08</v>
      </c>
    </row>
    <row r="92" spans="2:15">
      <c r="B92" s="5" t="s">
        <v>1459</v>
      </c>
      <c r="C92" s="5" t="s">
        <v>1362</v>
      </c>
      <c r="D92" s="5" t="s">
        <v>1460</v>
      </c>
      <c r="E92" s="5" t="s">
        <v>642</v>
      </c>
      <c r="F92" s="5" t="s">
        <v>1291</v>
      </c>
      <c r="G92" s="28">
        <v>7.12</v>
      </c>
      <c r="H92" s="5" t="s">
        <v>112</v>
      </c>
      <c r="I92" s="28">
        <v>5.0199999999999996</v>
      </c>
      <c r="J92" s="28">
        <v>4.32</v>
      </c>
      <c r="K92" s="28">
        <v>29274</v>
      </c>
      <c r="L92" s="28">
        <v>105.38</v>
      </c>
      <c r="M92" s="28">
        <v>116.1771125592</v>
      </c>
      <c r="N92" s="28">
        <v>1.55</v>
      </c>
      <c r="O92" s="28">
        <v>0.08</v>
      </c>
    </row>
    <row r="93" spans="2:15">
      <c r="B93" s="5" t="s">
        <v>1461</v>
      </c>
      <c r="C93" s="5" t="s">
        <v>1362</v>
      </c>
      <c r="D93" s="5" t="s">
        <v>1462</v>
      </c>
      <c r="E93" s="5" t="s">
        <v>1463</v>
      </c>
      <c r="F93" s="5" t="s">
        <v>157</v>
      </c>
      <c r="G93" s="28">
        <v>2.77</v>
      </c>
      <c r="H93" s="5" t="s">
        <v>108</v>
      </c>
      <c r="I93" s="28">
        <v>6.2</v>
      </c>
      <c r="J93" s="28">
        <v>4.01</v>
      </c>
      <c r="K93" s="28">
        <v>290400</v>
      </c>
      <c r="L93" s="28">
        <v>60</v>
      </c>
      <c r="M93" s="28">
        <v>174.24</v>
      </c>
      <c r="N93" s="28">
        <v>2.33</v>
      </c>
      <c r="O93" s="28">
        <v>0.11</v>
      </c>
    </row>
    <row r="94" spans="2:15">
      <c r="B94" s="49" t="s">
        <v>1464</v>
      </c>
      <c r="G94" s="52">
        <v>1.37</v>
      </c>
      <c r="J94" s="52">
        <v>3.27</v>
      </c>
      <c r="K94" s="52">
        <v>182938.83</v>
      </c>
      <c r="M94" s="52">
        <v>186.27542587799999</v>
      </c>
      <c r="N94" s="52">
        <v>2.4900000000000002</v>
      </c>
      <c r="O94" s="52">
        <v>0.12</v>
      </c>
    </row>
    <row r="95" spans="2:15">
      <c r="B95" s="5" t="s">
        <v>1465</v>
      </c>
      <c r="C95" s="5" t="s">
        <v>1362</v>
      </c>
      <c r="D95" s="5" t="s">
        <v>1466</v>
      </c>
      <c r="E95" s="5" t="s">
        <v>553</v>
      </c>
      <c r="F95" s="5" t="s">
        <v>157</v>
      </c>
      <c r="G95" s="28">
        <v>1.0900000000000001</v>
      </c>
      <c r="H95" s="5" t="s">
        <v>108</v>
      </c>
      <c r="I95" s="28">
        <v>4.25</v>
      </c>
      <c r="J95" s="28">
        <v>3.49</v>
      </c>
      <c r="K95" s="28">
        <v>75730.820000000007</v>
      </c>
      <c r="L95" s="28">
        <v>100.98</v>
      </c>
      <c r="M95" s="28">
        <v>76.472982036000005</v>
      </c>
      <c r="N95" s="28">
        <v>1.02</v>
      </c>
      <c r="O95" s="28">
        <v>0.05</v>
      </c>
    </row>
    <row r="96" spans="2:15">
      <c r="B96" s="5" t="s">
        <v>1465</v>
      </c>
      <c r="C96" s="5" t="s">
        <v>1362</v>
      </c>
      <c r="D96" s="5" t="s">
        <v>1467</v>
      </c>
      <c r="E96" s="5" t="s">
        <v>578</v>
      </c>
      <c r="F96" s="5" t="s">
        <v>157</v>
      </c>
      <c r="G96" s="28">
        <v>1.56</v>
      </c>
      <c r="H96" s="5" t="s">
        <v>108</v>
      </c>
      <c r="I96" s="28">
        <v>4.5</v>
      </c>
      <c r="J96" s="28">
        <v>3.11</v>
      </c>
      <c r="K96" s="28">
        <v>107208.01</v>
      </c>
      <c r="L96" s="28">
        <v>102.42</v>
      </c>
      <c r="M96" s="28">
        <v>109.802443842</v>
      </c>
      <c r="N96" s="28">
        <v>1.47</v>
      </c>
      <c r="O96" s="28">
        <v>7.0000000000000007E-2</v>
      </c>
    </row>
    <row r="97" spans="2:15">
      <c r="B97" s="49" t="s">
        <v>1468</v>
      </c>
      <c r="G97" s="52">
        <v>0</v>
      </c>
      <c r="J97" s="52">
        <v>0</v>
      </c>
      <c r="K97" s="52">
        <v>0</v>
      </c>
      <c r="M97" s="52">
        <v>0</v>
      </c>
      <c r="N97" s="52">
        <v>0</v>
      </c>
      <c r="O97" s="52">
        <v>0</v>
      </c>
    </row>
    <row r="98" spans="2:15">
      <c r="B98" s="49" t="s">
        <v>1469</v>
      </c>
      <c r="G98" s="52">
        <v>0</v>
      </c>
      <c r="J98" s="52">
        <v>0</v>
      </c>
      <c r="K98" s="52">
        <v>0</v>
      </c>
      <c r="M98" s="52">
        <v>0</v>
      </c>
      <c r="N98" s="52">
        <v>0</v>
      </c>
      <c r="O98" s="52">
        <v>0</v>
      </c>
    </row>
    <row r="99" spans="2:15">
      <c r="B99" s="5" t="s">
        <v>202</v>
      </c>
      <c r="D99" s="5" t="s">
        <v>202</v>
      </c>
      <c r="E99" s="5" t="s">
        <v>202</v>
      </c>
      <c r="G99" s="28">
        <v>0</v>
      </c>
      <c r="H99" s="5" t="s">
        <v>202</v>
      </c>
      <c r="I99" s="28">
        <v>0</v>
      </c>
      <c r="J99" s="28">
        <v>0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</row>
    <row r="100" spans="2:15">
      <c r="B100" s="49" t="s">
        <v>1470</v>
      </c>
      <c r="G100" s="52">
        <v>0</v>
      </c>
      <c r="J100" s="52">
        <v>0</v>
      </c>
      <c r="K100" s="52">
        <v>0</v>
      </c>
      <c r="M100" s="52">
        <v>0</v>
      </c>
      <c r="N100" s="52">
        <v>0</v>
      </c>
      <c r="O100" s="52">
        <v>0</v>
      </c>
    </row>
    <row r="101" spans="2:15">
      <c r="B101" s="5" t="s">
        <v>202</v>
      </c>
      <c r="D101" s="5" t="s">
        <v>202</v>
      </c>
      <c r="E101" s="5" t="s">
        <v>202</v>
      </c>
      <c r="G101" s="28">
        <v>0</v>
      </c>
      <c r="H101" s="5" t="s">
        <v>202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</row>
    <row r="102" spans="2:15">
      <c r="B102" s="49" t="s">
        <v>1471</v>
      </c>
      <c r="G102" s="52">
        <v>0</v>
      </c>
      <c r="J102" s="52">
        <v>0</v>
      </c>
      <c r="K102" s="52">
        <v>0</v>
      </c>
      <c r="M102" s="52">
        <v>0</v>
      </c>
      <c r="N102" s="52">
        <v>0</v>
      </c>
      <c r="O102" s="52">
        <v>0</v>
      </c>
    </row>
    <row r="103" spans="2:15">
      <c r="B103" s="5" t="s">
        <v>202</v>
      </c>
      <c r="D103" s="5" t="s">
        <v>202</v>
      </c>
      <c r="E103" s="5" t="s">
        <v>202</v>
      </c>
      <c r="G103" s="28">
        <v>0</v>
      </c>
      <c r="H103" s="5" t="s">
        <v>202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</row>
    <row r="104" spans="2:15">
      <c r="B104" s="49" t="s">
        <v>1472</v>
      </c>
      <c r="G104" s="52">
        <v>0</v>
      </c>
      <c r="J104" s="52">
        <v>0</v>
      </c>
      <c r="K104" s="52">
        <v>0</v>
      </c>
      <c r="M104" s="52">
        <v>0</v>
      </c>
      <c r="N104" s="52">
        <v>0</v>
      </c>
      <c r="O104" s="52">
        <v>0</v>
      </c>
    </row>
    <row r="105" spans="2:15">
      <c r="B105" s="5" t="s">
        <v>202</v>
      </c>
      <c r="D105" s="5" t="s">
        <v>202</v>
      </c>
      <c r="E105" s="5" t="s">
        <v>202</v>
      </c>
      <c r="G105" s="28">
        <v>0</v>
      </c>
      <c r="H105" s="5" t="s">
        <v>202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</row>
    <row r="106" spans="2:15">
      <c r="B106" s="49" t="s">
        <v>226</v>
      </c>
      <c r="G106" s="52">
        <v>0</v>
      </c>
      <c r="J106" s="52">
        <v>0</v>
      </c>
      <c r="K106" s="52">
        <v>0</v>
      </c>
      <c r="M106" s="52">
        <v>0</v>
      </c>
      <c r="N106" s="52">
        <v>0</v>
      </c>
      <c r="O106" s="52">
        <v>0</v>
      </c>
    </row>
    <row r="107" spans="2:15">
      <c r="B107" s="49" t="s">
        <v>1473</v>
      </c>
      <c r="G107" s="52">
        <v>0</v>
      </c>
      <c r="J107" s="52">
        <v>0</v>
      </c>
      <c r="K107" s="52">
        <v>0</v>
      </c>
      <c r="M107" s="52">
        <v>0</v>
      </c>
      <c r="N107" s="52">
        <v>0</v>
      </c>
      <c r="O107" s="52">
        <v>0</v>
      </c>
    </row>
    <row r="108" spans="2:15">
      <c r="B108" s="5" t="s">
        <v>202</v>
      </c>
      <c r="D108" s="5" t="s">
        <v>202</v>
      </c>
      <c r="E108" s="5" t="s">
        <v>202</v>
      </c>
      <c r="G108" s="28">
        <v>0</v>
      </c>
      <c r="H108" s="5" t="s">
        <v>202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</row>
    <row r="109" spans="2:15">
      <c r="B109" s="49" t="s">
        <v>1359</v>
      </c>
      <c r="G109" s="52">
        <v>0</v>
      </c>
      <c r="J109" s="52">
        <v>0</v>
      </c>
      <c r="K109" s="52">
        <v>0</v>
      </c>
      <c r="M109" s="52">
        <v>0</v>
      </c>
      <c r="N109" s="52">
        <v>0</v>
      </c>
      <c r="O109" s="52">
        <v>0</v>
      </c>
    </row>
    <row r="110" spans="2:15">
      <c r="B110" s="5" t="s">
        <v>202</v>
      </c>
      <c r="D110" s="5" t="s">
        <v>202</v>
      </c>
      <c r="E110" s="5" t="s">
        <v>202</v>
      </c>
      <c r="G110" s="28">
        <v>0</v>
      </c>
      <c r="H110" s="5" t="s">
        <v>202</v>
      </c>
      <c r="I110" s="28">
        <v>0</v>
      </c>
      <c r="J110" s="28">
        <v>0</v>
      </c>
      <c r="K110" s="28">
        <v>0</v>
      </c>
      <c r="L110" s="28">
        <v>0</v>
      </c>
      <c r="M110" s="28">
        <v>0</v>
      </c>
      <c r="N110" s="28">
        <v>0</v>
      </c>
      <c r="O110" s="28">
        <v>0</v>
      </c>
    </row>
    <row r="111" spans="2:15">
      <c r="B111" s="49" t="s">
        <v>1360</v>
      </c>
      <c r="G111" s="52">
        <v>0</v>
      </c>
      <c r="J111" s="52">
        <v>0</v>
      </c>
      <c r="K111" s="52">
        <v>0</v>
      </c>
      <c r="M111" s="52">
        <v>0</v>
      </c>
      <c r="N111" s="52">
        <v>0</v>
      </c>
      <c r="O111" s="52">
        <v>0</v>
      </c>
    </row>
    <row r="112" spans="2:15">
      <c r="B112" s="5" t="s">
        <v>202</v>
      </c>
      <c r="D112" s="5" t="s">
        <v>202</v>
      </c>
      <c r="E112" s="5" t="s">
        <v>202</v>
      </c>
      <c r="G112" s="28">
        <v>0</v>
      </c>
      <c r="H112" s="5" t="s">
        <v>202</v>
      </c>
      <c r="I112" s="28">
        <v>0</v>
      </c>
      <c r="J112" s="28">
        <v>0</v>
      </c>
      <c r="K112" s="28">
        <v>0</v>
      </c>
      <c r="L112" s="28">
        <v>0</v>
      </c>
      <c r="M112" s="28">
        <v>0</v>
      </c>
      <c r="N112" s="28">
        <v>0</v>
      </c>
      <c r="O112" s="28">
        <v>0</v>
      </c>
    </row>
    <row r="113" spans="2:15">
      <c r="B113" s="49" t="s">
        <v>1472</v>
      </c>
      <c r="G113" s="52">
        <v>0</v>
      </c>
      <c r="J113" s="52">
        <v>0</v>
      </c>
      <c r="K113" s="52">
        <v>0</v>
      </c>
      <c r="M113" s="52">
        <v>0</v>
      </c>
      <c r="N113" s="52">
        <v>0</v>
      </c>
      <c r="O113" s="52">
        <v>0</v>
      </c>
    </row>
    <row r="114" spans="2:15">
      <c r="B114" s="5" t="s">
        <v>202</v>
      </c>
      <c r="D114" s="5" t="s">
        <v>202</v>
      </c>
      <c r="E114" s="5" t="s">
        <v>202</v>
      </c>
      <c r="G114" s="28">
        <v>0</v>
      </c>
      <c r="H114" s="5" t="s">
        <v>202</v>
      </c>
      <c r="I114" s="28">
        <v>0</v>
      </c>
      <c r="J114" s="28">
        <v>0</v>
      </c>
      <c r="K114" s="28">
        <v>0</v>
      </c>
      <c r="L114" s="28">
        <v>0</v>
      </c>
      <c r="M114" s="28">
        <v>0</v>
      </c>
      <c r="N114" s="28">
        <v>0</v>
      </c>
      <c r="O114" s="28">
        <v>0</v>
      </c>
    </row>
    <row r="115" spans="2:15">
      <c r="B115" s="5" t="s">
        <v>229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81" t="s">
        <v>159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</row>
    <row r="8" spans="2:64" s="42" customFormat="1" ht="63">
      <c r="B8" s="90" t="s">
        <v>102</v>
      </c>
      <c r="C8" s="91" t="s">
        <v>50</v>
      </c>
      <c r="D8" s="91" t="s">
        <v>51</v>
      </c>
      <c r="E8" s="91" t="s">
        <v>52</v>
      </c>
      <c r="F8" s="91" t="s">
        <v>53</v>
      </c>
      <c r="G8" s="91" t="s">
        <v>73</v>
      </c>
      <c r="H8" s="91" t="s">
        <v>54</v>
      </c>
      <c r="I8" s="91" t="s">
        <v>160</v>
      </c>
      <c r="J8" s="91" t="s">
        <v>56</v>
      </c>
      <c r="K8" s="91" t="s">
        <v>74</v>
      </c>
      <c r="L8" s="91" t="s">
        <v>75</v>
      </c>
      <c r="M8" s="91" t="s">
        <v>5</v>
      </c>
      <c r="N8" s="92" t="s">
        <v>58</v>
      </c>
      <c r="O8" s="93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5"/>
      <c r="D9" s="65"/>
      <c r="E9" s="65"/>
      <c r="F9" s="65"/>
      <c r="G9" s="65" t="s">
        <v>78</v>
      </c>
      <c r="H9" s="65"/>
      <c r="I9" s="65" t="s">
        <v>7</v>
      </c>
      <c r="J9" s="65" t="s">
        <v>7</v>
      </c>
      <c r="K9" s="65"/>
      <c r="L9" s="65" t="s">
        <v>79</v>
      </c>
      <c r="M9" s="65" t="s">
        <v>6</v>
      </c>
      <c r="N9" s="65" t="s">
        <v>7</v>
      </c>
      <c r="O9" s="85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8" t="s">
        <v>81</v>
      </c>
      <c r="O10" s="68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195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64">
      <c r="B13" s="49" t="s">
        <v>1266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64">
      <c r="B14" s="5" t="s">
        <v>202</v>
      </c>
      <c r="C14" s="5" t="s">
        <v>202</v>
      </c>
      <c r="E14" s="5" t="s">
        <v>202</v>
      </c>
      <c r="G14" s="28">
        <v>0</v>
      </c>
      <c r="H14" s="5" t="s">
        <v>202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1267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64">
      <c r="B16" s="5" t="s">
        <v>202</v>
      </c>
      <c r="C16" s="5" t="s">
        <v>202</v>
      </c>
      <c r="E16" s="5" t="s">
        <v>202</v>
      </c>
      <c r="G16" s="28">
        <v>0</v>
      </c>
      <c r="H16" s="5" t="s">
        <v>202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1474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202</v>
      </c>
      <c r="C18" s="5" t="s">
        <v>202</v>
      </c>
      <c r="E18" s="5" t="s">
        <v>202</v>
      </c>
      <c r="G18" s="28">
        <v>0</v>
      </c>
      <c r="H18" s="5" t="s">
        <v>202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1475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202</v>
      </c>
      <c r="C20" s="5" t="s">
        <v>202</v>
      </c>
      <c r="E20" s="5" t="s">
        <v>202</v>
      </c>
      <c r="G20" s="28">
        <v>0</v>
      </c>
      <c r="H20" s="5" t="s">
        <v>202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828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202</v>
      </c>
      <c r="C22" s="5" t="s">
        <v>202</v>
      </c>
      <c r="E22" s="5" t="s">
        <v>202</v>
      </c>
      <c r="G22" s="28">
        <v>0</v>
      </c>
      <c r="H22" s="5" t="s">
        <v>202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226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5" t="s">
        <v>202</v>
      </c>
      <c r="C24" s="5" t="s">
        <v>202</v>
      </c>
      <c r="E24" s="5" t="s">
        <v>202</v>
      </c>
      <c r="G24" s="28">
        <v>0</v>
      </c>
      <c r="H24" s="5" t="s">
        <v>202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</row>
    <row r="25" spans="2:15">
      <c r="B25" s="5" t="s">
        <v>229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81" t="s">
        <v>162</v>
      </c>
      <c r="C7" s="82"/>
      <c r="D7" s="82"/>
      <c r="E7" s="82"/>
      <c r="F7" s="82"/>
      <c r="G7" s="82"/>
      <c r="H7" s="82"/>
      <c r="I7" s="83"/>
    </row>
    <row r="8" spans="2:55" s="42" customFormat="1" ht="63">
      <c r="B8" s="90" t="s">
        <v>102</v>
      </c>
      <c r="C8" s="94" t="s">
        <v>163</v>
      </c>
      <c r="D8" s="94" t="s">
        <v>164</v>
      </c>
      <c r="E8" s="94" t="s">
        <v>165</v>
      </c>
      <c r="F8" s="94" t="s">
        <v>54</v>
      </c>
      <c r="G8" s="94" t="s">
        <v>166</v>
      </c>
      <c r="H8" s="95" t="s">
        <v>58</v>
      </c>
      <c r="I8" s="96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5" t="s">
        <v>7</v>
      </c>
      <c r="I9" s="85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8" t="s">
        <v>63</v>
      </c>
      <c r="I10" s="68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195</v>
      </c>
      <c r="E12" s="52">
        <v>0</v>
      </c>
      <c r="F12" s="42"/>
      <c r="G12" s="52">
        <v>0</v>
      </c>
      <c r="H12" s="52">
        <v>0</v>
      </c>
      <c r="I12" s="52">
        <v>0</v>
      </c>
    </row>
    <row r="13" spans="2:55">
      <c r="B13" s="49" t="s">
        <v>1476</v>
      </c>
      <c r="E13" s="52">
        <v>0</v>
      </c>
      <c r="F13" s="42"/>
      <c r="G13" s="52">
        <v>0</v>
      </c>
      <c r="H13" s="52">
        <v>0</v>
      </c>
      <c r="I13" s="52">
        <v>0</v>
      </c>
    </row>
    <row r="14" spans="2:55">
      <c r="B14" s="5" t="s">
        <v>202</v>
      </c>
      <c r="D14" s="5" t="s">
        <v>202</v>
      </c>
      <c r="E14" s="28">
        <v>0</v>
      </c>
      <c r="F14" s="5" t="s">
        <v>202</v>
      </c>
      <c r="G14" s="28">
        <v>0</v>
      </c>
      <c r="H14" s="28">
        <v>0</v>
      </c>
      <c r="I14" s="28">
        <v>0</v>
      </c>
    </row>
    <row r="15" spans="2:55">
      <c r="B15" s="49" t="s">
        <v>1477</v>
      </c>
      <c r="E15" s="52">
        <v>0</v>
      </c>
      <c r="F15" s="42"/>
      <c r="G15" s="52">
        <v>0</v>
      </c>
      <c r="H15" s="52">
        <v>0</v>
      </c>
      <c r="I15" s="52">
        <v>0</v>
      </c>
    </row>
    <row r="16" spans="2:55">
      <c r="B16" s="5" t="s">
        <v>202</v>
      </c>
      <c r="D16" s="5" t="s">
        <v>202</v>
      </c>
      <c r="E16" s="28">
        <v>0</v>
      </c>
      <c r="F16" s="5" t="s">
        <v>202</v>
      </c>
      <c r="G16" s="28">
        <v>0</v>
      </c>
      <c r="H16" s="28">
        <v>0</v>
      </c>
      <c r="I16" s="28">
        <v>0</v>
      </c>
    </row>
    <row r="17" spans="2:9">
      <c r="B17" s="49" t="s">
        <v>226</v>
      </c>
      <c r="E17" s="52">
        <v>0</v>
      </c>
      <c r="F17" s="42"/>
      <c r="G17" s="52">
        <v>0</v>
      </c>
      <c r="H17" s="52">
        <v>0</v>
      </c>
      <c r="I17" s="52">
        <v>0</v>
      </c>
    </row>
    <row r="18" spans="2:9">
      <c r="B18" s="49" t="s">
        <v>1476</v>
      </c>
      <c r="E18" s="52">
        <v>0</v>
      </c>
      <c r="F18" s="42"/>
      <c r="G18" s="52">
        <v>0</v>
      </c>
      <c r="H18" s="52">
        <v>0</v>
      </c>
      <c r="I18" s="52">
        <v>0</v>
      </c>
    </row>
    <row r="19" spans="2:9">
      <c r="B19" s="5" t="s">
        <v>202</v>
      </c>
      <c r="D19" s="5" t="s">
        <v>202</v>
      </c>
      <c r="E19" s="28">
        <v>0</v>
      </c>
      <c r="F19" s="5" t="s">
        <v>202</v>
      </c>
      <c r="G19" s="28">
        <v>0</v>
      </c>
      <c r="H19" s="28">
        <v>0</v>
      </c>
      <c r="I19" s="28">
        <v>0</v>
      </c>
    </row>
    <row r="20" spans="2:9">
      <c r="B20" s="49" t="s">
        <v>1477</v>
      </c>
      <c r="E20" s="52">
        <v>0</v>
      </c>
      <c r="F20" s="42"/>
      <c r="G20" s="52">
        <v>0</v>
      </c>
      <c r="H20" s="52">
        <v>0</v>
      </c>
      <c r="I20" s="52">
        <v>0</v>
      </c>
    </row>
    <row r="21" spans="2:9">
      <c r="B21" s="5" t="s">
        <v>202</v>
      </c>
      <c r="D21" s="5" t="s">
        <v>202</v>
      </c>
      <c r="E21" s="28">
        <v>0</v>
      </c>
      <c r="F21" s="5" t="s">
        <v>202</v>
      </c>
      <c r="G21" s="28">
        <v>0</v>
      </c>
      <c r="H21" s="28">
        <v>0</v>
      </c>
      <c r="I21" s="28">
        <v>0</v>
      </c>
    </row>
    <row r="22" spans="2:9">
      <c r="F22" s="42"/>
      <c r="G22" s="42"/>
      <c r="H22" s="42"/>
    </row>
    <row r="23" spans="2:9">
      <c r="F23" s="42"/>
      <c r="G23" s="42"/>
      <c r="H23" s="42"/>
    </row>
    <row r="24" spans="2:9">
      <c r="F24" s="42"/>
      <c r="G24" s="42"/>
      <c r="H24" s="42"/>
    </row>
    <row r="25" spans="2:9">
      <c r="F25" s="42"/>
      <c r="G25" s="42"/>
      <c r="H25" s="42"/>
    </row>
    <row r="26" spans="2:9">
      <c r="F26" s="42"/>
      <c r="G26" s="42"/>
      <c r="H26" s="42"/>
    </row>
    <row r="27" spans="2:9">
      <c r="F27" s="42"/>
      <c r="G27" s="42"/>
      <c r="H27" s="42"/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81" t="s">
        <v>169</v>
      </c>
      <c r="C7" s="82"/>
      <c r="D7" s="82"/>
      <c r="E7" s="82"/>
      <c r="F7" s="82"/>
      <c r="G7" s="82"/>
      <c r="H7" s="82"/>
      <c r="I7" s="82"/>
      <c r="J7" s="82"/>
      <c r="K7" s="83"/>
    </row>
    <row r="8" spans="2:60" s="42" customFormat="1" ht="66">
      <c r="B8" s="90" t="s">
        <v>102</v>
      </c>
      <c r="C8" s="90" t="s">
        <v>51</v>
      </c>
      <c r="D8" s="90" t="s">
        <v>52</v>
      </c>
      <c r="E8" s="90" t="s">
        <v>170</v>
      </c>
      <c r="F8" s="90" t="s">
        <v>171</v>
      </c>
      <c r="G8" s="90" t="s">
        <v>54</v>
      </c>
      <c r="H8" s="90" t="s">
        <v>172</v>
      </c>
      <c r="I8" s="97" t="s">
        <v>5</v>
      </c>
      <c r="J8" s="97" t="s">
        <v>58</v>
      </c>
      <c r="K8" s="90" t="s">
        <v>59</v>
      </c>
    </row>
    <row r="9" spans="2:60" s="42" customFormat="1" ht="21.75" customHeight="1">
      <c r="B9" s="43"/>
      <c r="C9" s="89"/>
      <c r="D9" s="44"/>
      <c r="E9" s="44"/>
      <c r="F9" s="44" t="s">
        <v>7</v>
      </c>
      <c r="G9" s="44"/>
      <c r="H9" s="44" t="s">
        <v>7</v>
      </c>
      <c r="I9" s="44" t="s">
        <v>6</v>
      </c>
      <c r="J9" s="65" t="s">
        <v>7</v>
      </c>
      <c r="K9" s="85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8" t="s">
        <v>64</v>
      </c>
      <c r="J10" s="68" t="s">
        <v>65</v>
      </c>
      <c r="K10" s="68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195</v>
      </c>
      <c r="D12" s="42"/>
      <c r="E12" s="42"/>
      <c r="F12" s="42"/>
      <c r="G12" s="42"/>
      <c r="H12" s="52">
        <v>0</v>
      </c>
      <c r="I12" s="52">
        <v>0</v>
      </c>
      <c r="J12" s="52">
        <v>0</v>
      </c>
      <c r="K12" s="52">
        <v>0</v>
      </c>
    </row>
    <row r="13" spans="2:60">
      <c r="B13" s="5" t="s">
        <v>202</v>
      </c>
      <c r="D13" s="5" t="s">
        <v>202</v>
      </c>
      <c r="E13" s="42"/>
      <c r="F13" s="28">
        <v>0</v>
      </c>
      <c r="G13" s="5" t="s">
        <v>202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226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202</v>
      </c>
      <c r="D15" s="5" t="s">
        <v>202</v>
      </c>
      <c r="E15" s="42"/>
      <c r="F15" s="28">
        <v>0</v>
      </c>
      <c r="G15" s="5" t="s">
        <v>202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8"/>
      <c r="G601" s="98"/>
    </row>
    <row r="602" spans="4:8">
      <c r="E602" s="98"/>
      <c r="G602" s="98"/>
    </row>
    <row r="603" spans="4:8">
      <c r="E603" s="98"/>
      <c r="G603" s="98"/>
    </row>
    <row r="604" spans="4:8">
      <c r="E604" s="98"/>
      <c r="G604" s="98"/>
    </row>
    <row r="605" spans="4:8">
      <c r="E605" s="98"/>
      <c r="G605" s="98"/>
    </row>
    <row r="606" spans="4:8">
      <c r="E606" s="98"/>
      <c r="G606" s="98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81" t="s">
        <v>174</v>
      </c>
      <c r="C7" s="82"/>
      <c r="D7" s="82"/>
      <c r="E7" s="82"/>
      <c r="F7" s="82"/>
      <c r="G7" s="82"/>
      <c r="H7" s="82"/>
      <c r="I7" s="82"/>
      <c r="J7" s="82"/>
      <c r="K7" s="83"/>
    </row>
    <row r="8" spans="2:60" s="42" customFormat="1" ht="63">
      <c r="B8" s="90" t="s">
        <v>102</v>
      </c>
      <c r="C8" s="95" t="s">
        <v>175</v>
      </c>
      <c r="D8" s="95" t="s">
        <v>52</v>
      </c>
      <c r="E8" s="95" t="s">
        <v>170</v>
      </c>
      <c r="F8" s="95" t="s">
        <v>171</v>
      </c>
      <c r="G8" s="95" t="s">
        <v>54</v>
      </c>
      <c r="H8" s="95" t="s">
        <v>172</v>
      </c>
      <c r="I8" s="95" t="s">
        <v>5</v>
      </c>
      <c r="J8" s="95" t="s">
        <v>58</v>
      </c>
      <c r="K8" s="96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5" t="s">
        <v>7</v>
      </c>
      <c r="K9" s="85" t="s">
        <v>7</v>
      </c>
    </row>
    <row r="10" spans="2:60" s="47" customFormat="1" ht="18" customHeight="1">
      <c r="B10" s="45"/>
      <c r="C10" s="68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8" t="s">
        <v>65</v>
      </c>
      <c r="K10" s="68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8"/>
      <c r="D11" s="46"/>
      <c r="E11" s="46"/>
      <c r="F11" s="46"/>
      <c r="G11" s="46"/>
      <c r="H11" s="25">
        <v>0</v>
      </c>
      <c r="I11" s="25">
        <v>-10.210083366940299</v>
      </c>
      <c r="J11" s="25">
        <v>100</v>
      </c>
      <c r="K11" s="25">
        <v>-0.01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195</v>
      </c>
      <c r="C12" s="36"/>
      <c r="D12" s="36"/>
      <c r="E12" s="36"/>
      <c r="F12" s="36"/>
      <c r="G12" s="36"/>
      <c r="H12" s="52">
        <v>0</v>
      </c>
      <c r="I12" s="52">
        <v>-10.210083366940299</v>
      </c>
      <c r="J12" s="52">
        <v>100</v>
      </c>
      <c r="K12" s="52">
        <v>-0.01</v>
      </c>
    </row>
    <row r="13" spans="2:60">
      <c r="B13" s="5" t="s">
        <v>1478</v>
      </c>
      <c r="C13" s="5" t="s">
        <v>1479</v>
      </c>
      <c r="D13" s="5" t="s">
        <v>202</v>
      </c>
      <c r="E13" s="5" t="s">
        <v>203</v>
      </c>
      <c r="F13" s="28">
        <v>0</v>
      </c>
      <c r="G13" s="5" t="s">
        <v>108</v>
      </c>
      <c r="H13" s="28">
        <v>0</v>
      </c>
      <c r="I13" s="28">
        <v>-99.134860000000003</v>
      </c>
      <c r="J13" s="28">
        <v>970.95</v>
      </c>
      <c r="K13" s="28">
        <v>-7.0000000000000007E-2</v>
      </c>
    </row>
    <row r="14" spans="2:60">
      <c r="B14" s="5" t="s">
        <v>1480</v>
      </c>
      <c r="C14" s="5" t="s">
        <v>1481</v>
      </c>
      <c r="D14" s="5" t="s">
        <v>202</v>
      </c>
      <c r="E14" s="5" t="s">
        <v>203</v>
      </c>
      <c r="F14" s="28">
        <v>0</v>
      </c>
      <c r="G14" s="5" t="s">
        <v>108</v>
      </c>
      <c r="H14" s="28">
        <v>0</v>
      </c>
      <c r="I14" s="28">
        <v>-1.84022</v>
      </c>
      <c r="J14" s="28">
        <v>18.02</v>
      </c>
      <c r="K14" s="28">
        <v>0</v>
      </c>
    </row>
    <row r="15" spans="2:60">
      <c r="B15" s="5" t="s">
        <v>1482</v>
      </c>
      <c r="C15" s="5" t="s">
        <v>1483</v>
      </c>
      <c r="D15" s="5" t="s">
        <v>202</v>
      </c>
      <c r="E15" s="5" t="s">
        <v>203</v>
      </c>
      <c r="F15" s="28">
        <v>0</v>
      </c>
      <c r="G15" s="5" t="s">
        <v>108</v>
      </c>
      <c r="H15" s="28">
        <v>0</v>
      </c>
      <c r="I15" s="28">
        <v>10.363390000000001</v>
      </c>
      <c r="J15" s="28">
        <v>-101.5</v>
      </c>
      <c r="K15" s="28">
        <v>0.01</v>
      </c>
    </row>
    <row r="16" spans="2:60">
      <c r="B16" s="5" t="s">
        <v>1484</v>
      </c>
      <c r="C16" s="5" t="s">
        <v>598</v>
      </c>
      <c r="D16" s="5" t="s">
        <v>202</v>
      </c>
      <c r="E16" s="5" t="s">
        <v>155</v>
      </c>
      <c r="F16" s="28">
        <v>0</v>
      </c>
      <c r="G16" s="5" t="s">
        <v>108</v>
      </c>
      <c r="H16" s="28">
        <v>0</v>
      </c>
      <c r="I16" s="28">
        <v>6.3674099999999996</v>
      </c>
      <c r="J16" s="28">
        <v>-62.36</v>
      </c>
      <c r="K16" s="28">
        <v>0</v>
      </c>
    </row>
    <row r="17" spans="2:11">
      <c r="B17" s="5" t="s">
        <v>1485</v>
      </c>
      <c r="C17" s="5" t="s">
        <v>525</v>
      </c>
      <c r="D17" s="5" t="s">
        <v>202</v>
      </c>
      <c r="E17" s="5" t="s">
        <v>155</v>
      </c>
      <c r="F17" s="28">
        <v>0</v>
      </c>
      <c r="G17" s="5" t="s">
        <v>108</v>
      </c>
      <c r="H17" s="28">
        <v>0</v>
      </c>
      <c r="I17" s="28">
        <v>1.7956399999999999</v>
      </c>
      <c r="J17" s="28">
        <v>-17.59</v>
      </c>
      <c r="K17" s="28">
        <v>0</v>
      </c>
    </row>
    <row r="18" spans="2:11">
      <c r="B18" s="5" t="s">
        <v>1486</v>
      </c>
      <c r="C18" s="5" t="s">
        <v>732</v>
      </c>
      <c r="D18" s="5" t="s">
        <v>202</v>
      </c>
      <c r="E18" s="5" t="s">
        <v>155</v>
      </c>
      <c r="F18" s="28">
        <v>0</v>
      </c>
      <c r="G18" s="5" t="s">
        <v>108</v>
      </c>
      <c r="H18" s="28">
        <v>0</v>
      </c>
      <c r="I18" s="28">
        <v>0.1055</v>
      </c>
      <c r="J18" s="28">
        <v>-1.03</v>
      </c>
      <c r="K18" s="28">
        <v>0</v>
      </c>
    </row>
    <row r="19" spans="2:11">
      <c r="B19" s="5" t="s">
        <v>1487</v>
      </c>
      <c r="C19" s="5" t="s">
        <v>409</v>
      </c>
      <c r="D19" s="5" t="s">
        <v>202</v>
      </c>
      <c r="E19" s="5" t="s">
        <v>155</v>
      </c>
      <c r="F19" s="28">
        <v>0</v>
      </c>
      <c r="G19" s="5" t="s">
        <v>108</v>
      </c>
      <c r="H19" s="28">
        <v>0</v>
      </c>
      <c r="I19" s="28">
        <v>5.84856</v>
      </c>
      <c r="J19" s="28">
        <v>-57.28</v>
      </c>
      <c r="K19" s="28">
        <v>0</v>
      </c>
    </row>
    <row r="20" spans="2:11">
      <c r="B20" s="5" t="s">
        <v>1488</v>
      </c>
      <c r="C20" s="5" t="s">
        <v>1489</v>
      </c>
      <c r="D20" s="5" t="s">
        <v>202</v>
      </c>
      <c r="E20" s="5" t="s">
        <v>203</v>
      </c>
      <c r="F20" s="28">
        <v>7.9</v>
      </c>
      <c r="G20" s="5" t="s">
        <v>108</v>
      </c>
      <c r="H20" s="28">
        <v>-0.44</v>
      </c>
      <c r="I20" s="28">
        <v>2.0939630000000001E-7</v>
      </c>
      <c r="J20" s="28">
        <v>0</v>
      </c>
      <c r="K20" s="28">
        <v>0</v>
      </c>
    </row>
    <row r="21" spans="2:11">
      <c r="B21" s="5" t="s">
        <v>1490</v>
      </c>
      <c r="C21" s="5" t="s">
        <v>1491</v>
      </c>
      <c r="D21" s="5" t="s">
        <v>202</v>
      </c>
      <c r="E21" s="5" t="s">
        <v>203</v>
      </c>
      <c r="F21" s="28">
        <v>7.9</v>
      </c>
      <c r="G21" s="5" t="s">
        <v>108</v>
      </c>
      <c r="H21" s="28">
        <v>-0.8</v>
      </c>
      <c r="I21" s="28">
        <v>2.8743700000000001E-7</v>
      </c>
      <c r="J21" s="28">
        <v>0</v>
      </c>
      <c r="K21" s="28">
        <v>0</v>
      </c>
    </row>
    <row r="22" spans="2:11">
      <c r="B22" s="5" t="s">
        <v>1492</v>
      </c>
      <c r="C22" s="5" t="s">
        <v>1493</v>
      </c>
      <c r="D22" s="5" t="s">
        <v>202</v>
      </c>
      <c r="E22" s="5" t="s">
        <v>203</v>
      </c>
      <c r="F22" s="28">
        <v>4.5</v>
      </c>
      <c r="G22" s="5" t="s">
        <v>108</v>
      </c>
      <c r="H22" s="28">
        <v>0.01</v>
      </c>
      <c r="I22" s="28">
        <v>4.9958299999999999E-8</v>
      </c>
      <c r="J22" s="28">
        <v>0</v>
      </c>
      <c r="K22" s="28">
        <v>0</v>
      </c>
    </row>
    <row r="23" spans="2:11">
      <c r="B23" s="5" t="s">
        <v>1494</v>
      </c>
      <c r="C23" s="5" t="s">
        <v>1495</v>
      </c>
      <c r="D23" s="5" t="s">
        <v>202</v>
      </c>
      <c r="E23" s="5" t="s">
        <v>203</v>
      </c>
      <c r="F23" s="28">
        <v>8</v>
      </c>
      <c r="G23" s="5" t="s">
        <v>108</v>
      </c>
      <c r="H23" s="28">
        <v>0.01</v>
      </c>
      <c r="I23" s="28">
        <v>2.4999999999999999E-7</v>
      </c>
      <c r="J23" s="28">
        <v>0</v>
      </c>
      <c r="K23" s="28">
        <v>0</v>
      </c>
    </row>
    <row r="24" spans="2:11">
      <c r="B24" s="5" t="s">
        <v>1496</v>
      </c>
      <c r="C24" s="5" t="s">
        <v>1083</v>
      </c>
      <c r="D24" s="5" t="s">
        <v>202</v>
      </c>
      <c r="E24" s="5" t="s">
        <v>203</v>
      </c>
      <c r="F24" s="28">
        <v>0</v>
      </c>
      <c r="G24" s="5" t="s">
        <v>108</v>
      </c>
      <c r="H24" s="28">
        <v>0</v>
      </c>
      <c r="I24" s="28">
        <v>0.15007999999999999</v>
      </c>
      <c r="J24" s="28">
        <v>-1.47</v>
      </c>
      <c r="K24" s="28">
        <v>0</v>
      </c>
    </row>
    <row r="25" spans="2:11">
      <c r="B25" s="5" t="s">
        <v>1497</v>
      </c>
      <c r="C25" s="5" t="s">
        <v>960</v>
      </c>
      <c r="D25" s="5" t="s">
        <v>202</v>
      </c>
      <c r="E25" s="5" t="s">
        <v>203</v>
      </c>
      <c r="F25" s="28">
        <v>0</v>
      </c>
      <c r="G25" s="5" t="s">
        <v>108</v>
      </c>
      <c r="H25" s="28">
        <v>0</v>
      </c>
      <c r="I25" s="28">
        <v>2.06955</v>
      </c>
      <c r="J25" s="28">
        <v>-20.27</v>
      </c>
      <c r="K25" s="28">
        <v>0</v>
      </c>
    </row>
    <row r="26" spans="2:11">
      <c r="B26" s="5" t="s">
        <v>1498</v>
      </c>
      <c r="C26" s="5" t="s">
        <v>1499</v>
      </c>
      <c r="D26" s="5" t="s">
        <v>202</v>
      </c>
      <c r="E26" s="5" t="s">
        <v>203</v>
      </c>
      <c r="F26" s="28">
        <v>0</v>
      </c>
      <c r="G26" s="5" t="s">
        <v>108</v>
      </c>
      <c r="H26" s="28">
        <v>0</v>
      </c>
      <c r="I26" s="28">
        <v>0.97716000000000003</v>
      </c>
      <c r="J26" s="28">
        <v>-9.57</v>
      </c>
      <c r="K26" s="28">
        <v>0</v>
      </c>
    </row>
    <row r="27" spans="2:11">
      <c r="B27" s="5" t="s">
        <v>1500</v>
      </c>
      <c r="C27" s="5" t="s">
        <v>757</v>
      </c>
      <c r="D27" s="5" t="s">
        <v>202</v>
      </c>
      <c r="E27" s="5" t="s">
        <v>155</v>
      </c>
      <c r="F27" s="28">
        <v>0</v>
      </c>
      <c r="G27" s="5" t="s">
        <v>108</v>
      </c>
      <c r="H27" s="28">
        <v>0</v>
      </c>
      <c r="I27" s="28">
        <v>2.4654199999999999</v>
      </c>
      <c r="J27" s="28">
        <v>-24.15</v>
      </c>
      <c r="K27" s="28">
        <v>0</v>
      </c>
    </row>
    <row r="28" spans="2:11">
      <c r="B28" s="5" t="s">
        <v>1501</v>
      </c>
      <c r="C28" s="5" t="s">
        <v>965</v>
      </c>
      <c r="D28" s="5" t="s">
        <v>202</v>
      </c>
      <c r="E28" s="5" t="s">
        <v>156</v>
      </c>
      <c r="F28" s="28">
        <v>0</v>
      </c>
      <c r="G28" s="5" t="s">
        <v>108</v>
      </c>
      <c r="H28" s="28">
        <v>0</v>
      </c>
      <c r="I28" s="28">
        <v>8.6969999999999992</v>
      </c>
      <c r="J28" s="28">
        <v>-85.18</v>
      </c>
      <c r="K28" s="28">
        <v>0.01</v>
      </c>
    </row>
    <row r="29" spans="2:11">
      <c r="B29" s="5" t="s">
        <v>1502</v>
      </c>
      <c r="C29" s="5" t="s">
        <v>1503</v>
      </c>
      <c r="D29" s="5" t="s">
        <v>202</v>
      </c>
      <c r="E29" s="5" t="s">
        <v>203</v>
      </c>
      <c r="F29" s="28">
        <v>5.5</v>
      </c>
      <c r="G29" s="5" t="s">
        <v>108</v>
      </c>
      <c r="H29" s="28">
        <v>0.01</v>
      </c>
      <c r="I29" s="28">
        <v>3.4300001000000001E-6</v>
      </c>
      <c r="J29" s="28">
        <v>0</v>
      </c>
      <c r="K29" s="28">
        <v>0</v>
      </c>
    </row>
    <row r="30" spans="2:11">
      <c r="B30" s="5" t="s">
        <v>1504</v>
      </c>
      <c r="C30" s="5" t="s">
        <v>1505</v>
      </c>
      <c r="D30" s="5" t="s">
        <v>202</v>
      </c>
      <c r="E30" s="5" t="s">
        <v>203</v>
      </c>
      <c r="F30" s="28">
        <v>4.75</v>
      </c>
      <c r="G30" s="5" t="s">
        <v>108</v>
      </c>
      <c r="H30" s="28">
        <v>0.01</v>
      </c>
      <c r="I30" s="28">
        <v>2.6182135E-6</v>
      </c>
      <c r="J30" s="28">
        <v>0</v>
      </c>
      <c r="K30" s="28">
        <v>0</v>
      </c>
    </row>
    <row r="31" spans="2:11">
      <c r="B31" s="5" t="s">
        <v>1506</v>
      </c>
      <c r="C31" s="5" t="s">
        <v>971</v>
      </c>
      <c r="D31" s="5" t="s">
        <v>202</v>
      </c>
      <c r="E31" s="5" t="s">
        <v>155</v>
      </c>
      <c r="F31" s="28">
        <v>0</v>
      </c>
      <c r="G31" s="5" t="s">
        <v>108</v>
      </c>
      <c r="H31" s="28">
        <v>0</v>
      </c>
      <c r="I31" s="28">
        <v>12.11224</v>
      </c>
      <c r="J31" s="28">
        <v>-118.63</v>
      </c>
      <c r="K31" s="28">
        <v>0.01</v>
      </c>
    </row>
    <row r="32" spans="2:11">
      <c r="B32" s="5" t="s">
        <v>1507</v>
      </c>
      <c r="C32" s="5" t="s">
        <v>1508</v>
      </c>
      <c r="D32" s="5" t="s">
        <v>202</v>
      </c>
      <c r="E32" s="5" t="s">
        <v>203</v>
      </c>
      <c r="F32" s="28">
        <v>6</v>
      </c>
      <c r="G32" s="5" t="s">
        <v>108</v>
      </c>
      <c r="H32" s="28">
        <v>0.01</v>
      </c>
      <c r="I32" s="28">
        <v>8.0627230000000001E-7</v>
      </c>
      <c r="J32" s="28">
        <v>0</v>
      </c>
      <c r="K32" s="28">
        <v>0</v>
      </c>
    </row>
    <row r="33" spans="2:11">
      <c r="B33" s="5" t="s">
        <v>1509</v>
      </c>
      <c r="C33" s="5" t="s">
        <v>973</v>
      </c>
      <c r="D33" s="5" t="s">
        <v>202</v>
      </c>
      <c r="E33" s="5" t="s">
        <v>155</v>
      </c>
      <c r="F33" s="28">
        <v>0</v>
      </c>
      <c r="G33" s="5" t="s">
        <v>108</v>
      </c>
      <c r="H33" s="28">
        <v>0</v>
      </c>
      <c r="I33" s="28">
        <v>0.19600000000000001</v>
      </c>
      <c r="J33" s="28">
        <v>-1.92</v>
      </c>
      <c r="K33" s="28">
        <v>0</v>
      </c>
    </row>
    <row r="34" spans="2:11">
      <c r="B34" s="5" t="s">
        <v>1510</v>
      </c>
      <c r="C34" s="5" t="s">
        <v>804</v>
      </c>
      <c r="D34" s="5" t="s">
        <v>202</v>
      </c>
      <c r="E34" s="5" t="s">
        <v>155</v>
      </c>
      <c r="F34" s="28">
        <v>0</v>
      </c>
      <c r="G34" s="5" t="s">
        <v>108</v>
      </c>
      <c r="H34" s="28">
        <v>0</v>
      </c>
      <c r="I34" s="28">
        <v>1.1684099999999999</v>
      </c>
      <c r="J34" s="28">
        <v>-11.44</v>
      </c>
      <c r="K34" s="28">
        <v>0</v>
      </c>
    </row>
    <row r="35" spans="2:11">
      <c r="B35" s="5" t="s">
        <v>1511</v>
      </c>
      <c r="C35" s="5" t="s">
        <v>438</v>
      </c>
      <c r="D35" s="5" t="s">
        <v>202</v>
      </c>
      <c r="E35" s="5" t="s">
        <v>155</v>
      </c>
      <c r="F35" s="28">
        <v>0</v>
      </c>
      <c r="G35" s="5" t="s">
        <v>108</v>
      </c>
      <c r="H35" s="28">
        <v>0</v>
      </c>
      <c r="I35" s="28">
        <v>3.3767</v>
      </c>
      <c r="J35" s="28">
        <v>-33.07</v>
      </c>
      <c r="K35" s="28">
        <v>0</v>
      </c>
    </row>
    <row r="36" spans="2:11">
      <c r="B36" s="5" t="s">
        <v>1512</v>
      </c>
      <c r="C36" s="5" t="s">
        <v>1513</v>
      </c>
      <c r="D36" s="5" t="s">
        <v>202</v>
      </c>
      <c r="E36" s="5" t="s">
        <v>203</v>
      </c>
      <c r="F36" s="28">
        <v>6</v>
      </c>
      <c r="G36" s="5" t="s">
        <v>108</v>
      </c>
      <c r="H36" s="28">
        <v>0.01</v>
      </c>
      <c r="I36" s="28">
        <v>1.38931E-6</v>
      </c>
      <c r="J36" s="28">
        <v>0</v>
      </c>
      <c r="K36" s="28">
        <v>0</v>
      </c>
    </row>
    <row r="37" spans="2:11">
      <c r="B37" s="5" t="s">
        <v>1514</v>
      </c>
      <c r="C37" s="5" t="s">
        <v>1515</v>
      </c>
      <c r="D37" s="5" t="s">
        <v>202</v>
      </c>
      <c r="E37" s="5" t="s">
        <v>203</v>
      </c>
      <c r="F37" s="28">
        <v>6.3</v>
      </c>
      <c r="G37" s="5" t="s">
        <v>108</v>
      </c>
      <c r="H37" s="28">
        <v>0.01</v>
      </c>
      <c r="I37" s="28">
        <v>1.5685999999999999E-6</v>
      </c>
      <c r="J37" s="28">
        <v>0</v>
      </c>
      <c r="K37" s="28">
        <v>0</v>
      </c>
    </row>
    <row r="38" spans="2:11">
      <c r="B38" s="5" t="s">
        <v>1516</v>
      </c>
      <c r="C38" s="5" t="s">
        <v>1517</v>
      </c>
      <c r="D38" s="5" t="s">
        <v>202</v>
      </c>
      <c r="E38" s="5" t="s">
        <v>203</v>
      </c>
      <c r="F38" s="28">
        <v>5.8</v>
      </c>
      <c r="G38" s="5" t="s">
        <v>108</v>
      </c>
      <c r="H38" s="28">
        <v>0</v>
      </c>
      <c r="I38" s="28">
        <v>0</v>
      </c>
      <c r="J38" s="28">
        <v>0</v>
      </c>
      <c r="K38" s="28">
        <v>0</v>
      </c>
    </row>
    <row r="39" spans="2:11">
      <c r="B39" s="5" t="s">
        <v>1518</v>
      </c>
      <c r="C39" s="5" t="s">
        <v>351</v>
      </c>
      <c r="D39" s="5" t="s">
        <v>202</v>
      </c>
      <c r="E39" s="5" t="s">
        <v>155</v>
      </c>
      <c r="F39" s="28">
        <v>0</v>
      </c>
      <c r="G39" s="5" t="s">
        <v>108</v>
      </c>
      <c r="H39" s="28">
        <v>0</v>
      </c>
      <c r="I39" s="28">
        <v>27.060590000000001</v>
      </c>
      <c r="J39" s="28">
        <v>-265.04000000000002</v>
      </c>
      <c r="K39" s="28">
        <v>0.02</v>
      </c>
    </row>
    <row r="40" spans="2:11">
      <c r="B40" s="5" t="s">
        <v>1519</v>
      </c>
      <c r="C40" s="5" t="s">
        <v>976</v>
      </c>
      <c r="D40" s="5" t="s">
        <v>202</v>
      </c>
      <c r="E40" s="5" t="s">
        <v>155</v>
      </c>
      <c r="F40" s="28">
        <v>0</v>
      </c>
      <c r="G40" s="5" t="s">
        <v>108</v>
      </c>
      <c r="H40" s="28">
        <v>0</v>
      </c>
      <c r="I40" s="28">
        <v>1.54609</v>
      </c>
      <c r="J40" s="28">
        <v>-15.14</v>
      </c>
      <c r="K40" s="28">
        <v>0</v>
      </c>
    </row>
    <row r="41" spans="2:11">
      <c r="B41" s="5" t="s">
        <v>1520</v>
      </c>
      <c r="C41" s="5" t="s">
        <v>508</v>
      </c>
      <c r="D41" s="5" t="s">
        <v>202</v>
      </c>
      <c r="E41" s="5" t="s">
        <v>155</v>
      </c>
      <c r="F41" s="28">
        <v>0</v>
      </c>
      <c r="G41" s="5" t="s">
        <v>108</v>
      </c>
      <c r="H41" s="28">
        <v>0</v>
      </c>
      <c r="I41" s="28">
        <v>1.6800299999999999</v>
      </c>
      <c r="J41" s="28">
        <v>-16.45</v>
      </c>
      <c r="K41" s="28">
        <v>0</v>
      </c>
    </row>
    <row r="42" spans="2:11">
      <c r="B42" s="5" t="s">
        <v>1521</v>
      </c>
      <c r="C42" s="5" t="s">
        <v>1109</v>
      </c>
      <c r="D42" s="5" t="s">
        <v>202</v>
      </c>
      <c r="E42" s="5" t="s">
        <v>203</v>
      </c>
      <c r="F42" s="28">
        <v>0</v>
      </c>
      <c r="G42" s="5" t="s">
        <v>108</v>
      </c>
      <c r="H42" s="28">
        <v>0</v>
      </c>
      <c r="I42" s="28">
        <v>4.41045</v>
      </c>
      <c r="J42" s="28">
        <v>-43.2</v>
      </c>
      <c r="K42" s="28">
        <v>0</v>
      </c>
    </row>
    <row r="43" spans="2:11">
      <c r="B43" s="5" t="s">
        <v>1522</v>
      </c>
      <c r="C43" s="5" t="s">
        <v>1113</v>
      </c>
      <c r="D43" s="5" t="s">
        <v>202</v>
      </c>
      <c r="E43" s="5" t="s">
        <v>203</v>
      </c>
      <c r="F43" s="28">
        <v>0</v>
      </c>
      <c r="G43" s="5" t="s">
        <v>108</v>
      </c>
      <c r="H43" s="28">
        <v>0</v>
      </c>
      <c r="I43" s="28">
        <v>0.37475999999999998</v>
      </c>
      <c r="J43" s="28">
        <v>-3.67</v>
      </c>
      <c r="K43" s="28">
        <v>0</v>
      </c>
    </row>
    <row r="44" spans="2:11">
      <c r="B44" s="5" t="s">
        <v>1523</v>
      </c>
      <c r="C44" s="5" t="s">
        <v>1524</v>
      </c>
      <c r="D44" s="5" t="s">
        <v>202</v>
      </c>
      <c r="E44" s="5" t="s">
        <v>203</v>
      </c>
      <c r="F44" s="28">
        <v>7</v>
      </c>
      <c r="G44" s="5" t="s">
        <v>108</v>
      </c>
      <c r="H44" s="28">
        <v>0.01</v>
      </c>
      <c r="I44" s="28">
        <v>1.2079999999999999E-6</v>
      </c>
      <c r="J44" s="28">
        <v>0</v>
      </c>
      <c r="K44" s="28">
        <v>0</v>
      </c>
    </row>
    <row r="45" spans="2:11">
      <c r="B45" s="5" t="s">
        <v>1525</v>
      </c>
      <c r="C45" s="5" t="s">
        <v>1526</v>
      </c>
      <c r="D45" s="5" t="s">
        <v>202</v>
      </c>
      <c r="E45" s="5" t="s">
        <v>203</v>
      </c>
      <c r="F45" s="28">
        <v>2.5</v>
      </c>
      <c r="G45" s="5" t="s">
        <v>108</v>
      </c>
      <c r="H45" s="28">
        <v>0.01</v>
      </c>
      <c r="I45" s="28">
        <v>4.8158721999999999E-6</v>
      </c>
      <c r="J45" s="28">
        <v>0</v>
      </c>
      <c r="K45" s="28">
        <v>0</v>
      </c>
    </row>
    <row r="46" spans="2:11">
      <c r="B46" s="49" t="s">
        <v>226</v>
      </c>
      <c r="D46" s="42"/>
      <c r="E46" s="42"/>
      <c r="F46" s="42"/>
      <c r="G46" s="42"/>
      <c r="H46" s="52">
        <v>0</v>
      </c>
      <c r="I46" s="52">
        <v>0</v>
      </c>
      <c r="J46" s="52">
        <v>0</v>
      </c>
      <c r="K46" s="52">
        <v>0</v>
      </c>
    </row>
    <row r="47" spans="2:11">
      <c r="B47" s="5" t="s">
        <v>202</v>
      </c>
      <c r="C47" s="5" t="s">
        <v>202</v>
      </c>
      <c r="D47" s="5" t="s">
        <v>202</v>
      </c>
      <c r="E47" s="42"/>
      <c r="F47" s="28">
        <v>0</v>
      </c>
      <c r="G47" s="5" t="s">
        <v>202</v>
      </c>
      <c r="H47" s="28">
        <v>0</v>
      </c>
      <c r="I47" s="28">
        <v>0</v>
      </c>
      <c r="J47" s="28">
        <v>0</v>
      </c>
      <c r="K47" s="28">
        <v>0</v>
      </c>
    </row>
    <row r="48" spans="2:11">
      <c r="B48" s="5" t="s">
        <v>229</v>
      </c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8"/>
      <c r="G602" s="98"/>
    </row>
    <row r="603" spans="4:8">
      <c r="E603" s="98"/>
      <c r="G603" s="98"/>
    </row>
    <row r="604" spans="4:8">
      <c r="E604" s="98"/>
      <c r="G604" s="98"/>
    </row>
    <row r="605" spans="4:8">
      <c r="E605" s="98"/>
      <c r="G605" s="98"/>
    </row>
    <row r="606" spans="4:8">
      <c r="E606" s="98"/>
      <c r="G606" s="98"/>
    </row>
    <row r="607" spans="4:8">
      <c r="E607" s="98"/>
      <c r="G607" s="98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0"/>
  <sheetViews>
    <sheetView rightToLeft="1" workbookViewId="0"/>
  </sheetViews>
  <sheetFormatPr defaultColWidth="9.140625" defaultRowHeight="18"/>
  <cols>
    <col min="1" max="1" width="6.28515625" style="37" customWidth="1"/>
    <col min="2" max="2" width="30" style="36" customWidth="1"/>
    <col min="3" max="3" width="12.7109375" style="37" customWidth="1"/>
    <col min="4" max="4" width="18.7109375" style="37" customWidth="1"/>
    <col min="5" max="5" width="10" style="42" bestFit="1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81" t="s">
        <v>177</v>
      </c>
      <c r="C7" s="82"/>
      <c r="D7" s="82"/>
    </row>
    <row r="8" spans="2:17" s="42" customFormat="1" ht="31.5">
      <c r="B8" s="90" t="s">
        <v>102</v>
      </c>
      <c r="C8" s="99" t="s">
        <v>178</v>
      </c>
      <c r="D8" s="100" t="s">
        <v>179</v>
      </c>
    </row>
    <row r="9" spans="2:17" s="42" customFormat="1">
      <c r="B9" s="43"/>
      <c r="C9" s="65" t="s">
        <v>6</v>
      </c>
      <c r="D9" s="85" t="s">
        <v>77</v>
      </c>
    </row>
    <row r="10" spans="2:17" s="47" customFormat="1" ht="18" customHeight="1">
      <c r="B10" s="45"/>
      <c r="C10" s="46" t="s">
        <v>9</v>
      </c>
      <c r="D10" s="68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48" t="s">
        <v>180</v>
      </c>
      <c r="C11" s="25">
        <f>C12+C28</f>
        <v>3223.7210923673651</v>
      </c>
      <c r="D11" s="68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9" t="s">
        <v>195</v>
      </c>
      <c r="C12" s="52">
        <f>SUM(C13:C27)</f>
        <v>3019.4897781367767</v>
      </c>
    </row>
    <row r="13" spans="2:17">
      <c r="B13" s="101" t="s">
        <v>1527</v>
      </c>
      <c r="C13" s="102">
        <v>112.50127799999999</v>
      </c>
      <c r="D13" s="103">
        <v>42551</v>
      </c>
      <c r="Q13" s="37"/>
    </row>
    <row r="14" spans="2:17">
      <c r="B14" s="101" t="s">
        <v>1439</v>
      </c>
      <c r="C14" s="102">
        <v>235.036034233679</v>
      </c>
      <c r="D14" s="103">
        <v>43404</v>
      </c>
      <c r="Q14" s="37"/>
    </row>
    <row r="15" spans="2:17">
      <c r="B15" s="101" t="s">
        <v>1528</v>
      </c>
      <c r="C15" s="102">
        <v>7.9817985436880718</v>
      </c>
      <c r="D15" s="103">
        <v>43404</v>
      </c>
      <c r="Q15" s="37"/>
    </row>
    <row r="16" spans="2:17">
      <c r="B16" s="101" t="s">
        <v>1529</v>
      </c>
      <c r="C16" s="102">
        <v>21.144030076050328</v>
      </c>
      <c r="D16" s="103">
        <v>43404</v>
      </c>
      <c r="Q16" s="37"/>
    </row>
    <row r="17" spans="2:17">
      <c r="B17" s="101" t="s">
        <v>1530</v>
      </c>
      <c r="C17" s="102">
        <v>11.362003765040129</v>
      </c>
      <c r="D17" s="103">
        <v>45143</v>
      </c>
      <c r="Q17" s="37"/>
    </row>
    <row r="18" spans="2:17">
      <c r="B18" s="101" t="s">
        <v>1390</v>
      </c>
      <c r="C18" s="102">
        <v>73.551920000000038</v>
      </c>
      <c r="D18" s="103">
        <v>43011</v>
      </c>
      <c r="Q18" s="37"/>
    </row>
    <row r="19" spans="2:17">
      <c r="B19" s="101" t="s">
        <v>1531</v>
      </c>
      <c r="C19" s="102">
        <v>13.259400000000001</v>
      </c>
      <c r="D19" s="103">
        <v>43948</v>
      </c>
      <c r="Q19" s="37"/>
    </row>
    <row r="20" spans="2:17">
      <c r="B20" s="101" t="s">
        <v>1448</v>
      </c>
      <c r="C20" s="102">
        <v>780.60894799999983</v>
      </c>
      <c r="D20" s="103">
        <v>43908</v>
      </c>
      <c r="Q20" s="37"/>
    </row>
    <row r="21" spans="2:17">
      <c r="B21" s="101" t="s">
        <v>1532</v>
      </c>
      <c r="C21" s="102">
        <v>718.51924865748015</v>
      </c>
      <c r="D21" s="103">
        <v>42719</v>
      </c>
      <c r="Q21" s="37"/>
    </row>
    <row r="22" spans="2:17">
      <c r="B22" s="101" t="s">
        <v>1533</v>
      </c>
      <c r="C22" s="102">
        <v>243.95699999999997</v>
      </c>
      <c r="D22" s="103">
        <v>42901</v>
      </c>
      <c r="Q22" s="37"/>
    </row>
    <row r="23" spans="2:17">
      <c r="B23" s="101" t="s">
        <v>1534</v>
      </c>
      <c r="C23" s="102">
        <v>212.13989379322203</v>
      </c>
      <c r="D23" s="103">
        <v>43297</v>
      </c>
      <c r="Q23" s="37"/>
    </row>
    <row r="24" spans="2:17">
      <c r="B24" s="101" t="s">
        <v>1535</v>
      </c>
      <c r="C24" s="102">
        <v>95.309228517778308</v>
      </c>
      <c r="D24" s="103">
        <v>43297</v>
      </c>
      <c r="Q24" s="37"/>
    </row>
    <row r="25" spans="2:17">
      <c r="B25" s="101" t="s">
        <v>1537</v>
      </c>
      <c r="C25" s="102">
        <v>250.95557742903881</v>
      </c>
      <c r="D25" s="103">
        <v>42735</v>
      </c>
      <c r="Q25" s="37"/>
    </row>
    <row r="26" spans="2:17">
      <c r="B26" s="101" t="s">
        <v>1538</v>
      </c>
      <c r="C26" s="102">
        <v>239.27099999999999</v>
      </c>
      <c r="D26" s="103">
        <v>42551</v>
      </c>
      <c r="Q26" s="37"/>
    </row>
    <row r="27" spans="2:17">
      <c r="B27" s="101" t="s">
        <v>1408</v>
      </c>
      <c r="C27" s="102">
        <v>3.8924171208000007</v>
      </c>
      <c r="D27" s="103">
        <v>42643</v>
      </c>
      <c r="Q27" s="37"/>
    </row>
    <row r="28" spans="2:17">
      <c r="B28" s="49" t="s">
        <v>226</v>
      </c>
      <c r="C28" s="52">
        <f>SUM(C29:C30)</f>
        <v>204.23131423058823</v>
      </c>
      <c r="D28" s="104"/>
    </row>
    <row r="29" spans="2:17">
      <c r="B29" s="101" t="s">
        <v>1536</v>
      </c>
      <c r="C29" s="102">
        <v>54.945412759999989</v>
      </c>
      <c r="D29" s="103">
        <v>43100</v>
      </c>
      <c r="Q29" s="37"/>
    </row>
    <row r="30" spans="2:17">
      <c r="B30" s="101" t="s">
        <v>1454</v>
      </c>
      <c r="C30" s="102">
        <v>149.28590147058824</v>
      </c>
      <c r="D30" s="103">
        <v>44678</v>
      </c>
      <c r="Q30" s="37"/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1" t="s">
        <v>181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18" s="42" customFormat="1" ht="63">
      <c r="B8" s="10" t="s">
        <v>102</v>
      </c>
      <c r="C8" s="63" t="s">
        <v>50</v>
      </c>
      <c r="D8" s="63" t="s">
        <v>88</v>
      </c>
      <c r="E8" s="63" t="s">
        <v>52</v>
      </c>
      <c r="F8" s="63" t="s">
        <v>53</v>
      </c>
      <c r="G8" s="63" t="s">
        <v>72</v>
      </c>
      <c r="H8" s="63" t="s">
        <v>73</v>
      </c>
      <c r="I8" s="63" t="s">
        <v>54</v>
      </c>
      <c r="J8" s="63" t="s">
        <v>55</v>
      </c>
      <c r="K8" s="63" t="s">
        <v>182</v>
      </c>
      <c r="L8" s="63" t="s">
        <v>74</v>
      </c>
      <c r="M8" s="63" t="s">
        <v>183</v>
      </c>
      <c r="N8" s="63" t="s">
        <v>76</v>
      </c>
      <c r="O8" s="63" t="s">
        <v>58</v>
      </c>
      <c r="P8" s="84" t="s">
        <v>59</v>
      </c>
      <c r="R8" s="37"/>
    </row>
    <row r="9" spans="2:18" s="42" customFormat="1" ht="17.2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6</v>
      </c>
      <c r="N9" s="65" t="s">
        <v>7</v>
      </c>
      <c r="O9" s="65" t="s">
        <v>7</v>
      </c>
      <c r="P9" s="66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8" t="s">
        <v>64</v>
      </c>
      <c r="J10" s="68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8" t="s">
        <v>82</v>
      </c>
      <c r="P10" s="68" t="s">
        <v>83</v>
      </c>
      <c r="Q10" s="69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9"/>
    </row>
    <row r="12" spans="2:18">
      <c r="B12" s="49" t="s">
        <v>195</v>
      </c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312</v>
      </c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202</v>
      </c>
      <c r="C14" s="5" t="s">
        <v>202</v>
      </c>
      <c r="D14" s="5" t="s">
        <v>202</v>
      </c>
      <c r="E14" s="5" t="s">
        <v>202</v>
      </c>
      <c r="H14" s="28">
        <v>0</v>
      </c>
      <c r="I14" s="5" t="s">
        <v>202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261</v>
      </c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202</v>
      </c>
      <c r="C16" s="5" t="s">
        <v>202</v>
      </c>
      <c r="D16" s="5" t="s">
        <v>202</v>
      </c>
      <c r="E16" s="5" t="s">
        <v>202</v>
      </c>
      <c r="H16" s="28">
        <v>0</v>
      </c>
      <c r="I16" s="5" t="s">
        <v>202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313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202</v>
      </c>
      <c r="C18" s="5" t="s">
        <v>202</v>
      </c>
      <c r="D18" s="5" t="s">
        <v>202</v>
      </c>
      <c r="E18" s="5" t="s">
        <v>202</v>
      </c>
      <c r="H18" s="28">
        <v>0</v>
      </c>
      <c r="I18" s="5" t="s">
        <v>202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828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202</v>
      </c>
      <c r="C20" s="5" t="s">
        <v>202</v>
      </c>
      <c r="D20" s="5" t="s">
        <v>202</v>
      </c>
      <c r="E20" s="5" t="s">
        <v>202</v>
      </c>
      <c r="H20" s="28">
        <v>0</v>
      </c>
      <c r="I20" s="5" t="s">
        <v>202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226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314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202</v>
      </c>
      <c r="C23" s="5" t="s">
        <v>202</v>
      </c>
      <c r="D23" s="5" t="s">
        <v>202</v>
      </c>
      <c r="E23" s="5" t="s">
        <v>202</v>
      </c>
      <c r="H23" s="28">
        <v>0</v>
      </c>
      <c r="I23" s="5" t="s">
        <v>202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315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202</v>
      </c>
      <c r="C25" s="5" t="s">
        <v>202</v>
      </c>
      <c r="D25" s="5" t="s">
        <v>202</v>
      </c>
      <c r="E25" s="5" t="s">
        <v>202</v>
      </c>
      <c r="H25" s="28">
        <v>0</v>
      </c>
      <c r="I25" s="5" t="s">
        <v>202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229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1" t="s">
        <v>185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18" s="42" customFormat="1" ht="63">
      <c r="B8" s="10" t="s">
        <v>102</v>
      </c>
      <c r="C8" s="62" t="s">
        <v>50</v>
      </c>
      <c r="D8" s="63" t="s">
        <v>88</v>
      </c>
      <c r="E8" s="63" t="s">
        <v>52</v>
      </c>
      <c r="F8" s="63" t="s">
        <v>53</v>
      </c>
      <c r="G8" s="63" t="s">
        <v>72</v>
      </c>
      <c r="H8" s="63" t="s">
        <v>73</v>
      </c>
      <c r="I8" s="63" t="s">
        <v>54</v>
      </c>
      <c r="J8" s="63" t="s">
        <v>55</v>
      </c>
      <c r="K8" s="63" t="s">
        <v>182</v>
      </c>
      <c r="L8" s="63" t="s">
        <v>74</v>
      </c>
      <c r="M8" s="63" t="s">
        <v>183</v>
      </c>
      <c r="N8" s="63" t="s">
        <v>76</v>
      </c>
      <c r="O8" s="63" t="s">
        <v>58</v>
      </c>
      <c r="P8" s="84" t="s">
        <v>59</v>
      </c>
      <c r="R8" s="37"/>
    </row>
    <row r="9" spans="2:18" s="42" customFormat="1" ht="17.2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6</v>
      </c>
      <c r="N9" s="65" t="s">
        <v>7</v>
      </c>
      <c r="O9" s="65" t="s">
        <v>7</v>
      </c>
      <c r="P9" s="66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8" t="s">
        <v>83</v>
      </c>
      <c r="Q10" s="69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8"/>
      <c r="J11" s="68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9"/>
    </row>
    <row r="12" spans="2:18">
      <c r="B12" s="49" t="s">
        <v>195</v>
      </c>
      <c r="C12" s="37"/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1266</v>
      </c>
      <c r="C13" s="37"/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202</v>
      </c>
      <c r="C14" s="5" t="s">
        <v>202</v>
      </c>
      <c r="D14" s="5" t="s">
        <v>202</v>
      </c>
      <c r="E14" s="5" t="s">
        <v>202</v>
      </c>
      <c r="H14" s="28">
        <v>0</v>
      </c>
      <c r="I14" s="5" t="s">
        <v>202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1267</v>
      </c>
      <c r="C15" s="37"/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202</v>
      </c>
      <c r="C16" s="5" t="s">
        <v>202</v>
      </c>
      <c r="D16" s="5" t="s">
        <v>202</v>
      </c>
      <c r="E16" s="5" t="s">
        <v>202</v>
      </c>
      <c r="H16" s="28">
        <v>0</v>
      </c>
      <c r="I16" s="5" t="s">
        <v>202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313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202</v>
      </c>
      <c r="C18" s="5" t="s">
        <v>202</v>
      </c>
      <c r="D18" s="5" t="s">
        <v>202</v>
      </c>
      <c r="E18" s="5" t="s">
        <v>202</v>
      </c>
      <c r="H18" s="28">
        <v>0</v>
      </c>
      <c r="I18" s="5" t="s">
        <v>202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828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202</v>
      </c>
      <c r="C20" s="5" t="s">
        <v>202</v>
      </c>
      <c r="D20" s="5" t="s">
        <v>202</v>
      </c>
      <c r="E20" s="5" t="s">
        <v>202</v>
      </c>
      <c r="H20" s="28">
        <v>0</v>
      </c>
      <c r="I20" s="5" t="s">
        <v>202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226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1286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202</v>
      </c>
      <c r="C23" s="5" t="s">
        <v>202</v>
      </c>
      <c r="D23" s="5" t="s">
        <v>202</v>
      </c>
      <c r="E23" s="5" t="s">
        <v>202</v>
      </c>
      <c r="H23" s="28">
        <v>0</v>
      </c>
      <c r="I23" s="5" t="s">
        <v>202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1287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202</v>
      </c>
      <c r="C25" s="5" t="s">
        <v>202</v>
      </c>
      <c r="D25" s="5" t="s">
        <v>202</v>
      </c>
      <c r="E25" s="5" t="s">
        <v>202</v>
      </c>
      <c r="H25" s="28">
        <v>0</v>
      </c>
      <c r="I25" s="5" t="s">
        <v>202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229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6" t="s">
        <v>69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</row>
    <row r="7" spans="2:52" ht="27.75" customHeight="1">
      <c r="B7" s="59" t="s">
        <v>70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1"/>
      <c r="AT7" s="42"/>
      <c r="AU7" s="42"/>
    </row>
    <row r="8" spans="2:52" s="42" customFormat="1" ht="76.5" customHeight="1">
      <c r="B8" s="10" t="s">
        <v>49</v>
      </c>
      <c r="C8" s="62" t="s">
        <v>50</v>
      </c>
      <c r="D8" s="63" t="s">
        <v>71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56</v>
      </c>
      <c r="L8" s="62" t="s">
        <v>74</v>
      </c>
      <c r="M8" s="62" t="s">
        <v>75</v>
      </c>
      <c r="N8" s="62" t="s">
        <v>57</v>
      </c>
      <c r="O8" s="62" t="s">
        <v>76</v>
      </c>
      <c r="P8" s="63" t="s">
        <v>58</v>
      </c>
      <c r="Q8" s="64" t="s">
        <v>59</v>
      </c>
      <c r="AL8" s="37"/>
      <c r="AT8" s="37"/>
      <c r="AU8" s="37"/>
      <c r="AV8" s="37"/>
    </row>
    <row r="9" spans="2:52" s="42" customFormat="1" ht="21.7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79</v>
      </c>
      <c r="N9" s="65" t="s">
        <v>6</v>
      </c>
      <c r="O9" s="65" t="s">
        <v>7</v>
      </c>
      <c r="P9" s="65" t="s">
        <v>7</v>
      </c>
      <c r="Q9" s="66" t="s">
        <v>7</v>
      </c>
      <c r="AT9" s="37"/>
      <c r="AU9" s="37"/>
    </row>
    <row r="10" spans="2:52" s="47" customFormat="1" ht="18" customHeight="1">
      <c r="B10" s="45"/>
      <c r="C10" s="67" t="s">
        <v>9</v>
      </c>
      <c r="D10" s="67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8" t="s">
        <v>84</v>
      </c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T10" s="37"/>
      <c r="AU10" s="37"/>
      <c r="AV10" s="42"/>
    </row>
    <row r="11" spans="2:52" s="47" customFormat="1" ht="18" customHeight="1">
      <c r="B11" s="48" t="s">
        <v>85</v>
      </c>
      <c r="C11" s="67"/>
      <c r="D11" s="67"/>
      <c r="E11" s="46"/>
      <c r="F11" s="46"/>
      <c r="G11" s="46"/>
      <c r="H11" s="25">
        <v>5.71</v>
      </c>
      <c r="I11" s="46"/>
      <c r="J11" s="46"/>
      <c r="K11" s="25">
        <v>0.41</v>
      </c>
      <c r="L11" s="25">
        <v>23562091</v>
      </c>
      <c r="M11" s="46"/>
      <c r="N11" s="25">
        <v>29167.1471361</v>
      </c>
      <c r="O11" s="46"/>
      <c r="P11" s="25">
        <v>100</v>
      </c>
      <c r="Q11" s="25">
        <v>19.170000000000002</v>
      </c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T11" s="37"/>
      <c r="AU11" s="37"/>
      <c r="AV11" s="42"/>
      <c r="AZ11" s="37"/>
    </row>
    <row r="12" spans="2:52">
      <c r="B12" s="49" t="s">
        <v>195</v>
      </c>
      <c r="C12" s="37"/>
      <c r="D12" s="37"/>
      <c r="H12" s="52">
        <v>5.71</v>
      </c>
      <c r="K12" s="52">
        <v>0.41</v>
      </c>
      <c r="L12" s="52">
        <v>23562091</v>
      </c>
      <c r="N12" s="52">
        <v>29167.1471361</v>
      </c>
      <c r="P12" s="52">
        <v>100</v>
      </c>
      <c r="Q12" s="52">
        <v>19.170000000000002</v>
      </c>
    </row>
    <row r="13" spans="2:52">
      <c r="B13" s="49" t="s">
        <v>230</v>
      </c>
      <c r="C13" s="37"/>
      <c r="D13" s="37"/>
      <c r="H13" s="52">
        <v>6.13</v>
      </c>
      <c r="K13" s="52">
        <v>0.09</v>
      </c>
      <c r="L13" s="52">
        <v>13352837</v>
      </c>
      <c r="N13" s="52">
        <v>18014.3755643</v>
      </c>
      <c r="P13" s="52">
        <v>61.76</v>
      </c>
      <c r="Q13" s="52">
        <v>11.84</v>
      </c>
    </row>
    <row r="14" spans="2:52">
      <c r="B14" s="49" t="s">
        <v>231</v>
      </c>
      <c r="C14" s="37"/>
      <c r="D14" s="37"/>
      <c r="H14" s="52">
        <v>6.13</v>
      </c>
      <c r="K14" s="52">
        <v>0.09</v>
      </c>
      <c r="L14" s="52">
        <v>13352837</v>
      </c>
      <c r="N14" s="52">
        <v>18014.3755643</v>
      </c>
      <c r="P14" s="52">
        <v>61.76</v>
      </c>
      <c r="Q14" s="52">
        <v>11.84</v>
      </c>
    </row>
    <row r="15" spans="2:52">
      <c r="B15" s="5" t="s">
        <v>232</v>
      </c>
      <c r="C15" s="5" t="s">
        <v>233</v>
      </c>
      <c r="D15" s="5" t="s">
        <v>106</v>
      </c>
      <c r="E15" s="5" t="s">
        <v>234</v>
      </c>
      <c r="F15" s="5" t="s">
        <v>157</v>
      </c>
      <c r="G15" s="5" t="s">
        <v>235</v>
      </c>
      <c r="H15" s="28">
        <v>7.26</v>
      </c>
      <c r="I15" s="5" t="s">
        <v>108</v>
      </c>
      <c r="J15" s="28">
        <v>4</v>
      </c>
      <c r="K15" s="28">
        <v>0.26</v>
      </c>
      <c r="L15" s="28">
        <v>936246</v>
      </c>
      <c r="M15" s="28">
        <v>161.99</v>
      </c>
      <c r="N15" s="28">
        <v>1516.6248954</v>
      </c>
      <c r="O15" s="28">
        <v>0.01</v>
      </c>
      <c r="P15" s="28">
        <v>5.2</v>
      </c>
      <c r="Q15" s="28">
        <v>1</v>
      </c>
    </row>
    <row r="16" spans="2:52">
      <c r="B16" s="5" t="s">
        <v>236</v>
      </c>
      <c r="C16" s="5" t="s">
        <v>237</v>
      </c>
      <c r="D16" s="5" t="s">
        <v>106</v>
      </c>
      <c r="E16" s="5" t="s">
        <v>234</v>
      </c>
      <c r="F16" s="5" t="s">
        <v>157</v>
      </c>
      <c r="G16" s="5" t="s">
        <v>238</v>
      </c>
      <c r="H16" s="28">
        <v>4.8499999999999996</v>
      </c>
      <c r="I16" s="5" t="s">
        <v>108</v>
      </c>
      <c r="J16" s="28">
        <v>4</v>
      </c>
      <c r="K16" s="28">
        <v>-0.1</v>
      </c>
      <c r="L16" s="28">
        <v>2373460</v>
      </c>
      <c r="M16" s="28">
        <v>159.79</v>
      </c>
      <c r="N16" s="28">
        <v>3792.5517340000001</v>
      </c>
      <c r="O16" s="28">
        <v>0.02</v>
      </c>
      <c r="P16" s="28">
        <v>13</v>
      </c>
      <c r="Q16" s="28">
        <v>2.4900000000000002</v>
      </c>
    </row>
    <row r="17" spans="2:17">
      <c r="B17" s="5" t="s">
        <v>239</v>
      </c>
      <c r="C17" s="5" t="s">
        <v>240</v>
      </c>
      <c r="D17" s="5" t="s">
        <v>106</v>
      </c>
      <c r="E17" s="5" t="s">
        <v>234</v>
      </c>
      <c r="F17" s="5" t="s">
        <v>157</v>
      </c>
      <c r="G17" s="5" t="s">
        <v>241</v>
      </c>
      <c r="H17" s="28">
        <v>1.98</v>
      </c>
      <c r="I17" s="5" t="s">
        <v>108</v>
      </c>
      <c r="J17" s="28">
        <v>3.5</v>
      </c>
      <c r="K17" s="28">
        <v>-0.22</v>
      </c>
      <c r="L17" s="28">
        <v>3226152</v>
      </c>
      <c r="M17" s="28">
        <v>128.1</v>
      </c>
      <c r="N17" s="28">
        <v>4132.7007119999998</v>
      </c>
      <c r="O17" s="28">
        <v>0.02</v>
      </c>
      <c r="P17" s="28">
        <v>14.17</v>
      </c>
      <c r="Q17" s="28">
        <v>2.72</v>
      </c>
    </row>
    <row r="18" spans="2:17">
      <c r="B18" s="5" t="s">
        <v>242</v>
      </c>
      <c r="C18" s="5" t="s">
        <v>243</v>
      </c>
      <c r="D18" s="5" t="s">
        <v>106</v>
      </c>
      <c r="E18" s="5" t="s">
        <v>234</v>
      </c>
      <c r="F18" s="5" t="s">
        <v>157</v>
      </c>
      <c r="G18" s="5" t="s">
        <v>244</v>
      </c>
      <c r="H18" s="28">
        <v>7.06</v>
      </c>
      <c r="I18" s="5" t="s">
        <v>108</v>
      </c>
      <c r="J18" s="28">
        <v>1.75</v>
      </c>
      <c r="K18" s="28">
        <v>0.21</v>
      </c>
      <c r="L18" s="28">
        <v>1308839</v>
      </c>
      <c r="M18" s="28">
        <v>112.31</v>
      </c>
      <c r="N18" s="28">
        <v>1469.9570808999999</v>
      </c>
      <c r="O18" s="28">
        <v>0.01</v>
      </c>
      <c r="P18" s="28">
        <v>5.04</v>
      </c>
      <c r="Q18" s="28">
        <v>0.97</v>
      </c>
    </row>
    <row r="19" spans="2:17">
      <c r="B19" s="5" t="s">
        <v>245</v>
      </c>
      <c r="C19" s="5" t="s">
        <v>246</v>
      </c>
      <c r="D19" s="5" t="s">
        <v>106</v>
      </c>
      <c r="E19" s="5" t="s">
        <v>234</v>
      </c>
      <c r="F19" s="5" t="s">
        <v>157</v>
      </c>
      <c r="G19" s="5" t="s">
        <v>238</v>
      </c>
      <c r="H19" s="28">
        <v>3.42</v>
      </c>
      <c r="I19" s="5" t="s">
        <v>108</v>
      </c>
      <c r="J19" s="28">
        <v>3</v>
      </c>
      <c r="K19" s="28">
        <v>-0.35</v>
      </c>
      <c r="L19" s="28">
        <v>10892</v>
      </c>
      <c r="M19" s="28">
        <v>122.69</v>
      </c>
      <c r="N19" s="28">
        <v>13.3633948</v>
      </c>
      <c r="O19" s="28">
        <v>0</v>
      </c>
      <c r="P19" s="28">
        <v>0.05</v>
      </c>
      <c r="Q19" s="28">
        <v>0.01</v>
      </c>
    </row>
    <row r="20" spans="2:17">
      <c r="B20" s="5" t="s">
        <v>247</v>
      </c>
      <c r="C20" s="5" t="s">
        <v>248</v>
      </c>
      <c r="D20" s="5" t="s">
        <v>106</v>
      </c>
      <c r="E20" s="5" t="s">
        <v>234</v>
      </c>
      <c r="F20" s="5" t="s">
        <v>157</v>
      </c>
      <c r="G20" s="5" t="s">
        <v>249</v>
      </c>
      <c r="H20" s="28">
        <v>9.27</v>
      </c>
      <c r="I20" s="5" t="s">
        <v>108</v>
      </c>
      <c r="J20" s="28">
        <v>0.75</v>
      </c>
      <c r="K20" s="28">
        <v>0.41</v>
      </c>
      <c r="L20" s="28">
        <v>225240</v>
      </c>
      <c r="M20" s="28">
        <v>102.12</v>
      </c>
      <c r="N20" s="28">
        <v>230.01508799999999</v>
      </c>
      <c r="O20" s="28">
        <v>0</v>
      </c>
      <c r="P20" s="28">
        <v>0.79</v>
      </c>
      <c r="Q20" s="28">
        <v>0.15</v>
      </c>
    </row>
    <row r="21" spans="2:17">
      <c r="B21" s="5" t="s">
        <v>250</v>
      </c>
      <c r="C21" s="5" t="s">
        <v>251</v>
      </c>
      <c r="D21" s="5" t="s">
        <v>106</v>
      </c>
      <c r="E21" s="5" t="s">
        <v>234</v>
      </c>
      <c r="F21" s="5" t="s">
        <v>157</v>
      </c>
      <c r="G21" s="5" t="s">
        <v>252</v>
      </c>
      <c r="H21" s="28">
        <v>19.52</v>
      </c>
      <c r="I21" s="5" t="s">
        <v>108</v>
      </c>
      <c r="J21" s="28">
        <v>2.75</v>
      </c>
      <c r="K21" s="28">
        <v>1.0900000000000001</v>
      </c>
      <c r="L21" s="28">
        <v>493425</v>
      </c>
      <c r="M21" s="28">
        <v>145.56</v>
      </c>
      <c r="N21" s="28">
        <v>718.22942999999998</v>
      </c>
      <c r="O21" s="28">
        <v>0</v>
      </c>
      <c r="P21" s="28">
        <v>2.46</v>
      </c>
      <c r="Q21" s="28">
        <v>0.47</v>
      </c>
    </row>
    <row r="22" spans="2:17">
      <c r="B22" s="5" t="s">
        <v>253</v>
      </c>
      <c r="C22" s="5" t="s">
        <v>254</v>
      </c>
      <c r="D22" s="5" t="s">
        <v>106</v>
      </c>
      <c r="E22" s="5" t="s">
        <v>234</v>
      </c>
      <c r="F22" s="5" t="s">
        <v>157</v>
      </c>
      <c r="G22" s="5" t="s">
        <v>255</v>
      </c>
      <c r="H22" s="28">
        <v>15.2</v>
      </c>
      <c r="I22" s="5" t="s">
        <v>108</v>
      </c>
      <c r="J22" s="28">
        <v>4</v>
      </c>
      <c r="K22" s="28">
        <v>0.94</v>
      </c>
      <c r="L22" s="28">
        <v>643061</v>
      </c>
      <c r="M22" s="28">
        <v>186.16</v>
      </c>
      <c r="N22" s="28">
        <v>1197.1223576</v>
      </c>
      <c r="O22" s="28">
        <v>0</v>
      </c>
      <c r="P22" s="28">
        <v>4.0999999999999996</v>
      </c>
      <c r="Q22" s="28">
        <v>0.79</v>
      </c>
    </row>
    <row r="23" spans="2:17">
      <c r="B23" s="5" t="s">
        <v>256</v>
      </c>
      <c r="C23" s="5" t="s">
        <v>257</v>
      </c>
      <c r="D23" s="5" t="s">
        <v>106</v>
      </c>
      <c r="E23" s="5" t="s">
        <v>234</v>
      </c>
      <c r="F23" s="5" t="s">
        <v>157</v>
      </c>
      <c r="G23" s="5" t="s">
        <v>258</v>
      </c>
      <c r="H23" s="28">
        <v>6.02</v>
      </c>
      <c r="I23" s="5" t="s">
        <v>108</v>
      </c>
      <c r="J23" s="28">
        <v>2.75</v>
      </c>
      <c r="K23" s="28">
        <v>7.0000000000000007E-2</v>
      </c>
      <c r="L23" s="28">
        <v>3798551</v>
      </c>
      <c r="M23" s="28">
        <v>120.94</v>
      </c>
      <c r="N23" s="28">
        <v>4593.9675794000004</v>
      </c>
      <c r="O23" s="28">
        <v>0.02</v>
      </c>
      <c r="P23" s="28">
        <v>15.75</v>
      </c>
      <c r="Q23" s="28">
        <v>3.02</v>
      </c>
    </row>
    <row r="24" spans="2:17">
      <c r="B24" s="5" t="s">
        <v>259</v>
      </c>
      <c r="C24" s="5" t="s">
        <v>260</v>
      </c>
      <c r="D24" s="5" t="s">
        <v>106</v>
      </c>
      <c r="E24" s="5" t="s">
        <v>234</v>
      </c>
      <c r="F24" s="5" t="s">
        <v>157</v>
      </c>
      <c r="G24" s="5" t="s">
        <v>238</v>
      </c>
      <c r="H24" s="28">
        <v>1.1499999999999999</v>
      </c>
      <c r="I24" s="5" t="s">
        <v>108</v>
      </c>
      <c r="J24" s="28">
        <v>1</v>
      </c>
      <c r="K24" s="28">
        <v>-0.31</v>
      </c>
      <c r="L24" s="28">
        <v>336971</v>
      </c>
      <c r="M24" s="28">
        <v>103.82</v>
      </c>
      <c r="N24" s="28">
        <v>349.84329220000001</v>
      </c>
      <c r="O24" s="28">
        <v>0</v>
      </c>
      <c r="P24" s="28">
        <v>1.2</v>
      </c>
      <c r="Q24" s="28">
        <v>0.23</v>
      </c>
    </row>
    <row r="25" spans="2:17">
      <c r="B25" s="49" t="s">
        <v>261</v>
      </c>
      <c r="C25" s="37"/>
      <c r="D25" s="37"/>
      <c r="H25" s="52">
        <v>5.04</v>
      </c>
      <c r="K25" s="52">
        <v>0.92</v>
      </c>
      <c r="L25" s="52">
        <v>10209254</v>
      </c>
      <c r="N25" s="52">
        <v>11152.7715718</v>
      </c>
      <c r="P25" s="52">
        <v>38.24</v>
      </c>
      <c r="Q25" s="52">
        <v>7.33</v>
      </c>
    </row>
    <row r="26" spans="2:17">
      <c r="B26" s="49" t="s">
        <v>262</v>
      </c>
      <c r="C26" s="37"/>
      <c r="D26" s="37"/>
      <c r="H26" s="52">
        <v>0.93</v>
      </c>
      <c r="K26" s="52">
        <v>0.11</v>
      </c>
      <c r="L26" s="52">
        <v>2309182</v>
      </c>
      <c r="N26" s="52">
        <v>2306.8801635999998</v>
      </c>
      <c r="P26" s="52">
        <v>7.91</v>
      </c>
      <c r="Q26" s="52">
        <v>1.52</v>
      </c>
    </row>
    <row r="27" spans="2:17">
      <c r="B27" s="5" t="s">
        <v>263</v>
      </c>
      <c r="C27" s="5" t="s">
        <v>264</v>
      </c>
      <c r="D27" s="5" t="s">
        <v>106</v>
      </c>
      <c r="E27" s="5" t="s">
        <v>234</v>
      </c>
      <c r="F27" s="5" t="s">
        <v>157</v>
      </c>
      <c r="G27" s="5" t="s">
        <v>265</v>
      </c>
      <c r="H27" s="28">
        <v>0.93</v>
      </c>
      <c r="I27" s="5" t="s">
        <v>108</v>
      </c>
      <c r="J27" s="28">
        <v>0</v>
      </c>
      <c r="K27" s="28">
        <v>0.11</v>
      </c>
      <c r="L27" s="28">
        <v>2300000</v>
      </c>
      <c r="M27" s="28">
        <v>99.9</v>
      </c>
      <c r="N27" s="28">
        <v>2297.6999999999998</v>
      </c>
      <c r="O27" s="28">
        <v>0.03</v>
      </c>
      <c r="P27" s="28">
        <v>7.88</v>
      </c>
      <c r="Q27" s="28">
        <v>1.51</v>
      </c>
    </row>
    <row r="28" spans="2:17">
      <c r="B28" s="5" t="s">
        <v>266</v>
      </c>
      <c r="C28" s="5" t="s">
        <v>267</v>
      </c>
      <c r="D28" s="5" t="s">
        <v>106</v>
      </c>
      <c r="E28" s="5" t="s">
        <v>234</v>
      </c>
      <c r="F28" s="5" t="s">
        <v>157</v>
      </c>
      <c r="G28" s="5" t="s">
        <v>268</v>
      </c>
      <c r="H28" s="28">
        <v>0.18</v>
      </c>
      <c r="I28" s="5" t="s">
        <v>108</v>
      </c>
      <c r="J28" s="28">
        <v>0</v>
      </c>
      <c r="K28" s="28">
        <v>0.11</v>
      </c>
      <c r="L28" s="28">
        <v>9182</v>
      </c>
      <c r="M28" s="28">
        <v>99.98</v>
      </c>
      <c r="N28" s="28">
        <v>9.1801636000000002</v>
      </c>
      <c r="O28" s="28">
        <v>0</v>
      </c>
      <c r="P28" s="28">
        <v>0.03</v>
      </c>
      <c r="Q28" s="28">
        <v>0.01</v>
      </c>
    </row>
    <row r="29" spans="2:17">
      <c r="B29" s="49" t="s">
        <v>269</v>
      </c>
      <c r="C29" s="37"/>
      <c r="D29" s="37"/>
      <c r="H29" s="52">
        <v>6.49</v>
      </c>
      <c r="K29" s="52">
        <v>1.3</v>
      </c>
      <c r="L29" s="52">
        <v>6519857</v>
      </c>
      <c r="N29" s="52">
        <v>7474.7561906000001</v>
      </c>
      <c r="P29" s="52">
        <v>25.63</v>
      </c>
      <c r="Q29" s="52">
        <v>4.91</v>
      </c>
    </row>
    <row r="30" spans="2:17">
      <c r="B30" s="5" t="s">
        <v>270</v>
      </c>
      <c r="C30" s="5" t="s">
        <v>271</v>
      </c>
      <c r="D30" s="5" t="s">
        <v>106</v>
      </c>
      <c r="E30" s="5" t="s">
        <v>234</v>
      </c>
      <c r="F30" s="5" t="s">
        <v>157</v>
      </c>
      <c r="G30" s="5" t="s">
        <v>272</v>
      </c>
      <c r="H30" s="28">
        <v>1.8</v>
      </c>
      <c r="I30" s="5" t="s">
        <v>108</v>
      </c>
      <c r="J30" s="28">
        <v>4</v>
      </c>
      <c r="K30" s="28">
        <v>0.22</v>
      </c>
      <c r="L30" s="28">
        <v>1514185</v>
      </c>
      <c r="M30" s="28">
        <v>107.59</v>
      </c>
      <c r="N30" s="28">
        <v>1629.1116414999999</v>
      </c>
      <c r="O30" s="28">
        <v>0.01</v>
      </c>
      <c r="P30" s="28">
        <v>5.59</v>
      </c>
      <c r="Q30" s="28">
        <v>1.07</v>
      </c>
    </row>
    <row r="31" spans="2:17">
      <c r="B31" s="5" t="s">
        <v>273</v>
      </c>
      <c r="C31" s="5" t="s">
        <v>274</v>
      </c>
      <c r="D31" s="5" t="s">
        <v>106</v>
      </c>
      <c r="E31" s="5" t="s">
        <v>234</v>
      </c>
      <c r="F31" s="5" t="s">
        <v>157</v>
      </c>
      <c r="G31" s="5" t="s">
        <v>275</v>
      </c>
      <c r="H31" s="28">
        <v>0.91</v>
      </c>
      <c r="I31" s="5" t="s">
        <v>108</v>
      </c>
      <c r="J31" s="28">
        <v>5.5</v>
      </c>
      <c r="K31" s="28">
        <v>0.1</v>
      </c>
      <c r="L31" s="28">
        <v>58308</v>
      </c>
      <c r="M31" s="28">
        <v>105.4</v>
      </c>
      <c r="N31" s="28">
        <v>61.456631999999999</v>
      </c>
      <c r="O31" s="28">
        <v>0</v>
      </c>
      <c r="P31" s="28">
        <v>0.21</v>
      </c>
      <c r="Q31" s="28">
        <v>0.04</v>
      </c>
    </row>
    <row r="32" spans="2:17">
      <c r="B32" s="5" t="s">
        <v>276</v>
      </c>
      <c r="C32" s="5" t="s">
        <v>277</v>
      </c>
      <c r="D32" s="5" t="s">
        <v>106</v>
      </c>
      <c r="E32" s="5" t="s">
        <v>234</v>
      </c>
      <c r="F32" s="5" t="s">
        <v>157</v>
      </c>
      <c r="G32" s="5" t="s">
        <v>278</v>
      </c>
      <c r="H32" s="28">
        <v>0.42</v>
      </c>
      <c r="I32" s="5" t="s">
        <v>108</v>
      </c>
      <c r="J32" s="28">
        <v>4.25</v>
      </c>
      <c r="K32" s="28">
        <v>0.12</v>
      </c>
      <c r="L32" s="28">
        <v>322777</v>
      </c>
      <c r="M32" s="28">
        <v>104.21</v>
      </c>
      <c r="N32" s="28">
        <v>336.36591170000003</v>
      </c>
      <c r="O32" s="28">
        <v>0</v>
      </c>
      <c r="P32" s="28">
        <v>1.1499999999999999</v>
      </c>
      <c r="Q32" s="28">
        <v>0.22</v>
      </c>
    </row>
    <row r="33" spans="2:17">
      <c r="B33" s="5" t="s">
        <v>279</v>
      </c>
      <c r="C33" s="5" t="s">
        <v>280</v>
      </c>
      <c r="D33" s="5" t="s">
        <v>106</v>
      </c>
      <c r="E33" s="5" t="s">
        <v>234</v>
      </c>
      <c r="F33" s="5" t="s">
        <v>157</v>
      </c>
      <c r="G33" s="5" t="s">
        <v>281</v>
      </c>
      <c r="H33" s="28">
        <v>8.68</v>
      </c>
      <c r="I33" s="5" t="s">
        <v>108</v>
      </c>
      <c r="J33" s="28">
        <v>1.75</v>
      </c>
      <c r="K33" s="28">
        <v>1.85</v>
      </c>
      <c r="L33" s="28">
        <v>1019168</v>
      </c>
      <c r="M33" s="28">
        <v>100.18</v>
      </c>
      <c r="N33" s="28">
        <v>1021.0025024</v>
      </c>
      <c r="O33" s="28">
        <v>0.01</v>
      </c>
      <c r="P33" s="28">
        <v>3.5</v>
      </c>
      <c r="Q33" s="28">
        <v>0.67</v>
      </c>
    </row>
    <row r="34" spans="2:17">
      <c r="B34" s="5" t="s">
        <v>282</v>
      </c>
      <c r="C34" s="5" t="s">
        <v>283</v>
      </c>
      <c r="D34" s="5" t="s">
        <v>106</v>
      </c>
      <c r="E34" s="5" t="s">
        <v>234</v>
      </c>
      <c r="F34" s="5" t="s">
        <v>157</v>
      </c>
      <c r="G34" s="5" t="s">
        <v>284</v>
      </c>
      <c r="H34" s="28">
        <v>3.58</v>
      </c>
      <c r="I34" s="5" t="s">
        <v>108</v>
      </c>
      <c r="J34" s="28">
        <v>5</v>
      </c>
      <c r="K34" s="28">
        <v>0.65</v>
      </c>
      <c r="L34" s="28">
        <v>264160</v>
      </c>
      <c r="M34" s="28">
        <v>117.26</v>
      </c>
      <c r="N34" s="28">
        <v>309.75401599999998</v>
      </c>
      <c r="O34" s="28">
        <v>0</v>
      </c>
      <c r="P34" s="28">
        <v>1.06</v>
      </c>
      <c r="Q34" s="28">
        <v>0.2</v>
      </c>
    </row>
    <row r="35" spans="2:17">
      <c r="B35" s="5" t="s">
        <v>285</v>
      </c>
      <c r="C35" s="5" t="s">
        <v>286</v>
      </c>
      <c r="D35" s="5" t="s">
        <v>106</v>
      </c>
      <c r="E35" s="5" t="s">
        <v>234</v>
      </c>
      <c r="F35" s="5" t="s">
        <v>157</v>
      </c>
      <c r="G35" s="5" t="s">
        <v>287</v>
      </c>
      <c r="H35" s="28">
        <v>6.28</v>
      </c>
      <c r="I35" s="5" t="s">
        <v>108</v>
      </c>
      <c r="J35" s="28">
        <v>4.25</v>
      </c>
      <c r="K35" s="28">
        <v>1.37</v>
      </c>
      <c r="L35" s="28">
        <v>109100</v>
      </c>
      <c r="M35" s="28">
        <v>119.1</v>
      </c>
      <c r="N35" s="28">
        <v>129.93809999999999</v>
      </c>
      <c r="O35" s="28">
        <v>0</v>
      </c>
      <c r="P35" s="28">
        <v>0.45</v>
      </c>
      <c r="Q35" s="28">
        <v>0.09</v>
      </c>
    </row>
    <row r="36" spans="2:17">
      <c r="B36" s="5" t="s">
        <v>288</v>
      </c>
      <c r="C36" s="5" t="s">
        <v>289</v>
      </c>
      <c r="D36" s="5" t="s">
        <v>106</v>
      </c>
      <c r="E36" s="5" t="s">
        <v>234</v>
      </c>
      <c r="F36" s="5" t="s">
        <v>157</v>
      </c>
      <c r="G36" s="5" t="s">
        <v>290</v>
      </c>
      <c r="H36" s="28">
        <v>0.16</v>
      </c>
      <c r="I36" s="5" t="s">
        <v>108</v>
      </c>
      <c r="J36" s="28">
        <v>2.5</v>
      </c>
      <c r="K36" s="28">
        <v>0.1</v>
      </c>
      <c r="L36" s="28">
        <v>297564</v>
      </c>
      <c r="M36" s="28">
        <v>102.49</v>
      </c>
      <c r="N36" s="28">
        <v>304.97334360000002</v>
      </c>
      <c r="O36" s="28">
        <v>0</v>
      </c>
      <c r="P36" s="28">
        <v>1.05</v>
      </c>
      <c r="Q36" s="28">
        <v>0.2</v>
      </c>
    </row>
    <row r="37" spans="2:17">
      <c r="B37" s="5" t="s">
        <v>291</v>
      </c>
      <c r="C37" s="5" t="s">
        <v>292</v>
      </c>
      <c r="D37" s="5" t="s">
        <v>106</v>
      </c>
      <c r="E37" s="5" t="s">
        <v>234</v>
      </c>
      <c r="F37" s="5" t="s">
        <v>157</v>
      </c>
      <c r="G37" s="5" t="s">
        <v>293</v>
      </c>
      <c r="H37" s="28">
        <v>8.35</v>
      </c>
      <c r="I37" s="5" t="s">
        <v>108</v>
      </c>
      <c r="J37" s="28">
        <v>6.25</v>
      </c>
      <c r="K37" s="28">
        <v>1.89</v>
      </c>
      <c r="L37" s="28">
        <v>360888</v>
      </c>
      <c r="M37" s="28">
        <v>144.04</v>
      </c>
      <c r="N37" s="28">
        <v>519.82307519999995</v>
      </c>
      <c r="O37" s="28">
        <v>0</v>
      </c>
      <c r="P37" s="28">
        <v>1.78</v>
      </c>
      <c r="Q37" s="28">
        <v>0.34</v>
      </c>
    </row>
    <row r="38" spans="2:17">
      <c r="B38" s="5" t="s">
        <v>294</v>
      </c>
      <c r="C38" s="5" t="s">
        <v>295</v>
      </c>
      <c r="D38" s="5" t="s">
        <v>106</v>
      </c>
      <c r="E38" s="5" t="s">
        <v>234</v>
      </c>
      <c r="F38" s="5" t="s">
        <v>157</v>
      </c>
      <c r="G38" s="5" t="s">
        <v>290</v>
      </c>
      <c r="H38" s="28">
        <v>7.14</v>
      </c>
      <c r="I38" s="5" t="s">
        <v>108</v>
      </c>
      <c r="J38" s="28">
        <v>3.75</v>
      </c>
      <c r="K38" s="28">
        <v>1.58</v>
      </c>
      <c r="L38" s="28">
        <v>1724343</v>
      </c>
      <c r="M38" s="28">
        <v>116.18</v>
      </c>
      <c r="N38" s="28">
        <v>2003.3416973999999</v>
      </c>
      <c r="O38" s="28">
        <v>0.01</v>
      </c>
      <c r="P38" s="28">
        <v>6.87</v>
      </c>
      <c r="Q38" s="28">
        <v>1.32</v>
      </c>
    </row>
    <row r="39" spans="2:17">
      <c r="B39" s="5" t="s">
        <v>296</v>
      </c>
      <c r="C39" s="5" t="s">
        <v>297</v>
      </c>
      <c r="D39" s="5" t="s">
        <v>106</v>
      </c>
      <c r="E39" s="5" t="s">
        <v>234</v>
      </c>
      <c r="F39" s="5" t="s">
        <v>157</v>
      </c>
      <c r="G39" s="5" t="s">
        <v>298</v>
      </c>
      <c r="H39" s="28">
        <v>16.28</v>
      </c>
      <c r="I39" s="5" t="s">
        <v>108</v>
      </c>
      <c r="J39" s="28">
        <v>5.5</v>
      </c>
      <c r="K39" s="28">
        <v>2.93</v>
      </c>
      <c r="L39" s="28">
        <v>649764</v>
      </c>
      <c r="M39" s="28">
        <v>146.97</v>
      </c>
      <c r="N39" s="28">
        <v>954.9581508</v>
      </c>
      <c r="O39" s="28">
        <v>0</v>
      </c>
      <c r="P39" s="28">
        <v>3.27</v>
      </c>
      <c r="Q39" s="28">
        <v>0.63</v>
      </c>
    </row>
    <row r="40" spans="2:17">
      <c r="B40" s="5" t="s">
        <v>299</v>
      </c>
      <c r="C40" s="5" t="s">
        <v>300</v>
      </c>
      <c r="D40" s="5" t="s">
        <v>106</v>
      </c>
      <c r="E40" s="5" t="s">
        <v>234</v>
      </c>
      <c r="F40" s="5" t="s">
        <v>157</v>
      </c>
      <c r="G40" s="5" t="s">
        <v>301</v>
      </c>
      <c r="H40" s="28">
        <v>1.57</v>
      </c>
      <c r="I40" s="5" t="s">
        <v>108</v>
      </c>
      <c r="J40" s="28">
        <v>1.25</v>
      </c>
      <c r="K40" s="28">
        <v>0.18</v>
      </c>
      <c r="L40" s="28">
        <v>199600</v>
      </c>
      <c r="M40" s="28">
        <v>102.22</v>
      </c>
      <c r="N40" s="28">
        <v>204.03111999999999</v>
      </c>
      <c r="O40" s="28">
        <v>0</v>
      </c>
      <c r="P40" s="28">
        <v>0.7</v>
      </c>
      <c r="Q40" s="28">
        <v>0.13</v>
      </c>
    </row>
    <row r="41" spans="2:17">
      <c r="B41" s="49" t="s">
        <v>302</v>
      </c>
      <c r="C41" s="37"/>
      <c r="D41" s="37"/>
      <c r="H41" s="52">
        <v>4.05</v>
      </c>
      <c r="K41" s="52">
        <v>0.27</v>
      </c>
      <c r="L41" s="52">
        <v>1380215</v>
      </c>
      <c r="N41" s="52">
        <v>1371.1352176</v>
      </c>
      <c r="P41" s="52">
        <v>4.7</v>
      </c>
      <c r="Q41" s="52">
        <v>0.9</v>
      </c>
    </row>
    <row r="42" spans="2:17">
      <c r="B42" s="5" t="s">
        <v>303</v>
      </c>
      <c r="C42" s="5" t="s">
        <v>304</v>
      </c>
      <c r="D42" s="5" t="s">
        <v>106</v>
      </c>
      <c r="E42" s="5" t="s">
        <v>234</v>
      </c>
      <c r="F42" s="5" t="s">
        <v>157</v>
      </c>
      <c r="G42" s="5" t="s">
        <v>305</v>
      </c>
      <c r="H42" s="28">
        <v>4.16</v>
      </c>
      <c r="I42" s="5" t="s">
        <v>108</v>
      </c>
      <c r="J42" s="28">
        <v>7.0000000000000007E-2</v>
      </c>
      <c r="K42" s="28">
        <v>0.27</v>
      </c>
      <c r="L42" s="28">
        <v>1326587</v>
      </c>
      <c r="M42" s="28">
        <v>99.32</v>
      </c>
      <c r="N42" s="28">
        <v>1317.5662084000001</v>
      </c>
      <c r="O42" s="28">
        <v>0.01</v>
      </c>
      <c r="P42" s="28">
        <v>4.5199999999999996</v>
      </c>
      <c r="Q42" s="28">
        <v>0.87</v>
      </c>
    </row>
    <row r="43" spans="2:17">
      <c r="B43" s="5" t="s">
        <v>306</v>
      </c>
      <c r="C43" s="5" t="s">
        <v>307</v>
      </c>
      <c r="D43" s="5" t="s">
        <v>106</v>
      </c>
      <c r="E43" s="5" t="s">
        <v>234</v>
      </c>
      <c r="F43" s="5" t="s">
        <v>157</v>
      </c>
      <c r="G43" s="5" t="s">
        <v>308</v>
      </c>
      <c r="H43" s="28">
        <v>1.42</v>
      </c>
      <c r="I43" s="5" t="s">
        <v>108</v>
      </c>
      <c r="J43" s="28">
        <v>7.0000000000000007E-2</v>
      </c>
      <c r="K43" s="28">
        <v>0.19</v>
      </c>
      <c r="L43" s="28">
        <v>53628</v>
      </c>
      <c r="M43" s="28">
        <v>99.89</v>
      </c>
      <c r="N43" s="28">
        <v>53.569009200000004</v>
      </c>
      <c r="O43" s="28">
        <v>0</v>
      </c>
      <c r="P43" s="28">
        <v>0.18</v>
      </c>
      <c r="Q43" s="28">
        <v>0.04</v>
      </c>
    </row>
    <row r="44" spans="2:17">
      <c r="B44" s="49" t="s">
        <v>309</v>
      </c>
      <c r="C44" s="37"/>
      <c r="D44" s="37"/>
      <c r="H44" s="52">
        <v>0</v>
      </c>
      <c r="K44" s="52">
        <v>0</v>
      </c>
      <c r="L44" s="52">
        <v>0</v>
      </c>
      <c r="N44" s="52">
        <v>0</v>
      </c>
      <c r="P44" s="52">
        <v>0</v>
      </c>
      <c r="Q44" s="52">
        <v>0</v>
      </c>
    </row>
    <row r="45" spans="2:17">
      <c r="B45" s="5" t="s">
        <v>202</v>
      </c>
      <c r="C45" s="5" t="s">
        <v>202</v>
      </c>
      <c r="D45" s="37"/>
      <c r="E45" s="5" t="s">
        <v>202</v>
      </c>
      <c r="H45" s="28">
        <v>0</v>
      </c>
      <c r="I45" s="5" t="s">
        <v>202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</row>
    <row r="46" spans="2:17">
      <c r="B46" s="49" t="s">
        <v>226</v>
      </c>
      <c r="C46" s="37"/>
      <c r="D46" s="37"/>
      <c r="H46" s="52">
        <v>0</v>
      </c>
      <c r="K46" s="52">
        <v>0</v>
      </c>
      <c r="L46" s="52">
        <v>0</v>
      </c>
      <c r="N46" s="52">
        <v>0</v>
      </c>
      <c r="P46" s="52">
        <v>0</v>
      </c>
      <c r="Q46" s="52">
        <v>0</v>
      </c>
    </row>
    <row r="47" spans="2:17">
      <c r="B47" s="49" t="s">
        <v>310</v>
      </c>
      <c r="C47" s="37"/>
      <c r="D47" s="37"/>
      <c r="H47" s="52">
        <v>0</v>
      </c>
      <c r="K47" s="52">
        <v>0</v>
      </c>
      <c r="L47" s="52">
        <v>0</v>
      </c>
      <c r="N47" s="52">
        <v>0</v>
      </c>
      <c r="P47" s="52">
        <v>0</v>
      </c>
      <c r="Q47" s="52">
        <v>0</v>
      </c>
    </row>
    <row r="48" spans="2:17">
      <c r="B48" s="5" t="s">
        <v>202</v>
      </c>
      <c r="C48" s="5" t="s">
        <v>202</v>
      </c>
      <c r="D48" s="37"/>
      <c r="E48" s="5" t="s">
        <v>202</v>
      </c>
      <c r="H48" s="28">
        <v>0</v>
      </c>
      <c r="I48" s="5" t="s">
        <v>202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</row>
    <row r="49" spans="2:17">
      <c r="B49" s="49" t="s">
        <v>311</v>
      </c>
      <c r="C49" s="37"/>
      <c r="D49" s="37"/>
      <c r="H49" s="52">
        <v>0</v>
      </c>
      <c r="K49" s="52">
        <v>0</v>
      </c>
      <c r="L49" s="52">
        <v>0</v>
      </c>
      <c r="N49" s="52">
        <v>0</v>
      </c>
      <c r="P49" s="52">
        <v>0</v>
      </c>
      <c r="Q49" s="52">
        <v>0</v>
      </c>
    </row>
    <row r="50" spans="2:17">
      <c r="B50" s="5" t="s">
        <v>202</v>
      </c>
      <c r="C50" s="5" t="s">
        <v>202</v>
      </c>
      <c r="D50" s="37"/>
      <c r="E50" s="5" t="s">
        <v>202</v>
      </c>
      <c r="H50" s="28">
        <v>0</v>
      </c>
      <c r="I50" s="5" t="s">
        <v>202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</row>
    <row r="51" spans="2:17">
      <c r="C51" s="37"/>
      <c r="D51" s="37"/>
    </row>
    <row r="52" spans="2:17">
      <c r="C52" s="37"/>
      <c r="D52" s="37"/>
    </row>
    <row r="53" spans="2:17">
      <c r="C53" s="37"/>
      <c r="D53" s="37"/>
    </row>
    <row r="54" spans="2:17">
      <c r="C54" s="37"/>
      <c r="D54" s="37"/>
    </row>
    <row r="55" spans="2:17">
      <c r="C55" s="37"/>
      <c r="D55" s="37"/>
    </row>
    <row r="56" spans="2:17">
      <c r="C56" s="37"/>
      <c r="D56" s="37"/>
    </row>
    <row r="57" spans="2:17">
      <c r="C57" s="37"/>
      <c r="D57" s="37"/>
    </row>
    <row r="58" spans="2:17">
      <c r="C58" s="37"/>
      <c r="D58" s="37"/>
    </row>
    <row r="59" spans="2:17">
      <c r="C59" s="37"/>
      <c r="D59" s="37"/>
    </row>
    <row r="60" spans="2:17">
      <c r="C60" s="37"/>
      <c r="D60" s="37"/>
    </row>
    <row r="61" spans="2:17">
      <c r="C61" s="37"/>
      <c r="D61" s="37"/>
    </row>
    <row r="62" spans="2:17">
      <c r="C62" s="37"/>
      <c r="D62" s="37"/>
    </row>
    <row r="63" spans="2:17">
      <c r="C63" s="37"/>
      <c r="D63" s="37"/>
    </row>
    <row r="64" spans="2:17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81" t="s">
        <v>187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23" s="42" customFormat="1" ht="63">
      <c r="B8" s="10" t="s">
        <v>102</v>
      </c>
      <c r="C8" s="62" t="s">
        <v>50</v>
      </c>
      <c r="D8" s="63" t="s">
        <v>88</v>
      </c>
      <c r="E8" s="63" t="s">
        <v>52</v>
      </c>
      <c r="F8" s="63" t="s">
        <v>53</v>
      </c>
      <c r="G8" s="63" t="s">
        <v>72</v>
      </c>
      <c r="H8" s="63" t="s">
        <v>73</v>
      </c>
      <c r="I8" s="63" t="s">
        <v>54</v>
      </c>
      <c r="J8" s="63" t="s">
        <v>55</v>
      </c>
      <c r="K8" s="63" t="s">
        <v>182</v>
      </c>
      <c r="L8" s="63" t="s">
        <v>74</v>
      </c>
      <c r="M8" s="63" t="s">
        <v>183</v>
      </c>
      <c r="N8" s="63" t="s">
        <v>76</v>
      </c>
      <c r="O8" s="63" t="s">
        <v>58</v>
      </c>
      <c r="P8" s="84" t="s">
        <v>59</v>
      </c>
      <c r="R8" s="37"/>
    </row>
    <row r="9" spans="2:23" s="42" customFormat="1" ht="17.2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6</v>
      </c>
      <c r="N9" s="65" t="s">
        <v>7</v>
      </c>
      <c r="O9" s="65" t="s">
        <v>7</v>
      </c>
      <c r="P9" s="66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8" t="s">
        <v>83</v>
      </c>
      <c r="Q10" s="69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9"/>
    </row>
    <row r="12" spans="2:23">
      <c r="B12" s="49" t="s">
        <v>195</v>
      </c>
      <c r="E12" s="36"/>
      <c r="F12" s="36"/>
      <c r="G12" s="36"/>
      <c r="H12" s="52">
        <v>0</v>
      </c>
      <c r="I12" s="36"/>
      <c r="J12" s="36"/>
      <c r="K12" s="36"/>
      <c r="L12" s="52">
        <v>0</v>
      </c>
      <c r="M12" s="52">
        <v>0</v>
      </c>
      <c r="N12" s="36"/>
      <c r="O12" s="52">
        <v>0</v>
      </c>
      <c r="P12" s="52">
        <v>0</v>
      </c>
      <c r="Q12" s="36"/>
      <c r="R12" s="36"/>
      <c r="S12" s="36"/>
      <c r="T12" s="36"/>
      <c r="U12" s="36"/>
      <c r="V12" s="36"/>
      <c r="W12" s="36"/>
    </row>
    <row r="13" spans="2:23">
      <c r="B13" s="49" t="s">
        <v>1266</v>
      </c>
      <c r="E13" s="36"/>
      <c r="F13" s="36"/>
      <c r="G13" s="36"/>
      <c r="H13" s="52">
        <v>0</v>
      </c>
      <c r="I13" s="36"/>
      <c r="J13" s="36"/>
      <c r="K13" s="36"/>
      <c r="L13" s="52">
        <v>0</v>
      </c>
      <c r="M13" s="52">
        <v>0</v>
      </c>
      <c r="N13" s="36"/>
      <c r="O13" s="52">
        <v>0</v>
      </c>
      <c r="P13" s="52">
        <v>0</v>
      </c>
      <c r="Q13" s="36"/>
      <c r="R13" s="36"/>
      <c r="S13" s="36"/>
      <c r="T13" s="36"/>
      <c r="U13" s="36"/>
      <c r="V13" s="36"/>
      <c r="W13" s="36"/>
    </row>
    <row r="14" spans="2:23">
      <c r="B14" s="5" t="s">
        <v>202</v>
      </c>
      <c r="C14" s="5" t="s">
        <v>202</v>
      </c>
      <c r="D14" s="5" t="s">
        <v>202</v>
      </c>
      <c r="E14" s="5" t="s">
        <v>202</v>
      </c>
      <c r="F14" s="36"/>
      <c r="G14" s="36"/>
      <c r="H14" s="28">
        <v>0</v>
      </c>
      <c r="I14" s="5" t="s">
        <v>202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1267</v>
      </c>
      <c r="E15" s="36"/>
      <c r="F15" s="36"/>
      <c r="G15" s="36"/>
      <c r="H15" s="52">
        <v>0</v>
      </c>
      <c r="I15" s="36"/>
      <c r="J15" s="36"/>
      <c r="K15" s="36"/>
      <c r="L15" s="52">
        <v>0</v>
      </c>
      <c r="M15" s="52">
        <v>0</v>
      </c>
      <c r="N15" s="36"/>
      <c r="O15" s="52">
        <v>0</v>
      </c>
      <c r="P15" s="52">
        <v>0</v>
      </c>
      <c r="Q15" s="36"/>
      <c r="R15" s="36"/>
      <c r="S15" s="36"/>
      <c r="T15" s="36"/>
      <c r="U15" s="36"/>
      <c r="V15" s="36"/>
      <c r="W15" s="36"/>
    </row>
    <row r="16" spans="2:23">
      <c r="B16" s="5" t="s">
        <v>202</v>
      </c>
      <c r="C16" s="5" t="s">
        <v>202</v>
      </c>
      <c r="D16" s="5" t="s">
        <v>202</v>
      </c>
      <c r="E16" s="5" t="s">
        <v>202</v>
      </c>
      <c r="F16" s="36"/>
      <c r="G16" s="36"/>
      <c r="H16" s="28">
        <v>0</v>
      </c>
      <c r="I16" s="5" t="s">
        <v>202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36"/>
      <c r="R16" s="36"/>
      <c r="S16" s="36"/>
      <c r="T16" s="36"/>
      <c r="U16" s="36"/>
      <c r="V16" s="36"/>
      <c r="W16" s="36"/>
    </row>
    <row r="17" spans="2:23">
      <c r="B17" s="49" t="s">
        <v>313</v>
      </c>
      <c r="E17" s="36"/>
      <c r="F17" s="36"/>
      <c r="G17" s="36"/>
      <c r="H17" s="52">
        <v>0</v>
      </c>
      <c r="I17" s="36"/>
      <c r="J17" s="36"/>
      <c r="K17" s="36"/>
      <c r="L17" s="52">
        <v>0</v>
      </c>
      <c r="M17" s="52">
        <v>0</v>
      </c>
      <c r="N17" s="36"/>
      <c r="O17" s="52">
        <v>0</v>
      </c>
      <c r="P17" s="52">
        <v>0</v>
      </c>
      <c r="Q17" s="36"/>
      <c r="R17" s="36"/>
      <c r="S17" s="36"/>
      <c r="T17" s="36"/>
      <c r="U17" s="36"/>
      <c r="V17" s="36"/>
      <c r="W17" s="36"/>
    </row>
    <row r="18" spans="2:23">
      <c r="B18" s="5" t="s">
        <v>202</v>
      </c>
      <c r="C18" s="5" t="s">
        <v>202</v>
      </c>
      <c r="D18" s="5" t="s">
        <v>202</v>
      </c>
      <c r="E18" s="5" t="s">
        <v>202</v>
      </c>
      <c r="F18" s="36"/>
      <c r="G18" s="36"/>
      <c r="H18" s="28">
        <v>0</v>
      </c>
      <c r="I18" s="5" t="s">
        <v>202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828</v>
      </c>
      <c r="E19" s="36"/>
      <c r="F19" s="36"/>
      <c r="G19" s="36"/>
      <c r="H19" s="52">
        <v>0</v>
      </c>
      <c r="I19" s="36"/>
      <c r="J19" s="36"/>
      <c r="K19" s="36"/>
      <c r="L19" s="52">
        <v>0</v>
      </c>
      <c r="M19" s="52">
        <v>0</v>
      </c>
      <c r="N19" s="36"/>
      <c r="O19" s="52">
        <v>0</v>
      </c>
      <c r="P19" s="52">
        <v>0</v>
      </c>
      <c r="Q19" s="36"/>
      <c r="R19" s="36"/>
      <c r="S19" s="36"/>
      <c r="T19" s="36"/>
      <c r="U19" s="36"/>
      <c r="V19" s="36"/>
      <c r="W19" s="36"/>
    </row>
    <row r="20" spans="2:23">
      <c r="B20" s="5" t="s">
        <v>202</v>
      </c>
      <c r="C20" s="5" t="s">
        <v>202</v>
      </c>
      <c r="D20" s="5" t="s">
        <v>202</v>
      </c>
      <c r="E20" s="5" t="s">
        <v>202</v>
      </c>
      <c r="F20" s="36"/>
      <c r="G20" s="36"/>
      <c r="H20" s="28">
        <v>0</v>
      </c>
      <c r="I20" s="5" t="s">
        <v>202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5" t="s">
        <v>229</v>
      </c>
      <c r="D21" s="37"/>
    </row>
    <row r="22" spans="2:23">
      <c r="D22" s="37"/>
    </row>
    <row r="23" spans="2:23">
      <c r="D23" s="37"/>
    </row>
    <row r="24" spans="2:23">
      <c r="D24" s="37"/>
    </row>
    <row r="25" spans="2:23">
      <c r="D25" s="37"/>
    </row>
    <row r="26" spans="2:23"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9" t="s">
        <v>69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1"/>
      <c r="BO6" s="42"/>
    </row>
    <row r="7" spans="2:67" ht="26.25" customHeight="1">
      <c r="B7" s="59" t="s">
        <v>86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/>
      <c r="BJ7" s="42"/>
      <c r="BO7" s="42"/>
    </row>
    <row r="8" spans="2:67" s="42" customFormat="1" ht="63">
      <c r="B8" s="72" t="s">
        <v>49</v>
      </c>
      <c r="C8" s="41" t="s">
        <v>50</v>
      </c>
      <c r="D8" s="73" t="s">
        <v>71</v>
      </c>
      <c r="E8" s="73" t="s">
        <v>87</v>
      </c>
      <c r="F8" s="73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3" t="s">
        <v>58</v>
      </c>
      <c r="T8" s="74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5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6" t="s">
        <v>7</v>
      </c>
      <c r="BJ9" s="37"/>
      <c r="BL9" s="37"/>
      <c r="BO9" s="47"/>
    </row>
    <row r="10" spans="2:67" s="47" customFormat="1" ht="18" customHeight="1">
      <c r="B10" s="77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8" t="s">
        <v>90</v>
      </c>
      <c r="T10" s="79" t="s">
        <v>91</v>
      </c>
      <c r="U10" s="69"/>
      <c r="BJ10" s="37"/>
      <c r="BK10" s="42"/>
      <c r="BL10" s="37"/>
      <c r="BO10" s="37"/>
    </row>
    <row r="11" spans="2:67" s="47" customFormat="1" ht="18" customHeight="1" thickBot="1">
      <c r="B11" s="80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7"/>
      <c r="Q11" s="25">
        <v>0</v>
      </c>
      <c r="R11" s="46"/>
      <c r="S11" s="25">
        <v>0</v>
      </c>
      <c r="T11" s="25">
        <v>0</v>
      </c>
      <c r="U11" s="69"/>
      <c r="BJ11" s="37"/>
      <c r="BK11" s="42"/>
      <c r="BL11" s="37"/>
      <c r="BO11" s="37"/>
    </row>
    <row r="12" spans="2:67">
      <c r="B12" s="49" t="s">
        <v>195</v>
      </c>
      <c r="C12" s="37"/>
      <c r="D12" s="37"/>
      <c r="E12" s="37"/>
      <c r="F12" s="37"/>
      <c r="G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7">
      <c r="B13" s="49" t="s">
        <v>312</v>
      </c>
      <c r="C13" s="37"/>
      <c r="D13" s="37"/>
      <c r="E13" s="37"/>
      <c r="F13" s="37"/>
      <c r="G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7">
      <c r="B14" s="5" t="s">
        <v>202</v>
      </c>
      <c r="C14" s="5" t="s">
        <v>202</v>
      </c>
      <c r="D14" s="37"/>
      <c r="E14" s="37"/>
      <c r="F14" s="37"/>
      <c r="G14" s="5" t="s">
        <v>202</v>
      </c>
      <c r="H14" s="5" t="s">
        <v>202</v>
      </c>
      <c r="K14" s="28">
        <v>0</v>
      </c>
      <c r="L14" s="5" t="s">
        <v>202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261</v>
      </c>
      <c r="C15" s="37"/>
      <c r="D15" s="37"/>
      <c r="E15" s="37"/>
      <c r="F15" s="37"/>
      <c r="G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7">
      <c r="B16" s="5" t="s">
        <v>202</v>
      </c>
      <c r="C16" s="5" t="s">
        <v>202</v>
      </c>
      <c r="D16" s="37"/>
      <c r="E16" s="37"/>
      <c r="F16" s="37"/>
      <c r="G16" s="5" t="s">
        <v>202</v>
      </c>
      <c r="H16" s="5" t="s">
        <v>202</v>
      </c>
      <c r="K16" s="28">
        <v>0</v>
      </c>
      <c r="L16" s="5" t="s">
        <v>202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313</v>
      </c>
      <c r="C17" s="37"/>
      <c r="D17" s="37"/>
      <c r="E17" s="37"/>
      <c r="F17" s="37"/>
      <c r="G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202</v>
      </c>
      <c r="C18" s="5" t="s">
        <v>202</v>
      </c>
      <c r="D18" s="37"/>
      <c r="E18" s="37"/>
      <c r="F18" s="37"/>
      <c r="G18" s="5" t="s">
        <v>202</v>
      </c>
      <c r="H18" s="5" t="s">
        <v>202</v>
      </c>
      <c r="K18" s="28">
        <v>0</v>
      </c>
      <c r="L18" s="5" t="s">
        <v>202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226</v>
      </c>
      <c r="C19" s="37"/>
      <c r="D19" s="37"/>
      <c r="E19" s="37"/>
      <c r="F19" s="37"/>
      <c r="G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49" t="s">
        <v>314</v>
      </c>
      <c r="C20" s="37"/>
      <c r="D20" s="37"/>
      <c r="E20" s="37"/>
      <c r="F20" s="37"/>
      <c r="G20" s="37"/>
      <c r="K20" s="52">
        <v>0</v>
      </c>
      <c r="N20" s="52">
        <v>0</v>
      </c>
      <c r="O20" s="52">
        <v>0</v>
      </c>
      <c r="Q20" s="52">
        <v>0</v>
      </c>
      <c r="S20" s="52">
        <v>0</v>
      </c>
      <c r="T20" s="52">
        <v>0</v>
      </c>
    </row>
    <row r="21" spans="2:20">
      <c r="B21" s="5" t="s">
        <v>202</v>
      </c>
      <c r="C21" s="5" t="s">
        <v>202</v>
      </c>
      <c r="D21" s="37"/>
      <c r="E21" s="37"/>
      <c r="F21" s="37"/>
      <c r="G21" s="5" t="s">
        <v>202</v>
      </c>
      <c r="H21" s="5" t="s">
        <v>202</v>
      </c>
      <c r="K21" s="28">
        <v>0</v>
      </c>
      <c r="L21" s="5" t="s">
        <v>202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</row>
    <row r="22" spans="2:20">
      <c r="B22" s="49" t="s">
        <v>315</v>
      </c>
      <c r="C22" s="37"/>
      <c r="D22" s="37"/>
      <c r="E22" s="37"/>
      <c r="F22" s="37"/>
      <c r="G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202</v>
      </c>
      <c r="C23" s="5" t="s">
        <v>202</v>
      </c>
      <c r="D23" s="37"/>
      <c r="E23" s="37"/>
      <c r="F23" s="37"/>
      <c r="G23" s="5" t="s">
        <v>202</v>
      </c>
      <c r="H23" s="5" t="s">
        <v>202</v>
      </c>
      <c r="K23" s="28">
        <v>0</v>
      </c>
      <c r="L23" s="5" t="s">
        <v>202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5" t="s">
        <v>229</v>
      </c>
      <c r="C24" s="37"/>
      <c r="D24" s="37"/>
      <c r="E24" s="37"/>
      <c r="F24" s="37"/>
      <c r="G24" s="37"/>
    </row>
    <row r="25" spans="2:20">
      <c r="C25" s="37"/>
      <c r="D25" s="37"/>
      <c r="E25" s="37"/>
      <c r="F25" s="37"/>
      <c r="G25" s="37"/>
    </row>
    <row r="26" spans="2:20">
      <c r="C26" s="37"/>
      <c r="D26" s="37"/>
      <c r="E26" s="37"/>
      <c r="F26" s="37"/>
      <c r="G26" s="37"/>
    </row>
    <row r="27" spans="2:20">
      <c r="C27" s="37"/>
      <c r="D27" s="37"/>
      <c r="E27" s="37"/>
      <c r="F27" s="37"/>
      <c r="G27" s="37"/>
    </row>
    <row r="28" spans="2:20">
      <c r="C28" s="37"/>
      <c r="D28" s="37"/>
      <c r="E28" s="37"/>
      <c r="F28" s="37"/>
      <c r="G28" s="37"/>
    </row>
    <row r="29" spans="2:20">
      <c r="C29" s="37"/>
      <c r="D29" s="37"/>
      <c r="E29" s="37"/>
      <c r="F29" s="37"/>
      <c r="G29" s="37"/>
    </row>
    <row r="30" spans="2:20">
      <c r="C30" s="37"/>
      <c r="D30" s="37"/>
      <c r="E30" s="37"/>
      <c r="F30" s="37"/>
      <c r="G30" s="37"/>
    </row>
    <row r="31" spans="2:20"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3"/>
    </row>
    <row r="7" spans="2:65" ht="26.25" customHeight="1">
      <c r="B7" s="81" t="s">
        <v>93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3"/>
      <c r="BM7" s="42"/>
    </row>
    <row r="8" spans="2:65" s="42" customFormat="1" ht="63">
      <c r="B8" s="10" t="s">
        <v>49</v>
      </c>
      <c r="C8" s="62" t="s">
        <v>50</v>
      </c>
      <c r="D8" s="73" t="s">
        <v>71</v>
      </c>
      <c r="E8" s="73" t="s">
        <v>87</v>
      </c>
      <c r="F8" s="63" t="s">
        <v>51</v>
      </c>
      <c r="G8" s="62" t="s">
        <v>88</v>
      </c>
      <c r="H8" s="62" t="s">
        <v>52</v>
      </c>
      <c r="I8" s="62" t="s">
        <v>53</v>
      </c>
      <c r="J8" s="62" t="s">
        <v>72</v>
      </c>
      <c r="K8" s="62" t="s">
        <v>73</v>
      </c>
      <c r="L8" s="62" t="s">
        <v>54</v>
      </c>
      <c r="M8" s="62" t="s">
        <v>55</v>
      </c>
      <c r="N8" s="62" t="s">
        <v>56</v>
      </c>
      <c r="O8" s="62" t="s">
        <v>74</v>
      </c>
      <c r="P8" s="62" t="s">
        <v>75</v>
      </c>
      <c r="Q8" s="62" t="s">
        <v>57</v>
      </c>
      <c r="R8" s="41" t="s">
        <v>76</v>
      </c>
      <c r="S8" s="73" t="s">
        <v>58</v>
      </c>
      <c r="T8" s="84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5"/>
      <c r="I9" s="65"/>
      <c r="J9" s="65" t="s">
        <v>77</v>
      </c>
      <c r="K9" s="65" t="s">
        <v>78</v>
      </c>
      <c r="L9" s="65"/>
      <c r="M9" s="65" t="s">
        <v>7</v>
      </c>
      <c r="N9" s="65" t="s">
        <v>7</v>
      </c>
      <c r="O9" s="65"/>
      <c r="P9" s="65" t="s">
        <v>79</v>
      </c>
      <c r="Q9" s="65" t="s">
        <v>6</v>
      </c>
      <c r="R9" s="44" t="s">
        <v>7</v>
      </c>
      <c r="S9" s="85" t="s">
        <v>7</v>
      </c>
      <c r="T9" s="85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46" t="s">
        <v>84</v>
      </c>
      <c r="R10" s="46" t="s">
        <v>89</v>
      </c>
      <c r="S10" s="46" t="s">
        <v>90</v>
      </c>
      <c r="T10" s="68" t="s">
        <v>91</v>
      </c>
      <c r="U10" s="69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25">
        <v>3.77</v>
      </c>
      <c r="L11" s="46"/>
      <c r="M11" s="46"/>
      <c r="N11" s="25">
        <v>2.9</v>
      </c>
      <c r="O11" s="25">
        <v>20055269.59</v>
      </c>
      <c r="P11" s="67"/>
      <c r="Q11" s="25">
        <v>22250.731544318998</v>
      </c>
      <c r="R11" s="46"/>
      <c r="S11" s="25">
        <v>100</v>
      </c>
      <c r="T11" s="25">
        <v>14.62</v>
      </c>
      <c r="U11" s="69"/>
      <c r="BH11" s="37"/>
      <c r="BI11" s="42"/>
      <c r="BJ11" s="37"/>
      <c r="BM11" s="37"/>
    </row>
    <row r="12" spans="2:65">
      <c r="B12" s="49" t="s">
        <v>195</v>
      </c>
      <c r="C12" s="37"/>
      <c r="D12" s="37"/>
      <c r="E12" s="37"/>
      <c r="F12" s="37"/>
      <c r="K12" s="52">
        <v>3.77</v>
      </c>
      <c r="N12" s="52">
        <v>2.9</v>
      </c>
      <c r="O12" s="52">
        <v>20055269.59</v>
      </c>
      <c r="Q12" s="52">
        <v>22250.731544318998</v>
      </c>
      <c r="S12" s="52">
        <v>100</v>
      </c>
      <c r="T12" s="52">
        <v>14.62</v>
      </c>
    </row>
    <row r="13" spans="2:65">
      <c r="B13" s="49" t="s">
        <v>312</v>
      </c>
      <c r="C13" s="37"/>
      <c r="D13" s="37"/>
      <c r="E13" s="37"/>
      <c r="F13" s="37"/>
      <c r="K13" s="52">
        <v>3.71</v>
      </c>
      <c r="N13" s="52">
        <v>2.96</v>
      </c>
      <c r="O13" s="52">
        <v>15783596.789999999</v>
      </c>
      <c r="Q13" s="52">
        <v>17686.593141352001</v>
      </c>
      <c r="S13" s="52">
        <v>79.489999999999995</v>
      </c>
      <c r="T13" s="52">
        <v>11.62</v>
      </c>
    </row>
    <row r="14" spans="2:65">
      <c r="B14" s="5" t="s">
        <v>316</v>
      </c>
      <c r="C14" s="5" t="s">
        <v>317</v>
      </c>
      <c r="D14" s="5" t="s">
        <v>106</v>
      </c>
      <c r="E14" s="5" t="s">
        <v>129</v>
      </c>
      <c r="F14" s="5" t="s">
        <v>318</v>
      </c>
      <c r="G14" s="5" t="s">
        <v>319</v>
      </c>
      <c r="H14" s="5" t="s">
        <v>201</v>
      </c>
      <c r="I14" s="5" t="s">
        <v>155</v>
      </c>
      <c r="J14" s="5" t="s">
        <v>320</v>
      </c>
      <c r="K14" s="28">
        <v>4.2</v>
      </c>
      <c r="L14" s="5" t="s">
        <v>108</v>
      </c>
      <c r="M14" s="28">
        <v>0.59</v>
      </c>
      <c r="N14" s="28">
        <v>0.91</v>
      </c>
      <c r="O14" s="28">
        <v>748411</v>
      </c>
      <c r="P14" s="28">
        <v>98.82</v>
      </c>
      <c r="Q14" s="28">
        <v>739.57975020000003</v>
      </c>
      <c r="R14" s="28">
        <v>0.01</v>
      </c>
      <c r="S14" s="28">
        <v>3.32</v>
      </c>
      <c r="T14" s="28">
        <v>0.49</v>
      </c>
    </row>
    <row r="15" spans="2:65">
      <c r="B15" s="5" t="s">
        <v>321</v>
      </c>
      <c r="C15" s="5" t="s">
        <v>322</v>
      </c>
      <c r="D15" s="5" t="s">
        <v>106</v>
      </c>
      <c r="E15" s="5" t="s">
        <v>129</v>
      </c>
      <c r="F15" s="5" t="s">
        <v>323</v>
      </c>
      <c r="G15" s="5" t="s">
        <v>319</v>
      </c>
      <c r="H15" s="5" t="s">
        <v>201</v>
      </c>
      <c r="I15" s="5" t="s">
        <v>155</v>
      </c>
      <c r="J15" s="5" t="s">
        <v>324</v>
      </c>
      <c r="K15" s="28">
        <v>2.91</v>
      </c>
      <c r="L15" s="5" t="s">
        <v>108</v>
      </c>
      <c r="M15" s="28">
        <v>0.41</v>
      </c>
      <c r="N15" s="28">
        <v>0.9</v>
      </c>
      <c r="O15" s="28">
        <v>153172.70000000001</v>
      </c>
      <c r="P15" s="28">
        <v>98.8</v>
      </c>
      <c r="Q15" s="28">
        <v>151.3346276</v>
      </c>
      <c r="R15" s="28">
        <v>0.01</v>
      </c>
      <c r="S15" s="28">
        <v>0.68</v>
      </c>
      <c r="T15" s="28">
        <v>0.1</v>
      </c>
    </row>
    <row r="16" spans="2:65">
      <c r="B16" s="5" t="s">
        <v>325</v>
      </c>
      <c r="C16" s="5" t="s">
        <v>326</v>
      </c>
      <c r="D16" s="5" t="s">
        <v>106</v>
      </c>
      <c r="E16" s="5" t="s">
        <v>129</v>
      </c>
      <c r="F16" s="5" t="s">
        <v>323</v>
      </c>
      <c r="G16" s="5" t="s">
        <v>319</v>
      </c>
      <c r="H16" s="5" t="s">
        <v>201</v>
      </c>
      <c r="I16" s="5" t="s">
        <v>155</v>
      </c>
      <c r="J16" s="5" t="s">
        <v>327</v>
      </c>
      <c r="K16" s="28">
        <v>3.8</v>
      </c>
      <c r="L16" s="5" t="s">
        <v>108</v>
      </c>
      <c r="M16" s="28">
        <v>0.64</v>
      </c>
      <c r="N16" s="28">
        <v>0.46</v>
      </c>
      <c r="O16" s="28">
        <v>559804</v>
      </c>
      <c r="P16" s="28">
        <v>98.96</v>
      </c>
      <c r="Q16" s="28">
        <v>553.98203839999996</v>
      </c>
      <c r="R16" s="28">
        <v>0.02</v>
      </c>
      <c r="S16" s="28">
        <v>2.4900000000000002</v>
      </c>
      <c r="T16" s="28">
        <v>0.36</v>
      </c>
    </row>
    <row r="17" spans="2:20">
      <c r="B17" s="5" t="s">
        <v>328</v>
      </c>
      <c r="C17" s="5" t="s">
        <v>329</v>
      </c>
      <c r="D17" s="5" t="s">
        <v>106</v>
      </c>
      <c r="E17" s="5" t="s">
        <v>129</v>
      </c>
      <c r="F17" s="5" t="s">
        <v>323</v>
      </c>
      <c r="G17" s="5" t="s">
        <v>319</v>
      </c>
      <c r="H17" s="5" t="s">
        <v>201</v>
      </c>
      <c r="I17" s="5" t="s">
        <v>155</v>
      </c>
      <c r="J17" s="5" t="s">
        <v>330</v>
      </c>
      <c r="K17" s="28">
        <v>4.93</v>
      </c>
      <c r="L17" s="5" t="s">
        <v>108</v>
      </c>
      <c r="M17" s="28">
        <v>4</v>
      </c>
      <c r="N17" s="28">
        <v>0.78</v>
      </c>
      <c r="O17" s="28">
        <v>82000</v>
      </c>
      <c r="P17" s="28">
        <v>116.58</v>
      </c>
      <c r="Q17" s="28">
        <v>95.595600000000005</v>
      </c>
      <c r="R17" s="28">
        <v>0</v>
      </c>
      <c r="S17" s="28">
        <v>0.43</v>
      </c>
      <c r="T17" s="28">
        <v>0.06</v>
      </c>
    </row>
    <row r="18" spans="2:20">
      <c r="B18" s="5" t="s">
        <v>331</v>
      </c>
      <c r="C18" s="5" t="s">
        <v>332</v>
      </c>
      <c r="D18" s="5" t="s">
        <v>106</v>
      </c>
      <c r="E18" s="5" t="s">
        <v>129</v>
      </c>
      <c r="F18" s="5" t="s">
        <v>323</v>
      </c>
      <c r="G18" s="5" t="s">
        <v>319</v>
      </c>
      <c r="H18" s="5" t="s">
        <v>201</v>
      </c>
      <c r="I18" s="5" t="s">
        <v>155</v>
      </c>
      <c r="J18" s="5" t="s">
        <v>333</v>
      </c>
      <c r="K18" s="28">
        <v>2.74</v>
      </c>
      <c r="L18" s="5" t="s">
        <v>108</v>
      </c>
      <c r="M18" s="28">
        <v>2.58</v>
      </c>
      <c r="N18" s="28">
        <v>0.43</v>
      </c>
      <c r="O18" s="28">
        <v>455975</v>
      </c>
      <c r="P18" s="28">
        <v>108</v>
      </c>
      <c r="Q18" s="28">
        <v>492.45299999999997</v>
      </c>
      <c r="R18" s="28">
        <v>0.02</v>
      </c>
      <c r="S18" s="28">
        <v>2.21</v>
      </c>
      <c r="T18" s="28">
        <v>0.32</v>
      </c>
    </row>
    <row r="19" spans="2:20">
      <c r="B19" s="5" t="s">
        <v>334</v>
      </c>
      <c r="C19" s="5" t="s">
        <v>335</v>
      </c>
      <c r="D19" s="5" t="s">
        <v>106</v>
      </c>
      <c r="E19" s="5" t="s">
        <v>129</v>
      </c>
      <c r="F19" s="5" t="s">
        <v>336</v>
      </c>
      <c r="G19" s="5" t="s">
        <v>319</v>
      </c>
      <c r="H19" s="5" t="s">
        <v>201</v>
      </c>
      <c r="I19" s="5" t="s">
        <v>155</v>
      </c>
      <c r="J19" s="5" t="s">
        <v>337</v>
      </c>
      <c r="K19" s="28">
        <v>3.37</v>
      </c>
      <c r="L19" s="5" t="s">
        <v>108</v>
      </c>
      <c r="M19" s="28">
        <v>1.6</v>
      </c>
      <c r="N19" s="28">
        <v>0.88</v>
      </c>
      <c r="O19" s="28">
        <v>67400</v>
      </c>
      <c r="P19" s="28">
        <v>103.3</v>
      </c>
      <c r="Q19" s="28">
        <v>69.624200000000002</v>
      </c>
      <c r="R19" s="28">
        <v>0</v>
      </c>
      <c r="S19" s="28">
        <v>0.31</v>
      </c>
      <c r="T19" s="28">
        <v>0.05</v>
      </c>
    </row>
    <row r="20" spans="2:20">
      <c r="B20" s="5" t="s">
        <v>338</v>
      </c>
      <c r="C20" s="5" t="s">
        <v>339</v>
      </c>
      <c r="D20" s="5" t="s">
        <v>106</v>
      </c>
      <c r="E20" s="5" t="s">
        <v>129</v>
      </c>
      <c r="F20" s="5" t="s">
        <v>336</v>
      </c>
      <c r="G20" s="5" t="s">
        <v>319</v>
      </c>
      <c r="H20" s="5" t="s">
        <v>201</v>
      </c>
      <c r="I20" s="5" t="s">
        <v>155</v>
      </c>
      <c r="J20" s="5" t="s">
        <v>340</v>
      </c>
      <c r="K20" s="28">
        <v>5.61</v>
      </c>
      <c r="L20" s="5" t="s">
        <v>108</v>
      </c>
      <c r="M20" s="28">
        <v>5</v>
      </c>
      <c r="N20" s="28">
        <v>0.89</v>
      </c>
      <c r="O20" s="28">
        <v>165821</v>
      </c>
      <c r="P20" s="28">
        <v>127.87</v>
      </c>
      <c r="Q20" s="28">
        <v>212.03531269999999</v>
      </c>
      <c r="R20" s="28">
        <v>0.01</v>
      </c>
      <c r="S20" s="28">
        <v>0.95</v>
      </c>
      <c r="T20" s="28">
        <v>0.14000000000000001</v>
      </c>
    </row>
    <row r="21" spans="2:20">
      <c r="B21" s="5" t="s">
        <v>341</v>
      </c>
      <c r="C21" s="5" t="s">
        <v>342</v>
      </c>
      <c r="D21" s="5" t="s">
        <v>106</v>
      </c>
      <c r="E21" s="5" t="s">
        <v>129</v>
      </c>
      <c r="F21" s="5" t="s">
        <v>336</v>
      </c>
      <c r="G21" s="5" t="s">
        <v>319</v>
      </c>
      <c r="H21" s="5" t="s">
        <v>201</v>
      </c>
      <c r="I21" s="5" t="s">
        <v>155</v>
      </c>
      <c r="J21" s="5" t="s">
        <v>343</v>
      </c>
      <c r="K21" s="28">
        <v>3.93</v>
      </c>
      <c r="L21" s="5" t="s">
        <v>108</v>
      </c>
      <c r="M21" s="28">
        <v>0.7</v>
      </c>
      <c r="N21" s="28">
        <v>0.55000000000000004</v>
      </c>
      <c r="O21" s="28">
        <v>576599</v>
      </c>
      <c r="P21" s="28">
        <v>100.59</v>
      </c>
      <c r="Q21" s="28">
        <v>580.00093409999999</v>
      </c>
      <c r="R21" s="28">
        <v>0.01</v>
      </c>
      <c r="S21" s="28">
        <v>2.61</v>
      </c>
      <c r="T21" s="28">
        <v>0.38</v>
      </c>
    </row>
    <row r="22" spans="2:20">
      <c r="B22" s="5" t="s">
        <v>344</v>
      </c>
      <c r="C22" s="5" t="s">
        <v>345</v>
      </c>
      <c r="D22" s="5" t="s">
        <v>106</v>
      </c>
      <c r="E22" s="5" t="s">
        <v>129</v>
      </c>
      <c r="F22" s="5" t="s">
        <v>346</v>
      </c>
      <c r="G22" s="5" t="s">
        <v>347</v>
      </c>
      <c r="H22" s="5" t="s">
        <v>348</v>
      </c>
      <c r="I22" s="5" t="s">
        <v>155</v>
      </c>
      <c r="J22" s="5" t="s">
        <v>349</v>
      </c>
      <c r="K22" s="28">
        <v>6.31</v>
      </c>
      <c r="L22" s="5" t="s">
        <v>108</v>
      </c>
      <c r="M22" s="28">
        <v>1.64</v>
      </c>
      <c r="N22" s="28">
        <v>1.55</v>
      </c>
      <c r="O22" s="28">
        <v>269617</v>
      </c>
      <c r="P22" s="28">
        <v>101.54</v>
      </c>
      <c r="Q22" s="28">
        <v>273.76910179999999</v>
      </c>
      <c r="R22" s="28">
        <v>0.03</v>
      </c>
      <c r="S22" s="28">
        <v>1.23</v>
      </c>
      <c r="T22" s="28">
        <v>0.18</v>
      </c>
    </row>
    <row r="23" spans="2:20">
      <c r="B23" s="5" t="s">
        <v>350</v>
      </c>
      <c r="C23" s="5" t="s">
        <v>351</v>
      </c>
      <c r="D23" s="5" t="s">
        <v>106</v>
      </c>
      <c r="E23" s="5" t="s">
        <v>129</v>
      </c>
      <c r="F23" s="5" t="s">
        <v>346</v>
      </c>
      <c r="G23" s="5" t="s">
        <v>347</v>
      </c>
      <c r="H23" s="5" t="s">
        <v>348</v>
      </c>
      <c r="I23" s="5" t="s">
        <v>155</v>
      </c>
      <c r="J23" s="5" t="s">
        <v>352</v>
      </c>
      <c r="K23" s="28">
        <v>4.88</v>
      </c>
      <c r="L23" s="5" t="s">
        <v>108</v>
      </c>
      <c r="M23" s="28">
        <v>0.65</v>
      </c>
      <c r="N23" s="28">
        <v>1.03</v>
      </c>
      <c r="O23" s="28">
        <v>235879.2</v>
      </c>
      <c r="P23" s="28">
        <v>98.19</v>
      </c>
      <c r="Q23" s="28">
        <v>231.60978648</v>
      </c>
      <c r="R23" s="28">
        <v>0.02</v>
      </c>
      <c r="S23" s="28">
        <v>1.04</v>
      </c>
      <c r="T23" s="28">
        <v>0.15</v>
      </c>
    </row>
    <row r="24" spans="2:20">
      <c r="B24" s="5" t="s">
        <v>353</v>
      </c>
      <c r="C24" s="5" t="s">
        <v>354</v>
      </c>
      <c r="D24" s="5" t="s">
        <v>106</v>
      </c>
      <c r="E24" s="5" t="s">
        <v>129</v>
      </c>
      <c r="F24" s="5" t="s">
        <v>355</v>
      </c>
      <c r="G24" s="5" t="s">
        <v>319</v>
      </c>
      <c r="H24" s="5" t="s">
        <v>348</v>
      </c>
      <c r="I24" s="5" t="s">
        <v>155</v>
      </c>
      <c r="J24" s="5" t="s">
        <v>356</v>
      </c>
      <c r="K24" s="28">
        <v>3.95</v>
      </c>
      <c r="L24" s="5" t="s">
        <v>108</v>
      </c>
      <c r="M24" s="28">
        <v>0.8</v>
      </c>
      <c r="N24" s="28">
        <v>0.47</v>
      </c>
      <c r="O24" s="28">
        <v>143709</v>
      </c>
      <c r="P24" s="28">
        <v>101.1</v>
      </c>
      <c r="Q24" s="28">
        <v>145.28979899999999</v>
      </c>
      <c r="R24" s="28">
        <v>0.02</v>
      </c>
      <c r="S24" s="28">
        <v>0.65</v>
      </c>
      <c r="T24" s="28">
        <v>0.1</v>
      </c>
    </row>
    <row r="25" spans="2:20">
      <c r="B25" s="5" t="s">
        <v>357</v>
      </c>
      <c r="C25" s="5" t="s">
        <v>358</v>
      </c>
      <c r="D25" s="5" t="s">
        <v>106</v>
      </c>
      <c r="E25" s="5" t="s">
        <v>129</v>
      </c>
      <c r="F25" s="5" t="s">
        <v>318</v>
      </c>
      <c r="G25" s="5" t="s">
        <v>319</v>
      </c>
      <c r="H25" s="5" t="s">
        <v>348</v>
      </c>
      <c r="I25" s="5" t="s">
        <v>155</v>
      </c>
      <c r="K25" s="28">
        <v>1.42</v>
      </c>
      <c r="L25" s="5" t="s">
        <v>108</v>
      </c>
      <c r="M25" s="28">
        <v>2.6</v>
      </c>
      <c r="N25" s="28">
        <v>0.19</v>
      </c>
      <c r="O25" s="28">
        <v>230201</v>
      </c>
      <c r="P25" s="28">
        <v>110.35</v>
      </c>
      <c r="Q25" s="28">
        <v>254.0268035</v>
      </c>
      <c r="R25" s="28">
        <v>0.01</v>
      </c>
      <c r="S25" s="28">
        <v>1.1399999999999999</v>
      </c>
      <c r="T25" s="28">
        <v>0.17</v>
      </c>
    </row>
    <row r="26" spans="2:20">
      <c r="B26" s="5" t="s">
        <v>359</v>
      </c>
      <c r="C26" s="5" t="s">
        <v>360</v>
      </c>
      <c r="D26" s="5" t="s">
        <v>106</v>
      </c>
      <c r="E26" s="5" t="s">
        <v>129</v>
      </c>
      <c r="F26" s="5" t="s">
        <v>318</v>
      </c>
      <c r="G26" s="5" t="s">
        <v>319</v>
      </c>
      <c r="H26" s="5" t="s">
        <v>348</v>
      </c>
      <c r="I26" s="5" t="s">
        <v>155</v>
      </c>
      <c r="J26" s="5" t="s">
        <v>361</v>
      </c>
      <c r="K26" s="28">
        <v>4.32</v>
      </c>
      <c r="L26" s="5" t="s">
        <v>108</v>
      </c>
      <c r="M26" s="28">
        <v>3.4</v>
      </c>
      <c r="N26" s="28">
        <v>0.63</v>
      </c>
      <c r="O26" s="28">
        <v>679674</v>
      </c>
      <c r="P26" s="28">
        <v>115.49</v>
      </c>
      <c r="Q26" s="28">
        <v>784.95550260000005</v>
      </c>
      <c r="R26" s="28">
        <v>0.04</v>
      </c>
      <c r="S26" s="28">
        <v>3.53</v>
      </c>
      <c r="T26" s="28">
        <v>0.52</v>
      </c>
    </row>
    <row r="27" spans="2:20">
      <c r="B27" s="5" t="s">
        <v>362</v>
      </c>
      <c r="C27" s="5" t="s">
        <v>363</v>
      </c>
      <c r="D27" s="5" t="s">
        <v>106</v>
      </c>
      <c r="E27" s="5" t="s">
        <v>129</v>
      </c>
      <c r="F27" s="5" t="s">
        <v>323</v>
      </c>
      <c r="G27" s="5" t="s">
        <v>319</v>
      </c>
      <c r="H27" s="5" t="s">
        <v>348</v>
      </c>
      <c r="I27" s="5" t="s">
        <v>155</v>
      </c>
      <c r="J27" s="5" t="s">
        <v>364</v>
      </c>
      <c r="K27" s="28">
        <v>3.31</v>
      </c>
      <c r="L27" s="5" t="s">
        <v>108</v>
      </c>
      <c r="M27" s="28">
        <v>3</v>
      </c>
      <c r="N27" s="28">
        <v>0.48</v>
      </c>
      <c r="O27" s="28">
        <v>142282</v>
      </c>
      <c r="P27" s="28">
        <v>115.41</v>
      </c>
      <c r="Q27" s="28">
        <v>164.2076562</v>
      </c>
      <c r="R27" s="28">
        <v>0.03</v>
      </c>
      <c r="S27" s="28">
        <v>0.74</v>
      </c>
      <c r="T27" s="28">
        <v>0.11</v>
      </c>
    </row>
    <row r="28" spans="2:20">
      <c r="B28" s="5" t="s">
        <v>365</v>
      </c>
      <c r="C28" s="5" t="s">
        <v>366</v>
      </c>
      <c r="D28" s="5" t="s">
        <v>106</v>
      </c>
      <c r="E28" s="5" t="s">
        <v>129</v>
      </c>
      <c r="F28" s="5" t="s">
        <v>336</v>
      </c>
      <c r="G28" s="5" t="s">
        <v>319</v>
      </c>
      <c r="H28" s="5" t="s">
        <v>348</v>
      </c>
      <c r="I28" s="5" t="s">
        <v>155</v>
      </c>
      <c r="J28" s="5" t="s">
        <v>367</v>
      </c>
      <c r="K28" s="28">
        <v>1.21</v>
      </c>
      <c r="L28" s="5" t="s">
        <v>108</v>
      </c>
      <c r="M28" s="28">
        <v>4.7</v>
      </c>
      <c r="N28" s="28">
        <v>0.23</v>
      </c>
      <c r="O28" s="28">
        <v>381.37</v>
      </c>
      <c r="P28" s="28">
        <v>126.29</v>
      </c>
      <c r="Q28" s="28">
        <v>0.481632173</v>
      </c>
      <c r="R28" s="28">
        <v>0</v>
      </c>
      <c r="S28" s="28">
        <v>0</v>
      </c>
      <c r="T28" s="28">
        <v>0</v>
      </c>
    </row>
    <row r="29" spans="2:20">
      <c r="B29" s="5" t="s">
        <v>368</v>
      </c>
      <c r="C29" s="5" t="s">
        <v>369</v>
      </c>
      <c r="D29" s="5" t="s">
        <v>106</v>
      </c>
      <c r="E29" s="5" t="s">
        <v>129</v>
      </c>
      <c r="F29" s="5" t="s">
        <v>336</v>
      </c>
      <c r="G29" s="5" t="s">
        <v>319</v>
      </c>
      <c r="H29" s="5" t="s">
        <v>348</v>
      </c>
      <c r="I29" s="5" t="s">
        <v>155</v>
      </c>
      <c r="J29" s="5" t="s">
        <v>370</v>
      </c>
      <c r="K29" s="28">
        <v>5.47</v>
      </c>
      <c r="L29" s="5" t="s">
        <v>108</v>
      </c>
      <c r="M29" s="28">
        <v>4.2</v>
      </c>
      <c r="N29" s="28">
        <v>0.91</v>
      </c>
      <c r="O29" s="28">
        <v>13993</v>
      </c>
      <c r="P29" s="28">
        <v>123.33</v>
      </c>
      <c r="Q29" s="28">
        <v>17.2575669</v>
      </c>
      <c r="R29" s="28">
        <v>0</v>
      </c>
      <c r="S29" s="28">
        <v>0.08</v>
      </c>
      <c r="T29" s="28">
        <v>0.01</v>
      </c>
    </row>
    <row r="30" spans="2:20">
      <c r="B30" s="5" t="s">
        <v>371</v>
      </c>
      <c r="C30" s="5" t="s">
        <v>372</v>
      </c>
      <c r="D30" s="5" t="s">
        <v>106</v>
      </c>
      <c r="E30" s="5" t="s">
        <v>129</v>
      </c>
      <c r="F30" s="5" t="s">
        <v>336</v>
      </c>
      <c r="G30" s="5" t="s">
        <v>319</v>
      </c>
      <c r="H30" s="5" t="s">
        <v>348</v>
      </c>
      <c r="I30" s="5" t="s">
        <v>155</v>
      </c>
      <c r="J30" s="5" t="s">
        <v>364</v>
      </c>
      <c r="K30" s="28">
        <v>2.9</v>
      </c>
      <c r="L30" s="5" t="s">
        <v>108</v>
      </c>
      <c r="M30" s="28">
        <v>4.0999999999999996</v>
      </c>
      <c r="N30" s="28">
        <v>0.62</v>
      </c>
      <c r="O30" s="28">
        <v>429990</v>
      </c>
      <c r="P30" s="28">
        <v>131.44999999999999</v>
      </c>
      <c r="Q30" s="28">
        <v>565.22185500000001</v>
      </c>
      <c r="R30" s="28">
        <v>0.01</v>
      </c>
      <c r="S30" s="28">
        <v>2.54</v>
      </c>
      <c r="T30" s="28">
        <v>0.37</v>
      </c>
    </row>
    <row r="31" spans="2:20">
      <c r="B31" s="5" t="s">
        <v>373</v>
      </c>
      <c r="C31" s="5" t="s">
        <v>374</v>
      </c>
      <c r="D31" s="5" t="s">
        <v>106</v>
      </c>
      <c r="E31" s="5" t="s">
        <v>129</v>
      </c>
      <c r="F31" s="5" t="s">
        <v>336</v>
      </c>
      <c r="G31" s="5" t="s">
        <v>319</v>
      </c>
      <c r="H31" s="5" t="s">
        <v>348</v>
      </c>
      <c r="I31" s="5" t="s">
        <v>155</v>
      </c>
      <c r="J31" s="5" t="s">
        <v>375</v>
      </c>
      <c r="K31" s="28">
        <v>0.17</v>
      </c>
      <c r="L31" s="5" t="s">
        <v>108</v>
      </c>
      <c r="M31" s="28">
        <v>5</v>
      </c>
      <c r="N31" s="28">
        <v>-1.51</v>
      </c>
      <c r="O31" s="28">
        <v>31644.39</v>
      </c>
      <c r="P31" s="28">
        <v>115.39</v>
      </c>
      <c r="Q31" s="28">
        <v>36.514461621000002</v>
      </c>
      <c r="R31" s="28">
        <v>0.02</v>
      </c>
      <c r="S31" s="28">
        <v>0.16</v>
      </c>
      <c r="T31" s="28">
        <v>0.02</v>
      </c>
    </row>
    <row r="32" spans="2:20">
      <c r="B32" s="5" t="s">
        <v>376</v>
      </c>
      <c r="C32" s="5" t="s">
        <v>377</v>
      </c>
      <c r="D32" s="5" t="s">
        <v>106</v>
      </c>
      <c r="E32" s="5" t="s">
        <v>129</v>
      </c>
      <c r="F32" s="5" t="s">
        <v>336</v>
      </c>
      <c r="G32" s="5" t="s">
        <v>319</v>
      </c>
      <c r="H32" s="5" t="s">
        <v>348</v>
      </c>
      <c r="I32" s="5" t="s">
        <v>155</v>
      </c>
      <c r="J32" s="5" t="s">
        <v>378</v>
      </c>
      <c r="K32" s="28">
        <v>4.7300000000000004</v>
      </c>
      <c r="L32" s="5" t="s">
        <v>108</v>
      </c>
      <c r="M32" s="28">
        <v>4</v>
      </c>
      <c r="N32" s="28">
        <v>0.77</v>
      </c>
      <c r="O32" s="28">
        <v>359538</v>
      </c>
      <c r="P32" s="28">
        <v>122.47</v>
      </c>
      <c r="Q32" s="28">
        <v>440.32618860000002</v>
      </c>
      <c r="R32" s="28">
        <v>0.01</v>
      </c>
      <c r="S32" s="28">
        <v>1.98</v>
      </c>
      <c r="T32" s="28">
        <v>0.28999999999999998</v>
      </c>
    </row>
    <row r="33" spans="2:20">
      <c r="B33" s="5" t="s">
        <v>379</v>
      </c>
      <c r="C33" s="5" t="s">
        <v>380</v>
      </c>
      <c r="D33" s="5" t="s">
        <v>106</v>
      </c>
      <c r="E33" s="5" t="s">
        <v>129</v>
      </c>
      <c r="F33" s="5" t="s">
        <v>381</v>
      </c>
      <c r="G33" s="5" t="s">
        <v>347</v>
      </c>
      <c r="H33" s="5" t="s">
        <v>382</v>
      </c>
      <c r="I33" s="5" t="s">
        <v>155</v>
      </c>
      <c r="J33" s="5" t="s">
        <v>383</v>
      </c>
      <c r="K33" s="28">
        <v>3.24</v>
      </c>
      <c r="L33" s="5" t="s">
        <v>108</v>
      </c>
      <c r="M33" s="28">
        <v>1.64</v>
      </c>
      <c r="N33" s="28">
        <v>1.1000000000000001</v>
      </c>
      <c r="O33" s="28">
        <v>64891.91</v>
      </c>
      <c r="P33" s="28">
        <v>101.9</v>
      </c>
      <c r="Q33" s="28">
        <v>66.124856289999997</v>
      </c>
      <c r="R33" s="28">
        <v>0.01</v>
      </c>
      <c r="S33" s="28">
        <v>0.3</v>
      </c>
      <c r="T33" s="28">
        <v>0.04</v>
      </c>
    </row>
    <row r="34" spans="2:20">
      <c r="B34" s="5" t="s">
        <v>384</v>
      </c>
      <c r="C34" s="5" t="s">
        <v>385</v>
      </c>
      <c r="D34" s="5" t="s">
        <v>106</v>
      </c>
      <c r="E34" s="5" t="s">
        <v>129</v>
      </c>
      <c r="F34" s="5" t="s">
        <v>386</v>
      </c>
      <c r="G34" s="5" t="s">
        <v>138</v>
      </c>
      <c r="H34" s="5" t="s">
        <v>382</v>
      </c>
      <c r="I34" s="5" t="s">
        <v>155</v>
      </c>
      <c r="J34" s="5" t="s">
        <v>387</v>
      </c>
      <c r="K34" s="28">
        <v>7.73</v>
      </c>
      <c r="L34" s="5" t="s">
        <v>108</v>
      </c>
      <c r="M34" s="28">
        <v>2.2000000000000002</v>
      </c>
      <c r="N34" s="28">
        <v>1.64</v>
      </c>
      <c r="O34" s="28">
        <v>135000</v>
      </c>
      <c r="P34" s="28">
        <v>103.52</v>
      </c>
      <c r="Q34" s="28">
        <v>139.75200000000001</v>
      </c>
      <c r="R34" s="28">
        <v>0.03</v>
      </c>
      <c r="S34" s="28">
        <v>0.63</v>
      </c>
      <c r="T34" s="28">
        <v>0.09</v>
      </c>
    </row>
    <row r="35" spans="2:20">
      <c r="B35" s="5" t="s">
        <v>388</v>
      </c>
      <c r="C35" s="5" t="s">
        <v>389</v>
      </c>
      <c r="D35" s="5" t="s">
        <v>106</v>
      </c>
      <c r="E35" s="5" t="s">
        <v>129</v>
      </c>
      <c r="F35" s="5" t="s">
        <v>386</v>
      </c>
      <c r="G35" s="5" t="s">
        <v>138</v>
      </c>
      <c r="H35" s="5" t="s">
        <v>382</v>
      </c>
      <c r="I35" s="5" t="s">
        <v>155</v>
      </c>
      <c r="J35" s="5" t="s">
        <v>390</v>
      </c>
      <c r="K35" s="28">
        <v>0.17</v>
      </c>
      <c r="L35" s="5" t="s">
        <v>108</v>
      </c>
      <c r="M35" s="28">
        <v>5.3</v>
      </c>
      <c r="N35" s="28">
        <v>-1.21</v>
      </c>
      <c r="O35" s="28">
        <v>7925.1</v>
      </c>
      <c r="P35" s="28">
        <v>128.31</v>
      </c>
      <c r="Q35" s="28">
        <v>10.168695809999999</v>
      </c>
      <c r="R35" s="28">
        <v>0</v>
      </c>
      <c r="S35" s="28">
        <v>0.05</v>
      </c>
      <c r="T35" s="28">
        <v>0.01</v>
      </c>
    </row>
    <row r="36" spans="2:20">
      <c r="B36" s="5" t="s">
        <v>391</v>
      </c>
      <c r="C36" s="5" t="s">
        <v>392</v>
      </c>
      <c r="D36" s="5" t="s">
        <v>106</v>
      </c>
      <c r="E36" s="5" t="s">
        <v>129</v>
      </c>
      <c r="F36" s="5" t="s">
        <v>386</v>
      </c>
      <c r="G36" s="5" t="s">
        <v>138</v>
      </c>
      <c r="H36" s="5" t="s">
        <v>382</v>
      </c>
      <c r="I36" s="5" t="s">
        <v>155</v>
      </c>
      <c r="J36" s="5" t="s">
        <v>393</v>
      </c>
      <c r="K36" s="28">
        <v>4.33</v>
      </c>
      <c r="L36" s="5" t="s">
        <v>108</v>
      </c>
      <c r="M36" s="28">
        <v>3.7</v>
      </c>
      <c r="N36" s="28">
        <v>0.91</v>
      </c>
      <c r="O36" s="28">
        <v>127777</v>
      </c>
      <c r="P36" s="28">
        <v>116.01</v>
      </c>
      <c r="Q36" s="28">
        <v>148.23409770000001</v>
      </c>
      <c r="R36" s="28">
        <v>0</v>
      </c>
      <c r="S36" s="28">
        <v>0.67</v>
      </c>
      <c r="T36" s="28">
        <v>0.1</v>
      </c>
    </row>
    <row r="37" spans="2:20">
      <c r="B37" s="5" t="s">
        <v>394</v>
      </c>
      <c r="C37" s="5" t="s">
        <v>395</v>
      </c>
      <c r="D37" s="5" t="s">
        <v>106</v>
      </c>
      <c r="E37" s="5" t="s">
        <v>129</v>
      </c>
      <c r="F37" s="5" t="s">
        <v>355</v>
      </c>
      <c r="G37" s="5" t="s">
        <v>319</v>
      </c>
      <c r="H37" s="5" t="s">
        <v>382</v>
      </c>
      <c r="I37" s="5" t="s">
        <v>155</v>
      </c>
      <c r="J37" s="5" t="s">
        <v>396</v>
      </c>
      <c r="K37" s="28">
        <v>3.12</v>
      </c>
      <c r="L37" s="5" t="s">
        <v>108</v>
      </c>
      <c r="M37" s="28">
        <v>2.8</v>
      </c>
      <c r="N37" s="28">
        <v>0.47</v>
      </c>
      <c r="O37" s="28">
        <v>160855</v>
      </c>
      <c r="P37" s="28">
        <v>109.78</v>
      </c>
      <c r="Q37" s="28">
        <v>176.58661900000001</v>
      </c>
      <c r="R37" s="28">
        <v>0.02</v>
      </c>
      <c r="S37" s="28">
        <v>0.79</v>
      </c>
      <c r="T37" s="28">
        <v>0.12</v>
      </c>
    </row>
    <row r="38" spans="2:20">
      <c r="B38" s="5" t="s">
        <v>397</v>
      </c>
      <c r="C38" s="5" t="s">
        <v>398</v>
      </c>
      <c r="D38" s="5" t="s">
        <v>106</v>
      </c>
      <c r="E38" s="5" t="s">
        <v>129</v>
      </c>
      <c r="F38" s="5" t="s">
        <v>355</v>
      </c>
      <c r="G38" s="5" t="s">
        <v>319</v>
      </c>
      <c r="H38" s="5" t="s">
        <v>382</v>
      </c>
      <c r="I38" s="5" t="s">
        <v>155</v>
      </c>
      <c r="J38" s="5" t="s">
        <v>337</v>
      </c>
      <c r="K38" s="28">
        <v>2.76</v>
      </c>
      <c r="L38" s="5" t="s">
        <v>108</v>
      </c>
      <c r="M38" s="28">
        <v>3.1</v>
      </c>
      <c r="N38" s="28">
        <v>0.44</v>
      </c>
      <c r="O38" s="28">
        <v>89800</v>
      </c>
      <c r="P38" s="28">
        <v>112.32</v>
      </c>
      <c r="Q38" s="28">
        <v>100.86336</v>
      </c>
      <c r="R38" s="28">
        <v>0.01</v>
      </c>
      <c r="S38" s="28">
        <v>0.45</v>
      </c>
      <c r="T38" s="28">
        <v>7.0000000000000007E-2</v>
      </c>
    </row>
    <row r="39" spans="2:20">
      <c r="B39" s="5" t="s">
        <v>399</v>
      </c>
      <c r="C39" s="5" t="s">
        <v>400</v>
      </c>
      <c r="D39" s="5" t="s">
        <v>106</v>
      </c>
      <c r="E39" s="5" t="s">
        <v>129</v>
      </c>
      <c r="F39" s="5" t="s">
        <v>318</v>
      </c>
      <c r="G39" s="5" t="s">
        <v>319</v>
      </c>
      <c r="H39" s="5" t="s">
        <v>382</v>
      </c>
      <c r="I39" s="5" t="s">
        <v>155</v>
      </c>
      <c r="J39" s="5" t="s">
        <v>364</v>
      </c>
      <c r="K39" s="28">
        <v>4.4400000000000004</v>
      </c>
      <c r="L39" s="5" t="s">
        <v>108</v>
      </c>
      <c r="M39" s="28">
        <v>4</v>
      </c>
      <c r="N39" s="28">
        <v>1.01</v>
      </c>
      <c r="O39" s="28">
        <v>457037</v>
      </c>
      <c r="P39" s="28">
        <v>122.1</v>
      </c>
      <c r="Q39" s="28">
        <v>558.04217700000004</v>
      </c>
      <c r="R39" s="28">
        <v>0.03</v>
      </c>
      <c r="S39" s="28">
        <v>2.5099999999999998</v>
      </c>
      <c r="T39" s="28">
        <v>0.37</v>
      </c>
    </row>
    <row r="40" spans="2:20">
      <c r="B40" s="5" t="s">
        <v>401</v>
      </c>
      <c r="C40" s="5" t="s">
        <v>402</v>
      </c>
      <c r="D40" s="5" t="s">
        <v>106</v>
      </c>
      <c r="E40" s="5" t="s">
        <v>129</v>
      </c>
      <c r="F40" s="5" t="s">
        <v>318</v>
      </c>
      <c r="G40" s="5" t="s">
        <v>319</v>
      </c>
      <c r="H40" s="5" t="s">
        <v>382</v>
      </c>
      <c r="I40" s="5" t="s">
        <v>155</v>
      </c>
      <c r="J40" s="5" t="s">
        <v>403</v>
      </c>
      <c r="K40" s="28">
        <v>3.96</v>
      </c>
      <c r="L40" s="5" t="s">
        <v>108</v>
      </c>
      <c r="M40" s="28">
        <v>5</v>
      </c>
      <c r="N40" s="28">
        <v>0.93</v>
      </c>
      <c r="O40" s="28">
        <v>604892</v>
      </c>
      <c r="P40" s="28">
        <v>127.79</v>
      </c>
      <c r="Q40" s="28">
        <v>772.99148679999996</v>
      </c>
      <c r="R40" s="28">
        <v>0.06</v>
      </c>
      <c r="S40" s="28">
        <v>3.47</v>
      </c>
      <c r="T40" s="28">
        <v>0.51</v>
      </c>
    </row>
    <row r="41" spans="2:20">
      <c r="B41" s="5" t="s">
        <v>404</v>
      </c>
      <c r="C41" s="5" t="s">
        <v>405</v>
      </c>
      <c r="D41" s="5" t="s">
        <v>106</v>
      </c>
      <c r="E41" s="5" t="s">
        <v>129</v>
      </c>
      <c r="F41" s="5" t="s">
        <v>406</v>
      </c>
      <c r="G41" s="5" t="s">
        <v>347</v>
      </c>
      <c r="H41" s="5" t="s">
        <v>382</v>
      </c>
      <c r="I41" s="5" t="s">
        <v>155</v>
      </c>
      <c r="J41" s="5" t="s">
        <v>407</v>
      </c>
      <c r="K41" s="28">
        <v>3.47</v>
      </c>
      <c r="L41" s="5" t="s">
        <v>108</v>
      </c>
      <c r="M41" s="28">
        <v>3</v>
      </c>
      <c r="N41" s="28">
        <v>0.84</v>
      </c>
      <c r="O41" s="28">
        <v>175439.93</v>
      </c>
      <c r="P41" s="28">
        <v>113.66</v>
      </c>
      <c r="Q41" s="28">
        <v>199.405024438</v>
      </c>
      <c r="R41" s="28">
        <v>0.02</v>
      </c>
      <c r="S41" s="28">
        <v>0.9</v>
      </c>
      <c r="T41" s="28">
        <v>0.13</v>
      </c>
    </row>
    <row r="42" spans="2:20">
      <c r="B42" s="5" t="s">
        <v>408</v>
      </c>
      <c r="C42" s="5" t="s">
        <v>409</v>
      </c>
      <c r="D42" s="5" t="s">
        <v>106</v>
      </c>
      <c r="E42" s="5" t="s">
        <v>129</v>
      </c>
      <c r="F42" s="5" t="s">
        <v>336</v>
      </c>
      <c r="G42" s="5" t="s">
        <v>319</v>
      </c>
      <c r="H42" s="5" t="s">
        <v>382</v>
      </c>
      <c r="I42" s="5" t="s">
        <v>155</v>
      </c>
      <c r="J42" s="5" t="s">
        <v>410</v>
      </c>
      <c r="K42" s="28">
        <v>3.81</v>
      </c>
      <c r="L42" s="5" t="s">
        <v>108</v>
      </c>
      <c r="M42" s="28">
        <v>6.5</v>
      </c>
      <c r="N42" s="28">
        <v>0.9</v>
      </c>
      <c r="O42" s="28">
        <v>329636</v>
      </c>
      <c r="P42" s="28">
        <v>134.66</v>
      </c>
      <c r="Q42" s="28">
        <v>443.88783760000001</v>
      </c>
      <c r="R42" s="28">
        <v>0.02</v>
      </c>
      <c r="S42" s="28">
        <v>1.99</v>
      </c>
      <c r="T42" s="28">
        <v>0.28999999999999998</v>
      </c>
    </row>
    <row r="43" spans="2:20">
      <c r="B43" s="5" t="s">
        <v>411</v>
      </c>
      <c r="C43" s="5" t="s">
        <v>412</v>
      </c>
      <c r="D43" s="5" t="s">
        <v>106</v>
      </c>
      <c r="E43" s="5" t="s">
        <v>129</v>
      </c>
      <c r="F43" s="5" t="s">
        <v>413</v>
      </c>
      <c r="G43" s="5" t="s">
        <v>347</v>
      </c>
      <c r="H43" s="5" t="s">
        <v>414</v>
      </c>
      <c r="I43" s="5" t="s">
        <v>155</v>
      </c>
      <c r="J43" s="5" t="s">
        <v>415</v>
      </c>
      <c r="K43" s="28">
        <v>4.5199999999999996</v>
      </c>
      <c r="L43" s="5" t="s">
        <v>108</v>
      </c>
      <c r="M43" s="28">
        <v>4.8</v>
      </c>
      <c r="N43" s="28">
        <v>1.34</v>
      </c>
      <c r="O43" s="28">
        <v>166430</v>
      </c>
      <c r="P43" s="28">
        <v>120.55</v>
      </c>
      <c r="Q43" s="28">
        <v>200.63136499999999</v>
      </c>
      <c r="R43" s="28">
        <v>0.01</v>
      </c>
      <c r="S43" s="28">
        <v>0.9</v>
      </c>
      <c r="T43" s="28">
        <v>0.13</v>
      </c>
    </row>
    <row r="44" spans="2:20">
      <c r="B44" s="5" t="s">
        <v>416</v>
      </c>
      <c r="C44" s="5" t="s">
        <v>417</v>
      </c>
      <c r="D44" s="5" t="s">
        <v>106</v>
      </c>
      <c r="E44" s="5" t="s">
        <v>129</v>
      </c>
      <c r="F44" s="5" t="s">
        <v>413</v>
      </c>
      <c r="G44" s="5" t="s">
        <v>347</v>
      </c>
      <c r="H44" s="5" t="s">
        <v>414</v>
      </c>
      <c r="I44" s="5" t="s">
        <v>155</v>
      </c>
      <c r="J44" s="5" t="s">
        <v>418</v>
      </c>
      <c r="K44" s="28">
        <v>2.65</v>
      </c>
      <c r="L44" s="5" t="s">
        <v>108</v>
      </c>
      <c r="M44" s="28">
        <v>4.9000000000000004</v>
      </c>
      <c r="N44" s="28">
        <v>0.73</v>
      </c>
      <c r="O44" s="28">
        <v>44820.71</v>
      </c>
      <c r="P44" s="28">
        <v>119.68</v>
      </c>
      <c r="Q44" s="28">
        <v>53.641425728000002</v>
      </c>
      <c r="R44" s="28">
        <v>0.01</v>
      </c>
      <c r="S44" s="28">
        <v>0.24</v>
      </c>
      <c r="T44" s="28">
        <v>0.04</v>
      </c>
    </row>
    <row r="45" spans="2:20">
      <c r="B45" s="5" t="s">
        <v>419</v>
      </c>
      <c r="C45" s="5" t="s">
        <v>420</v>
      </c>
      <c r="D45" s="5" t="s">
        <v>106</v>
      </c>
      <c r="E45" s="5" t="s">
        <v>129</v>
      </c>
      <c r="F45" s="5" t="s">
        <v>421</v>
      </c>
      <c r="G45" s="5" t="s">
        <v>347</v>
      </c>
      <c r="H45" s="5" t="s">
        <v>414</v>
      </c>
      <c r="I45" s="5" t="s">
        <v>155</v>
      </c>
      <c r="J45" s="5" t="s">
        <v>422</v>
      </c>
      <c r="K45" s="28">
        <v>3.39</v>
      </c>
      <c r="L45" s="5" t="s">
        <v>108</v>
      </c>
      <c r="M45" s="28">
        <v>5.85</v>
      </c>
      <c r="N45" s="28">
        <v>1.18</v>
      </c>
      <c r="O45" s="28">
        <v>60886</v>
      </c>
      <c r="P45" s="28">
        <v>126.1</v>
      </c>
      <c r="Q45" s="28">
        <v>76.777246000000005</v>
      </c>
      <c r="R45" s="28">
        <v>0</v>
      </c>
      <c r="S45" s="28">
        <v>0.35</v>
      </c>
      <c r="T45" s="28">
        <v>0.05</v>
      </c>
    </row>
    <row r="46" spans="2:20">
      <c r="B46" s="5" t="s">
        <v>423</v>
      </c>
      <c r="C46" s="5" t="s">
        <v>424</v>
      </c>
      <c r="D46" s="5" t="s">
        <v>106</v>
      </c>
      <c r="E46" s="5" t="s">
        <v>129</v>
      </c>
      <c r="F46" s="5" t="s">
        <v>425</v>
      </c>
      <c r="G46" s="5" t="s">
        <v>347</v>
      </c>
      <c r="H46" s="5" t="s">
        <v>414</v>
      </c>
      <c r="I46" s="5" t="s">
        <v>155</v>
      </c>
      <c r="J46" s="5" t="s">
        <v>364</v>
      </c>
      <c r="K46" s="28">
        <v>1.47</v>
      </c>
      <c r="L46" s="5" t="s">
        <v>108</v>
      </c>
      <c r="M46" s="28">
        <v>4.55</v>
      </c>
      <c r="N46" s="28">
        <v>0.43</v>
      </c>
      <c r="O46" s="28">
        <v>35555.199999999997</v>
      </c>
      <c r="P46" s="28">
        <v>126.5</v>
      </c>
      <c r="Q46" s="28">
        <v>44.977328</v>
      </c>
      <c r="R46" s="28">
        <v>0.01</v>
      </c>
      <c r="S46" s="28">
        <v>0.2</v>
      </c>
      <c r="T46" s="28">
        <v>0.03</v>
      </c>
    </row>
    <row r="47" spans="2:20">
      <c r="B47" s="5" t="s">
        <v>426</v>
      </c>
      <c r="C47" s="5" t="s">
        <v>427</v>
      </c>
      <c r="D47" s="5" t="s">
        <v>106</v>
      </c>
      <c r="E47" s="5" t="s">
        <v>129</v>
      </c>
      <c r="F47" s="5" t="s">
        <v>425</v>
      </c>
      <c r="G47" s="5" t="s">
        <v>347</v>
      </c>
      <c r="H47" s="5" t="s">
        <v>414</v>
      </c>
      <c r="I47" s="5" t="s">
        <v>155</v>
      </c>
      <c r="J47" s="5" t="s">
        <v>428</v>
      </c>
      <c r="K47" s="28">
        <v>6.52</v>
      </c>
      <c r="L47" s="5" t="s">
        <v>108</v>
      </c>
      <c r="M47" s="28">
        <v>4.75</v>
      </c>
      <c r="N47" s="28">
        <v>1.96</v>
      </c>
      <c r="O47" s="28">
        <v>160450</v>
      </c>
      <c r="P47" s="28">
        <v>142.24</v>
      </c>
      <c r="Q47" s="28">
        <v>228.22407999999999</v>
      </c>
      <c r="R47" s="28">
        <v>0.01</v>
      </c>
      <c r="S47" s="28">
        <v>1.03</v>
      </c>
      <c r="T47" s="28">
        <v>0.15</v>
      </c>
    </row>
    <row r="48" spans="2:20">
      <c r="B48" s="5" t="s">
        <v>429</v>
      </c>
      <c r="C48" s="5" t="s">
        <v>430</v>
      </c>
      <c r="D48" s="5" t="s">
        <v>106</v>
      </c>
      <c r="E48" s="5" t="s">
        <v>129</v>
      </c>
      <c r="F48" s="5" t="s">
        <v>431</v>
      </c>
      <c r="G48" s="5" t="s">
        <v>347</v>
      </c>
      <c r="H48" s="5" t="s">
        <v>414</v>
      </c>
      <c r="I48" s="5" t="s">
        <v>155</v>
      </c>
      <c r="J48" s="5" t="s">
        <v>432</v>
      </c>
      <c r="K48" s="28">
        <v>5.0599999999999996</v>
      </c>
      <c r="L48" s="5" t="s">
        <v>108</v>
      </c>
      <c r="M48" s="28">
        <v>2.5499999999999998</v>
      </c>
      <c r="N48" s="28">
        <v>1.49</v>
      </c>
      <c r="O48" s="28">
        <v>95959.6</v>
      </c>
      <c r="P48" s="28">
        <v>106.15</v>
      </c>
      <c r="Q48" s="28">
        <v>101.8611154</v>
      </c>
      <c r="R48" s="28">
        <v>0.01</v>
      </c>
      <c r="S48" s="28">
        <v>0.46</v>
      </c>
      <c r="T48" s="28">
        <v>7.0000000000000007E-2</v>
      </c>
    </row>
    <row r="49" spans="2:20">
      <c r="B49" s="5" t="s">
        <v>433</v>
      </c>
      <c r="C49" s="5" t="s">
        <v>434</v>
      </c>
      <c r="D49" s="5" t="s">
        <v>106</v>
      </c>
      <c r="E49" s="5" t="s">
        <v>129</v>
      </c>
      <c r="F49" s="5" t="s">
        <v>431</v>
      </c>
      <c r="G49" s="5" t="s">
        <v>347</v>
      </c>
      <c r="H49" s="5" t="s">
        <v>414</v>
      </c>
      <c r="I49" s="5" t="s">
        <v>155</v>
      </c>
      <c r="J49" s="5" t="s">
        <v>364</v>
      </c>
      <c r="K49" s="28">
        <v>0.91</v>
      </c>
      <c r="L49" s="5" t="s">
        <v>108</v>
      </c>
      <c r="M49" s="28">
        <v>4.7</v>
      </c>
      <c r="N49" s="28">
        <v>0.32</v>
      </c>
      <c r="O49" s="28">
        <v>25100.36</v>
      </c>
      <c r="P49" s="28">
        <v>119.8</v>
      </c>
      <c r="Q49" s="28">
        <v>30.070231280000002</v>
      </c>
      <c r="R49" s="28">
        <v>0.01</v>
      </c>
      <c r="S49" s="28">
        <v>0.14000000000000001</v>
      </c>
      <c r="T49" s="28">
        <v>0.02</v>
      </c>
    </row>
    <row r="50" spans="2:20">
      <c r="B50" s="5" t="s">
        <v>435</v>
      </c>
      <c r="C50" s="5" t="s">
        <v>436</v>
      </c>
      <c r="D50" s="5" t="s">
        <v>106</v>
      </c>
      <c r="E50" s="5" t="s">
        <v>129</v>
      </c>
      <c r="F50" s="5" t="s">
        <v>431</v>
      </c>
      <c r="G50" s="5" t="s">
        <v>347</v>
      </c>
      <c r="H50" s="5" t="s">
        <v>414</v>
      </c>
      <c r="I50" s="5" t="s">
        <v>155</v>
      </c>
      <c r="J50" s="5" t="s">
        <v>432</v>
      </c>
      <c r="K50" s="28">
        <v>3.73</v>
      </c>
      <c r="L50" s="5" t="s">
        <v>108</v>
      </c>
      <c r="M50" s="28">
        <v>5.0999999999999996</v>
      </c>
      <c r="N50" s="28">
        <v>0.88</v>
      </c>
      <c r="O50" s="28">
        <v>274994.61</v>
      </c>
      <c r="P50" s="28">
        <v>128.79</v>
      </c>
      <c r="Q50" s="28">
        <v>354.16555821899999</v>
      </c>
      <c r="R50" s="28">
        <v>0.02</v>
      </c>
      <c r="S50" s="28">
        <v>1.59</v>
      </c>
      <c r="T50" s="28">
        <v>0.23</v>
      </c>
    </row>
    <row r="51" spans="2:20">
      <c r="B51" s="5" t="s">
        <v>437</v>
      </c>
      <c r="C51" s="5" t="s">
        <v>438</v>
      </c>
      <c r="D51" s="5" t="s">
        <v>106</v>
      </c>
      <c r="E51" s="5" t="s">
        <v>129</v>
      </c>
      <c r="F51" s="5" t="s">
        <v>431</v>
      </c>
      <c r="G51" s="5" t="s">
        <v>347</v>
      </c>
      <c r="H51" s="5" t="s">
        <v>414</v>
      </c>
      <c r="I51" s="5" t="s">
        <v>155</v>
      </c>
      <c r="J51" s="5" t="s">
        <v>439</v>
      </c>
      <c r="K51" s="28">
        <v>3.93</v>
      </c>
      <c r="L51" s="5" t="s">
        <v>108</v>
      </c>
      <c r="M51" s="28">
        <v>4.9000000000000004</v>
      </c>
      <c r="N51" s="28">
        <v>1.41</v>
      </c>
      <c r="O51" s="28">
        <v>136152.29</v>
      </c>
      <c r="P51" s="28">
        <v>115.41</v>
      </c>
      <c r="Q51" s="28">
        <v>157.133357889</v>
      </c>
      <c r="R51" s="28">
        <v>0.01</v>
      </c>
      <c r="S51" s="28">
        <v>0.71</v>
      </c>
      <c r="T51" s="28">
        <v>0.1</v>
      </c>
    </row>
    <row r="52" spans="2:20">
      <c r="B52" s="5" t="s">
        <v>440</v>
      </c>
      <c r="C52" s="5" t="s">
        <v>441</v>
      </c>
      <c r="D52" s="5" t="s">
        <v>106</v>
      </c>
      <c r="E52" s="5" t="s">
        <v>129</v>
      </c>
      <c r="F52" s="5" t="s">
        <v>442</v>
      </c>
      <c r="G52" s="5" t="s">
        <v>347</v>
      </c>
      <c r="H52" s="5" t="s">
        <v>414</v>
      </c>
      <c r="I52" s="5" t="s">
        <v>155</v>
      </c>
      <c r="J52" s="5" t="s">
        <v>443</v>
      </c>
      <c r="K52" s="28">
        <v>3.06</v>
      </c>
      <c r="L52" s="5" t="s">
        <v>108</v>
      </c>
      <c r="M52" s="28">
        <v>3.9</v>
      </c>
      <c r="N52" s="28">
        <v>0.71</v>
      </c>
      <c r="O52" s="28">
        <v>31924.77</v>
      </c>
      <c r="P52" s="28">
        <v>116.44</v>
      </c>
      <c r="Q52" s="28">
        <v>37.173202187999998</v>
      </c>
      <c r="R52" s="28">
        <v>0.01</v>
      </c>
      <c r="S52" s="28">
        <v>0.17</v>
      </c>
      <c r="T52" s="28">
        <v>0.02</v>
      </c>
    </row>
    <row r="53" spans="2:20">
      <c r="B53" s="5" t="s">
        <v>444</v>
      </c>
      <c r="C53" s="5" t="s">
        <v>445</v>
      </c>
      <c r="D53" s="5" t="s">
        <v>106</v>
      </c>
      <c r="E53" s="5" t="s">
        <v>129</v>
      </c>
      <c r="F53" s="5" t="s">
        <v>442</v>
      </c>
      <c r="G53" s="5" t="s">
        <v>347</v>
      </c>
      <c r="H53" s="5" t="s">
        <v>414</v>
      </c>
      <c r="I53" s="5" t="s">
        <v>155</v>
      </c>
      <c r="J53" s="5" t="s">
        <v>446</v>
      </c>
      <c r="K53" s="28">
        <v>5.65</v>
      </c>
      <c r="L53" s="5" t="s">
        <v>108</v>
      </c>
      <c r="M53" s="28">
        <v>4</v>
      </c>
      <c r="N53" s="28">
        <v>1.62</v>
      </c>
      <c r="O53" s="28">
        <v>0.73</v>
      </c>
      <c r="P53" s="28">
        <v>114.18</v>
      </c>
      <c r="Q53" s="28">
        <v>8.3351400000000004E-4</v>
      </c>
      <c r="R53" s="28">
        <v>0</v>
      </c>
      <c r="S53" s="28">
        <v>0</v>
      </c>
      <c r="T53" s="28">
        <v>0</v>
      </c>
    </row>
    <row r="54" spans="2:20">
      <c r="B54" s="5" t="s">
        <v>447</v>
      </c>
      <c r="C54" s="5" t="s">
        <v>448</v>
      </c>
      <c r="D54" s="5" t="s">
        <v>106</v>
      </c>
      <c r="E54" s="5" t="s">
        <v>129</v>
      </c>
      <c r="F54" s="5" t="s">
        <v>442</v>
      </c>
      <c r="G54" s="5" t="s">
        <v>347</v>
      </c>
      <c r="H54" s="5" t="s">
        <v>414</v>
      </c>
      <c r="I54" s="5" t="s">
        <v>155</v>
      </c>
      <c r="J54" s="5" t="s">
        <v>449</v>
      </c>
      <c r="K54" s="28">
        <v>7.18</v>
      </c>
      <c r="L54" s="5" t="s">
        <v>108</v>
      </c>
      <c r="M54" s="28">
        <v>4</v>
      </c>
      <c r="N54" s="28">
        <v>1.99</v>
      </c>
      <c r="O54" s="28">
        <v>60000</v>
      </c>
      <c r="P54" s="28">
        <v>116.8</v>
      </c>
      <c r="Q54" s="28">
        <v>70.08</v>
      </c>
      <c r="R54" s="28">
        <v>0.04</v>
      </c>
      <c r="S54" s="28">
        <v>0.31</v>
      </c>
      <c r="T54" s="28">
        <v>0.05</v>
      </c>
    </row>
    <row r="55" spans="2:20">
      <c r="B55" s="5" t="s">
        <v>450</v>
      </c>
      <c r="C55" s="5" t="s">
        <v>451</v>
      </c>
      <c r="D55" s="5" t="s">
        <v>106</v>
      </c>
      <c r="E55" s="5" t="s">
        <v>129</v>
      </c>
      <c r="F55" s="5" t="s">
        <v>452</v>
      </c>
      <c r="G55" s="5" t="s">
        <v>453</v>
      </c>
      <c r="H55" s="5" t="s">
        <v>414</v>
      </c>
      <c r="I55" s="5" t="s">
        <v>155</v>
      </c>
      <c r="J55" s="5" t="s">
        <v>454</v>
      </c>
      <c r="K55" s="28">
        <v>9.0399999999999991</v>
      </c>
      <c r="L55" s="5" t="s">
        <v>108</v>
      </c>
      <c r="M55" s="28">
        <v>5.15</v>
      </c>
      <c r="N55" s="28">
        <v>4.99</v>
      </c>
      <c r="O55" s="28">
        <v>213820</v>
      </c>
      <c r="P55" s="28">
        <v>122.8</v>
      </c>
      <c r="Q55" s="28">
        <v>262.57096000000001</v>
      </c>
      <c r="R55" s="28">
        <v>0.01</v>
      </c>
      <c r="S55" s="28">
        <v>1.18</v>
      </c>
      <c r="T55" s="28">
        <v>0.17</v>
      </c>
    </row>
    <row r="56" spans="2:20">
      <c r="B56" s="5" t="s">
        <v>455</v>
      </c>
      <c r="C56" s="5" t="s">
        <v>456</v>
      </c>
      <c r="D56" s="5" t="s">
        <v>106</v>
      </c>
      <c r="E56" s="5" t="s">
        <v>129</v>
      </c>
      <c r="F56" s="5" t="s">
        <v>457</v>
      </c>
      <c r="G56" s="5" t="s">
        <v>347</v>
      </c>
      <c r="H56" s="5" t="s">
        <v>414</v>
      </c>
      <c r="I56" s="5" t="s">
        <v>155</v>
      </c>
      <c r="J56" s="5" t="s">
        <v>458</v>
      </c>
      <c r="K56" s="28">
        <v>5.41</v>
      </c>
      <c r="L56" s="5" t="s">
        <v>108</v>
      </c>
      <c r="M56" s="28">
        <v>3.29</v>
      </c>
      <c r="N56" s="28">
        <v>1.75</v>
      </c>
      <c r="O56" s="28">
        <v>59583.32</v>
      </c>
      <c r="P56" s="28">
        <v>108.75</v>
      </c>
      <c r="Q56" s="28">
        <v>64.796860499999994</v>
      </c>
      <c r="R56" s="28">
        <v>0.03</v>
      </c>
      <c r="S56" s="28">
        <v>0.28999999999999998</v>
      </c>
      <c r="T56" s="28">
        <v>0.04</v>
      </c>
    </row>
    <row r="57" spans="2:20">
      <c r="B57" s="5" t="s">
        <v>459</v>
      </c>
      <c r="C57" s="5" t="s">
        <v>460</v>
      </c>
      <c r="D57" s="5" t="s">
        <v>106</v>
      </c>
      <c r="E57" s="5" t="s">
        <v>129</v>
      </c>
      <c r="F57" s="5" t="s">
        <v>461</v>
      </c>
      <c r="G57" s="5" t="s">
        <v>347</v>
      </c>
      <c r="H57" s="5" t="s">
        <v>414</v>
      </c>
      <c r="I57" s="5" t="s">
        <v>155</v>
      </c>
      <c r="J57" s="5" t="s">
        <v>462</v>
      </c>
      <c r="K57" s="28">
        <v>1.59</v>
      </c>
      <c r="L57" s="5" t="s">
        <v>108</v>
      </c>
      <c r="M57" s="28">
        <v>4.95</v>
      </c>
      <c r="N57" s="28">
        <v>1.07</v>
      </c>
      <c r="O57" s="28">
        <v>64825.81</v>
      </c>
      <c r="P57" s="28">
        <v>131.33000000000001</v>
      </c>
      <c r="Q57" s="28">
        <v>85.135736273000006</v>
      </c>
      <c r="R57" s="28">
        <v>0.01</v>
      </c>
      <c r="S57" s="28">
        <v>0.38</v>
      </c>
      <c r="T57" s="28">
        <v>0.06</v>
      </c>
    </row>
    <row r="58" spans="2:20">
      <c r="B58" s="5" t="s">
        <v>463</v>
      </c>
      <c r="C58" s="5" t="s">
        <v>464</v>
      </c>
      <c r="D58" s="5" t="s">
        <v>106</v>
      </c>
      <c r="E58" s="5" t="s">
        <v>129</v>
      </c>
      <c r="F58" s="5" t="s">
        <v>461</v>
      </c>
      <c r="G58" s="5" t="s">
        <v>347</v>
      </c>
      <c r="H58" s="5" t="s">
        <v>414</v>
      </c>
      <c r="I58" s="5" t="s">
        <v>155</v>
      </c>
      <c r="J58" s="5" t="s">
        <v>465</v>
      </c>
      <c r="K58" s="28">
        <v>1.38</v>
      </c>
      <c r="L58" s="5" t="s">
        <v>108</v>
      </c>
      <c r="M58" s="28">
        <v>5.3</v>
      </c>
      <c r="N58" s="28">
        <v>1.17</v>
      </c>
      <c r="O58" s="28">
        <v>0.24</v>
      </c>
      <c r="P58" s="28">
        <v>123.62</v>
      </c>
      <c r="Q58" s="28">
        <v>2.9668799999999998E-4</v>
      </c>
      <c r="R58" s="28">
        <v>0</v>
      </c>
      <c r="S58" s="28">
        <v>0</v>
      </c>
      <c r="T58" s="28">
        <v>0</v>
      </c>
    </row>
    <row r="59" spans="2:20">
      <c r="B59" s="5" t="s">
        <v>466</v>
      </c>
      <c r="C59" s="5" t="s">
        <v>467</v>
      </c>
      <c r="D59" s="5" t="s">
        <v>106</v>
      </c>
      <c r="E59" s="5" t="s">
        <v>129</v>
      </c>
      <c r="F59" s="5" t="s">
        <v>461</v>
      </c>
      <c r="G59" s="5" t="s">
        <v>347</v>
      </c>
      <c r="H59" s="5" t="s">
        <v>414</v>
      </c>
      <c r="I59" s="5" t="s">
        <v>155</v>
      </c>
      <c r="J59" s="5" t="s">
        <v>468</v>
      </c>
      <c r="K59" s="28">
        <v>3.13</v>
      </c>
      <c r="L59" s="5" t="s">
        <v>108</v>
      </c>
      <c r="M59" s="28">
        <v>6.5</v>
      </c>
      <c r="N59" s="28">
        <v>0.82</v>
      </c>
      <c r="O59" s="28">
        <v>148141.44</v>
      </c>
      <c r="P59" s="28">
        <v>132.19</v>
      </c>
      <c r="Q59" s="28">
        <v>195.82816953599999</v>
      </c>
      <c r="R59" s="28">
        <v>0.02</v>
      </c>
      <c r="S59" s="28">
        <v>0.88</v>
      </c>
      <c r="T59" s="28">
        <v>0.13</v>
      </c>
    </row>
    <row r="60" spans="2:20">
      <c r="B60" s="5" t="s">
        <v>469</v>
      </c>
      <c r="C60" s="5" t="s">
        <v>470</v>
      </c>
      <c r="D60" s="5" t="s">
        <v>106</v>
      </c>
      <c r="E60" s="5" t="s">
        <v>129</v>
      </c>
      <c r="F60" s="5" t="s">
        <v>471</v>
      </c>
      <c r="G60" s="5" t="s">
        <v>347</v>
      </c>
      <c r="H60" s="5" t="s">
        <v>414</v>
      </c>
      <c r="I60" s="5" t="s">
        <v>155</v>
      </c>
      <c r="J60" s="5" t="s">
        <v>472</v>
      </c>
      <c r="K60" s="28">
        <v>3.2</v>
      </c>
      <c r="L60" s="5" t="s">
        <v>108</v>
      </c>
      <c r="M60" s="28">
        <v>4.95</v>
      </c>
      <c r="N60" s="28">
        <v>1.63</v>
      </c>
      <c r="O60" s="28">
        <v>382312.91</v>
      </c>
      <c r="P60" s="28">
        <v>111.33</v>
      </c>
      <c r="Q60" s="28">
        <v>425.62896270300001</v>
      </c>
      <c r="R60" s="28">
        <v>0.11</v>
      </c>
      <c r="S60" s="28">
        <v>1.91</v>
      </c>
      <c r="T60" s="28">
        <v>0.28000000000000003</v>
      </c>
    </row>
    <row r="61" spans="2:20">
      <c r="B61" s="5" t="s">
        <v>473</v>
      </c>
      <c r="C61" s="5" t="s">
        <v>474</v>
      </c>
      <c r="D61" s="5" t="s">
        <v>106</v>
      </c>
      <c r="E61" s="5" t="s">
        <v>129</v>
      </c>
      <c r="F61" s="5" t="s">
        <v>475</v>
      </c>
      <c r="G61" s="5" t="s">
        <v>319</v>
      </c>
      <c r="H61" s="5" t="s">
        <v>414</v>
      </c>
      <c r="I61" s="5" t="s">
        <v>155</v>
      </c>
      <c r="J61" s="5" t="s">
        <v>364</v>
      </c>
      <c r="K61" s="28">
        <v>3.4</v>
      </c>
      <c r="L61" s="5" t="s">
        <v>108</v>
      </c>
      <c r="M61" s="28">
        <v>4.75</v>
      </c>
      <c r="N61" s="28">
        <v>0.45</v>
      </c>
      <c r="O61" s="28">
        <v>233834.3</v>
      </c>
      <c r="P61" s="28">
        <v>135.96</v>
      </c>
      <c r="Q61" s="28">
        <v>317.92111427999998</v>
      </c>
      <c r="R61" s="28">
        <v>0.05</v>
      </c>
      <c r="S61" s="28">
        <v>1.43</v>
      </c>
      <c r="T61" s="28">
        <v>0.21</v>
      </c>
    </row>
    <row r="62" spans="2:20">
      <c r="B62" s="5" t="s">
        <v>476</v>
      </c>
      <c r="C62" s="5" t="s">
        <v>477</v>
      </c>
      <c r="D62" s="5" t="s">
        <v>106</v>
      </c>
      <c r="E62" s="5" t="s">
        <v>129</v>
      </c>
      <c r="F62" s="5" t="s">
        <v>478</v>
      </c>
      <c r="G62" s="5" t="s">
        <v>319</v>
      </c>
      <c r="H62" s="5" t="s">
        <v>414</v>
      </c>
      <c r="I62" s="5" t="s">
        <v>155</v>
      </c>
      <c r="J62" s="5" t="s">
        <v>479</v>
      </c>
      <c r="K62" s="28">
        <v>6.89</v>
      </c>
      <c r="L62" s="5" t="s">
        <v>108</v>
      </c>
      <c r="M62" s="28">
        <v>1.5</v>
      </c>
      <c r="N62" s="28">
        <v>1.46</v>
      </c>
      <c r="O62" s="28">
        <v>163058.45000000001</v>
      </c>
      <c r="P62" s="28">
        <v>100.49</v>
      </c>
      <c r="Q62" s="28">
        <v>163.85743640499999</v>
      </c>
      <c r="R62" s="28">
        <v>0.03</v>
      </c>
      <c r="S62" s="28">
        <v>0.74</v>
      </c>
      <c r="T62" s="28">
        <v>0.11</v>
      </c>
    </row>
    <row r="63" spans="2:20">
      <c r="B63" s="5" t="s">
        <v>480</v>
      </c>
      <c r="C63" s="5" t="s">
        <v>481</v>
      </c>
      <c r="D63" s="5" t="s">
        <v>106</v>
      </c>
      <c r="E63" s="5" t="s">
        <v>129</v>
      </c>
      <c r="F63" s="5" t="s">
        <v>478</v>
      </c>
      <c r="G63" s="5" t="s">
        <v>319</v>
      </c>
      <c r="H63" s="5" t="s">
        <v>414</v>
      </c>
      <c r="I63" s="5" t="s">
        <v>155</v>
      </c>
      <c r="J63" s="5" t="s">
        <v>482</v>
      </c>
      <c r="K63" s="28">
        <v>2.6</v>
      </c>
      <c r="L63" s="5" t="s">
        <v>108</v>
      </c>
      <c r="M63" s="28">
        <v>4.6500000000000004</v>
      </c>
      <c r="N63" s="28">
        <v>0.51</v>
      </c>
      <c r="O63" s="28">
        <v>93988.800000000003</v>
      </c>
      <c r="P63" s="28">
        <v>132.9</v>
      </c>
      <c r="Q63" s="28">
        <v>124.9111152</v>
      </c>
      <c r="R63" s="28">
        <v>0.01</v>
      </c>
      <c r="S63" s="28">
        <v>0.56000000000000005</v>
      </c>
      <c r="T63" s="28">
        <v>0.08</v>
      </c>
    </row>
    <row r="64" spans="2:20">
      <c r="B64" s="5" t="s">
        <v>483</v>
      </c>
      <c r="C64" s="5" t="s">
        <v>484</v>
      </c>
      <c r="D64" s="5" t="s">
        <v>106</v>
      </c>
      <c r="E64" s="5" t="s">
        <v>129</v>
      </c>
      <c r="F64" s="5" t="s">
        <v>485</v>
      </c>
      <c r="G64" s="5" t="s">
        <v>486</v>
      </c>
      <c r="H64" s="5" t="s">
        <v>414</v>
      </c>
      <c r="I64" s="5" t="s">
        <v>155</v>
      </c>
      <c r="J64" s="5" t="s">
        <v>487</v>
      </c>
      <c r="K64" s="28">
        <v>6.32</v>
      </c>
      <c r="L64" s="5" t="s">
        <v>108</v>
      </c>
      <c r="M64" s="28">
        <v>3.85</v>
      </c>
      <c r="N64" s="28">
        <v>1.58</v>
      </c>
      <c r="O64" s="28">
        <v>18147</v>
      </c>
      <c r="P64" s="28">
        <v>118.29</v>
      </c>
      <c r="Q64" s="28">
        <v>21.466086300000001</v>
      </c>
      <c r="R64" s="28">
        <v>0.01</v>
      </c>
      <c r="S64" s="28">
        <v>0.1</v>
      </c>
      <c r="T64" s="28">
        <v>0.01</v>
      </c>
    </row>
    <row r="65" spans="2:20">
      <c r="B65" s="5" t="s">
        <v>488</v>
      </c>
      <c r="C65" s="5" t="s">
        <v>489</v>
      </c>
      <c r="D65" s="5" t="s">
        <v>106</v>
      </c>
      <c r="E65" s="5" t="s">
        <v>129</v>
      </c>
      <c r="F65" s="5" t="s">
        <v>485</v>
      </c>
      <c r="G65" s="5" t="s">
        <v>486</v>
      </c>
      <c r="H65" s="5" t="s">
        <v>414</v>
      </c>
      <c r="I65" s="5" t="s">
        <v>155</v>
      </c>
      <c r="J65" s="5" t="s">
        <v>487</v>
      </c>
      <c r="K65" s="28">
        <v>7.09</v>
      </c>
      <c r="L65" s="5" t="s">
        <v>108</v>
      </c>
      <c r="M65" s="28">
        <v>3.85</v>
      </c>
      <c r="N65" s="28">
        <v>1.8</v>
      </c>
      <c r="O65" s="28">
        <v>15139</v>
      </c>
      <c r="P65" s="28">
        <v>118.56</v>
      </c>
      <c r="Q65" s="28">
        <v>17.948798400000001</v>
      </c>
      <c r="R65" s="28">
        <v>0.01</v>
      </c>
      <c r="S65" s="28">
        <v>0.08</v>
      </c>
      <c r="T65" s="28">
        <v>0.01</v>
      </c>
    </row>
    <row r="66" spans="2:20">
      <c r="B66" s="5" t="s">
        <v>490</v>
      </c>
      <c r="C66" s="5" t="s">
        <v>491</v>
      </c>
      <c r="D66" s="5" t="s">
        <v>106</v>
      </c>
      <c r="E66" s="5" t="s">
        <v>129</v>
      </c>
      <c r="F66" s="5" t="s">
        <v>485</v>
      </c>
      <c r="G66" s="5" t="s">
        <v>486</v>
      </c>
      <c r="H66" s="5" t="s">
        <v>414</v>
      </c>
      <c r="I66" s="5" t="s">
        <v>155</v>
      </c>
      <c r="J66" s="5" t="s">
        <v>492</v>
      </c>
      <c r="K66" s="28">
        <v>3.85</v>
      </c>
      <c r="L66" s="5" t="s">
        <v>108</v>
      </c>
      <c r="M66" s="28">
        <v>3.9</v>
      </c>
      <c r="N66" s="28">
        <v>0.8</v>
      </c>
      <c r="O66" s="28">
        <v>67600</v>
      </c>
      <c r="P66" s="28">
        <v>121.26</v>
      </c>
      <c r="Q66" s="28">
        <v>81.971760000000003</v>
      </c>
      <c r="R66" s="28">
        <v>0.03</v>
      </c>
      <c r="S66" s="28">
        <v>0.37</v>
      </c>
      <c r="T66" s="28">
        <v>0.05</v>
      </c>
    </row>
    <row r="67" spans="2:20">
      <c r="B67" s="5" t="s">
        <v>493</v>
      </c>
      <c r="C67" s="5" t="s">
        <v>494</v>
      </c>
      <c r="D67" s="5" t="s">
        <v>106</v>
      </c>
      <c r="E67" s="5" t="s">
        <v>129</v>
      </c>
      <c r="F67" s="5" t="s">
        <v>485</v>
      </c>
      <c r="G67" s="5" t="s">
        <v>486</v>
      </c>
      <c r="H67" s="5" t="s">
        <v>414</v>
      </c>
      <c r="I67" s="5" t="s">
        <v>155</v>
      </c>
      <c r="J67" s="5" t="s">
        <v>343</v>
      </c>
      <c r="K67" s="28">
        <v>4.7</v>
      </c>
      <c r="L67" s="5" t="s">
        <v>108</v>
      </c>
      <c r="M67" s="28">
        <v>3.9</v>
      </c>
      <c r="N67" s="28">
        <v>1.1000000000000001</v>
      </c>
      <c r="O67" s="28">
        <v>64234</v>
      </c>
      <c r="P67" s="28">
        <v>122.7</v>
      </c>
      <c r="Q67" s="28">
        <v>78.815117999999998</v>
      </c>
      <c r="R67" s="28">
        <v>0.02</v>
      </c>
      <c r="S67" s="28">
        <v>0.35</v>
      </c>
      <c r="T67" s="28">
        <v>0.05</v>
      </c>
    </row>
    <row r="68" spans="2:20">
      <c r="B68" s="5" t="s">
        <v>495</v>
      </c>
      <c r="C68" s="5" t="s">
        <v>496</v>
      </c>
      <c r="D68" s="5" t="s">
        <v>106</v>
      </c>
      <c r="E68" s="5" t="s">
        <v>129</v>
      </c>
      <c r="F68" s="5" t="s">
        <v>497</v>
      </c>
      <c r="G68" s="5" t="s">
        <v>486</v>
      </c>
      <c r="H68" s="5" t="s">
        <v>414</v>
      </c>
      <c r="I68" s="5" t="s">
        <v>155</v>
      </c>
      <c r="J68" s="5" t="s">
        <v>498</v>
      </c>
      <c r="K68" s="28">
        <v>4.8899999999999997</v>
      </c>
      <c r="L68" s="5" t="s">
        <v>108</v>
      </c>
      <c r="M68" s="28">
        <v>3.75</v>
      </c>
      <c r="N68" s="28">
        <v>1.28</v>
      </c>
      <c r="O68" s="28">
        <v>209344</v>
      </c>
      <c r="P68" s="28">
        <v>119.75</v>
      </c>
      <c r="Q68" s="28">
        <v>250.68943999999999</v>
      </c>
      <c r="R68" s="28">
        <v>0.03</v>
      </c>
      <c r="S68" s="28">
        <v>1.1299999999999999</v>
      </c>
      <c r="T68" s="28">
        <v>0.16</v>
      </c>
    </row>
    <row r="69" spans="2:20">
      <c r="B69" s="5" t="s">
        <v>499</v>
      </c>
      <c r="C69" s="5" t="s">
        <v>500</v>
      </c>
      <c r="D69" s="5" t="s">
        <v>106</v>
      </c>
      <c r="E69" s="5" t="s">
        <v>129</v>
      </c>
      <c r="F69" s="5" t="s">
        <v>497</v>
      </c>
      <c r="G69" s="5" t="s">
        <v>486</v>
      </c>
      <c r="H69" s="5" t="s">
        <v>501</v>
      </c>
      <c r="I69" s="5" t="s">
        <v>156</v>
      </c>
      <c r="J69" s="5" t="s">
        <v>502</v>
      </c>
      <c r="K69" s="28">
        <v>8.3800000000000008</v>
      </c>
      <c r="L69" s="5" t="s">
        <v>108</v>
      </c>
      <c r="M69" s="28">
        <v>2.48</v>
      </c>
      <c r="N69" s="28">
        <v>2.11</v>
      </c>
      <c r="O69" s="28">
        <v>47700</v>
      </c>
      <c r="P69" s="28">
        <v>103.58</v>
      </c>
      <c r="Q69" s="28">
        <v>49.40766</v>
      </c>
      <c r="R69" s="28">
        <v>0.02</v>
      </c>
      <c r="S69" s="28">
        <v>0.22</v>
      </c>
      <c r="T69" s="28">
        <v>0.03</v>
      </c>
    </row>
    <row r="70" spans="2:20">
      <c r="B70" s="5" t="s">
        <v>503</v>
      </c>
      <c r="C70" s="5" t="s">
        <v>504</v>
      </c>
      <c r="D70" s="5" t="s">
        <v>106</v>
      </c>
      <c r="E70" s="5" t="s">
        <v>129</v>
      </c>
      <c r="F70" s="5" t="s">
        <v>505</v>
      </c>
      <c r="G70" s="5" t="s">
        <v>486</v>
      </c>
      <c r="H70" s="5" t="s">
        <v>501</v>
      </c>
      <c r="I70" s="5" t="s">
        <v>156</v>
      </c>
      <c r="J70" s="5" t="s">
        <v>506</v>
      </c>
      <c r="K70" s="28">
        <v>1.73</v>
      </c>
      <c r="L70" s="5" t="s">
        <v>108</v>
      </c>
      <c r="M70" s="28">
        <v>4.28</v>
      </c>
      <c r="N70" s="28">
        <v>0.4</v>
      </c>
      <c r="O70" s="28">
        <v>0.59</v>
      </c>
      <c r="P70" s="28">
        <v>130.09</v>
      </c>
      <c r="Q70" s="28">
        <v>7.6753100000000001E-4</v>
      </c>
      <c r="R70" s="28">
        <v>0</v>
      </c>
      <c r="S70" s="28">
        <v>0</v>
      </c>
      <c r="T70" s="28">
        <v>0</v>
      </c>
    </row>
    <row r="71" spans="2:20">
      <c r="B71" s="5" t="s">
        <v>507</v>
      </c>
      <c r="C71" s="5" t="s">
        <v>508</v>
      </c>
      <c r="D71" s="5" t="s">
        <v>106</v>
      </c>
      <c r="E71" s="5" t="s">
        <v>129</v>
      </c>
      <c r="F71" s="5" t="s">
        <v>509</v>
      </c>
      <c r="G71" s="5" t="s">
        <v>347</v>
      </c>
      <c r="H71" s="5" t="s">
        <v>510</v>
      </c>
      <c r="I71" s="5" t="s">
        <v>155</v>
      </c>
      <c r="J71" s="5" t="s">
        <v>418</v>
      </c>
      <c r="K71" s="28">
        <v>5.72</v>
      </c>
      <c r="L71" s="5" t="s">
        <v>108</v>
      </c>
      <c r="M71" s="28">
        <v>4.09</v>
      </c>
      <c r="N71" s="28">
        <v>3.64</v>
      </c>
      <c r="O71" s="28">
        <v>26680.32</v>
      </c>
      <c r="P71" s="28">
        <v>102.75</v>
      </c>
      <c r="Q71" s="28">
        <v>27.414028800000001</v>
      </c>
      <c r="R71" s="28">
        <v>0</v>
      </c>
      <c r="S71" s="28">
        <v>0.12</v>
      </c>
      <c r="T71" s="28">
        <v>0.02</v>
      </c>
    </row>
    <row r="72" spans="2:20">
      <c r="B72" s="5" t="s">
        <v>511</v>
      </c>
      <c r="C72" s="5" t="s">
        <v>512</v>
      </c>
      <c r="D72" s="5" t="s">
        <v>106</v>
      </c>
      <c r="E72" s="5" t="s">
        <v>129</v>
      </c>
      <c r="F72" s="5" t="s">
        <v>513</v>
      </c>
      <c r="G72" s="5" t="s">
        <v>347</v>
      </c>
      <c r="H72" s="5" t="s">
        <v>510</v>
      </c>
      <c r="I72" s="5" t="s">
        <v>155</v>
      </c>
      <c r="J72" s="5" t="s">
        <v>428</v>
      </c>
      <c r="K72" s="28">
        <v>3.27</v>
      </c>
      <c r="L72" s="5" t="s">
        <v>108</v>
      </c>
      <c r="M72" s="28">
        <v>3.77</v>
      </c>
      <c r="N72" s="28">
        <v>0.8</v>
      </c>
      <c r="O72" s="28">
        <v>17985.3</v>
      </c>
      <c r="P72" s="28">
        <v>118.84</v>
      </c>
      <c r="Q72" s="28">
        <v>21.373730519999999</v>
      </c>
      <c r="R72" s="28">
        <v>0</v>
      </c>
      <c r="S72" s="28">
        <v>0.1</v>
      </c>
      <c r="T72" s="28">
        <v>0.01</v>
      </c>
    </row>
    <row r="73" spans="2:20">
      <c r="B73" s="5" t="s">
        <v>514</v>
      </c>
      <c r="C73" s="5" t="s">
        <v>515</v>
      </c>
      <c r="D73" s="5" t="s">
        <v>106</v>
      </c>
      <c r="E73" s="5" t="s">
        <v>129</v>
      </c>
      <c r="F73" s="5" t="s">
        <v>513</v>
      </c>
      <c r="G73" s="5" t="s">
        <v>347</v>
      </c>
      <c r="H73" s="5" t="s">
        <v>510</v>
      </c>
      <c r="I73" s="5" t="s">
        <v>155</v>
      </c>
      <c r="J73" s="5" t="s">
        <v>516</v>
      </c>
      <c r="K73" s="28">
        <v>4.59</v>
      </c>
      <c r="L73" s="5" t="s">
        <v>108</v>
      </c>
      <c r="M73" s="28">
        <v>2.85</v>
      </c>
      <c r="N73" s="28">
        <v>1.65</v>
      </c>
      <c r="O73" s="28">
        <v>633.91</v>
      </c>
      <c r="P73" s="28">
        <v>106</v>
      </c>
      <c r="Q73" s="28">
        <v>0.6719446</v>
      </c>
      <c r="R73" s="28">
        <v>0</v>
      </c>
      <c r="S73" s="28">
        <v>0</v>
      </c>
      <c r="T73" s="28">
        <v>0</v>
      </c>
    </row>
    <row r="74" spans="2:20">
      <c r="B74" s="5" t="s">
        <v>517</v>
      </c>
      <c r="C74" s="5" t="s">
        <v>518</v>
      </c>
      <c r="D74" s="5" t="s">
        <v>106</v>
      </c>
      <c r="E74" s="5" t="s">
        <v>129</v>
      </c>
      <c r="F74" s="5" t="s">
        <v>475</v>
      </c>
      <c r="G74" s="5" t="s">
        <v>319</v>
      </c>
      <c r="H74" s="5" t="s">
        <v>510</v>
      </c>
      <c r="I74" s="5" t="s">
        <v>155</v>
      </c>
      <c r="J74" s="5" t="s">
        <v>519</v>
      </c>
      <c r="K74" s="28">
        <v>3.62</v>
      </c>
      <c r="L74" s="5" t="s">
        <v>108</v>
      </c>
      <c r="M74" s="28">
        <v>6.4</v>
      </c>
      <c r="N74" s="28">
        <v>1.1000000000000001</v>
      </c>
      <c r="O74" s="28">
        <v>286601</v>
      </c>
      <c r="P74" s="28">
        <v>136</v>
      </c>
      <c r="Q74" s="28">
        <v>389.77735999999999</v>
      </c>
      <c r="R74" s="28">
        <v>0.02</v>
      </c>
      <c r="S74" s="28">
        <v>1.75</v>
      </c>
      <c r="T74" s="28">
        <v>0.26</v>
      </c>
    </row>
    <row r="75" spans="2:20">
      <c r="B75" s="5" t="s">
        <v>520</v>
      </c>
      <c r="C75" s="5" t="s">
        <v>521</v>
      </c>
      <c r="D75" s="5" t="s">
        <v>106</v>
      </c>
      <c r="E75" s="5" t="s">
        <v>129</v>
      </c>
      <c r="F75" s="5" t="s">
        <v>522</v>
      </c>
      <c r="G75" s="5" t="s">
        <v>319</v>
      </c>
      <c r="H75" s="5" t="s">
        <v>510</v>
      </c>
      <c r="I75" s="5" t="s">
        <v>155</v>
      </c>
      <c r="J75" s="5" t="s">
        <v>523</v>
      </c>
      <c r="K75" s="28">
        <v>3.65</v>
      </c>
      <c r="L75" s="5" t="s">
        <v>108</v>
      </c>
      <c r="M75" s="28">
        <v>2</v>
      </c>
      <c r="N75" s="28">
        <v>0.57999999999999996</v>
      </c>
      <c r="O75" s="28">
        <v>7553</v>
      </c>
      <c r="P75" s="28">
        <v>105.74</v>
      </c>
      <c r="Q75" s="28">
        <v>7.9865421999999997</v>
      </c>
      <c r="R75" s="28">
        <v>0</v>
      </c>
      <c r="S75" s="28">
        <v>0.04</v>
      </c>
      <c r="T75" s="28">
        <v>0.01</v>
      </c>
    </row>
    <row r="76" spans="2:20">
      <c r="B76" s="5" t="s">
        <v>524</v>
      </c>
      <c r="C76" s="5" t="s">
        <v>525</v>
      </c>
      <c r="D76" s="5" t="s">
        <v>106</v>
      </c>
      <c r="E76" s="5" t="s">
        <v>129</v>
      </c>
      <c r="F76" s="5" t="s">
        <v>526</v>
      </c>
      <c r="G76" s="5" t="s">
        <v>319</v>
      </c>
      <c r="H76" s="5" t="s">
        <v>510</v>
      </c>
      <c r="I76" s="5" t="s">
        <v>155</v>
      </c>
      <c r="J76" s="5" t="s">
        <v>370</v>
      </c>
      <c r="K76" s="28">
        <v>5.16</v>
      </c>
      <c r="L76" s="5" t="s">
        <v>108</v>
      </c>
      <c r="M76" s="28">
        <v>4.5</v>
      </c>
      <c r="N76" s="28">
        <v>1.54</v>
      </c>
      <c r="O76" s="28">
        <v>134785</v>
      </c>
      <c r="P76" s="28">
        <v>137.75</v>
      </c>
      <c r="Q76" s="28">
        <v>185.6663375</v>
      </c>
      <c r="R76" s="28">
        <v>0.01</v>
      </c>
      <c r="S76" s="28">
        <v>0.83</v>
      </c>
      <c r="T76" s="28">
        <v>0.12</v>
      </c>
    </row>
    <row r="77" spans="2:20">
      <c r="B77" s="5" t="s">
        <v>527</v>
      </c>
      <c r="C77" s="5" t="s">
        <v>528</v>
      </c>
      <c r="D77" s="5" t="s">
        <v>106</v>
      </c>
      <c r="E77" s="5" t="s">
        <v>129</v>
      </c>
      <c r="F77" s="5" t="s">
        <v>529</v>
      </c>
      <c r="G77" s="5" t="s">
        <v>138</v>
      </c>
      <c r="H77" s="5" t="s">
        <v>510</v>
      </c>
      <c r="I77" s="5" t="s">
        <v>155</v>
      </c>
      <c r="J77" s="5" t="s">
        <v>364</v>
      </c>
      <c r="K77" s="28">
        <v>0.74</v>
      </c>
      <c r="L77" s="5" t="s">
        <v>108</v>
      </c>
      <c r="M77" s="28">
        <v>5.19</v>
      </c>
      <c r="N77" s="28">
        <v>0.47</v>
      </c>
      <c r="O77" s="28">
        <v>65393.34</v>
      </c>
      <c r="P77" s="28">
        <v>123.99</v>
      </c>
      <c r="Q77" s="28">
        <v>81.081202266000005</v>
      </c>
      <c r="R77" s="28">
        <v>0.01</v>
      </c>
      <c r="S77" s="28">
        <v>0.36</v>
      </c>
      <c r="T77" s="28">
        <v>0.05</v>
      </c>
    </row>
    <row r="78" spans="2:20">
      <c r="B78" s="5" t="s">
        <v>530</v>
      </c>
      <c r="C78" s="5" t="s">
        <v>531</v>
      </c>
      <c r="D78" s="5" t="s">
        <v>106</v>
      </c>
      <c r="E78" s="5" t="s">
        <v>129</v>
      </c>
      <c r="F78" s="5" t="s">
        <v>529</v>
      </c>
      <c r="G78" s="5" t="s">
        <v>138</v>
      </c>
      <c r="H78" s="5" t="s">
        <v>510</v>
      </c>
      <c r="I78" s="5" t="s">
        <v>155</v>
      </c>
      <c r="J78" s="5" t="s">
        <v>532</v>
      </c>
      <c r="K78" s="28">
        <v>2.44</v>
      </c>
      <c r="L78" s="5" t="s">
        <v>108</v>
      </c>
      <c r="M78" s="28">
        <v>4.3499999999999996</v>
      </c>
      <c r="N78" s="28">
        <v>1.18</v>
      </c>
      <c r="O78" s="28">
        <v>8152</v>
      </c>
      <c r="P78" s="28">
        <v>111.24</v>
      </c>
      <c r="Q78" s="28">
        <v>9.0682848000000007</v>
      </c>
      <c r="R78" s="28">
        <v>0</v>
      </c>
      <c r="S78" s="28">
        <v>0.04</v>
      </c>
      <c r="T78" s="28">
        <v>0.01</v>
      </c>
    </row>
    <row r="79" spans="2:20">
      <c r="B79" s="5" t="s">
        <v>533</v>
      </c>
      <c r="C79" s="5" t="s">
        <v>534</v>
      </c>
      <c r="D79" s="5" t="s">
        <v>106</v>
      </c>
      <c r="E79" s="5" t="s">
        <v>129</v>
      </c>
      <c r="F79" s="5" t="s">
        <v>529</v>
      </c>
      <c r="G79" s="5" t="s">
        <v>138</v>
      </c>
      <c r="H79" s="5" t="s">
        <v>510</v>
      </c>
      <c r="I79" s="5" t="s">
        <v>155</v>
      </c>
      <c r="J79" s="5" t="s">
        <v>535</v>
      </c>
      <c r="K79" s="28">
        <v>5.15</v>
      </c>
      <c r="L79" s="5" t="s">
        <v>108</v>
      </c>
      <c r="M79" s="28">
        <v>1.98</v>
      </c>
      <c r="N79" s="28">
        <v>2.73</v>
      </c>
      <c r="O79" s="28">
        <v>284868</v>
      </c>
      <c r="P79" s="28">
        <v>96.78</v>
      </c>
      <c r="Q79" s="28">
        <v>275.69525040000002</v>
      </c>
      <c r="R79" s="28">
        <v>0.03</v>
      </c>
      <c r="S79" s="28">
        <v>1.24</v>
      </c>
      <c r="T79" s="28">
        <v>0.18</v>
      </c>
    </row>
    <row r="80" spans="2:20">
      <c r="B80" s="5" t="s">
        <v>536</v>
      </c>
      <c r="C80" s="5" t="s">
        <v>537</v>
      </c>
      <c r="D80" s="5" t="s">
        <v>106</v>
      </c>
      <c r="E80" s="5" t="s">
        <v>129</v>
      </c>
      <c r="F80" s="5" t="s">
        <v>538</v>
      </c>
      <c r="G80" s="5" t="s">
        <v>319</v>
      </c>
      <c r="H80" s="5" t="s">
        <v>510</v>
      </c>
      <c r="I80" s="5" t="s">
        <v>155</v>
      </c>
      <c r="J80" s="5" t="s">
        <v>519</v>
      </c>
      <c r="K80" s="28">
        <v>0.73</v>
      </c>
      <c r="L80" s="5" t="s">
        <v>108</v>
      </c>
      <c r="M80" s="28">
        <v>6.5</v>
      </c>
      <c r="N80" s="28">
        <v>-0.22</v>
      </c>
      <c r="O80" s="28">
        <v>373170</v>
      </c>
      <c r="P80" s="28">
        <v>133.88999999999999</v>
      </c>
      <c r="Q80" s="28">
        <v>499.63731300000001</v>
      </c>
      <c r="R80" s="28">
        <v>0.06</v>
      </c>
      <c r="S80" s="28">
        <v>2.25</v>
      </c>
      <c r="T80" s="28">
        <v>0.33</v>
      </c>
    </row>
    <row r="81" spans="2:20">
      <c r="B81" s="5" t="s">
        <v>539</v>
      </c>
      <c r="C81" s="5" t="s">
        <v>540</v>
      </c>
      <c r="D81" s="5" t="s">
        <v>106</v>
      </c>
      <c r="E81" s="5" t="s">
        <v>129</v>
      </c>
      <c r="F81" s="5" t="s">
        <v>541</v>
      </c>
      <c r="G81" s="5" t="s">
        <v>138</v>
      </c>
      <c r="H81" s="5" t="s">
        <v>510</v>
      </c>
      <c r="I81" s="5" t="s">
        <v>155</v>
      </c>
      <c r="J81" s="5" t="s">
        <v>542</v>
      </c>
      <c r="K81" s="28">
        <v>0.66</v>
      </c>
      <c r="L81" s="5" t="s">
        <v>108</v>
      </c>
      <c r="M81" s="28">
        <v>3.4</v>
      </c>
      <c r="N81" s="28">
        <v>0.7</v>
      </c>
      <c r="O81" s="28">
        <v>313.5</v>
      </c>
      <c r="P81" s="28">
        <v>109.81</v>
      </c>
      <c r="Q81" s="28">
        <v>0.34425434999999999</v>
      </c>
      <c r="R81" s="28">
        <v>0</v>
      </c>
      <c r="S81" s="28">
        <v>0</v>
      </c>
      <c r="T81" s="28">
        <v>0</v>
      </c>
    </row>
    <row r="82" spans="2:20">
      <c r="B82" s="5" t="s">
        <v>543</v>
      </c>
      <c r="C82" s="5" t="s">
        <v>544</v>
      </c>
      <c r="D82" s="5" t="s">
        <v>106</v>
      </c>
      <c r="E82" s="5" t="s">
        <v>129</v>
      </c>
      <c r="F82" s="5" t="s">
        <v>541</v>
      </c>
      <c r="G82" s="5" t="s">
        <v>138</v>
      </c>
      <c r="H82" s="5" t="s">
        <v>510</v>
      </c>
      <c r="I82" s="5" t="s">
        <v>155</v>
      </c>
      <c r="J82" s="5" t="s">
        <v>340</v>
      </c>
      <c r="K82" s="28">
        <v>1.7</v>
      </c>
      <c r="L82" s="5" t="s">
        <v>108</v>
      </c>
      <c r="M82" s="28">
        <v>3.35</v>
      </c>
      <c r="N82" s="28">
        <v>1.0900000000000001</v>
      </c>
      <c r="O82" s="28">
        <v>106030</v>
      </c>
      <c r="P82" s="28">
        <v>112.39</v>
      </c>
      <c r="Q82" s="28">
        <v>119.167117</v>
      </c>
      <c r="R82" s="28">
        <v>0.02</v>
      </c>
      <c r="S82" s="28">
        <v>0.54</v>
      </c>
      <c r="T82" s="28">
        <v>0.08</v>
      </c>
    </row>
    <row r="83" spans="2:20">
      <c r="B83" s="5" t="s">
        <v>545</v>
      </c>
      <c r="C83" s="5" t="s">
        <v>546</v>
      </c>
      <c r="D83" s="5" t="s">
        <v>106</v>
      </c>
      <c r="E83" s="5" t="s">
        <v>129</v>
      </c>
      <c r="F83" s="5" t="s">
        <v>547</v>
      </c>
      <c r="G83" s="5" t="s">
        <v>347</v>
      </c>
      <c r="H83" s="5" t="s">
        <v>548</v>
      </c>
      <c r="I83" s="5" t="s">
        <v>156</v>
      </c>
      <c r="J83" s="5" t="s">
        <v>549</v>
      </c>
      <c r="K83" s="28">
        <v>0.71</v>
      </c>
      <c r="L83" s="5" t="s">
        <v>108</v>
      </c>
      <c r="M83" s="28">
        <v>5.9</v>
      </c>
      <c r="N83" s="28">
        <v>1.23</v>
      </c>
      <c r="O83" s="28">
        <v>1</v>
      </c>
      <c r="P83" s="28">
        <v>122.66</v>
      </c>
      <c r="Q83" s="28">
        <v>1.2266E-3</v>
      </c>
      <c r="R83" s="28">
        <v>0</v>
      </c>
      <c r="S83" s="28">
        <v>0</v>
      </c>
      <c r="T83" s="28">
        <v>0</v>
      </c>
    </row>
    <row r="84" spans="2:20">
      <c r="B84" s="5" t="s">
        <v>550</v>
      </c>
      <c r="C84" s="5" t="s">
        <v>551</v>
      </c>
      <c r="D84" s="5" t="s">
        <v>106</v>
      </c>
      <c r="E84" s="5" t="s">
        <v>129</v>
      </c>
      <c r="F84" s="5" t="s">
        <v>552</v>
      </c>
      <c r="G84" s="5" t="s">
        <v>347</v>
      </c>
      <c r="H84" s="5" t="s">
        <v>553</v>
      </c>
      <c r="I84" s="5" t="s">
        <v>155</v>
      </c>
      <c r="J84" s="5" t="s">
        <v>554</v>
      </c>
      <c r="K84" s="28">
        <v>3.4</v>
      </c>
      <c r="L84" s="5" t="s">
        <v>108</v>
      </c>
      <c r="M84" s="28">
        <v>4.5999999999999996</v>
      </c>
      <c r="N84" s="28">
        <v>1.64</v>
      </c>
      <c r="O84" s="28">
        <v>195000</v>
      </c>
      <c r="P84" s="28">
        <v>111.97</v>
      </c>
      <c r="Q84" s="28">
        <v>218.3415</v>
      </c>
      <c r="R84" s="28">
        <v>0.04</v>
      </c>
      <c r="S84" s="28">
        <v>0.98</v>
      </c>
      <c r="T84" s="28">
        <v>0.14000000000000001</v>
      </c>
    </row>
    <row r="85" spans="2:20">
      <c r="B85" s="5" t="s">
        <v>555</v>
      </c>
      <c r="C85" s="5" t="s">
        <v>556</v>
      </c>
      <c r="D85" s="5" t="s">
        <v>106</v>
      </c>
      <c r="E85" s="5" t="s">
        <v>129</v>
      </c>
      <c r="F85" s="5" t="s">
        <v>557</v>
      </c>
      <c r="G85" s="5" t="s">
        <v>347</v>
      </c>
      <c r="H85" s="5" t="s">
        <v>548</v>
      </c>
      <c r="I85" s="5" t="s">
        <v>156</v>
      </c>
      <c r="J85" s="5" t="s">
        <v>558</v>
      </c>
      <c r="K85" s="28">
        <v>5.01</v>
      </c>
      <c r="L85" s="5" t="s">
        <v>108</v>
      </c>
      <c r="M85" s="28">
        <v>3.25</v>
      </c>
      <c r="N85" s="28">
        <v>2.16</v>
      </c>
      <c r="O85" s="28">
        <v>63000</v>
      </c>
      <c r="P85" s="28">
        <v>104.02</v>
      </c>
      <c r="Q85" s="28">
        <v>65.532600000000002</v>
      </c>
      <c r="R85" s="28">
        <v>0.05</v>
      </c>
      <c r="S85" s="28">
        <v>0.28999999999999998</v>
      </c>
      <c r="T85" s="28">
        <v>0.04</v>
      </c>
    </row>
    <row r="86" spans="2:20">
      <c r="B86" s="5" t="s">
        <v>559</v>
      </c>
      <c r="C86" s="5" t="s">
        <v>560</v>
      </c>
      <c r="D86" s="5" t="s">
        <v>106</v>
      </c>
      <c r="E86" s="5" t="s">
        <v>129</v>
      </c>
      <c r="F86" s="5" t="s">
        <v>561</v>
      </c>
      <c r="G86" s="5" t="s">
        <v>347</v>
      </c>
      <c r="H86" s="5" t="s">
        <v>548</v>
      </c>
      <c r="I86" s="5" t="s">
        <v>156</v>
      </c>
      <c r="J86" s="5" t="s">
        <v>562</v>
      </c>
      <c r="K86" s="28">
        <v>2.58</v>
      </c>
      <c r="L86" s="5" t="s">
        <v>108</v>
      </c>
      <c r="M86" s="28">
        <v>4.5999999999999996</v>
      </c>
      <c r="N86" s="28">
        <v>2.46</v>
      </c>
      <c r="O86" s="28">
        <v>61388.57</v>
      </c>
      <c r="P86" s="28">
        <v>128.91999999999999</v>
      </c>
      <c r="Q86" s="28">
        <v>79.142144443999996</v>
      </c>
      <c r="R86" s="28">
        <v>0.01</v>
      </c>
      <c r="S86" s="28">
        <v>0.36</v>
      </c>
      <c r="T86" s="28">
        <v>0.05</v>
      </c>
    </row>
    <row r="87" spans="2:20">
      <c r="B87" s="5" t="s">
        <v>563</v>
      </c>
      <c r="C87" s="5" t="s">
        <v>564</v>
      </c>
      <c r="D87" s="5" t="s">
        <v>106</v>
      </c>
      <c r="E87" s="5" t="s">
        <v>129</v>
      </c>
      <c r="F87" s="5" t="s">
        <v>565</v>
      </c>
      <c r="G87" s="5" t="s">
        <v>347</v>
      </c>
      <c r="H87" s="5" t="s">
        <v>553</v>
      </c>
      <c r="I87" s="5" t="s">
        <v>155</v>
      </c>
      <c r="J87" s="5" t="s">
        <v>566</v>
      </c>
      <c r="K87" s="28">
        <v>3.36</v>
      </c>
      <c r="L87" s="5" t="s">
        <v>108</v>
      </c>
      <c r="M87" s="28">
        <v>4.4000000000000004</v>
      </c>
      <c r="N87" s="28">
        <v>1.01</v>
      </c>
      <c r="O87" s="28">
        <v>79900</v>
      </c>
      <c r="P87" s="28">
        <v>113</v>
      </c>
      <c r="Q87" s="28">
        <v>90.287000000000006</v>
      </c>
      <c r="R87" s="28">
        <v>0.04</v>
      </c>
      <c r="S87" s="28">
        <v>0.41</v>
      </c>
      <c r="T87" s="28">
        <v>0.06</v>
      </c>
    </row>
    <row r="88" spans="2:20">
      <c r="B88" s="5" t="s">
        <v>567</v>
      </c>
      <c r="C88" s="5" t="s">
        <v>568</v>
      </c>
      <c r="D88" s="5" t="s">
        <v>106</v>
      </c>
      <c r="E88" s="5" t="s">
        <v>129</v>
      </c>
      <c r="F88" s="5" t="s">
        <v>569</v>
      </c>
      <c r="G88" s="5" t="s">
        <v>347</v>
      </c>
      <c r="H88" s="5" t="s">
        <v>553</v>
      </c>
      <c r="I88" s="5" t="s">
        <v>155</v>
      </c>
      <c r="J88" s="5" t="s">
        <v>570</v>
      </c>
      <c r="K88" s="28">
        <v>1.1399999999999999</v>
      </c>
      <c r="L88" s="5" t="s">
        <v>108</v>
      </c>
      <c r="M88" s="28">
        <v>5</v>
      </c>
      <c r="N88" s="28">
        <v>0.54</v>
      </c>
      <c r="O88" s="28">
        <v>184990.19</v>
      </c>
      <c r="P88" s="28">
        <v>126.28</v>
      </c>
      <c r="Q88" s="28">
        <v>233.60561193199999</v>
      </c>
      <c r="R88" s="28">
        <v>0.03</v>
      </c>
      <c r="S88" s="28">
        <v>1.05</v>
      </c>
      <c r="T88" s="28">
        <v>0.15</v>
      </c>
    </row>
    <row r="89" spans="2:20">
      <c r="B89" s="5" t="s">
        <v>571</v>
      </c>
      <c r="C89" s="5" t="s">
        <v>572</v>
      </c>
      <c r="D89" s="5" t="s">
        <v>106</v>
      </c>
      <c r="E89" s="5" t="s">
        <v>129</v>
      </c>
      <c r="F89" s="5" t="s">
        <v>573</v>
      </c>
      <c r="G89" s="5" t="s">
        <v>133</v>
      </c>
      <c r="H89" s="5" t="s">
        <v>553</v>
      </c>
      <c r="I89" s="5" t="s">
        <v>155</v>
      </c>
      <c r="J89" s="5" t="s">
        <v>574</v>
      </c>
      <c r="K89" s="28">
        <v>0.14000000000000001</v>
      </c>
      <c r="L89" s="5" t="s">
        <v>108</v>
      </c>
      <c r="M89" s="28">
        <v>4.9000000000000004</v>
      </c>
      <c r="N89" s="28">
        <v>0.27</v>
      </c>
      <c r="O89" s="28">
        <v>29000.22</v>
      </c>
      <c r="P89" s="28">
        <v>119.65</v>
      </c>
      <c r="Q89" s="28">
        <v>34.698763229999997</v>
      </c>
      <c r="R89" s="28">
        <v>0.12</v>
      </c>
      <c r="S89" s="28">
        <v>0.16</v>
      </c>
      <c r="T89" s="28">
        <v>0.02</v>
      </c>
    </row>
    <row r="90" spans="2:20">
      <c r="B90" s="5" t="s">
        <v>575</v>
      </c>
      <c r="C90" s="5" t="s">
        <v>576</v>
      </c>
      <c r="D90" s="5" t="s">
        <v>106</v>
      </c>
      <c r="E90" s="5" t="s">
        <v>129</v>
      </c>
      <c r="F90" s="5" t="s">
        <v>577</v>
      </c>
      <c r="G90" s="5" t="s">
        <v>347</v>
      </c>
      <c r="H90" s="5" t="s">
        <v>578</v>
      </c>
      <c r="I90" s="5" t="s">
        <v>155</v>
      </c>
      <c r="J90" s="5" t="s">
        <v>579</v>
      </c>
      <c r="K90" s="28">
        <v>1.22</v>
      </c>
      <c r="L90" s="5" t="s">
        <v>108</v>
      </c>
      <c r="M90" s="28">
        <v>5.5</v>
      </c>
      <c r="N90" s="28">
        <v>0.9</v>
      </c>
      <c r="O90" s="28">
        <v>0.4</v>
      </c>
      <c r="P90" s="28">
        <v>126.7</v>
      </c>
      <c r="Q90" s="28">
        <v>5.0679999999999996E-4</v>
      </c>
      <c r="R90" s="28">
        <v>0</v>
      </c>
      <c r="S90" s="28">
        <v>0</v>
      </c>
      <c r="T90" s="28">
        <v>0</v>
      </c>
    </row>
    <row r="91" spans="2:20">
      <c r="B91" s="5" t="s">
        <v>580</v>
      </c>
      <c r="C91" s="5" t="s">
        <v>581</v>
      </c>
      <c r="D91" s="5" t="s">
        <v>106</v>
      </c>
      <c r="E91" s="5" t="s">
        <v>129</v>
      </c>
      <c r="F91" s="5" t="s">
        <v>582</v>
      </c>
      <c r="G91" s="5" t="s">
        <v>133</v>
      </c>
      <c r="H91" s="5" t="s">
        <v>583</v>
      </c>
      <c r="I91" s="5" t="s">
        <v>156</v>
      </c>
      <c r="J91" s="5" t="s">
        <v>584</v>
      </c>
      <c r="K91" s="28">
        <v>1.48</v>
      </c>
      <c r="L91" s="5" t="s">
        <v>108</v>
      </c>
      <c r="M91" s="28">
        <v>4.2</v>
      </c>
      <c r="N91" s="28">
        <v>1.75</v>
      </c>
      <c r="O91" s="28">
        <v>85674.7</v>
      </c>
      <c r="P91" s="28">
        <v>104.6</v>
      </c>
      <c r="Q91" s="28">
        <v>89.615736200000001</v>
      </c>
      <c r="R91" s="28">
        <v>0.01</v>
      </c>
      <c r="S91" s="28">
        <v>0.4</v>
      </c>
      <c r="T91" s="28">
        <v>0.06</v>
      </c>
    </row>
    <row r="92" spans="2:20">
      <c r="B92" s="5" t="s">
        <v>585</v>
      </c>
      <c r="C92" s="5" t="s">
        <v>586</v>
      </c>
      <c r="D92" s="5" t="s">
        <v>106</v>
      </c>
      <c r="E92" s="5" t="s">
        <v>129</v>
      </c>
      <c r="F92" s="5" t="s">
        <v>587</v>
      </c>
      <c r="G92" s="5" t="s">
        <v>347</v>
      </c>
      <c r="H92" s="5" t="s">
        <v>583</v>
      </c>
      <c r="I92" s="5" t="s">
        <v>156</v>
      </c>
      <c r="J92" s="5" t="s">
        <v>588</v>
      </c>
      <c r="K92" s="28">
        <v>2.77</v>
      </c>
      <c r="L92" s="5" t="s">
        <v>108</v>
      </c>
      <c r="M92" s="28">
        <v>4.8</v>
      </c>
      <c r="N92" s="28">
        <v>2.86</v>
      </c>
      <c r="O92" s="28">
        <v>82000</v>
      </c>
      <c r="P92" s="28">
        <v>106.6</v>
      </c>
      <c r="Q92" s="28">
        <v>87.412000000000006</v>
      </c>
      <c r="R92" s="28">
        <v>0.03</v>
      </c>
      <c r="S92" s="28">
        <v>0.39</v>
      </c>
      <c r="T92" s="28">
        <v>0.06</v>
      </c>
    </row>
    <row r="93" spans="2:20">
      <c r="B93" s="5" t="s">
        <v>589</v>
      </c>
      <c r="C93" s="5" t="s">
        <v>590</v>
      </c>
      <c r="D93" s="5" t="s">
        <v>106</v>
      </c>
      <c r="E93" s="5" t="s">
        <v>129</v>
      </c>
      <c r="F93" s="5" t="s">
        <v>591</v>
      </c>
      <c r="G93" s="5" t="s">
        <v>347</v>
      </c>
      <c r="H93" s="5" t="s">
        <v>583</v>
      </c>
      <c r="I93" s="5" t="s">
        <v>156</v>
      </c>
      <c r="J93" s="5" t="s">
        <v>592</v>
      </c>
      <c r="K93" s="28">
        <v>0.25</v>
      </c>
      <c r="L93" s="5" t="s">
        <v>108</v>
      </c>
      <c r="M93" s="28">
        <v>4.95</v>
      </c>
      <c r="N93" s="28">
        <v>-0.27</v>
      </c>
      <c r="O93" s="28">
        <v>15500</v>
      </c>
      <c r="P93" s="28">
        <v>109.4</v>
      </c>
      <c r="Q93" s="28">
        <v>16.957000000000001</v>
      </c>
      <c r="R93" s="28">
        <v>0.08</v>
      </c>
      <c r="S93" s="28">
        <v>0.08</v>
      </c>
      <c r="T93" s="28">
        <v>0.01</v>
      </c>
    </row>
    <row r="94" spans="2:20">
      <c r="B94" s="5" t="s">
        <v>593</v>
      </c>
      <c r="C94" s="5" t="s">
        <v>594</v>
      </c>
      <c r="D94" s="5" t="s">
        <v>106</v>
      </c>
      <c r="E94" s="5" t="s">
        <v>129</v>
      </c>
      <c r="F94" s="5" t="s">
        <v>595</v>
      </c>
      <c r="G94" s="5" t="s">
        <v>347</v>
      </c>
      <c r="H94" s="5" t="s">
        <v>578</v>
      </c>
      <c r="I94" s="5" t="s">
        <v>155</v>
      </c>
      <c r="J94" s="5" t="s">
        <v>596</v>
      </c>
      <c r="K94" s="28">
        <v>4.18</v>
      </c>
      <c r="L94" s="5" t="s">
        <v>108</v>
      </c>
      <c r="M94" s="28">
        <v>2.5</v>
      </c>
      <c r="N94" s="28">
        <v>5.26</v>
      </c>
      <c r="O94" s="28">
        <v>80000</v>
      </c>
      <c r="P94" s="28">
        <v>89.02</v>
      </c>
      <c r="Q94" s="28">
        <v>71.215999999999994</v>
      </c>
      <c r="R94" s="28">
        <v>0.04</v>
      </c>
      <c r="S94" s="28">
        <v>0.32</v>
      </c>
      <c r="T94" s="28">
        <v>0.05</v>
      </c>
    </row>
    <row r="95" spans="2:20">
      <c r="B95" s="5" t="s">
        <v>597</v>
      </c>
      <c r="C95" s="5" t="s">
        <v>598</v>
      </c>
      <c r="D95" s="5" t="s">
        <v>106</v>
      </c>
      <c r="E95" s="5" t="s">
        <v>129</v>
      </c>
      <c r="F95" s="5" t="s">
        <v>599</v>
      </c>
      <c r="G95" s="5" t="s">
        <v>319</v>
      </c>
      <c r="H95" s="5" t="s">
        <v>578</v>
      </c>
      <c r="I95" s="5" t="s">
        <v>155</v>
      </c>
      <c r="J95" s="5" t="s">
        <v>410</v>
      </c>
      <c r="K95" s="28">
        <v>5.09</v>
      </c>
      <c r="L95" s="5" t="s">
        <v>108</v>
      </c>
      <c r="M95" s="28">
        <v>5.0999999999999996</v>
      </c>
      <c r="N95" s="28">
        <v>1.8</v>
      </c>
      <c r="O95" s="28">
        <v>420904</v>
      </c>
      <c r="P95" s="28">
        <v>140.11000000000001</v>
      </c>
      <c r="Q95" s="28">
        <v>589.72859440000002</v>
      </c>
      <c r="R95" s="28">
        <v>0.04</v>
      </c>
      <c r="S95" s="28">
        <v>2.65</v>
      </c>
      <c r="T95" s="28">
        <v>0.39</v>
      </c>
    </row>
    <row r="96" spans="2:20">
      <c r="B96" s="5" t="s">
        <v>600</v>
      </c>
      <c r="C96" s="5" t="s">
        <v>601</v>
      </c>
      <c r="D96" s="5" t="s">
        <v>106</v>
      </c>
      <c r="E96" s="5" t="s">
        <v>129</v>
      </c>
      <c r="F96" s="5" t="s">
        <v>602</v>
      </c>
      <c r="G96" s="5" t="s">
        <v>347</v>
      </c>
      <c r="H96" s="5" t="s">
        <v>583</v>
      </c>
      <c r="I96" s="5" t="s">
        <v>156</v>
      </c>
      <c r="J96" s="5" t="s">
        <v>428</v>
      </c>
      <c r="K96" s="28">
        <v>0.42</v>
      </c>
      <c r="L96" s="5" t="s">
        <v>108</v>
      </c>
      <c r="M96" s="28">
        <v>4.7</v>
      </c>
      <c r="N96" s="28">
        <v>0.59</v>
      </c>
      <c r="O96" s="28">
        <v>24241.9</v>
      </c>
      <c r="P96" s="28">
        <v>119.06</v>
      </c>
      <c r="Q96" s="28">
        <v>28.862406140000001</v>
      </c>
      <c r="R96" s="28">
        <v>0.02</v>
      </c>
      <c r="S96" s="28">
        <v>0.13</v>
      </c>
      <c r="T96" s="28">
        <v>0.02</v>
      </c>
    </row>
    <row r="97" spans="2:20">
      <c r="B97" s="5" t="s">
        <v>603</v>
      </c>
      <c r="C97" s="5" t="s">
        <v>604</v>
      </c>
      <c r="D97" s="5" t="s">
        <v>106</v>
      </c>
      <c r="E97" s="5" t="s">
        <v>129</v>
      </c>
      <c r="F97" s="5" t="s">
        <v>602</v>
      </c>
      <c r="G97" s="5" t="s">
        <v>347</v>
      </c>
      <c r="H97" s="5" t="s">
        <v>583</v>
      </c>
      <c r="I97" s="5" t="s">
        <v>156</v>
      </c>
      <c r="J97" s="5" t="s">
        <v>333</v>
      </c>
      <c r="K97" s="28">
        <v>5.16</v>
      </c>
      <c r="L97" s="5" t="s">
        <v>108</v>
      </c>
      <c r="M97" s="28">
        <v>3.3</v>
      </c>
      <c r="N97" s="28">
        <v>3.15</v>
      </c>
      <c r="O97" s="28">
        <v>34666</v>
      </c>
      <c r="P97" s="28">
        <v>104.78</v>
      </c>
      <c r="Q97" s="28">
        <v>36.323034800000002</v>
      </c>
      <c r="R97" s="28">
        <v>0.01</v>
      </c>
      <c r="S97" s="28">
        <v>0.16</v>
      </c>
      <c r="T97" s="28">
        <v>0.02</v>
      </c>
    </row>
    <row r="98" spans="2:20">
      <c r="B98" s="5" t="s">
        <v>605</v>
      </c>
      <c r="C98" s="5" t="s">
        <v>606</v>
      </c>
      <c r="D98" s="5" t="s">
        <v>106</v>
      </c>
      <c r="E98" s="5" t="s">
        <v>129</v>
      </c>
      <c r="F98" s="5" t="s">
        <v>607</v>
      </c>
      <c r="G98" s="5" t="s">
        <v>453</v>
      </c>
      <c r="H98" s="5" t="s">
        <v>608</v>
      </c>
      <c r="I98" s="5" t="s">
        <v>155</v>
      </c>
      <c r="J98" s="5" t="s">
        <v>609</v>
      </c>
      <c r="K98" s="28">
        <v>2.14</v>
      </c>
      <c r="L98" s="5" t="s">
        <v>108</v>
      </c>
      <c r="M98" s="28">
        <v>4.8</v>
      </c>
      <c r="N98" s="28">
        <v>2.5299999999999998</v>
      </c>
      <c r="O98" s="28">
        <v>271092.99</v>
      </c>
      <c r="P98" s="28">
        <v>122.98</v>
      </c>
      <c r="Q98" s="28">
        <v>333.39015910199998</v>
      </c>
      <c r="R98" s="28">
        <v>0.03</v>
      </c>
      <c r="S98" s="28">
        <v>1.5</v>
      </c>
      <c r="T98" s="28">
        <v>0.22</v>
      </c>
    </row>
    <row r="99" spans="2:20">
      <c r="B99" s="5" t="s">
        <v>610</v>
      </c>
      <c r="C99" s="5" t="s">
        <v>611</v>
      </c>
      <c r="D99" s="5" t="s">
        <v>106</v>
      </c>
      <c r="E99" s="5" t="s">
        <v>129</v>
      </c>
      <c r="F99" s="5" t="s">
        <v>612</v>
      </c>
      <c r="G99" s="5" t="s">
        <v>118</v>
      </c>
      <c r="H99" s="5" t="s">
        <v>608</v>
      </c>
      <c r="I99" s="5" t="s">
        <v>155</v>
      </c>
      <c r="J99" s="5" t="s">
        <v>613</v>
      </c>
      <c r="K99" s="28">
        <v>3.23</v>
      </c>
      <c r="L99" s="5" t="s">
        <v>108</v>
      </c>
      <c r="M99" s="28">
        <v>5</v>
      </c>
      <c r="N99" s="28">
        <v>2.81</v>
      </c>
      <c r="O99" s="28">
        <v>55000</v>
      </c>
      <c r="P99" s="28">
        <v>105.35</v>
      </c>
      <c r="Q99" s="28">
        <v>57.942500000000003</v>
      </c>
      <c r="R99" s="28">
        <v>0.03</v>
      </c>
      <c r="S99" s="28">
        <v>0.26</v>
      </c>
      <c r="T99" s="28">
        <v>0.04</v>
      </c>
    </row>
    <row r="100" spans="2:20">
      <c r="B100" s="5" t="s">
        <v>614</v>
      </c>
      <c r="C100" s="5" t="s">
        <v>615</v>
      </c>
      <c r="D100" s="5" t="s">
        <v>106</v>
      </c>
      <c r="E100" s="5" t="s">
        <v>129</v>
      </c>
      <c r="F100" s="5" t="s">
        <v>616</v>
      </c>
      <c r="G100" s="5" t="s">
        <v>486</v>
      </c>
      <c r="H100" s="5" t="s">
        <v>617</v>
      </c>
      <c r="I100" s="5" t="s">
        <v>156</v>
      </c>
      <c r="J100" s="5" t="s">
        <v>618</v>
      </c>
      <c r="K100" s="28">
        <v>2.76</v>
      </c>
      <c r="L100" s="5" t="s">
        <v>108</v>
      </c>
      <c r="M100" s="28">
        <v>3.59</v>
      </c>
      <c r="N100" s="28">
        <v>2.77</v>
      </c>
      <c r="O100" s="28">
        <v>4242</v>
      </c>
      <c r="P100" s="28">
        <v>101.66</v>
      </c>
      <c r="Q100" s="28">
        <v>4.3124171999999996</v>
      </c>
      <c r="R100" s="28">
        <v>0.01</v>
      </c>
      <c r="S100" s="28">
        <v>0.02</v>
      </c>
      <c r="T100" s="28">
        <v>0</v>
      </c>
    </row>
    <row r="101" spans="2:20">
      <c r="B101" s="5" t="s">
        <v>619</v>
      </c>
      <c r="C101" s="5" t="s">
        <v>620</v>
      </c>
      <c r="D101" s="5" t="s">
        <v>106</v>
      </c>
      <c r="E101" s="5" t="s">
        <v>129</v>
      </c>
      <c r="F101" s="5" t="s">
        <v>621</v>
      </c>
      <c r="G101" s="5" t="s">
        <v>347</v>
      </c>
      <c r="H101" s="5" t="s">
        <v>617</v>
      </c>
      <c r="I101" s="5" t="s">
        <v>156</v>
      </c>
      <c r="J101" s="5" t="s">
        <v>622</v>
      </c>
      <c r="K101" s="28">
        <v>1.23</v>
      </c>
      <c r="L101" s="5" t="s">
        <v>108</v>
      </c>
      <c r="M101" s="28">
        <v>5.35</v>
      </c>
      <c r="N101" s="28">
        <v>3.3</v>
      </c>
      <c r="O101" s="28">
        <v>14592.69</v>
      </c>
      <c r="P101" s="28">
        <v>123.13</v>
      </c>
      <c r="Q101" s="28">
        <v>17.967979196999998</v>
      </c>
      <c r="R101" s="28">
        <v>0</v>
      </c>
      <c r="S101" s="28">
        <v>0.08</v>
      </c>
      <c r="T101" s="28">
        <v>0.01</v>
      </c>
    </row>
    <row r="102" spans="2:20">
      <c r="B102" s="5" t="s">
        <v>623</v>
      </c>
      <c r="C102" s="5" t="s">
        <v>624</v>
      </c>
      <c r="D102" s="5" t="s">
        <v>106</v>
      </c>
      <c r="E102" s="5" t="s">
        <v>129</v>
      </c>
      <c r="F102" s="5" t="s">
        <v>621</v>
      </c>
      <c r="G102" s="5" t="s">
        <v>347</v>
      </c>
      <c r="H102" s="5" t="s">
        <v>617</v>
      </c>
      <c r="I102" s="5" t="s">
        <v>156</v>
      </c>
      <c r="J102" s="5" t="s">
        <v>542</v>
      </c>
      <c r="K102" s="28">
        <v>3.44</v>
      </c>
      <c r="L102" s="5" t="s">
        <v>108</v>
      </c>
      <c r="M102" s="28">
        <v>6.75</v>
      </c>
      <c r="N102" s="28">
        <v>3.01</v>
      </c>
      <c r="O102" s="28">
        <v>84250</v>
      </c>
      <c r="P102" s="28">
        <v>117.45</v>
      </c>
      <c r="Q102" s="28">
        <v>98.951625000000007</v>
      </c>
      <c r="R102" s="28">
        <v>0.02</v>
      </c>
      <c r="S102" s="28">
        <v>0.44</v>
      </c>
      <c r="T102" s="28">
        <v>7.0000000000000007E-2</v>
      </c>
    </row>
    <row r="103" spans="2:20">
      <c r="B103" s="5" t="s">
        <v>625</v>
      </c>
      <c r="C103" s="5" t="s">
        <v>626</v>
      </c>
      <c r="D103" s="5" t="s">
        <v>106</v>
      </c>
      <c r="E103" s="5" t="s">
        <v>129</v>
      </c>
      <c r="F103" s="5" t="s">
        <v>621</v>
      </c>
      <c r="G103" s="5" t="s">
        <v>347</v>
      </c>
      <c r="H103" s="5" t="s">
        <v>617</v>
      </c>
      <c r="I103" s="5" t="s">
        <v>156</v>
      </c>
      <c r="J103" s="5" t="s">
        <v>627</v>
      </c>
      <c r="K103" s="28">
        <v>4.79</v>
      </c>
      <c r="L103" s="5" t="s">
        <v>108</v>
      </c>
      <c r="M103" s="28">
        <v>4.4000000000000004</v>
      </c>
      <c r="N103" s="28">
        <v>4.2300000000000004</v>
      </c>
      <c r="O103" s="28">
        <v>4870</v>
      </c>
      <c r="P103" s="28">
        <v>103</v>
      </c>
      <c r="Q103" s="28">
        <v>5.0160999999999998</v>
      </c>
      <c r="R103" s="28">
        <v>0</v>
      </c>
      <c r="S103" s="28">
        <v>0.02</v>
      </c>
      <c r="T103" s="28">
        <v>0</v>
      </c>
    </row>
    <row r="104" spans="2:20">
      <c r="B104" s="5" t="s">
        <v>628</v>
      </c>
      <c r="C104" s="5" t="s">
        <v>629</v>
      </c>
      <c r="D104" s="5" t="s">
        <v>106</v>
      </c>
      <c r="E104" s="5" t="s">
        <v>129</v>
      </c>
      <c r="F104" s="5" t="s">
        <v>630</v>
      </c>
      <c r="G104" s="5" t="s">
        <v>347</v>
      </c>
      <c r="H104" s="5" t="s">
        <v>631</v>
      </c>
      <c r="I104" s="5" t="s">
        <v>155</v>
      </c>
      <c r="J104" s="5" t="s">
        <v>632</v>
      </c>
      <c r="K104" s="28">
        <v>1.38</v>
      </c>
      <c r="L104" s="5" t="s">
        <v>108</v>
      </c>
      <c r="M104" s="28">
        <v>4.6500000000000004</v>
      </c>
      <c r="N104" s="28">
        <v>2.77</v>
      </c>
      <c r="O104" s="28">
        <v>0.96</v>
      </c>
      <c r="P104" s="28">
        <v>123.04</v>
      </c>
      <c r="Q104" s="28">
        <v>1.1811840000000001E-3</v>
      </c>
      <c r="R104" s="28">
        <v>0</v>
      </c>
      <c r="S104" s="28">
        <v>0</v>
      </c>
      <c r="T104" s="28">
        <v>0</v>
      </c>
    </row>
    <row r="105" spans="2:20">
      <c r="B105" s="5" t="s">
        <v>633</v>
      </c>
      <c r="C105" s="5" t="s">
        <v>634</v>
      </c>
      <c r="D105" s="5" t="s">
        <v>106</v>
      </c>
      <c r="E105" s="5" t="s">
        <v>129</v>
      </c>
      <c r="F105" s="5" t="s">
        <v>630</v>
      </c>
      <c r="G105" s="5" t="s">
        <v>347</v>
      </c>
      <c r="H105" s="5" t="s">
        <v>631</v>
      </c>
      <c r="I105" s="5" t="s">
        <v>155</v>
      </c>
      <c r="J105" s="5" t="s">
        <v>635</v>
      </c>
      <c r="K105" s="28">
        <v>1.23</v>
      </c>
      <c r="L105" s="5" t="s">
        <v>108</v>
      </c>
      <c r="M105" s="28">
        <v>5.05</v>
      </c>
      <c r="N105" s="28">
        <v>2.75</v>
      </c>
      <c r="O105" s="28">
        <v>28405.35</v>
      </c>
      <c r="P105" s="28">
        <v>123.42</v>
      </c>
      <c r="Q105" s="28">
        <v>35.057882970000001</v>
      </c>
      <c r="R105" s="28">
        <v>0.01</v>
      </c>
      <c r="S105" s="28">
        <v>0.16</v>
      </c>
      <c r="T105" s="28">
        <v>0.02</v>
      </c>
    </row>
    <row r="106" spans="2:20">
      <c r="B106" s="5" t="s">
        <v>636</v>
      </c>
      <c r="C106" s="5" t="s">
        <v>637</v>
      </c>
      <c r="D106" s="5" t="s">
        <v>106</v>
      </c>
      <c r="E106" s="5" t="s">
        <v>129</v>
      </c>
      <c r="F106" s="5" t="s">
        <v>630</v>
      </c>
      <c r="G106" s="5" t="s">
        <v>347</v>
      </c>
      <c r="H106" s="5" t="s">
        <v>631</v>
      </c>
      <c r="I106" s="5" t="s">
        <v>155</v>
      </c>
      <c r="J106" s="5" t="s">
        <v>638</v>
      </c>
      <c r="K106" s="28">
        <v>2.02</v>
      </c>
      <c r="L106" s="5" t="s">
        <v>108</v>
      </c>
      <c r="M106" s="28">
        <v>6.1</v>
      </c>
      <c r="N106" s="28">
        <v>3.19</v>
      </c>
      <c r="O106" s="28">
        <v>327950</v>
      </c>
      <c r="P106" s="28">
        <v>109.7</v>
      </c>
      <c r="Q106" s="28">
        <v>359.76114999999999</v>
      </c>
      <c r="R106" s="28">
        <v>0.02</v>
      </c>
      <c r="S106" s="28">
        <v>1.62</v>
      </c>
      <c r="T106" s="28">
        <v>0.24</v>
      </c>
    </row>
    <row r="107" spans="2:20">
      <c r="B107" s="5" t="s">
        <v>639</v>
      </c>
      <c r="C107" s="5" t="s">
        <v>640</v>
      </c>
      <c r="D107" s="5" t="s">
        <v>106</v>
      </c>
      <c r="E107" s="5" t="s">
        <v>129</v>
      </c>
      <c r="F107" s="5" t="s">
        <v>641</v>
      </c>
      <c r="G107" s="5" t="s">
        <v>347</v>
      </c>
      <c r="H107" s="5" t="s">
        <v>642</v>
      </c>
      <c r="I107" s="5" t="s">
        <v>155</v>
      </c>
      <c r="J107" s="5" t="s">
        <v>643</v>
      </c>
      <c r="K107" s="28">
        <v>2.88</v>
      </c>
      <c r="L107" s="5" t="s">
        <v>108</v>
      </c>
      <c r="M107" s="28">
        <v>6.9</v>
      </c>
      <c r="N107" s="28">
        <v>25.23</v>
      </c>
      <c r="O107" s="28">
        <v>437829.18</v>
      </c>
      <c r="P107" s="28">
        <v>72.34</v>
      </c>
      <c r="Q107" s="28">
        <v>316.72562881200002</v>
      </c>
      <c r="R107" s="28">
        <v>0.09</v>
      </c>
      <c r="S107" s="28">
        <v>1.42</v>
      </c>
      <c r="T107" s="28">
        <v>0.21</v>
      </c>
    </row>
    <row r="108" spans="2:20">
      <c r="B108" s="5" t="s">
        <v>644</v>
      </c>
      <c r="C108" s="5" t="s">
        <v>645</v>
      </c>
      <c r="D108" s="5" t="s">
        <v>106</v>
      </c>
      <c r="E108" s="5" t="s">
        <v>129</v>
      </c>
      <c r="F108" s="5" t="s">
        <v>646</v>
      </c>
      <c r="G108" s="5" t="s">
        <v>118</v>
      </c>
      <c r="H108" s="5" t="s">
        <v>647</v>
      </c>
      <c r="I108" s="5" t="s">
        <v>156</v>
      </c>
      <c r="J108" s="5" t="s">
        <v>648</v>
      </c>
      <c r="K108" s="28">
        <v>0.05</v>
      </c>
      <c r="L108" s="5" t="s">
        <v>108</v>
      </c>
      <c r="M108" s="28">
        <v>5</v>
      </c>
      <c r="N108" s="28">
        <v>18.149999999999999</v>
      </c>
      <c r="O108" s="28">
        <v>4033.33</v>
      </c>
      <c r="P108" s="28">
        <v>126.95</v>
      </c>
      <c r="Q108" s="28">
        <v>5.1203124349999998</v>
      </c>
      <c r="R108" s="28">
        <v>0</v>
      </c>
      <c r="S108" s="28">
        <v>0.02</v>
      </c>
      <c r="T108" s="28">
        <v>0</v>
      </c>
    </row>
    <row r="109" spans="2:20">
      <c r="B109" s="5" t="s">
        <v>649</v>
      </c>
      <c r="C109" s="5" t="s">
        <v>650</v>
      </c>
      <c r="D109" s="5" t="s">
        <v>106</v>
      </c>
      <c r="E109" s="5" t="s">
        <v>129</v>
      </c>
      <c r="F109" s="5" t="s">
        <v>651</v>
      </c>
      <c r="G109" s="5" t="s">
        <v>347</v>
      </c>
      <c r="H109" s="5" t="s">
        <v>652</v>
      </c>
      <c r="I109" s="5" t="s">
        <v>156</v>
      </c>
      <c r="J109" s="5" t="s">
        <v>653</v>
      </c>
      <c r="K109" s="28">
        <v>3.17</v>
      </c>
      <c r="L109" s="5" t="s">
        <v>108</v>
      </c>
      <c r="M109" s="28">
        <v>7.5</v>
      </c>
      <c r="N109" s="28">
        <v>29.03</v>
      </c>
      <c r="O109" s="28">
        <v>376657.57</v>
      </c>
      <c r="P109" s="28">
        <v>57.03</v>
      </c>
      <c r="Q109" s="28">
        <v>214.80781217099999</v>
      </c>
      <c r="R109" s="28">
        <v>0.03</v>
      </c>
      <c r="S109" s="28">
        <v>0.97</v>
      </c>
      <c r="T109" s="28">
        <v>0.14000000000000001</v>
      </c>
    </row>
    <row r="110" spans="2:20">
      <c r="B110" s="5" t="s">
        <v>654</v>
      </c>
      <c r="C110" s="5" t="s">
        <v>655</v>
      </c>
      <c r="D110" s="5" t="s">
        <v>106</v>
      </c>
      <c r="E110" s="5" t="s">
        <v>129</v>
      </c>
      <c r="F110" s="5" t="s">
        <v>651</v>
      </c>
      <c r="G110" s="5" t="s">
        <v>347</v>
      </c>
      <c r="H110" s="5" t="s">
        <v>652</v>
      </c>
      <c r="I110" s="5" t="s">
        <v>156</v>
      </c>
      <c r="J110" s="5" t="s">
        <v>656</v>
      </c>
      <c r="K110" s="28">
        <v>3.22</v>
      </c>
      <c r="L110" s="5" t="s">
        <v>108</v>
      </c>
      <c r="M110" s="28">
        <v>5.7</v>
      </c>
      <c r="N110" s="28">
        <v>0.01</v>
      </c>
      <c r="O110" s="28">
        <v>76142.5</v>
      </c>
      <c r="P110" s="28">
        <v>41.53</v>
      </c>
      <c r="Q110" s="28">
        <v>31.62198025</v>
      </c>
      <c r="R110" s="28">
        <v>0.01</v>
      </c>
      <c r="S110" s="28">
        <v>0.14000000000000001</v>
      </c>
      <c r="T110" s="28">
        <v>0.02</v>
      </c>
    </row>
    <row r="111" spans="2:20">
      <c r="B111" s="5" t="s">
        <v>657</v>
      </c>
      <c r="C111" s="5" t="s">
        <v>658</v>
      </c>
      <c r="D111" s="5" t="s">
        <v>106</v>
      </c>
      <c r="E111" s="5" t="s">
        <v>129</v>
      </c>
      <c r="F111" s="5" t="s">
        <v>659</v>
      </c>
      <c r="G111" s="5" t="s">
        <v>118</v>
      </c>
      <c r="H111" s="5" t="s">
        <v>660</v>
      </c>
      <c r="I111" s="5" t="s">
        <v>155</v>
      </c>
      <c r="J111" s="5" t="s">
        <v>648</v>
      </c>
      <c r="K111" s="28">
        <v>1</v>
      </c>
      <c r="L111" s="5" t="s">
        <v>108</v>
      </c>
      <c r="M111" s="28">
        <v>4.5</v>
      </c>
      <c r="N111" s="28">
        <v>27.21</v>
      </c>
      <c r="O111" s="28">
        <v>0.75</v>
      </c>
      <c r="P111" s="28">
        <v>101.97</v>
      </c>
      <c r="Q111" s="28">
        <v>7.6477499999999998E-4</v>
      </c>
      <c r="R111" s="28">
        <v>0</v>
      </c>
      <c r="S111" s="28">
        <v>0</v>
      </c>
      <c r="T111" s="28">
        <v>0</v>
      </c>
    </row>
    <row r="112" spans="2:20">
      <c r="B112" s="5" t="s">
        <v>661</v>
      </c>
      <c r="C112" s="5" t="s">
        <v>662</v>
      </c>
      <c r="D112" s="5" t="s">
        <v>106</v>
      </c>
      <c r="E112" s="5" t="s">
        <v>129</v>
      </c>
      <c r="F112" s="5" t="s">
        <v>663</v>
      </c>
      <c r="G112" s="5" t="s">
        <v>347</v>
      </c>
      <c r="H112" s="5" t="s">
        <v>664</v>
      </c>
      <c r="I112" s="5" t="s">
        <v>155</v>
      </c>
      <c r="J112" s="5" t="s">
        <v>665</v>
      </c>
      <c r="K112" s="28">
        <v>1.86</v>
      </c>
      <c r="L112" s="5" t="s">
        <v>108</v>
      </c>
      <c r="M112" s="28">
        <v>4.75</v>
      </c>
      <c r="N112" s="28">
        <v>23.19</v>
      </c>
      <c r="O112" s="28">
        <v>24095.72</v>
      </c>
      <c r="P112" s="28">
        <v>102.98</v>
      </c>
      <c r="Q112" s="28">
        <v>24.813772455999999</v>
      </c>
      <c r="R112" s="28">
        <v>0.01</v>
      </c>
      <c r="S112" s="28">
        <v>0.11</v>
      </c>
      <c r="T112" s="28">
        <v>0.02</v>
      </c>
    </row>
    <row r="113" spans="2:20">
      <c r="B113" s="5" t="s">
        <v>666</v>
      </c>
      <c r="C113" s="5" t="s">
        <v>667</v>
      </c>
      <c r="D113" s="5" t="s">
        <v>106</v>
      </c>
      <c r="E113" s="5" t="s">
        <v>129</v>
      </c>
      <c r="F113" s="5" t="s">
        <v>668</v>
      </c>
      <c r="G113" s="5" t="s">
        <v>347</v>
      </c>
      <c r="H113" s="5" t="s">
        <v>202</v>
      </c>
      <c r="I113" s="5" t="s">
        <v>203</v>
      </c>
      <c r="J113" s="5" t="s">
        <v>669</v>
      </c>
      <c r="K113" s="28">
        <v>0.74</v>
      </c>
      <c r="L113" s="5" t="s">
        <v>108</v>
      </c>
      <c r="M113" s="28">
        <v>5.8</v>
      </c>
      <c r="N113" s="28">
        <v>0.01</v>
      </c>
      <c r="O113" s="28">
        <v>40251.760000000002</v>
      </c>
      <c r="P113" s="28">
        <v>38.04</v>
      </c>
      <c r="Q113" s="28">
        <v>15.311769504000001</v>
      </c>
      <c r="R113" s="28">
        <v>0.13</v>
      </c>
      <c r="S113" s="28">
        <v>7.0000000000000007E-2</v>
      </c>
      <c r="T113" s="28">
        <v>0.01</v>
      </c>
    </row>
    <row r="114" spans="2:20">
      <c r="B114" s="5" t="s">
        <v>670</v>
      </c>
      <c r="C114" s="5" t="s">
        <v>671</v>
      </c>
      <c r="D114" s="5" t="s">
        <v>106</v>
      </c>
      <c r="E114" s="5" t="s">
        <v>129</v>
      </c>
      <c r="F114" s="5" t="s">
        <v>672</v>
      </c>
      <c r="G114" s="5" t="s">
        <v>347</v>
      </c>
      <c r="H114" s="5" t="s">
        <v>202</v>
      </c>
      <c r="I114" s="5" t="s">
        <v>203</v>
      </c>
      <c r="J114" s="5" t="s">
        <v>673</v>
      </c>
      <c r="K114" s="28">
        <v>3.45</v>
      </c>
      <c r="L114" s="5" t="s">
        <v>108</v>
      </c>
      <c r="M114" s="28">
        <v>6</v>
      </c>
      <c r="N114" s="28">
        <v>1.71</v>
      </c>
      <c r="O114" s="28">
        <v>228974.52</v>
      </c>
      <c r="P114" s="28">
        <v>138.5</v>
      </c>
      <c r="Q114" s="28">
        <v>317.12971019999998</v>
      </c>
      <c r="R114" s="28">
        <v>0.46</v>
      </c>
      <c r="S114" s="28">
        <v>1.43</v>
      </c>
      <c r="T114" s="28">
        <v>0.21</v>
      </c>
    </row>
    <row r="115" spans="2:20">
      <c r="B115" s="5" t="s">
        <v>674</v>
      </c>
      <c r="C115" s="5" t="s">
        <v>675</v>
      </c>
      <c r="D115" s="5" t="s">
        <v>106</v>
      </c>
      <c r="E115" s="5" t="s">
        <v>129</v>
      </c>
      <c r="F115" s="5" t="s">
        <v>676</v>
      </c>
      <c r="G115" s="5" t="s">
        <v>118</v>
      </c>
      <c r="H115" s="5" t="s">
        <v>202</v>
      </c>
      <c r="I115" s="5" t="s">
        <v>203</v>
      </c>
      <c r="J115" s="5" t="s">
        <v>677</v>
      </c>
      <c r="K115" s="28">
        <v>0.56999999999999995</v>
      </c>
      <c r="L115" s="5" t="s">
        <v>108</v>
      </c>
      <c r="M115" s="28">
        <v>5.75</v>
      </c>
      <c r="N115" s="28">
        <v>1.54</v>
      </c>
      <c r="O115" s="28">
        <v>100000</v>
      </c>
      <c r="P115" s="28">
        <v>112.59</v>
      </c>
      <c r="Q115" s="28">
        <v>112.59</v>
      </c>
      <c r="R115" s="28">
        <v>0.04</v>
      </c>
      <c r="S115" s="28">
        <v>0.51</v>
      </c>
      <c r="T115" s="28">
        <v>7.0000000000000007E-2</v>
      </c>
    </row>
    <row r="116" spans="2:20">
      <c r="B116" s="5" t="s">
        <v>678</v>
      </c>
      <c r="C116" s="5" t="s">
        <v>679</v>
      </c>
      <c r="D116" s="5" t="s">
        <v>106</v>
      </c>
      <c r="E116" s="5" t="s">
        <v>129</v>
      </c>
      <c r="F116" s="5" t="s">
        <v>680</v>
      </c>
      <c r="G116" s="5" t="s">
        <v>347</v>
      </c>
      <c r="H116" s="5" t="s">
        <v>202</v>
      </c>
      <c r="I116" s="5" t="s">
        <v>203</v>
      </c>
      <c r="J116" s="5" t="s">
        <v>665</v>
      </c>
      <c r="K116" s="28">
        <v>4.1399999999999997</v>
      </c>
      <c r="L116" s="5" t="s">
        <v>108</v>
      </c>
      <c r="M116" s="28">
        <v>4.5</v>
      </c>
      <c r="N116" s="28">
        <v>16.66</v>
      </c>
      <c r="O116" s="28">
        <v>247164.29</v>
      </c>
      <c r="P116" s="28">
        <v>51.05</v>
      </c>
      <c r="Q116" s="28">
        <v>126.177370045</v>
      </c>
      <c r="R116" s="28">
        <v>0.35</v>
      </c>
      <c r="S116" s="28">
        <v>0.56999999999999995</v>
      </c>
      <c r="T116" s="28">
        <v>0.08</v>
      </c>
    </row>
    <row r="117" spans="2:20">
      <c r="B117" s="5" t="s">
        <v>681</v>
      </c>
      <c r="C117" s="5" t="s">
        <v>682</v>
      </c>
      <c r="D117" s="5" t="s">
        <v>106</v>
      </c>
      <c r="E117" s="5" t="s">
        <v>129</v>
      </c>
      <c r="F117" s="5" t="s">
        <v>683</v>
      </c>
      <c r="G117" s="5" t="s">
        <v>138</v>
      </c>
      <c r="H117" s="5" t="s">
        <v>202</v>
      </c>
      <c r="I117" s="5" t="s">
        <v>203</v>
      </c>
      <c r="J117" s="5" t="s">
        <v>684</v>
      </c>
      <c r="K117" s="28">
        <v>3.65</v>
      </c>
      <c r="L117" s="5" t="s">
        <v>108</v>
      </c>
      <c r="M117" s="28">
        <v>3.85</v>
      </c>
      <c r="N117" s="28">
        <v>2.63</v>
      </c>
      <c r="O117" s="28">
        <v>30000</v>
      </c>
      <c r="P117" s="28">
        <v>105.52</v>
      </c>
      <c r="Q117" s="28">
        <v>31.655999999999999</v>
      </c>
      <c r="R117" s="28">
        <v>0.01</v>
      </c>
      <c r="S117" s="28">
        <v>0.14000000000000001</v>
      </c>
      <c r="T117" s="28">
        <v>0.02</v>
      </c>
    </row>
    <row r="118" spans="2:20">
      <c r="B118" s="5" t="s">
        <v>685</v>
      </c>
      <c r="C118" s="5" t="s">
        <v>686</v>
      </c>
      <c r="D118" s="5" t="s">
        <v>106</v>
      </c>
      <c r="E118" s="5" t="s">
        <v>129</v>
      </c>
      <c r="F118" s="5" t="s">
        <v>687</v>
      </c>
      <c r="G118" s="5" t="s">
        <v>688</v>
      </c>
      <c r="H118" s="5" t="s">
        <v>202</v>
      </c>
      <c r="I118" s="5" t="s">
        <v>203</v>
      </c>
      <c r="J118" s="5" t="s">
        <v>689</v>
      </c>
      <c r="K118" s="28">
        <v>0.75</v>
      </c>
      <c r="L118" s="5" t="s">
        <v>108</v>
      </c>
      <c r="M118" s="28">
        <v>8</v>
      </c>
      <c r="N118" s="28">
        <v>1.93</v>
      </c>
      <c r="O118" s="28">
        <v>0.37</v>
      </c>
      <c r="P118" s="28">
        <v>125.99</v>
      </c>
      <c r="Q118" s="28">
        <v>4.6616300000000002E-4</v>
      </c>
      <c r="R118" s="28">
        <v>0</v>
      </c>
      <c r="S118" s="28">
        <v>0</v>
      </c>
      <c r="T118" s="28">
        <v>0</v>
      </c>
    </row>
    <row r="119" spans="2:20">
      <c r="B119" s="5" t="s">
        <v>690</v>
      </c>
      <c r="C119" s="5" t="s">
        <v>691</v>
      </c>
      <c r="D119" s="5" t="s">
        <v>106</v>
      </c>
      <c r="E119" s="5" t="s">
        <v>129</v>
      </c>
      <c r="F119" s="5" t="s">
        <v>692</v>
      </c>
      <c r="G119" s="5" t="s">
        <v>118</v>
      </c>
      <c r="H119" s="5" t="s">
        <v>202</v>
      </c>
      <c r="I119" s="5" t="s">
        <v>203</v>
      </c>
      <c r="J119" s="5" t="s">
        <v>693</v>
      </c>
      <c r="K119" s="28">
        <v>0.74</v>
      </c>
      <c r="L119" s="5" t="s">
        <v>108</v>
      </c>
      <c r="M119" s="28">
        <v>6.75</v>
      </c>
      <c r="N119" s="28">
        <v>39.799999999999997</v>
      </c>
      <c r="O119" s="28">
        <v>386260.73</v>
      </c>
      <c r="P119" s="28">
        <v>103.2</v>
      </c>
      <c r="Q119" s="28">
        <v>398.62107336000003</v>
      </c>
      <c r="R119" s="28">
        <v>0.41</v>
      </c>
      <c r="S119" s="28">
        <v>1.79</v>
      </c>
      <c r="T119" s="28">
        <v>0.26</v>
      </c>
    </row>
    <row r="120" spans="2:20">
      <c r="B120" s="49" t="s">
        <v>261</v>
      </c>
      <c r="C120" s="37"/>
      <c r="D120" s="37"/>
      <c r="E120" s="37"/>
      <c r="F120" s="37"/>
      <c r="K120" s="52">
        <v>3.94</v>
      </c>
      <c r="N120" s="52">
        <v>2.5299999999999998</v>
      </c>
      <c r="O120" s="52">
        <v>4048297.1</v>
      </c>
      <c r="Q120" s="52">
        <v>4327.3206604070001</v>
      </c>
      <c r="S120" s="52">
        <v>19.45</v>
      </c>
      <c r="T120" s="52">
        <v>2.84</v>
      </c>
    </row>
    <row r="121" spans="2:20">
      <c r="B121" s="5" t="s">
        <v>694</v>
      </c>
      <c r="C121" s="5" t="s">
        <v>695</v>
      </c>
      <c r="D121" s="5" t="s">
        <v>106</v>
      </c>
      <c r="E121" s="5" t="s">
        <v>129</v>
      </c>
      <c r="F121" s="5" t="s">
        <v>318</v>
      </c>
      <c r="G121" s="5" t="s">
        <v>319</v>
      </c>
      <c r="H121" s="5" t="s">
        <v>201</v>
      </c>
      <c r="I121" s="5" t="s">
        <v>155</v>
      </c>
      <c r="J121" s="5" t="s">
        <v>502</v>
      </c>
      <c r="K121" s="28">
        <v>7.19</v>
      </c>
      <c r="L121" s="5" t="s">
        <v>108</v>
      </c>
      <c r="M121" s="28">
        <v>3.01</v>
      </c>
      <c r="N121" s="28">
        <v>2.38</v>
      </c>
      <c r="O121" s="28">
        <v>157000</v>
      </c>
      <c r="P121" s="28">
        <v>104.68</v>
      </c>
      <c r="Q121" s="28">
        <v>164.3476</v>
      </c>
      <c r="R121" s="28">
        <v>0.01</v>
      </c>
      <c r="S121" s="28">
        <v>0.74</v>
      </c>
      <c r="T121" s="28">
        <v>0.11</v>
      </c>
    </row>
    <row r="122" spans="2:20">
      <c r="B122" s="5" t="s">
        <v>696</v>
      </c>
      <c r="C122" s="5" t="s">
        <v>697</v>
      </c>
      <c r="D122" s="5" t="s">
        <v>106</v>
      </c>
      <c r="E122" s="5" t="s">
        <v>129</v>
      </c>
      <c r="F122" s="5" t="s">
        <v>336</v>
      </c>
      <c r="G122" s="5" t="s">
        <v>319</v>
      </c>
      <c r="H122" s="5" t="s">
        <v>201</v>
      </c>
      <c r="I122" s="5" t="s">
        <v>155</v>
      </c>
      <c r="J122" s="5" t="s">
        <v>698</v>
      </c>
      <c r="K122" s="28">
        <v>2.04</v>
      </c>
      <c r="L122" s="5" t="s">
        <v>108</v>
      </c>
      <c r="M122" s="28">
        <v>5.9</v>
      </c>
      <c r="N122" s="28">
        <v>0.89</v>
      </c>
      <c r="O122" s="28">
        <v>58080</v>
      </c>
      <c r="P122" s="28">
        <v>112.69</v>
      </c>
      <c r="Q122" s="28">
        <v>65.450351999999995</v>
      </c>
      <c r="R122" s="28">
        <v>0</v>
      </c>
      <c r="S122" s="28">
        <v>0.28999999999999998</v>
      </c>
      <c r="T122" s="28">
        <v>0.04</v>
      </c>
    </row>
    <row r="123" spans="2:20">
      <c r="B123" s="5" t="s">
        <v>699</v>
      </c>
      <c r="C123" s="5" t="s">
        <v>700</v>
      </c>
      <c r="D123" s="5" t="s">
        <v>106</v>
      </c>
      <c r="E123" s="5" t="s">
        <v>129</v>
      </c>
      <c r="F123" s="5" t="s">
        <v>701</v>
      </c>
      <c r="G123" s="5" t="s">
        <v>702</v>
      </c>
      <c r="H123" s="5" t="s">
        <v>703</v>
      </c>
      <c r="I123" s="5" t="s">
        <v>156</v>
      </c>
      <c r="J123" s="5" t="s">
        <v>704</v>
      </c>
      <c r="K123" s="28">
        <v>2.17</v>
      </c>
      <c r="L123" s="5" t="s">
        <v>108</v>
      </c>
      <c r="M123" s="28">
        <v>4.84</v>
      </c>
      <c r="N123" s="28">
        <v>0.85</v>
      </c>
      <c r="O123" s="28">
        <v>722222.24</v>
      </c>
      <c r="P123" s="28">
        <v>110.05</v>
      </c>
      <c r="Q123" s="28">
        <v>794.80557511999996</v>
      </c>
      <c r="R123" s="28">
        <v>7.0000000000000007E-2</v>
      </c>
      <c r="S123" s="28">
        <v>3.57</v>
      </c>
      <c r="T123" s="28">
        <v>0.52</v>
      </c>
    </row>
    <row r="124" spans="2:20">
      <c r="B124" s="5" t="s">
        <v>705</v>
      </c>
      <c r="C124" s="5" t="s">
        <v>706</v>
      </c>
      <c r="D124" s="5" t="s">
        <v>106</v>
      </c>
      <c r="E124" s="5" t="s">
        <v>129</v>
      </c>
      <c r="F124" s="5" t="s">
        <v>355</v>
      </c>
      <c r="G124" s="5" t="s">
        <v>319</v>
      </c>
      <c r="H124" s="5" t="s">
        <v>348</v>
      </c>
      <c r="I124" s="5" t="s">
        <v>155</v>
      </c>
      <c r="J124" s="5" t="s">
        <v>707</v>
      </c>
      <c r="K124" s="28">
        <v>3.67</v>
      </c>
      <c r="L124" s="5" t="s">
        <v>108</v>
      </c>
      <c r="M124" s="28">
        <v>1.95</v>
      </c>
      <c r="N124" s="28">
        <v>1.32</v>
      </c>
      <c r="O124" s="28">
        <v>110000</v>
      </c>
      <c r="P124" s="28">
        <v>102.72</v>
      </c>
      <c r="Q124" s="28">
        <v>112.992</v>
      </c>
      <c r="R124" s="28">
        <v>0.02</v>
      </c>
      <c r="S124" s="28">
        <v>0.51</v>
      </c>
      <c r="T124" s="28">
        <v>7.0000000000000007E-2</v>
      </c>
    </row>
    <row r="125" spans="2:20">
      <c r="B125" s="5" t="s">
        <v>708</v>
      </c>
      <c r="C125" s="5" t="s">
        <v>709</v>
      </c>
      <c r="D125" s="5" t="s">
        <v>106</v>
      </c>
      <c r="E125" s="5" t="s">
        <v>129</v>
      </c>
      <c r="F125" s="5" t="s">
        <v>386</v>
      </c>
      <c r="G125" s="5" t="s">
        <v>138</v>
      </c>
      <c r="H125" s="5" t="s">
        <v>382</v>
      </c>
      <c r="I125" s="5" t="s">
        <v>155</v>
      </c>
      <c r="J125" s="5" t="s">
        <v>387</v>
      </c>
      <c r="K125" s="28">
        <v>7.31</v>
      </c>
      <c r="L125" s="5" t="s">
        <v>108</v>
      </c>
      <c r="M125" s="28">
        <v>3.65</v>
      </c>
      <c r="N125" s="28">
        <v>2.73</v>
      </c>
      <c r="O125" s="28">
        <v>64000</v>
      </c>
      <c r="P125" s="28">
        <v>108.3</v>
      </c>
      <c r="Q125" s="28">
        <v>69.311999999999998</v>
      </c>
      <c r="R125" s="28">
        <v>0.02</v>
      </c>
      <c r="S125" s="28">
        <v>0.31</v>
      </c>
      <c r="T125" s="28">
        <v>0.05</v>
      </c>
    </row>
    <row r="126" spans="2:20">
      <c r="B126" s="5" t="s">
        <v>710</v>
      </c>
      <c r="C126" s="5" t="s">
        <v>711</v>
      </c>
      <c r="D126" s="5" t="s">
        <v>106</v>
      </c>
      <c r="E126" s="5" t="s">
        <v>129</v>
      </c>
      <c r="F126" s="5" t="s">
        <v>318</v>
      </c>
      <c r="G126" s="5" t="s">
        <v>319</v>
      </c>
      <c r="H126" s="5" t="s">
        <v>382</v>
      </c>
      <c r="I126" s="5" t="s">
        <v>155</v>
      </c>
      <c r="J126" s="5" t="s">
        <v>712</v>
      </c>
      <c r="K126" s="28">
        <v>4.45</v>
      </c>
      <c r="L126" s="5" t="s">
        <v>108</v>
      </c>
      <c r="M126" s="28">
        <v>3.25</v>
      </c>
      <c r="N126" s="28">
        <v>3.28</v>
      </c>
      <c r="O126" s="28">
        <v>2</v>
      </c>
      <c r="P126" s="28">
        <v>5031006</v>
      </c>
      <c r="Q126" s="28">
        <v>100.62012</v>
      </c>
      <c r="R126" s="28">
        <v>0.01</v>
      </c>
      <c r="S126" s="28">
        <v>0.45</v>
      </c>
      <c r="T126" s="28">
        <v>7.0000000000000007E-2</v>
      </c>
    </row>
    <row r="127" spans="2:20">
      <c r="B127" s="5" t="s">
        <v>713</v>
      </c>
      <c r="C127" s="5" t="s">
        <v>714</v>
      </c>
      <c r="D127" s="5" t="s">
        <v>106</v>
      </c>
      <c r="E127" s="5" t="s">
        <v>129</v>
      </c>
      <c r="F127" s="5" t="s">
        <v>318</v>
      </c>
      <c r="G127" s="5" t="s">
        <v>319</v>
      </c>
      <c r="H127" s="5" t="s">
        <v>382</v>
      </c>
      <c r="I127" s="5" t="s">
        <v>155</v>
      </c>
      <c r="K127" s="28">
        <v>4.16</v>
      </c>
      <c r="L127" s="5" t="s">
        <v>108</v>
      </c>
      <c r="M127" s="28">
        <v>3.22</v>
      </c>
      <c r="N127" s="28">
        <v>1.41</v>
      </c>
      <c r="O127" s="28">
        <v>2690</v>
      </c>
      <c r="P127" s="28">
        <v>103.29</v>
      </c>
      <c r="Q127" s="28">
        <v>2.7785009999999999</v>
      </c>
      <c r="R127" s="28">
        <v>0</v>
      </c>
      <c r="S127" s="28">
        <v>0.01</v>
      </c>
      <c r="T127" s="28">
        <v>0</v>
      </c>
    </row>
    <row r="128" spans="2:20">
      <c r="B128" s="5" t="s">
        <v>715</v>
      </c>
      <c r="C128" s="5" t="s">
        <v>716</v>
      </c>
      <c r="D128" s="5" t="s">
        <v>106</v>
      </c>
      <c r="E128" s="5" t="s">
        <v>129</v>
      </c>
      <c r="F128" s="5" t="s">
        <v>717</v>
      </c>
      <c r="G128" s="5" t="s">
        <v>319</v>
      </c>
      <c r="H128" s="5" t="s">
        <v>382</v>
      </c>
      <c r="I128" s="5" t="s">
        <v>155</v>
      </c>
      <c r="J128" s="5" t="s">
        <v>718</v>
      </c>
      <c r="K128" s="28">
        <v>5.71</v>
      </c>
      <c r="L128" s="5" t="s">
        <v>108</v>
      </c>
      <c r="M128" s="28">
        <v>2.0699999999999998</v>
      </c>
      <c r="N128" s="28">
        <v>0</v>
      </c>
      <c r="O128" s="28">
        <v>61000</v>
      </c>
      <c r="P128" s="28">
        <v>99.5</v>
      </c>
      <c r="Q128" s="28">
        <v>60.695</v>
      </c>
      <c r="R128" s="28">
        <v>0.02</v>
      </c>
      <c r="S128" s="28">
        <v>0.27</v>
      </c>
      <c r="T128" s="28">
        <v>0.04</v>
      </c>
    </row>
    <row r="129" spans="2:20">
      <c r="B129" s="5" t="s">
        <v>719</v>
      </c>
      <c r="C129" s="5" t="s">
        <v>720</v>
      </c>
      <c r="D129" s="5" t="s">
        <v>106</v>
      </c>
      <c r="E129" s="5" t="s">
        <v>129</v>
      </c>
      <c r="F129" s="5" t="s">
        <v>721</v>
      </c>
      <c r="G129" s="5" t="s">
        <v>118</v>
      </c>
      <c r="H129" s="5" t="s">
        <v>414</v>
      </c>
      <c r="I129" s="5" t="s">
        <v>155</v>
      </c>
      <c r="J129" s="5" t="s">
        <v>364</v>
      </c>
      <c r="K129" s="28">
        <v>3.05</v>
      </c>
      <c r="L129" s="5" t="s">
        <v>108</v>
      </c>
      <c r="M129" s="28">
        <v>2.2999999999999998</v>
      </c>
      <c r="N129" s="28">
        <v>1.57</v>
      </c>
      <c r="O129" s="28">
        <v>350850</v>
      </c>
      <c r="P129" s="28">
        <v>102.28</v>
      </c>
      <c r="Q129" s="28">
        <v>358.84938</v>
      </c>
      <c r="R129" s="28">
        <v>0.01</v>
      </c>
      <c r="S129" s="28">
        <v>1.61</v>
      </c>
      <c r="T129" s="28">
        <v>0.24</v>
      </c>
    </row>
    <row r="130" spans="2:20">
      <c r="B130" s="5" t="s">
        <v>722</v>
      </c>
      <c r="C130" s="5" t="s">
        <v>723</v>
      </c>
      <c r="D130" s="5" t="s">
        <v>106</v>
      </c>
      <c r="E130" s="5" t="s">
        <v>129</v>
      </c>
      <c r="F130" s="5" t="s">
        <v>721</v>
      </c>
      <c r="G130" s="5" t="s">
        <v>118</v>
      </c>
      <c r="H130" s="5" t="s">
        <v>414</v>
      </c>
      <c r="I130" s="5" t="s">
        <v>155</v>
      </c>
      <c r="J130" s="5" t="s">
        <v>724</v>
      </c>
      <c r="K130" s="28">
        <v>7.61</v>
      </c>
      <c r="L130" s="5" t="s">
        <v>108</v>
      </c>
      <c r="M130" s="28">
        <v>2.4</v>
      </c>
      <c r="N130" s="28">
        <v>2.12</v>
      </c>
      <c r="O130" s="28">
        <v>255415</v>
      </c>
      <c r="P130" s="28">
        <v>97.5</v>
      </c>
      <c r="Q130" s="28">
        <v>249.02962500000001</v>
      </c>
      <c r="R130" s="28">
        <v>0.02</v>
      </c>
      <c r="S130" s="28">
        <v>1.1200000000000001</v>
      </c>
      <c r="T130" s="28">
        <v>0.16</v>
      </c>
    </row>
    <row r="131" spans="2:20">
      <c r="B131" s="5" t="s">
        <v>725</v>
      </c>
      <c r="C131" s="5" t="s">
        <v>726</v>
      </c>
      <c r="D131" s="5" t="s">
        <v>106</v>
      </c>
      <c r="E131" s="5" t="s">
        <v>129</v>
      </c>
      <c r="F131" s="5" t="s">
        <v>461</v>
      </c>
      <c r="G131" s="5" t="s">
        <v>347</v>
      </c>
      <c r="H131" s="5" t="s">
        <v>414</v>
      </c>
      <c r="I131" s="5" t="s">
        <v>155</v>
      </c>
      <c r="J131" s="5" t="s">
        <v>727</v>
      </c>
      <c r="K131" s="28">
        <v>0.74</v>
      </c>
      <c r="L131" s="5" t="s">
        <v>108</v>
      </c>
      <c r="M131" s="28">
        <v>6.4</v>
      </c>
      <c r="N131" s="28">
        <v>0.93</v>
      </c>
      <c r="O131" s="28">
        <v>29931.51</v>
      </c>
      <c r="P131" s="28">
        <v>105.67</v>
      </c>
      <c r="Q131" s="28">
        <v>31.628626616999998</v>
      </c>
      <c r="R131" s="28">
        <v>0.01</v>
      </c>
      <c r="S131" s="28">
        <v>0.14000000000000001</v>
      </c>
      <c r="T131" s="28">
        <v>0.02</v>
      </c>
    </row>
    <row r="132" spans="2:20">
      <c r="B132" s="5" t="s">
        <v>728</v>
      </c>
      <c r="C132" s="5" t="s">
        <v>729</v>
      </c>
      <c r="D132" s="5" t="s">
        <v>106</v>
      </c>
      <c r="E132" s="5" t="s">
        <v>129</v>
      </c>
      <c r="F132" s="5" t="s">
        <v>471</v>
      </c>
      <c r="G132" s="5" t="s">
        <v>347</v>
      </c>
      <c r="H132" s="5" t="s">
        <v>414</v>
      </c>
      <c r="I132" s="5" t="s">
        <v>155</v>
      </c>
      <c r="J132" s="5" t="s">
        <v>730</v>
      </c>
      <c r="K132" s="28">
        <v>4.1900000000000004</v>
      </c>
      <c r="L132" s="5" t="s">
        <v>108</v>
      </c>
      <c r="M132" s="28">
        <v>5.05</v>
      </c>
      <c r="N132" s="28">
        <v>3.24</v>
      </c>
      <c r="O132" s="28">
        <v>6100</v>
      </c>
      <c r="P132" s="28">
        <v>108.86</v>
      </c>
      <c r="Q132" s="28">
        <v>6.64046</v>
      </c>
      <c r="R132" s="28">
        <v>0</v>
      </c>
      <c r="S132" s="28">
        <v>0.03</v>
      </c>
      <c r="T132" s="28">
        <v>0</v>
      </c>
    </row>
    <row r="133" spans="2:20">
      <c r="B133" s="5" t="s">
        <v>731</v>
      </c>
      <c r="C133" s="5" t="s">
        <v>732</v>
      </c>
      <c r="D133" s="5" t="s">
        <v>106</v>
      </c>
      <c r="E133" s="5" t="s">
        <v>129</v>
      </c>
      <c r="F133" s="5" t="s">
        <v>478</v>
      </c>
      <c r="G133" s="5" t="s">
        <v>319</v>
      </c>
      <c r="H133" s="5" t="s">
        <v>414</v>
      </c>
      <c r="I133" s="5" t="s">
        <v>155</v>
      </c>
      <c r="J133" s="5" t="s">
        <v>479</v>
      </c>
      <c r="K133" s="28">
        <v>3.92</v>
      </c>
      <c r="L133" s="5" t="s">
        <v>108</v>
      </c>
      <c r="M133" s="28">
        <v>1.05</v>
      </c>
      <c r="N133" s="28">
        <v>1.3</v>
      </c>
      <c r="O133" s="28">
        <v>40300</v>
      </c>
      <c r="P133" s="28">
        <v>99.03</v>
      </c>
      <c r="Q133" s="28">
        <v>39.909089999999999</v>
      </c>
      <c r="R133" s="28">
        <v>0.01</v>
      </c>
      <c r="S133" s="28">
        <v>0.18</v>
      </c>
      <c r="T133" s="28">
        <v>0.03</v>
      </c>
    </row>
    <row r="134" spans="2:20">
      <c r="B134" s="5" t="s">
        <v>733</v>
      </c>
      <c r="C134" s="5" t="s">
        <v>734</v>
      </c>
      <c r="D134" s="5" t="s">
        <v>106</v>
      </c>
      <c r="E134" s="5" t="s">
        <v>129</v>
      </c>
      <c r="F134" s="5" t="s">
        <v>497</v>
      </c>
      <c r="G134" s="5" t="s">
        <v>486</v>
      </c>
      <c r="H134" s="5" t="s">
        <v>501</v>
      </c>
      <c r="I134" s="5" t="s">
        <v>156</v>
      </c>
      <c r="J134" s="5" t="s">
        <v>502</v>
      </c>
      <c r="K134" s="28">
        <v>7.17</v>
      </c>
      <c r="L134" s="5" t="s">
        <v>108</v>
      </c>
      <c r="M134" s="28">
        <v>3.92</v>
      </c>
      <c r="N134" s="28">
        <v>3.5</v>
      </c>
      <c r="O134" s="28">
        <v>88721</v>
      </c>
      <c r="P134" s="28">
        <v>103.88</v>
      </c>
      <c r="Q134" s="28">
        <v>92.1633748</v>
      </c>
      <c r="R134" s="28">
        <v>0.03</v>
      </c>
      <c r="S134" s="28">
        <v>0.41</v>
      </c>
      <c r="T134" s="28">
        <v>0.06</v>
      </c>
    </row>
    <row r="135" spans="2:20">
      <c r="B135" s="5" t="s">
        <v>735</v>
      </c>
      <c r="C135" s="5" t="s">
        <v>736</v>
      </c>
      <c r="D135" s="5" t="s">
        <v>106</v>
      </c>
      <c r="E135" s="5" t="s">
        <v>129</v>
      </c>
      <c r="F135" s="5" t="s">
        <v>737</v>
      </c>
      <c r="G135" s="5" t="s">
        <v>347</v>
      </c>
      <c r="H135" s="5" t="s">
        <v>501</v>
      </c>
      <c r="I135" s="5" t="s">
        <v>156</v>
      </c>
      <c r="J135" s="5" t="s">
        <v>738</v>
      </c>
      <c r="K135" s="28">
        <v>4.2</v>
      </c>
      <c r="L135" s="5" t="s">
        <v>108</v>
      </c>
      <c r="M135" s="28">
        <v>4.2</v>
      </c>
      <c r="N135" s="28">
        <v>3.69</v>
      </c>
      <c r="O135" s="28">
        <v>181026</v>
      </c>
      <c r="P135" s="28">
        <v>103.36</v>
      </c>
      <c r="Q135" s="28">
        <v>187.1084736</v>
      </c>
      <c r="R135" s="28">
        <v>0.01</v>
      </c>
      <c r="S135" s="28">
        <v>0.84</v>
      </c>
      <c r="T135" s="28">
        <v>0.12</v>
      </c>
    </row>
    <row r="136" spans="2:20">
      <c r="B136" s="5" t="s">
        <v>739</v>
      </c>
      <c r="C136" s="5" t="s">
        <v>740</v>
      </c>
      <c r="D136" s="5" t="s">
        <v>106</v>
      </c>
      <c r="E136" s="5" t="s">
        <v>129</v>
      </c>
      <c r="F136" s="5" t="s">
        <v>513</v>
      </c>
      <c r="G136" s="5" t="s">
        <v>347</v>
      </c>
      <c r="H136" s="5" t="s">
        <v>510</v>
      </c>
      <c r="I136" s="5" t="s">
        <v>155</v>
      </c>
      <c r="J136" s="5" t="s">
        <v>741</v>
      </c>
      <c r="K136" s="28">
        <v>5.23</v>
      </c>
      <c r="L136" s="5" t="s">
        <v>108</v>
      </c>
      <c r="M136" s="28">
        <v>3.5</v>
      </c>
      <c r="N136" s="28">
        <v>2.41</v>
      </c>
      <c r="O136" s="28">
        <v>41800</v>
      </c>
      <c r="P136" s="28">
        <v>106.73</v>
      </c>
      <c r="Q136" s="28">
        <v>44.613140000000001</v>
      </c>
      <c r="R136" s="28">
        <v>0.04</v>
      </c>
      <c r="S136" s="28">
        <v>0.2</v>
      </c>
      <c r="T136" s="28">
        <v>0.03</v>
      </c>
    </row>
    <row r="137" spans="2:20">
      <c r="B137" s="5" t="s">
        <v>742</v>
      </c>
      <c r="C137" s="5" t="s">
        <v>743</v>
      </c>
      <c r="D137" s="5" t="s">
        <v>106</v>
      </c>
      <c r="E137" s="5" t="s">
        <v>129</v>
      </c>
      <c r="F137" s="5" t="s">
        <v>744</v>
      </c>
      <c r="G137" s="5" t="s">
        <v>347</v>
      </c>
      <c r="H137" s="5" t="s">
        <v>510</v>
      </c>
      <c r="I137" s="5" t="s">
        <v>155</v>
      </c>
      <c r="J137" s="5" t="s">
        <v>745</v>
      </c>
      <c r="K137" s="28">
        <v>4.42</v>
      </c>
      <c r="L137" s="5" t="s">
        <v>108</v>
      </c>
      <c r="M137" s="28">
        <v>6.05</v>
      </c>
      <c r="N137" s="28">
        <v>4.2300000000000004</v>
      </c>
      <c r="O137" s="28">
        <v>51324</v>
      </c>
      <c r="P137" s="28">
        <v>110.48</v>
      </c>
      <c r="Q137" s="28">
        <v>56.702755199999999</v>
      </c>
      <c r="R137" s="28">
        <v>0.01</v>
      </c>
      <c r="S137" s="28">
        <v>0.25</v>
      </c>
      <c r="T137" s="28">
        <v>0.04</v>
      </c>
    </row>
    <row r="138" spans="2:20">
      <c r="B138" s="5" t="s">
        <v>746</v>
      </c>
      <c r="C138" s="5" t="s">
        <v>747</v>
      </c>
      <c r="D138" s="5" t="s">
        <v>106</v>
      </c>
      <c r="E138" s="5" t="s">
        <v>129</v>
      </c>
      <c r="F138" s="5" t="s">
        <v>529</v>
      </c>
      <c r="G138" s="5" t="s">
        <v>138</v>
      </c>
      <c r="H138" s="5" t="s">
        <v>510</v>
      </c>
      <c r="I138" s="5" t="s">
        <v>155</v>
      </c>
      <c r="J138" s="5" t="s">
        <v>375</v>
      </c>
      <c r="K138" s="28">
        <v>0.76</v>
      </c>
      <c r="L138" s="5" t="s">
        <v>108</v>
      </c>
      <c r="M138" s="28">
        <v>6.25</v>
      </c>
      <c r="N138" s="28">
        <v>1.0900000000000001</v>
      </c>
      <c r="O138" s="28">
        <v>0.33</v>
      </c>
      <c r="P138" s="28">
        <v>105.37</v>
      </c>
      <c r="Q138" s="28">
        <v>3.47721E-4</v>
      </c>
      <c r="R138" s="28">
        <v>0</v>
      </c>
      <c r="S138" s="28">
        <v>0</v>
      </c>
      <c r="T138" s="28">
        <v>0</v>
      </c>
    </row>
    <row r="139" spans="2:20">
      <c r="B139" s="5" t="s">
        <v>748</v>
      </c>
      <c r="C139" s="5" t="s">
        <v>749</v>
      </c>
      <c r="D139" s="5" t="s">
        <v>106</v>
      </c>
      <c r="E139" s="5" t="s">
        <v>129</v>
      </c>
      <c r="F139" s="5" t="s">
        <v>529</v>
      </c>
      <c r="G139" s="5" t="s">
        <v>138</v>
      </c>
      <c r="H139" s="5" t="s">
        <v>510</v>
      </c>
      <c r="I139" s="5" t="s">
        <v>155</v>
      </c>
      <c r="J139" s="5" t="s">
        <v>535</v>
      </c>
      <c r="K139" s="28">
        <v>5.33</v>
      </c>
      <c r="L139" s="5" t="s">
        <v>108</v>
      </c>
      <c r="M139" s="28">
        <v>4.1399999999999997</v>
      </c>
      <c r="N139" s="28">
        <v>3.57</v>
      </c>
      <c r="O139" s="28">
        <v>388730</v>
      </c>
      <c r="P139" s="28">
        <v>104.19</v>
      </c>
      <c r="Q139" s="28">
        <v>405.017787</v>
      </c>
      <c r="R139" s="28">
        <v>7.0000000000000007E-2</v>
      </c>
      <c r="S139" s="28">
        <v>1.82</v>
      </c>
      <c r="T139" s="28">
        <v>0.27</v>
      </c>
    </row>
    <row r="140" spans="2:20">
      <c r="B140" s="5" t="s">
        <v>750</v>
      </c>
      <c r="C140" s="5" t="s">
        <v>751</v>
      </c>
      <c r="D140" s="5" t="s">
        <v>106</v>
      </c>
      <c r="E140" s="5" t="s">
        <v>129</v>
      </c>
      <c r="F140" s="5" t="s">
        <v>541</v>
      </c>
      <c r="G140" s="5" t="s">
        <v>138</v>
      </c>
      <c r="H140" s="5" t="s">
        <v>510</v>
      </c>
      <c r="I140" s="5" t="s">
        <v>155</v>
      </c>
      <c r="J140" s="5" t="s">
        <v>752</v>
      </c>
      <c r="K140" s="28">
        <v>3.64</v>
      </c>
      <c r="L140" s="5" t="s">
        <v>108</v>
      </c>
      <c r="M140" s="28">
        <v>1.86</v>
      </c>
      <c r="N140" s="28">
        <v>1.84</v>
      </c>
      <c r="O140" s="28">
        <v>24661</v>
      </c>
      <c r="P140" s="28">
        <v>98.15</v>
      </c>
      <c r="Q140" s="28">
        <v>24.2047715</v>
      </c>
      <c r="R140" s="28">
        <v>0</v>
      </c>
      <c r="S140" s="28">
        <v>0.11</v>
      </c>
      <c r="T140" s="28">
        <v>0.02</v>
      </c>
    </row>
    <row r="141" spans="2:20">
      <c r="B141" s="5" t="s">
        <v>753</v>
      </c>
      <c r="C141" s="5" t="s">
        <v>754</v>
      </c>
      <c r="D141" s="5" t="s">
        <v>106</v>
      </c>
      <c r="E141" s="5" t="s">
        <v>129</v>
      </c>
      <c r="F141" s="5" t="s">
        <v>755</v>
      </c>
      <c r="G141" s="5" t="s">
        <v>347</v>
      </c>
      <c r="H141" s="5" t="s">
        <v>510</v>
      </c>
      <c r="I141" s="5" t="s">
        <v>155</v>
      </c>
      <c r="J141" s="5" t="s">
        <v>337</v>
      </c>
      <c r="K141" s="28">
        <v>3.87</v>
      </c>
      <c r="L141" s="5" t="s">
        <v>108</v>
      </c>
      <c r="M141" s="28">
        <v>4</v>
      </c>
      <c r="N141" s="28">
        <v>4.2</v>
      </c>
      <c r="O141" s="28">
        <v>260118</v>
      </c>
      <c r="P141" s="28">
        <v>103.65</v>
      </c>
      <c r="Q141" s="28">
        <v>269.61230699999999</v>
      </c>
      <c r="R141" s="28">
        <v>0.03</v>
      </c>
      <c r="S141" s="28">
        <v>1.21</v>
      </c>
      <c r="T141" s="28">
        <v>0.18</v>
      </c>
    </row>
    <row r="142" spans="2:20">
      <c r="B142" s="5" t="s">
        <v>756</v>
      </c>
      <c r="C142" s="5" t="s">
        <v>757</v>
      </c>
      <c r="D142" s="5" t="s">
        <v>106</v>
      </c>
      <c r="E142" s="5" t="s">
        <v>129</v>
      </c>
      <c r="F142" s="5" t="s">
        <v>758</v>
      </c>
      <c r="G142" s="5" t="s">
        <v>759</v>
      </c>
      <c r="H142" s="5" t="s">
        <v>510</v>
      </c>
      <c r="I142" s="5" t="s">
        <v>155</v>
      </c>
      <c r="J142" s="5" t="s">
        <v>760</v>
      </c>
      <c r="K142" s="28">
        <v>4.6100000000000003</v>
      </c>
      <c r="L142" s="5" t="s">
        <v>108</v>
      </c>
      <c r="M142" s="28">
        <v>3.35</v>
      </c>
      <c r="N142" s="28">
        <v>2.37</v>
      </c>
      <c r="O142" s="28">
        <v>111000</v>
      </c>
      <c r="P142" s="28">
        <v>104.58</v>
      </c>
      <c r="Q142" s="28">
        <v>116.0838</v>
      </c>
      <c r="R142" s="28">
        <v>0.03</v>
      </c>
      <c r="S142" s="28">
        <v>0.52</v>
      </c>
      <c r="T142" s="28">
        <v>0.08</v>
      </c>
    </row>
    <row r="143" spans="2:20">
      <c r="B143" s="5" t="s">
        <v>761</v>
      </c>
      <c r="C143" s="5" t="s">
        <v>762</v>
      </c>
      <c r="D143" s="5" t="s">
        <v>106</v>
      </c>
      <c r="E143" s="5" t="s">
        <v>129</v>
      </c>
      <c r="F143" s="5" t="s">
        <v>763</v>
      </c>
      <c r="G143" s="5" t="s">
        <v>764</v>
      </c>
      <c r="H143" s="5" t="s">
        <v>553</v>
      </c>
      <c r="I143" s="5" t="s">
        <v>155</v>
      </c>
      <c r="J143" s="5" t="s">
        <v>765</v>
      </c>
      <c r="K143" s="28">
        <v>5.46</v>
      </c>
      <c r="L143" s="5" t="s">
        <v>108</v>
      </c>
      <c r="M143" s="28">
        <v>4.75</v>
      </c>
      <c r="N143" s="28">
        <v>3</v>
      </c>
      <c r="O143" s="28">
        <v>95500</v>
      </c>
      <c r="P143" s="28">
        <v>111.15</v>
      </c>
      <c r="Q143" s="28">
        <v>106.14825</v>
      </c>
      <c r="R143" s="28">
        <v>0.02</v>
      </c>
      <c r="S143" s="28">
        <v>0.48</v>
      </c>
      <c r="T143" s="28">
        <v>7.0000000000000007E-2</v>
      </c>
    </row>
    <row r="144" spans="2:20">
      <c r="B144" s="5" t="s">
        <v>766</v>
      </c>
      <c r="C144" s="5" t="s">
        <v>767</v>
      </c>
      <c r="D144" s="5" t="s">
        <v>106</v>
      </c>
      <c r="E144" s="5" t="s">
        <v>129</v>
      </c>
      <c r="F144" s="5" t="s">
        <v>573</v>
      </c>
      <c r="G144" s="5" t="s">
        <v>347</v>
      </c>
      <c r="H144" s="5" t="s">
        <v>553</v>
      </c>
      <c r="I144" s="5" t="s">
        <v>155</v>
      </c>
      <c r="J144" s="5" t="s">
        <v>768</v>
      </c>
      <c r="K144" s="28">
        <v>3.45</v>
      </c>
      <c r="L144" s="5" t="s">
        <v>108</v>
      </c>
      <c r="M144" s="28">
        <v>3.4</v>
      </c>
      <c r="N144" s="28">
        <v>3.1</v>
      </c>
      <c r="O144" s="28">
        <v>77419.350000000006</v>
      </c>
      <c r="P144" s="28">
        <v>101.65</v>
      </c>
      <c r="Q144" s="28">
        <v>78.696769274999994</v>
      </c>
      <c r="R144" s="28">
        <v>0.02</v>
      </c>
      <c r="S144" s="28">
        <v>0.35</v>
      </c>
      <c r="T144" s="28">
        <v>0.05</v>
      </c>
    </row>
    <row r="145" spans="2:20">
      <c r="B145" s="5" t="s">
        <v>769</v>
      </c>
      <c r="C145" s="5" t="s">
        <v>770</v>
      </c>
      <c r="D145" s="5" t="s">
        <v>106</v>
      </c>
      <c r="E145" s="5" t="s">
        <v>129</v>
      </c>
      <c r="F145" s="5" t="s">
        <v>771</v>
      </c>
      <c r="G145" s="5" t="s">
        <v>772</v>
      </c>
      <c r="H145" s="5" t="s">
        <v>553</v>
      </c>
      <c r="I145" s="5" t="s">
        <v>155</v>
      </c>
      <c r="J145" s="5" t="s">
        <v>773</v>
      </c>
      <c r="K145" s="28">
        <v>0.84</v>
      </c>
      <c r="L145" s="5" t="s">
        <v>108</v>
      </c>
      <c r="M145" s="28">
        <v>5.45</v>
      </c>
      <c r="N145" s="28">
        <v>1.08</v>
      </c>
      <c r="O145" s="28">
        <v>0.16</v>
      </c>
      <c r="P145" s="28">
        <v>104.5</v>
      </c>
      <c r="Q145" s="28">
        <v>1.672E-4</v>
      </c>
      <c r="R145" s="28">
        <v>0</v>
      </c>
      <c r="S145" s="28">
        <v>0</v>
      </c>
      <c r="T145" s="28">
        <v>0</v>
      </c>
    </row>
    <row r="146" spans="2:20">
      <c r="B146" s="5" t="s">
        <v>774</v>
      </c>
      <c r="C146" s="5" t="s">
        <v>775</v>
      </c>
      <c r="D146" s="5" t="s">
        <v>106</v>
      </c>
      <c r="E146" s="5" t="s">
        <v>129</v>
      </c>
      <c r="F146" s="5" t="s">
        <v>577</v>
      </c>
      <c r="G146" s="5" t="s">
        <v>347</v>
      </c>
      <c r="H146" s="5" t="s">
        <v>583</v>
      </c>
      <c r="I146" s="5" t="s">
        <v>156</v>
      </c>
      <c r="J146" s="5" t="s">
        <v>776</v>
      </c>
      <c r="K146" s="28">
        <v>2.98</v>
      </c>
      <c r="L146" s="5" t="s">
        <v>108</v>
      </c>
      <c r="M146" s="28">
        <v>5</v>
      </c>
      <c r="N146" s="28">
        <v>2.4</v>
      </c>
      <c r="O146" s="28">
        <v>80599</v>
      </c>
      <c r="P146" s="28">
        <v>109.23</v>
      </c>
      <c r="Q146" s="28">
        <v>88.038287699999998</v>
      </c>
      <c r="R146" s="28">
        <v>0.03</v>
      </c>
      <c r="S146" s="28">
        <v>0.4</v>
      </c>
      <c r="T146" s="28">
        <v>0.06</v>
      </c>
    </row>
    <row r="147" spans="2:20">
      <c r="B147" s="5" t="s">
        <v>777</v>
      </c>
      <c r="C147" s="5" t="s">
        <v>778</v>
      </c>
      <c r="D147" s="5" t="s">
        <v>106</v>
      </c>
      <c r="E147" s="5" t="s">
        <v>129</v>
      </c>
      <c r="F147" s="5" t="s">
        <v>577</v>
      </c>
      <c r="G147" s="5" t="s">
        <v>347</v>
      </c>
      <c r="H147" s="5" t="s">
        <v>583</v>
      </c>
      <c r="I147" s="5" t="s">
        <v>156</v>
      </c>
      <c r="J147" s="5" t="s">
        <v>779</v>
      </c>
      <c r="K147" s="28">
        <v>4.21</v>
      </c>
      <c r="L147" s="5" t="s">
        <v>108</v>
      </c>
      <c r="M147" s="28">
        <v>4.6500000000000004</v>
      </c>
      <c r="N147" s="28">
        <v>3.73</v>
      </c>
      <c r="O147" s="28">
        <v>61562</v>
      </c>
      <c r="P147" s="28">
        <v>105.21</v>
      </c>
      <c r="Q147" s="28">
        <v>64.769380200000001</v>
      </c>
      <c r="R147" s="28">
        <v>0.03</v>
      </c>
      <c r="S147" s="28">
        <v>0.28999999999999998</v>
      </c>
      <c r="T147" s="28">
        <v>0.04</v>
      </c>
    </row>
    <row r="148" spans="2:20">
      <c r="B148" s="5" t="s">
        <v>780</v>
      </c>
      <c r="C148" s="5" t="s">
        <v>781</v>
      </c>
      <c r="D148" s="5" t="s">
        <v>106</v>
      </c>
      <c r="E148" s="5" t="s">
        <v>129</v>
      </c>
      <c r="F148" s="5" t="s">
        <v>582</v>
      </c>
      <c r="G148" s="5" t="s">
        <v>133</v>
      </c>
      <c r="H148" s="5" t="s">
        <v>583</v>
      </c>
      <c r="I148" s="5" t="s">
        <v>156</v>
      </c>
      <c r="J148" s="5" t="s">
        <v>741</v>
      </c>
      <c r="K148" s="28">
        <v>2.72</v>
      </c>
      <c r="L148" s="5" t="s">
        <v>108</v>
      </c>
      <c r="M148" s="28">
        <v>3.3</v>
      </c>
      <c r="N148" s="28">
        <v>2.44</v>
      </c>
      <c r="O148" s="28">
        <v>74200.009999999995</v>
      </c>
      <c r="P148" s="28">
        <v>102.86</v>
      </c>
      <c r="Q148" s="28">
        <v>76.322130286000004</v>
      </c>
      <c r="R148" s="28">
        <v>0.01</v>
      </c>
      <c r="S148" s="28">
        <v>0.34</v>
      </c>
      <c r="T148" s="28">
        <v>0.05</v>
      </c>
    </row>
    <row r="149" spans="2:20">
      <c r="B149" s="5" t="s">
        <v>782</v>
      </c>
      <c r="C149" s="5" t="s">
        <v>783</v>
      </c>
      <c r="D149" s="5" t="s">
        <v>106</v>
      </c>
      <c r="E149" s="5" t="s">
        <v>129</v>
      </c>
      <c r="F149" s="5" t="s">
        <v>595</v>
      </c>
      <c r="G149" s="5" t="s">
        <v>347</v>
      </c>
      <c r="H149" s="5" t="s">
        <v>578</v>
      </c>
      <c r="I149" s="5" t="s">
        <v>155</v>
      </c>
      <c r="J149" s="5" t="s">
        <v>784</v>
      </c>
      <c r="K149" s="28">
        <v>5.75</v>
      </c>
      <c r="L149" s="5" t="s">
        <v>108</v>
      </c>
      <c r="M149" s="28">
        <v>6.9</v>
      </c>
      <c r="N149" s="28">
        <v>7.34</v>
      </c>
      <c r="O149" s="28">
        <v>81800</v>
      </c>
      <c r="P149" s="28">
        <v>100.86</v>
      </c>
      <c r="Q149" s="28">
        <v>82.503479999999996</v>
      </c>
      <c r="R149" s="28">
        <v>0.02</v>
      </c>
      <c r="S149" s="28">
        <v>0.37</v>
      </c>
      <c r="T149" s="28">
        <v>0.05</v>
      </c>
    </row>
    <row r="150" spans="2:20">
      <c r="B150" s="5" t="s">
        <v>785</v>
      </c>
      <c r="C150" s="5" t="s">
        <v>786</v>
      </c>
      <c r="D150" s="5" t="s">
        <v>106</v>
      </c>
      <c r="E150" s="5" t="s">
        <v>129</v>
      </c>
      <c r="F150" s="5" t="s">
        <v>787</v>
      </c>
      <c r="G150" s="5" t="s">
        <v>133</v>
      </c>
      <c r="H150" s="5" t="s">
        <v>583</v>
      </c>
      <c r="I150" s="5" t="s">
        <v>156</v>
      </c>
      <c r="J150" s="5" t="s">
        <v>788</v>
      </c>
      <c r="K150" s="28">
        <v>0.41</v>
      </c>
      <c r="L150" s="5" t="s">
        <v>108</v>
      </c>
      <c r="M150" s="28">
        <v>6.65</v>
      </c>
      <c r="N150" s="28">
        <v>1.35</v>
      </c>
      <c r="O150" s="28">
        <v>28800</v>
      </c>
      <c r="P150" s="28">
        <v>102.75</v>
      </c>
      <c r="Q150" s="28">
        <v>29.591999999999999</v>
      </c>
      <c r="R150" s="28">
        <v>0.03</v>
      </c>
      <c r="S150" s="28">
        <v>0.13</v>
      </c>
      <c r="T150" s="28">
        <v>0.02</v>
      </c>
    </row>
    <row r="151" spans="2:20">
      <c r="B151" s="5" t="s">
        <v>789</v>
      </c>
      <c r="C151" s="5" t="s">
        <v>790</v>
      </c>
      <c r="D151" s="5" t="s">
        <v>106</v>
      </c>
      <c r="E151" s="5" t="s">
        <v>129</v>
      </c>
      <c r="F151" s="5" t="s">
        <v>791</v>
      </c>
      <c r="G151" s="5" t="s">
        <v>347</v>
      </c>
      <c r="H151" s="5" t="s">
        <v>583</v>
      </c>
      <c r="I151" s="5" t="s">
        <v>156</v>
      </c>
      <c r="J151" s="5" t="s">
        <v>492</v>
      </c>
      <c r="K151" s="28">
        <v>5.59</v>
      </c>
      <c r="L151" s="5" t="s">
        <v>108</v>
      </c>
      <c r="M151" s="28">
        <v>4.5999999999999996</v>
      </c>
      <c r="N151" s="28">
        <v>4.54</v>
      </c>
      <c r="O151" s="28">
        <v>47663</v>
      </c>
      <c r="P151" s="28">
        <v>100.61</v>
      </c>
      <c r="Q151" s="28">
        <v>47.953744299999997</v>
      </c>
      <c r="R151" s="28">
        <v>0.02</v>
      </c>
      <c r="S151" s="28">
        <v>0.22</v>
      </c>
      <c r="T151" s="28">
        <v>0.03</v>
      </c>
    </row>
    <row r="152" spans="2:20">
      <c r="B152" s="5" t="s">
        <v>792</v>
      </c>
      <c r="C152" s="5" t="s">
        <v>793</v>
      </c>
      <c r="D152" s="5" t="s">
        <v>106</v>
      </c>
      <c r="E152" s="5" t="s">
        <v>129</v>
      </c>
      <c r="F152" s="5" t="s">
        <v>794</v>
      </c>
      <c r="G152" s="5" t="s">
        <v>133</v>
      </c>
      <c r="H152" s="5" t="s">
        <v>197</v>
      </c>
      <c r="I152" s="5" t="s">
        <v>156</v>
      </c>
      <c r="J152" s="5" t="s">
        <v>795</v>
      </c>
      <c r="K152" s="28">
        <v>2.4900000000000002</v>
      </c>
      <c r="L152" s="5" t="s">
        <v>108</v>
      </c>
      <c r="M152" s="28">
        <v>4.3</v>
      </c>
      <c r="N152" s="28">
        <v>3.83</v>
      </c>
      <c r="O152" s="28">
        <v>103939.9</v>
      </c>
      <c r="P152" s="28">
        <v>101.68</v>
      </c>
      <c r="Q152" s="28">
        <v>105.68609032000001</v>
      </c>
      <c r="R152" s="28">
        <v>0.01</v>
      </c>
      <c r="S152" s="28">
        <v>0.47</v>
      </c>
      <c r="T152" s="28">
        <v>7.0000000000000007E-2</v>
      </c>
    </row>
    <row r="153" spans="2:20">
      <c r="B153" s="5" t="s">
        <v>796</v>
      </c>
      <c r="C153" s="5" t="s">
        <v>797</v>
      </c>
      <c r="D153" s="5" t="s">
        <v>106</v>
      </c>
      <c r="E153" s="5" t="s">
        <v>129</v>
      </c>
      <c r="F153" s="5" t="s">
        <v>607</v>
      </c>
      <c r="G153" s="5" t="s">
        <v>453</v>
      </c>
      <c r="H153" s="5" t="s">
        <v>608</v>
      </c>
      <c r="I153" s="5" t="s">
        <v>155</v>
      </c>
      <c r="J153" s="5" t="s">
        <v>324</v>
      </c>
      <c r="K153" s="28">
        <v>3.3</v>
      </c>
      <c r="L153" s="5" t="s">
        <v>108</v>
      </c>
      <c r="M153" s="28">
        <v>6</v>
      </c>
      <c r="N153" s="28">
        <v>3.3</v>
      </c>
      <c r="O153" s="28">
        <v>118500</v>
      </c>
      <c r="P153" s="28">
        <v>110.7</v>
      </c>
      <c r="Q153" s="28">
        <v>131.17949999999999</v>
      </c>
      <c r="R153" s="28">
        <v>0.02</v>
      </c>
      <c r="S153" s="28">
        <v>0.59</v>
      </c>
      <c r="T153" s="28">
        <v>0.09</v>
      </c>
    </row>
    <row r="154" spans="2:20">
      <c r="B154" s="5" t="s">
        <v>798</v>
      </c>
      <c r="C154" s="5" t="s">
        <v>799</v>
      </c>
      <c r="D154" s="5" t="s">
        <v>106</v>
      </c>
      <c r="E154" s="5" t="s">
        <v>129</v>
      </c>
      <c r="F154" s="5" t="s">
        <v>800</v>
      </c>
      <c r="G154" s="5" t="s">
        <v>133</v>
      </c>
      <c r="H154" s="5" t="s">
        <v>608</v>
      </c>
      <c r="I154" s="5" t="s">
        <v>155</v>
      </c>
      <c r="J154" s="5" t="s">
        <v>684</v>
      </c>
      <c r="K154" s="28">
        <v>3.19</v>
      </c>
      <c r="L154" s="5" t="s">
        <v>108</v>
      </c>
      <c r="M154" s="28">
        <v>4.7</v>
      </c>
      <c r="N154" s="28">
        <v>3.54</v>
      </c>
      <c r="O154" s="28">
        <v>31000</v>
      </c>
      <c r="P154" s="28">
        <v>105.41</v>
      </c>
      <c r="Q154" s="28">
        <v>32.677100000000003</v>
      </c>
      <c r="R154" s="28">
        <v>0.03</v>
      </c>
      <c r="S154" s="28">
        <v>0.15</v>
      </c>
      <c r="T154" s="28">
        <v>0.02</v>
      </c>
    </row>
    <row r="155" spans="2:20">
      <c r="B155" s="5" t="s">
        <v>801</v>
      </c>
      <c r="C155" s="5" t="s">
        <v>802</v>
      </c>
      <c r="D155" s="5" t="s">
        <v>106</v>
      </c>
      <c r="E155" s="5" t="s">
        <v>129</v>
      </c>
      <c r="F155" s="5" t="s">
        <v>621</v>
      </c>
      <c r="G155" s="5" t="s">
        <v>347</v>
      </c>
      <c r="H155" s="5" t="s">
        <v>617</v>
      </c>
      <c r="I155" s="5" t="s">
        <v>156</v>
      </c>
      <c r="J155" s="5" t="s">
        <v>627</v>
      </c>
      <c r="K155" s="28">
        <v>1.95</v>
      </c>
      <c r="L155" s="5" t="s">
        <v>108</v>
      </c>
      <c r="M155" s="28">
        <v>4.1500000000000004</v>
      </c>
      <c r="N155" s="28">
        <v>4.09</v>
      </c>
      <c r="O155" s="28">
        <v>4352.3999999999996</v>
      </c>
      <c r="P155" s="28">
        <v>99.31</v>
      </c>
      <c r="Q155" s="28">
        <v>4.32236844</v>
      </c>
      <c r="R155" s="28">
        <v>0</v>
      </c>
      <c r="S155" s="28">
        <v>0.02</v>
      </c>
      <c r="T155" s="28">
        <v>0</v>
      </c>
    </row>
    <row r="156" spans="2:20">
      <c r="B156" s="5" t="s">
        <v>803</v>
      </c>
      <c r="C156" s="5" t="s">
        <v>804</v>
      </c>
      <c r="D156" s="5" t="s">
        <v>106</v>
      </c>
      <c r="E156" s="5" t="s">
        <v>129</v>
      </c>
      <c r="F156" s="5" t="s">
        <v>630</v>
      </c>
      <c r="G156" s="5" t="s">
        <v>347</v>
      </c>
      <c r="H156" s="5" t="s">
        <v>631</v>
      </c>
      <c r="I156" s="5" t="s">
        <v>155</v>
      </c>
      <c r="J156" s="5" t="s">
        <v>805</v>
      </c>
      <c r="K156" s="28">
        <v>4.3499999999999996</v>
      </c>
      <c r="L156" s="5" t="s">
        <v>108</v>
      </c>
      <c r="M156" s="28">
        <v>5.74</v>
      </c>
      <c r="N156" s="28">
        <v>4.62</v>
      </c>
      <c r="O156" s="28">
        <v>40711</v>
      </c>
      <c r="P156" s="28">
        <v>108.43</v>
      </c>
      <c r="Q156" s="28">
        <v>44.1429373</v>
      </c>
      <c r="R156" s="28">
        <v>0.01</v>
      </c>
      <c r="S156" s="28">
        <v>0.2</v>
      </c>
      <c r="T156" s="28">
        <v>0.03</v>
      </c>
    </row>
    <row r="157" spans="2:20">
      <c r="B157" s="5" t="s">
        <v>806</v>
      </c>
      <c r="C157" s="5" t="s">
        <v>807</v>
      </c>
      <c r="D157" s="5" t="s">
        <v>106</v>
      </c>
      <c r="E157" s="5" t="s">
        <v>129</v>
      </c>
      <c r="F157" s="5" t="s">
        <v>808</v>
      </c>
      <c r="G157" s="5" t="s">
        <v>347</v>
      </c>
      <c r="H157" s="5" t="s">
        <v>631</v>
      </c>
      <c r="I157" s="5" t="s">
        <v>155</v>
      </c>
      <c r="J157" s="5" t="s">
        <v>809</v>
      </c>
      <c r="K157" s="28">
        <v>0.34</v>
      </c>
      <c r="L157" s="5" t="s">
        <v>108</v>
      </c>
      <c r="M157" s="28">
        <v>8</v>
      </c>
      <c r="N157" s="28">
        <v>2.14</v>
      </c>
      <c r="O157" s="28">
        <v>18750</v>
      </c>
      <c r="P157" s="28">
        <v>103.26</v>
      </c>
      <c r="Q157" s="28">
        <v>19.361249999999998</v>
      </c>
      <c r="R157" s="28">
        <v>0.13</v>
      </c>
      <c r="S157" s="28">
        <v>0.09</v>
      </c>
      <c r="T157" s="28">
        <v>0.01</v>
      </c>
    </row>
    <row r="158" spans="2:20">
      <c r="B158" s="5" t="s">
        <v>810</v>
      </c>
      <c r="C158" s="5" t="s">
        <v>811</v>
      </c>
      <c r="D158" s="5" t="s">
        <v>106</v>
      </c>
      <c r="E158" s="5" t="s">
        <v>129</v>
      </c>
      <c r="F158" s="5" t="s">
        <v>668</v>
      </c>
      <c r="G158" s="5" t="s">
        <v>347</v>
      </c>
      <c r="H158" s="5" t="s">
        <v>202</v>
      </c>
      <c r="I158" s="5" t="s">
        <v>203</v>
      </c>
      <c r="J158" s="5" t="s">
        <v>812</v>
      </c>
      <c r="K158" s="28">
        <v>0.75</v>
      </c>
      <c r="L158" s="5" t="s">
        <v>108</v>
      </c>
      <c r="M158" s="28">
        <v>8</v>
      </c>
      <c r="N158" s="28">
        <v>0.01</v>
      </c>
      <c r="O158" s="28">
        <v>22456</v>
      </c>
      <c r="P158" s="28">
        <v>27</v>
      </c>
      <c r="Q158" s="28">
        <v>6.0631199999999996</v>
      </c>
      <c r="R158" s="28">
        <v>0.11</v>
      </c>
      <c r="S158" s="28">
        <v>0.03</v>
      </c>
      <c r="T158" s="28">
        <v>0</v>
      </c>
    </row>
    <row r="159" spans="2:20">
      <c r="B159" s="5" t="s">
        <v>813</v>
      </c>
      <c r="C159" s="5" t="s">
        <v>814</v>
      </c>
      <c r="D159" s="5" t="s">
        <v>106</v>
      </c>
      <c r="E159" s="5" t="s">
        <v>129</v>
      </c>
      <c r="F159" s="5" t="s">
        <v>683</v>
      </c>
      <c r="G159" s="5" t="s">
        <v>138</v>
      </c>
      <c r="H159" s="5" t="s">
        <v>202</v>
      </c>
      <c r="I159" s="5" t="s">
        <v>203</v>
      </c>
      <c r="J159" s="5" t="s">
        <v>387</v>
      </c>
      <c r="K159" s="28">
        <v>5.03</v>
      </c>
      <c r="L159" s="5" t="s">
        <v>108</v>
      </c>
      <c r="M159" s="28">
        <v>5.5</v>
      </c>
      <c r="N159" s="28">
        <v>4.9400000000000004</v>
      </c>
      <c r="O159" s="28">
        <v>46685.08</v>
      </c>
      <c r="P159" s="28">
        <v>104.49</v>
      </c>
      <c r="Q159" s="28">
        <v>48.781240091999997</v>
      </c>
      <c r="R159" s="28">
        <v>0.01</v>
      </c>
      <c r="S159" s="28">
        <v>0.22</v>
      </c>
      <c r="T159" s="28">
        <v>0.03</v>
      </c>
    </row>
    <row r="160" spans="2:20">
      <c r="B160" s="5" t="s">
        <v>815</v>
      </c>
      <c r="C160" s="5" t="s">
        <v>816</v>
      </c>
      <c r="D160" s="5" t="s">
        <v>106</v>
      </c>
      <c r="E160" s="5" t="s">
        <v>129</v>
      </c>
      <c r="F160" s="5" t="s">
        <v>817</v>
      </c>
      <c r="G160" s="5" t="s">
        <v>453</v>
      </c>
      <c r="H160" s="5" t="s">
        <v>202</v>
      </c>
      <c r="I160" s="5" t="s">
        <v>203</v>
      </c>
      <c r="J160" s="5" t="s">
        <v>818</v>
      </c>
      <c r="K160" s="28">
        <v>6.68</v>
      </c>
      <c r="L160" s="5" t="s">
        <v>108</v>
      </c>
      <c r="M160" s="28">
        <v>3.45</v>
      </c>
      <c r="N160" s="28">
        <v>24.71</v>
      </c>
      <c r="O160" s="28">
        <v>4888</v>
      </c>
      <c r="P160" s="28">
        <v>33.450000000000003</v>
      </c>
      <c r="Q160" s="28">
        <v>1.6350359999999999</v>
      </c>
      <c r="R160" s="28">
        <v>0</v>
      </c>
      <c r="S160" s="28">
        <v>0.01</v>
      </c>
      <c r="T160" s="28">
        <v>0</v>
      </c>
    </row>
    <row r="161" spans="2:20">
      <c r="B161" s="5" t="s">
        <v>819</v>
      </c>
      <c r="C161" s="5" t="s">
        <v>820</v>
      </c>
      <c r="D161" s="5" t="s">
        <v>106</v>
      </c>
      <c r="E161" s="5" t="s">
        <v>129</v>
      </c>
      <c r="F161" s="5" t="s">
        <v>821</v>
      </c>
      <c r="G161" s="5" t="s">
        <v>118</v>
      </c>
      <c r="H161" s="5" t="s">
        <v>202</v>
      </c>
      <c r="I161" s="5" t="s">
        <v>203</v>
      </c>
      <c r="J161" s="5" t="s">
        <v>822</v>
      </c>
      <c r="K161" s="28">
        <v>0.41</v>
      </c>
      <c r="L161" s="5" t="s">
        <v>108</v>
      </c>
      <c r="M161" s="28">
        <v>7.63</v>
      </c>
      <c r="N161" s="28">
        <v>1.24</v>
      </c>
      <c r="O161" s="28">
        <v>104500.12</v>
      </c>
      <c r="P161" s="28">
        <v>102.28</v>
      </c>
      <c r="Q161" s="28">
        <v>106.88272273600001</v>
      </c>
      <c r="R161" s="28">
        <v>0.36</v>
      </c>
      <c r="S161" s="28">
        <v>0.48</v>
      </c>
      <c r="T161" s="28">
        <v>7.0000000000000007E-2</v>
      </c>
    </row>
    <row r="162" spans="2:20">
      <c r="B162" s="49" t="s">
        <v>313</v>
      </c>
      <c r="C162" s="37"/>
      <c r="D162" s="37"/>
      <c r="E162" s="37"/>
      <c r="F162" s="37"/>
      <c r="K162" s="52">
        <v>4.99</v>
      </c>
      <c r="N162" s="52">
        <v>5.3</v>
      </c>
      <c r="O162" s="52">
        <v>223375.7</v>
      </c>
      <c r="Q162" s="52">
        <v>236.81774256</v>
      </c>
      <c r="S162" s="52">
        <v>1.06</v>
      </c>
      <c r="T162" s="52">
        <v>0.16</v>
      </c>
    </row>
    <row r="163" spans="2:20">
      <c r="B163" s="5" t="s">
        <v>823</v>
      </c>
      <c r="C163" s="5" t="s">
        <v>824</v>
      </c>
      <c r="D163" s="5" t="s">
        <v>106</v>
      </c>
      <c r="E163" s="5" t="s">
        <v>129</v>
      </c>
      <c r="F163" s="5" t="s">
        <v>607</v>
      </c>
      <c r="G163" s="5" t="s">
        <v>453</v>
      </c>
      <c r="H163" s="5" t="s">
        <v>608</v>
      </c>
      <c r="I163" s="5" t="s">
        <v>155</v>
      </c>
      <c r="J163" s="5" t="s">
        <v>825</v>
      </c>
      <c r="K163" s="28">
        <v>5.04</v>
      </c>
      <c r="L163" s="5" t="s">
        <v>108</v>
      </c>
      <c r="M163" s="28">
        <v>6.7</v>
      </c>
      <c r="N163" s="28">
        <v>5.42</v>
      </c>
      <c r="O163" s="28">
        <v>116000</v>
      </c>
      <c r="P163" s="28">
        <v>105.96</v>
      </c>
      <c r="Q163" s="28">
        <v>122.9136</v>
      </c>
      <c r="R163" s="28">
        <v>0.01</v>
      </c>
      <c r="S163" s="28">
        <v>0.55000000000000004</v>
      </c>
      <c r="T163" s="28">
        <v>0.08</v>
      </c>
    </row>
    <row r="164" spans="2:20">
      <c r="B164" s="5" t="s">
        <v>826</v>
      </c>
      <c r="C164" s="5" t="s">
        <v>827</v>
      </c>
      <c r="D164" s="5" t="s">
        <v>106</v>
      </c>
      <c r="E164" s="5" t="s">
        <v>129</v>
      </c>
      <c r="F164" s="5" t="s">
        <v>683</v>
      </c>
      <c r="G164" s="5" t="s">
        <v>138</v>
      </c>
      <c r="H164" s="5" t="s">
        <v>202</v>
      </c>
      <c r="I164" s="5" t="s">
        <v>203</v>
      </c>
      <c r="J164" s="5" t="s">
        <v>387</v>
      </c>
      <c r="K164" s="28">
        <v>4.93</v>
      </c>
      <c r="L164" s="5" t="s">
        <v>108</v>
      </c>
      <c r="M164" s="28">
        <v>6.35</v>
      </c>
      <c r="N164" s="28">
        <v>5.18</v>
      </c>
      <c r="O164" s="28">
        <v>107375.7</v>
      </c>
      <c r="P164" s="28">
        <v>106.08</v>
      </c>
      <c r="Q164" s="28">
        <v>113.90414256</v>
      </c>
      <c r="R164" s="28">
        <v>0.03</v>
      </c>
      <c r="S164" s="28">
        <v>0.51</v>
      </c>
      <c r="T164" s="28">
        <v>7.0000000000000007E-2</v>
      </c>
    </row>
    <row r="165" spans="2:20">
      <c r="B165" s="49" t="s">
        <v>828</v>
      </c>
      <c r="C165" s="37"/>
      <c r="D165" s="37"/>
      <c r="E165" s="37"/>
      <c r="F165" s="37"/>
      <c r="K165" s="52">
        <v>0</v>
      </c>
      <c r="N165" s="52">
        <v>0</v>
      </c>
      <c r="O165" s="52">
        <v>0</v>
      </c>
      <c r="Q165" s="52">
        <v>0</v>
      </c>
      <c r="S165" s="52">
        <v>0</v>
      </c>
      <c r="T165" s="52">
        <v>0</v>
      </c>
    </row>
    <row r="166" spans="2:20">
      <c r="B166" s="5" t="s">
        <v>202</v>
      </c>
      <c r="C166" s="5" t="s">
        <v>202</v>
      </c>
      <c r="D166" s="37"/>
      <c r="E166" s="37"/>
      <c r="F166" s="37"/>
      <c r="G166" s="5" t="s">
        <v>202</v>
      </c>
      <c r="H166" s="5" t="s">
        <v>202</v>
      </c>
      <c r="K166" s="28">
        <v>0</v>
      </c>
      <c r="L166" s="5" t="s">
        <v>202</v>
      </c>
      <c r="M166" s="28">
        <v>0</v>
      </c>
      <c r="N166" s="28">
        <v>0</v>
      </c>
      <c r="O166" s="28">
        <v>0</v>
      </c>
      <c r="P166" s="28">
        <v>0</v>
      </c>
      <c r="Q166" s="28">
        <v>0</v>
      </c>
      <c r="R166" s="28">
        <v>0</v>
      </c>
      <c r="S166" s="28">
        <v>0</v>
      </c>
      <c r="T166" s="28">
        <v>0</v>
      </c>
    </row>
    <row r="167" spans="2:20">
      <c r="B167" s="49" t="s">
        <v>226</v>
      </c>
      <c r="C167" s="37"/>
      <c r="D167" s="37"/>
      <c r="E167" s="37"/>
      <c r="F167" s="37"/>
      <c r="K167" s="52">
        <v>0</v>
      </c>
      <c r="N167" s="52">
        <v>0</v>
      </c>
      <c r="O167" s="52">
        <v>0</v>
      </c>
      <c r="Q167" s="52">
        <v>0</v>
      </c>
      <c r="S167" s="52">
        <v>0</v>
      </c>
      <c r="T167" s="52">
        <v>0</v>
      </c>
    </row>
    <row r="168" spans="2:20">
      <c r="B168" s="49" t="s">
        <v>314</v>
      </c>
      <c r="C168" s="37"/>
      <c r="D168" s="37"/>
      <c r="E168" s="37"/>
      <c r="F168" s="37"/>
      <c r="K168" s="52">
        <v>0</v>
      </c>
      <c r="N168" s="52">
        <v>0</v>
      </c>
      <c r="O168" s="52">
        <v>0</v>
      </c>
      <c r="Q168" s="52">
        <v>0</v>
      </c>
      <c r="S168" s="52">
        <v>0</v>
      </c>
      <c r="T168" s="52">
        <v>0</v>
      </c>
    </row>
    <row r="169" spans="2:20">
      <c r="B169" s="5" t="s">
        <v>202</v>
      </c>
      <c r="C169" s="5" t="s">
        <v>202</v>
      </c>
      <c r="D169" s="37"/>
      <c r="E169" s="37"/>
      <c r="F169" s="37"/>
      <c r="G169" s="5" t="s">
        <v>202</v>
      </c>
      <c r="H169" s="5" t="s">
        <v>202</v>
      </c>
      <c r="K169" s="28">
        <v>0</v>
      </c>
      <c r="L169" s="5" t="s">
        <v>202</v>
      </c>
      <c r="M169" s="28">
        <v>0</v>
      </c>
      <c r="N169" s="28">
        <v>0</v>
      </c>
      <c r="O169" s="28">
        <v>0</v>
      </c>
      <c r="P169" s="28">
        <v>0</v>
      </c>
      <c r="Q169" s="28">
        <v>0</v>
      </c>
      <c r="R169" s="28">
        <v>0</v>
      </c>
      <c r="S169" s="28">
        <v>0</v>
      </c>
      <c r="T169" s="28">
        <v>0</v>
      </c>
    </row>
    <row r="170" spans="2:20">
      <c r="B170" s="49" t="s">
        <v>315</v>
      </c>
      <c r="C170" s="37"/>
      <c r="D170" s="37"/>
      <c r="E170" s="37"/>
      <c r="F170" s="37"/>
      <c r="K170" s="52">
        <v>0</v>
      </c>
      <c r="N170" s="52">
        <v>0</v>
      </c>
      <c r="O170" s="52">
        <v>0</v>
      </c>
      <c r="Q170" s="52">
        <v>0</v>
      </c>
      <c r="S170" s="52">
        <v>0</v>
      </c>
      <c r="T170" s="52">
        <v>0</v>
      </c>
    </row>
    <row r="171" spans="2:20">
      <c r="B171" s="5" t="s">
        <v>202</v>
      </c>
      <c r="C171" s="5" t="s">
        <v>202</v>
      </c>
      <c r="D171" s="37"/>
      <c r="E171" s="37"/>
      <c r="F171" s="37"/>
      <c r="G171" s="5" t="s">
        <v>202</v>
      </c>
      <c r="H171" s="5" t="s">
        <v>202</v>
      </c>
      <c r="K171" s="28">
        <v>0</v>
      </c>
      <c r="L171" s="5" t="s">
        <v>202</v>
      </c>
      <c r="M171" s="28">
        <v>0</v>
      </c>
      <c r="N171" s="28">
        <v>0</v>
      </c>
      <c r="O171" s="28">
        <v>0</v>
      </c>
      <c r="P171" s="28">
        <v>0</v>
      </c>
      <c r="Q171" s="28">
        <v>0</v>
      </c>
      <c r="R171" s="28">
        <v>0</v>
      </c>
      <c r="S171" s="28">
        <v>0</v>
      </c>
      <c r="T171" s="28">
        <v>0</v>
      </c>
    </row>
    <row r="172" spans="2:20">
      <c r="B172" s="5" t="s">
        <v>229</v>
      </c>
      <c r="C172" s="37"/>
      <c r="D172" s="37"/>
      <c r="E172" s="37"/>
      <c r="F172" s="37"/>
    </row>
    <row r="173" spans="2:20">
      <c r="C173" s="37"/>
      <c r="D173" s="37"/>
      <c r="E173" s="37"/>
      <c r="F173" s="37"/>
    </row>
    <row r="174" spans="2:20">
      <c r="C174" s="37"/>
      <c r="D174" s="37"/>
      <c r="E174" s="37"/>
      <c r="F174" s="37"/>
    </row>
    <row r="175" spans="2:20">
      <c r="C175" s="37"/>
      <c r="D175" s="37"/>
      <c r="E175" s="37"/>
      <c r="F175" s="37"/>
    </row>
    <row r="176" spans="2:20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3"/>
      <c r="BI6" s="42"/>
    </row>
    <row r="7" spans="2:61" ht="26.25" customHeight="1">
      <c r="B7" s="81" t="s">
        <v>95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3"/>
      <c r="BE7" s="42"/>
      <c r="BI7" s="42"/>
    </row>
    <row r="8" spans="2:61" s="42" customFormat="1" ht="63">
      <c r="B8" s="10" t="s">
        <v>49</v>
      </c>
      <c r="C8" s="62" t="s">
        <v>50</v>
      </c>
      <c r="D8" s="63" t="s">
        <v>71</v>
      </c>
      <c r="E8" s="63" t="s">
        <v>87</v>
      </c>
      <c r="F8" s="63" t="s">
        <v>51</v>
      </c>
      <c r="G8" s="62" t="s">
        <v>88</v>
      </c>
      <c r="H8" s="62" t="s">
        <v>54</v>
      </c>
      <c r="I8" s="62" t="s">
        <v>74</v>
      </c>
      <c r="J8" s="41" t="s">
        <v>75</v>
      </c>
      <c r="K8" s="41" t="s">
        <v>57</v>
      </c>
      <c r="L8" s="41" t="s">
        <v>76</v>
      </c>
      <c r="M8" s="73" t="s">
        <v>58</v>
      </c>
      <c r="N8" s="86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5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8" t="s">
        <v>67</v>
      </c>
      <c r="M10" s="68" t="s">
        <v>80</v>
      </c>
      <c r="N10" s="68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3672569.3</v>
      </c>
      <c r="J11" s="46"/>
      <c r="K11" s="25">
        <v>26649.56593248</v>
      </c>
      <c r="L11" s="46"/>
      <c r="M11" s="25">
        <v>100</v>
      </c>
      <c r="N11" s="25">
        <v>17.510000000000002</v>
      </c>
      <c r="BE11" s="37"/>
      <c r="BF11" s="42"/>
      <c r="BG11" s="37"/>
      <c r="BI11" s="37"/>
    </row>
    <row r="12" spans="2:61">
      <c r="B12" s="49" t="s">
        <v>195</v>
      </c>
      <c r="E12" s="37"/>
      <c r="F12" s="37"/>
      <c r="G12" s="37"/>
      <c r="I12" s="52">
        <v>3659151.3</v>
      </c>
      <c r="K12" s="52">
        <v>25417.1982446</v>
      </c>
      <c r="M12" s="52">
        <v>95.38</v>
      </c>
      <c r="N12" s="52">
        <v>16.7</v>
      </c>
    </row>
    <row r="13" spans="2:61">
      <c r="B13" s="49" t="s">
        <v>829</v>
      </c>
      <c r="E13" s="37"/>
      <c r="F13" s="37"/>
      <c r="G13" s="37"/>
      <c r="I13" s="52">
        <v>3018581</v>
      </c>
      <c r="K13" s="52">
        <v>18720.249747999998</v>
      </c>
      <c r="M13" s="52">
        <v>70.25</v>
      </c>
      <c r="N13" s="52">
        <v>12.3</v>
      </c>
    </row>
    <row r="14" spans="2:61">
      <c r="B14" s="5" t="s">
        <v>830</v>
      </c>
      <c r="C14" s="5" t="s">
        <v>831</v>
      </c>
      <c r="D14" s="5" t="s">
        <v>106</v>
      </c>
      <c r="E14" s="5" t="s">
        <v>129</v>
      </c>
      <c r="F14" s="5" t="s">
        <v>701</v>
      </c>
      <c r="G14" s="5" t="s">
        <v>702</v>
      </c>
      <c r="H14" s="5" t="s">
        <v>108</v>
      </c>
      <c r="I14" s="28">
        <v>2448</v>
      </c>
      <c r="J14" s="28">
        <v>35370</v>
      </c>
      <c r="K14" s="28">
        <v>865.85760000000005</v>
      </c>
      <c r="L14" s="28">
        <v>0.01</v>
      </c>
      <c r="M14" s="28">
        <v>3.25</v>
      </c>
      <c r="N14" s="28">
        <v>0.56999999999999995</v>
      </c>
    </row>
    <row r="15" spans="2:61">
      <c r="B15" s="5" t="s">
        <v>832</v>
      </c>
      <c r="C15" s="5" t="s">
        <v>833</v>
      </c>
      <c r="D15" s="5" t="s">
        <v>106</v>
      </c>
      <c r="E15" s="5" t="s">
        <v>129</v>
      </c>
      <c r="F15" s="5" t="s">
        <v>599</v>
      </c>
      <c r="G15" s="5" t="s">
        <v>319</v>
      </c>
      <c r="H15" s="5" t="s">
        <v>108</v>
      </c>
      <c r="I15" s="28">
        <v>57886</v>
      </c>
      <c r="J15" s="28">
        <v>636</v>
      </c>
      <c r="K15" s="28">
        <v>368.15496000000002</v>
      </c>
      <c r="L15" s="28">
        <v>0.01</v>
      </c>
      <c r="M15" s="28">
        <v>1.38</v>
      </c>
      <c r="N15" s="28">
        <v>0.24</v>
      </c>
    </row>
    <row r="16" spans="2:61">
      <c r="B16" s="5" t="s">
        <v>834</v>
      </c>
      <c r="C16" s="5" t="s">
        <v>835</v>
      </c>
      <c r="D16" s="5" t="s">
        <v>106</v>
      </c>
      <c r="E16" s="5" t="s">
        <v>129</v>
      </c>
      <c r="F16" s="5" t="s">
        <v>538</v>
      </c>
      <c r="G16" s="5" t="s">
        <v>319</v>
      </c>
      <c r="H16" s="5" t="s">
        <v>108</v>
      </c>
      <c r="I16" s="28">
        <v>72786</v>
      </c>
      <c r="J16" s="28">
        <v>1950</v>
      </c>
      <c r="K16" s="28">
        <v>1419.327</v>
      </c>
      <c r="L16" s="28">
        <v>0.01</v>
      </c>
      <c r="M16" s="28">
        <v>5.33</v>
      </c>
      <c r="N16" s="28">
        <v>0.93</v>
      </c>
    </row>
    <row r="17" spans="2:14">
      <c r="B17" s="5" t="s">
        <v>836</v>
      </c>
      <c r="C17" s="5" t="s">
        <v>837</v>
      </c>
      <c r="D17" s="5" t="s">
        <v>106</v>
      </c>
      <c r="E17" s="5" t="s">
        <v>129</v>
      </c>
      <c r="F17" s="5" t="s">
        <v>318</v>
      </c>
      <c r="G17" s="5" t="s">
        <v>319</v>
      </c>
      <c r="H17" s="5" t="s">
        <v>108</v>
      </c>
      <c r="I17" s="28">
        <v>78621</v>
      </c>
      <c r="J17" s="28">
        <v>1349</v>
      </c>
      <c r="K17" s="28">
        <v>1060.5972899999999</v>
      </c>
      <c r="L17" s="28">
        <v>0.01</v>
      </c>
      <c r="M17" s="28">
        <v>3.98</v>
      </c>
      <c r="N17" s="28">
        <v>0.7</v>
      </c>
    </row>
    <row r="18" spans="2:14">
      <c r="B18" s="5" t="s">
        <v>838</v>
      </c>
      <c r="C18" s="5" t="s">
        <v>839</v>
      </c>
      <c r="D18" s="5" t="s">
        <v>106</v>
      </c>
      <c r="E18" s="5" t="s">
        <v>129</v>
      </c>
      <c r="F18" s="5" t="s">
        <v>526</v>
      </c>
      <c r="G18" s="5" t="s">
        <v>319</v>
      </c>
      <c r="H18" s="5" t="s">
        <v>108</v>
      </c>
      <c r="I18" s="28">
        <v>165</v>
      </c>
      <c r="J18" s="28">
        <v>4407</v>
      </c>
      <c r="K18" s="28">
        <v>7.2715500000000004</v>
      </c>
      <c r="L18" s="28">
        <v>0</v>
      </c>
      <c r="M18" s="28">
        <v>0.03</v>
      </c>
      <c r="N18" s="28">
        <v>0</v>
      </c>
    </row>
    <row r="19" spans="2:14">
      <c r="B19" s="5" t="s">
        <v>840</v>
      </c>
      <c r="C19" s="5" t="s">
        <v>841</v>
      </c>
      <c r="D19" s="5" t="s">
        <v>106</v>
      </c>
      <c r="E19" s="5" t="s">
        <v>129</v>
      </c>
      <c r="F19" s="5" t="s">
        <v>842</v>
      </c>
      <c r="G19" s="5" t="s">
        <v>319</v>
      </c>
      <c r="H19" s="5" t="s">
        <v>108</v>
      </c>
      <c r="I19" s="28">
        <v>5248</v>
      </c>
      <c r="J19" s="28">
        <v>4657</v>
      </c>
      <c r="K19" s="28">
        <v>244.39936</v>
      </c>
      <c r="L19" s="28">
        <v>0.01</v>
      </c>
      <c r="M19" s="28">
        <v>0.92</v>
      </c>
      <c r="N19" s="28">
        <v>0.16</v>
      </c>
    </row>
    <row r="20" spans="2:14">
      <c r="B20" s="5" t="s">
        <v>843</v>
      </c>
      <c r="C20" s="5" t="s">
        <v>844</v>
      </c>
      <c r="D20" s="5" t="s">
        <v>106</v>
      </c>
      <c r="E20" s="5" t="s">
        <v>129</v>
      </c>
      <c r="F20" s="5" t="s">
        <v>845</v>
      </c>
      <c r="G20" s="5" t="s">
        <v>846</v>
      </c>
      <c r="H20" s="5" t="s">
        <v>108</v>
      </c>
      <c r="I20" s="28">
        <v>5539</v>
      </c>
      <c r="J20" s="28">
        <v>3785</v>
      </c>
      <c r="K20" s="28">
        <v>209.65115</v>
      </c>
      <c r="L20" s="28">
        <v>0</v>
      </c>
      <c r="M20" s="28">
        <v>0.79</v>
      </c>
      <c r="N20" s="28">
        <v>0.14000000000000001</v>
      </c>
    </row>
    <row r="21" spans="2:14">
      <c r="B21" s="5" t="s">
        <v>847</v>
      </c>
      <c r="C21" s="5" t="s">
        <v>848</v>
      </c>
      <c r="D21" s="5" t="s">
        <v>106</v>
      </c>
      <c r="E21" s="5" t="s">
        <v>129</v>
      </c>
      <c r="F21" s="5" t="s">
        <v>721</v>
      </c>
      <c r="G21" s="5" t="s">
        <v>118</v>
      </c>
      <c r="H21" s="5" t="s">
        <v>108</v>
      </c>
      <c r="I21" s="28">
        <v>1033</v>
      </c>
      <c r="J21" s="28">
        <v>59690</v>
      </c>
      <c r="K21" s="28">
        <v>616.59770000000003</v>
      </c>
      <c r="L21" s="28">
        <v>0.01</v>
      </c>
      <c r="M21" s="28">
        <v>2.31</v>
      </c>
      <c r="N21" s="28">
        <v>0.41</v>
      </c>
    </row>
    <row r="22" spans="2:14">
      <c r="B22" s="5" t="s">
        <v>849</v>
      </c>
      <c r="C22" s="5" t="s">
        <v>850</v>
      </c>
      <c r="D22" s="5" t="s">
        <v>106</v>
      </c>
      <c r="E22" s="5" t="s">
        <v>129</v>
      </c>
      <c r="F22" s="5" t="s">
        <v>851</v>
      </c>
      <c r="G22" s="5" t="s">
        <v>118</v>
      </c>
      <c r="H22" s="5" t="s">
        <v>108</v>
      </c>
      <c r="I22" s="28">
        <v>57</v>
      </c>
      <c r="J22" s="28">
        <v>64440</v>
      </c>
      <c r="K22" s="28">
        <v>36.730800000000002</v>
      </c>
      <c r="L22" s="28">
        <v>0</v>
      </c>
      <c r="M22" s="28">
        <v>0.14000000000000001</v>
      </c>
      <c r="N22" s="28">
        <v>0.02</v>
      </c>
    </row>
    <row r="23" spans="2:14">
      <c r="B23" s="5" t="s">
        <v>852</v>
      </c>
      <c r="C23" s="5" t="s">
        <v>853</v>
      </c>
      <c r="D23" s="5" t="s">
        <v>106</v>
      </c>
      <c r="E23" s="5" t="s">
        <v>129</v>
      </c>
      <c r="F23" s="5" t="s">
        <v>854</v>
      </c>
      <c r="G23" s="5" t="s">
        <v>855</v>
      </c>
      <c r="H23" s="5" t="s">
        <v>108</v>
      </c>
      <c r="I23" s="28">
        <v>177148</v>
      </c>
      <c r="J23" s="28">
        <v>214.2</v>
      </c>
      <c r="K23" s="28">
        <v>379.45101599999998</v>
      </c>
      <c r="L23" s="28">
        <v>0.01</v>
      </c>
      <c r="M23" s="28">
        <v>1.42</v>
      </c>
      <c r="N23" s="28">
        <v>0.25</v>
      </c>
    </row>
    <row r="24" spans="2:14">
      <c r="B24" s="5" t="s">
        <v>856</v>
      </c>
      <c r="C24" s="5" t="s">
        <v>857</v>
      </c>
      <c r="D24" s="5" t="s">
        <v>106</v>
      </c>
      <c r="E24" s="5" t="s">
        <v>129</v>
      </c>
      <c r="F24" s="5" t="s">
        <v>858</v>
      </c>
      <c r="G24" s="5" t="s">
        <v>855</v>
      </c>
      <c r="H24" s="5" t="s">
        <v>108</v>
      </c>
      <c r="I24" s="28">
        <v>9356</v>
      </c>
      <c r="J24" s="28">
        <v>1105</v>
      </c>
      <c r="K24" s="28">
        <v>103.38379999999999</v>
      </c>
      <c r="L24" s="28">
        <v>0</v>
      </c>
      <c r="M24" s="28">
        <v>0.39</v>
      </c>
      <c r="N24" s="28">
        <v>7.0000000000000007E-2</v>
      </c>
    </row>
    <row r="25" spans="2:14">
      <c r="B25" s="5" t="s">
        <v>859</v>
      </c>
      <c r="C25" s="5" t="s">
        <v>860</v>
      </c>
      <c r="D25" s="5" t="s">
        <v>106</v>
      </c>
      <c r="E25" s="5" t="s">
        <v>129</v>
      </c>
      <c r="F25" s="5" t="s">
        <v>861</v>
      </c>
      <c r="G25" s="5" t="s">
        <v>855</v>
      </c>
      <c r="H25" s="5" t="s">
        <v>108</v>
      </c>
      <c r="I25" s="28">
        <v>2341833</v>
      </c>
      <c r="J25" s="28">
        <v>64.400000000000006</v>
      </c>
      <c r="K25" s="28">
        <v>1508.1404520000001</v>
      </c>
      <c r="L25" s="28">
        <v>0.02</v>
      </c>
      <c r="M25" s="28">
        <v>5.66</v>
      </c>
      <c r="N25" s="28">
        <v>0.99</v>
      </c>
    </row>
    <row r="26" spans="2:14">
      <c r="B26" s="5" t="s">
        <v>862</v>
      </c>
      <c r="C26" s="5" t="s">
        <v>863</v>
      </c>
      <c r="D26" s="5" t="s">
        <v>106</v>
      </c>
      <c r="E26" s="5" t="s">
        <v>129</v>
      </c>
      <c r="F26" s="5" t="s">
        <v>864</v>
      </c>
      <c r="G26" s="5" t="s">
        <v>453</v>
      </c>
      <c r="H26" s="5" t="s">
        <v>108</v>
      </c>
      <c r="I26" s="28">
        <v>8392</v>
      </c>
      <c r="J26" s="28">
        <v>20270</v>
      </c>
      <c r="K26" s="28">
        <v>1701.0583999999999</v>
      </c>
      <c r="L26" s="28">
        <v>0</v>
      </c>
      <c r="M26" s="28">
        <v>6.38</v>
      </c>
      <c r="N26" s="28">
        <v>1.1200000000000001</v>
      </c>
    </row>
    <row r="27" spans="2:14">
      <c r="B27" s="5" t="s">
        <v>865</v>
      </c>
      <c r="C27" s="5" t="s">
        <v>866</v>
      </c>
      <c r="D27" s="5" t="s">
        <v>106</v>
      </c>
      <c r="E27" s="5" t="s">
        <v>129</v>
      </c>
      <c r="F27" s="5" t="s">
        <v>867</v>
      </c>
      <c r="G27" s="5" t="s">
        <v>453</v>
      </c>
      <c r="H27" s="5" t="s">
        <v>108</v>
      </c>
      <c r="I27" s="28">
        <v>56046</v>
      </c>
      <c r="J27" s="28">
        <v>1635</v>
      </c>
      <c r="K27" s="28">
        <v>916.35209999999995</v>
      </c>
      <c r="L27" s="28">
        <v>0</v>
      </c>
      <c r="M27" s="28">
        <v>3.44</v>
      </c>
      <c r="N27" s="28">
        <v>0.6</v>
      </c>
    </row>
    <row r="28" spans="2:14">
      <c r="B28" s="5" t="s">
        <v>868</v>
      </c>
      <c r="C28" s="5" t="s">
        <v>869</v>
      </c>
      <c r="D28" s="5" t="s">
        <v>106</v>
      </c>
      <c r="E28" s="5" t="s">
        <v>129</v>
      </c>
      <c r="F28" s="5" t="s">
        <v>870</v>
      </c>
      <c r="G28" s="5" t="s">
        <v>453</v>
      </c>
      <c r="H28" s="5" t="s">
        <v>108</v>
      </c>
      <c r="I28" s="28">
        <v>6289</v>
      </c>
      <c r="J28" s="28">
        <v>17270</v>
      </c>
      <c r="K28" s="28">
        <v>1086.1103000000001</v>
      </c>
      <c r="L28" s="28">
        <v>0</v>
      </c>
      <c r="M28" s="28">
        <v>4.08</v>
      </c>
      <c r="N28" s="28">
        <v>0.71</v>
      </c>
    </row>
    <row r="29" spans="2:14">
      <c r="B29" s="5" t="s">
        <v>871</v>
      </c>
      <c r="C29" s="5" t="s">
        <v>872</v>
      </c>
      <c r="D29" s="5" t="s">
        <v>106</v>
      </c>
      <c r="E29" s="5" t="s">
        <v>129</v>
      </c>
      <c r="F29" s="5" t="s">
        <v>873</v>
      </c>
      <c r="G29" s="5" t="s">
        <v>453</v>
      </c>
      <c r="H29" s="5" t="s">
        <v>108</v>
      </c>
      <c r="I29" s="28">
        <v>3276</v>
      </c>
      <c r="J29" s="28">
        <v>48520</v>
      </c>
      <c r="K29" s="28">
        <v>1589.5152</v>
      </c>
      <c r="L29" s="28">
        <v>0</v>
      </c>
      <c r="M29" s="28">
        <v>5.96</v>
      </c>
      <c r="N29" s="28">
        <v>1.04</v>
      </c>
    </row>
    <row r="30" spans="2:14">
      <c r="B30" s="5" t="s">
        <v>874</v>
      </c>
      <c r="C30" s="5" t="s">
        <v>875</v>
      </c>
      <c r="D30" s="5" t="s">
        <v>106</v>
      </c>
      <c r="E30" s="5" t="s">
        <v>129</v>
      </c>
      <c r="F30" s="5" t="s">
        <v>876</v>
      </c>
      <c r="G30" s="5" t="s">
        <v>877</v>
      </c>
      <c r="H30" s="5" t="s">
        <v>108</v>
      </c>
      <c r="I30" s="28">
        <v>1076</v>
      </c>
      <c r="J30" s="28">
        <v>8213</v>
      </c>
      <c r="K30" s="28">
        <v>88.371880000000004</v>
      </c>
      <c r="L30" s="28">
        <v>0</v>
      </c>
      <c r="M30" s="28">
        <v>0.33</v>
      </c>
      <c r="N30" s="28">
        <v>0.06</v>
      </c>
    </row>
    <row r="31" spans="2:14">
      <c r="B31" s="5" t="s">
        <v>878</v>
      </c>
      <c r="C31" s="5" t="s">
        <v>879</v>
      </c>
      <c r="D31" s="5" t="s">
        <v>106</v>
      </c>
      <c r="E31" s="5" t="s">
        <v>129</v>
      </c>
      <c r="F31" s="5" t="s">
        <v>880</v>
      </c>
      <c r="G31" s="5" t="s">
        <v>877</v>
      </c>
      <c r="H31" s="5" t="s">
        <v>108</v>
      </c>
      <c r="I31" s="28">
        <v>4875</v>
      </c>
      <c r="J31" s="28">
        <v>19700</v>
      </c>
      <c r="K31" s="28">
        <v>960.375</v>
      </c>
      <c r="L31" s="28">
        <v>0.01</v>
      </c>
      <c r="M31" s="28">
        <v>3.6</v>
      </c>
      <c r="N31" s="28">
        <v>0.63</v>
      </c>
    </row>
    <row r="32" spans="2:14">
      <c r="B32" s="5" t="s">
        <v>881</v>
      </c>
      <c r="C32" s="5" t="s">
        <v>882</v>
      </c>
      <c r="D32" s="5" t="s">
        <v>106</v>
      </c>
      <c r="E32" s="5" t="s">
        <v>129</v>
      </c>
      <c r="F32" s="5" t="s">
        <v>883</v>
      </c>
      <c r="G32" s="5" t="s">
        <v>877</v>
      </c>
      <c r="H32" s="5" t="s">
        <v>108</v>
      </c>
      <c r="I32" s="28">
        <v>8851</v>
      </c>
      <c r="J32" s="28">
        <v>5633</v>
      </c>
      <c r="K32" s="28">
        <v>498.57682999999997</v>
      </c>
      <c r="L32" s="28">
        <v>0.01</v>
      </c>
      <c r="M32" s="28">
        <v>1.87</v>
      </c>
      <c r="N32" s="28">
        <v>0.33</v>
      </c>
    </row>
    <row r="33" spans="2:14">
      <c r="B33" s="5" t="s">
        <v>884</v>
      </c>
      <c r="C33" s="5" t="s">
        <v>885</v>
      </c>
      <c r="D33" s="5" t="s">
        <v>106</v>
      </c>
      <c r="E33" s="5" t="s">
        <v>129</v>
      </c>
      <c r="F33" s="5" t="s">
        <v>461</v>
      </c>
      <c r="G33" s="5" t="s">
        <v>347</v>
      </c>
      <c r="H33" s="5" t="s">
        <v>108</v>
      </c>
      <c r="I33" s="28">
        <v>6514</v>
      </c>
      <c r="J33" s="28">
        <v>3429</v>
      </c>
      <c r="K33" s="28">
        <v>223.36506</v>
      </c>
      <c r="L33" s="28">
        <v>0</v>
      </c>
      <c r="M33" s="28">
        <v>0.84</v>
      </c>
      <c r="N33" s="28">
        <v>0.15</v>
      </c>
    </row>
    <row r="34" spans="2:14">
      <c r="B34" s="5" t="s">
        <v>886</v>
      </c>
      <c r="C34" s="5" t="s">
        <v>887</v>
      </c>
      <c r="D34" s="5" t="s">
        <v>106</v>
      </c>
      <c r="E34" s="5" t="s">
        <v>129</v>
      </c>
      <c r="F34" s="5" t="s">
        <v>431</v>
      </c>
      <c r="G34" s="5" t="s">
        <v>347</v>
      </c>
      <c r="H34" s="5" t="s">
        <v>108</v>
      </c>
      <c r="I34" s="28">
        <v>5129</v>
      </c>
      <c r="J34" s="28">
        <v>13530</v>
      </c>
      <c r="K34" s="28">
        <v>693.95370000000003</v>
      </c>
      <c r="L34" s="28">
        <v>0.01</v>
      </c>
      <c r="M34" s="28">
        <v>2.6</v>
      </c>
      <c r="N34" s="28">
        <v>0.46</v>
      </c>
    </row>
    <row r="35" spans="2:14">
      <c r="B35" s="5" t="s">
        <v>888</v>
      </c>
      <c r="C35" s="5" t="s">
        <v>889</v>
      </c>
      <c r="D35" s="5" t="s">
        <v>106</v>
      </c>
      <c r="E35" s="5" t="s">
        <v>129</v>
      </c>
      <c r="F35" s="5" t="s">
        <v>346</v>
      </c>
      <c r="G35" s="5" t="s">
        <v>347</v>
      </c>
      <c r="H35" s="5" t="s">
        <v>108</v>
      </c>
      <c r="I35" s="28">
        <v>9109</v>
      </c>
      <c r="J35" s="28">
        <v>14750</v>
      </c>
      <c r="K35" s="28">
        <v>1343.5775000000001</v>
      </c>
      <c r="L35" s="28">
        <v>0.01</v>
      </c>
      <c r="M35" s="28">
        <v>5.04</v>
      </c>
      <c r="N35" s="28">
        <v>0.88</v>
      </c>
    </row>
    <row r="36" spans="2:14">
      <c r="B36" s="5" t="s">
        <v>890</v>
      </c>
      <c r="C36" s="5" t="s">
        <v>891</v>
      </c>
      <c r="D36" s="5" t="s">
        <v>106</v>
      </c>
      <c r="E36" s="5" t="s">
        <v>129</v>
      </c>
      <c r="F36" s="5" t="s">
        <v>892</v>
      </c>
      <c r="G36" s="5" t="s">
        <v>131</v>
      </c>
      <c r="H36" s="5" t="s">
        <v>108</v>
      </c>
      <c r="I36" s="28">
        <v>4261</v>
      </c>
      <c r="J36" s="28">
        <v>15480</v>
      </c>
      <c r="K36" s="28">
        <v>659.6028</v>
      </c>
      <c r="L36" s="28">
        <v>0.01</v>
      </c>
      <c r="M36" s="28">
        <v>2.48</v>
      </c>
      <c r="N36" s="28">
        <v>0.43</v>
      </c>
    </row>
    <row r="37" spans="2:14">
      <c r="B37" s="5" t="s">
        <v>893</v>
      </c>
      <c r="C37" s="5" t="s">
        <v>894</v>
      </c>
      <c r="D37" s="5" t="s">
        <v>106</v>
      </c>
      <c r="E37" s="5" t="s">
        <v>129</v>
      </c>
      <c r="F37" s="5" t="s">
        <v>895</v>
      </c>
      <c r="G37" s="5" t="s">
        <v>135</v>
      </c>
      <c r="H37" s="5" t="s">
        <v>108</v>
      </c>
      <c r="I37" s="28">
        <v>3555</v>
      </c>
      <c r="J37" s="28">
        <v>24650</v>
      </c>
      <c r="K37" s="28">
        <v>876.3075</v>
      </c>
      <c r="L37" s="28">
        <v>0.01</v>
      </c>
      <c r="M37" s="28">
        <v>3.29</v>
      </c>
      <c r="N37" s="28">
        <v>0.57999999999999996</v>
      </c>
    </row>
    <row r="38" spans="2:14">
      <c r="B38" s="5" t="s">
        <v>896</v>
      </c>
      <c r="C38" s="5" t="s">
        <v>897</v>
      </c>
      <c r="D38" s="5" t="s">
        <v>106</v>
      </c>
      <c r="E38" s="5" t="s">
        <v>129</v>
      </c>
      <c r="F38" s="5" t="s">
        <v>386</v>
      </c>
      <c r="G38" s="5" t="s">
        <v>138</v>
      </c>
      <c r="H38" s="5" t="s">
        <v>108</v>
      </c>
      <c r="I38" s="28">
        <v>149088</v>
      </c>
      <c r="J38" s="28">
        <v>847.5</v>
      </c>
      <c r="K38" s="28">
        <v>1263.5208</v>
      </c>
      <c r="L38" s="28">
        <v>0.01</v>
      </c>
      <c r="M38" s="28">
        <v>4.74</v>
      </c>
      <c r="N38" s="28">
        <v>0.83</v>
      </c>
    </row>
    <row r="39" spans="2:14">
      <c r="B39" s="49" t="s">
        <v>898</v>
      </c>
      <c r="E39" s="37"/>
      <c r="F39" s="37"/>
      <c r="G39" s="37"/>
      <c r="I39" s="52">
        <v>443896</v>
      </c>
      <c r="K39" s="52">
        <v>5024.0741070000004</v>
      </c>
      <c r="M39" s="52">
        <v>18.850000000000001</v>
      </c>
      <c r="N39" s="52">
        <v>3.3</v>
      </c>
    </row>
    <row r="40" spans="2:14">
      <c r="B40" s="5" t="s">
        <v>899</v>
      </c>
      <c r="C40" s="5" t="s">
        <v>900</v>
      </c>
      <c r="D40" s="5" t="s">
        <v>106</v>
      </c>
      <c r="E40" s="5" t="s">
        <v>129</v>
      </c>
      <c r="F40" s="5" t="s">
        <v>901</v>
      </c>
      <c r="G40" s="5" t="s">
        <v>107</v>
      </c>
      <c r="H40" s="5" t="s">
        <v>108</v>
      </c>
      <c r="I40" s="28">
        <v>1038</v>
      </c>
      <c r="J40" s="28">
        <v>10190</v>
      </c>
      <c r="K40" s="28">
        <v>105.7722</v>
      </c>
      <c r="L40" s="28">
        <v>0</v>
      </c>
      <c r="M40" s="28">
        <v>0.4</v>
      </c>
      <c r="N40" s="28">
        <v>7.0000000000000007E-2</v>
      </c>
    </row>
    <row r="41" spans="2:14">
      <c r="B41" s="5" t="s">
        <v>902</v>
      </c>
      <c r="C41" s="5" t="s">
        <v>903</v>
      </c>
      <c r="D41" s="5" t="s">
        <v>106</v>
      </c>
      <c r="E41" s="5" t="s">
        <v>129</v>
      </c>
      <c r="F41" s="5" t="s">
        <v>904</v>
      </c>
      <c r="G41" s="5" t="s">
        <v>107</v>
      </c>
      <c r="H41" s="5" t="s">
        <v>108</v>
      </c>
      <c r="I41" s="28">
        <v>2001</v>
      </c>
      <c r="J41" s="28">
        <v>5651</v>
      </c>
      <c r="K41" s="28">
        <v>113.07651</v>
      </c>
      <c r="L41" s="28">
        <v>0.01</v>
      </c>
      <c r="M41" s="28">
        <v>0.42</v>
      </c>
      <c r="N41" s="28">
        <v>7.0000000000000007E-2</v>
      </c>
    </row>
    <row r="42" spans="2:14">
      <c r="B42" s="5" t="s">
        <v>905</v>
      </c>
      <c r="C42" s="5" t="s">
        <v>906</v>
      </c>
      <c r="D42" s="5" t="s">
        <v>106</v>
      </c>
      <c r="E42" s="5" t="s">
        <v>129</v>
      </c>
      <c r="F42" s="5" t="s">
        <v>907</v>
      </c>
      <c r="G42" s="5" t="s">
        <v>908</v>
      </c>
      <c r="H42" s="5" t="s">
        <v>108</v>
      </c>
      <c r="I42" s="28">
        <v>19849</v>
      </c>
      <c r="J42" s="28">
        <v>970.5</v>
      </c>
      <c r="K42" s="28">
        <v>192.634545</v>
      </c>
      <c r="L42" s="28">
        <v>0.02</v>
      </c>
      <c r="M42" s="28">
        <v>0.72</v>
      </c>
      <c r="N42" s="28">
        <v>0.13</v>
      </c>
    </row>
    <row r="43" spans="2:14">
      <c r="B43" s="5" t="s">
        <v>909</v>
      </c>
      <c r="C43" s="5" t="s">
        <v>910</v>
      </c>
      <c r="D43" s="5" t="s">
        <v>106</v>
      </c>
      <c r="E43" s="5" t="s">
        <v>129</v>
      </c>
      <c r="F43" s="5" t="s">
        <v>911</v>
      </c>
      <c r="G43" s="5" t="s">
        <v>912</v>
      </c>
      <c r="H43" s="5" t="s">
        <v>108</v>
      </c>
      <c r="I43" s="28">
        <v>3289</v>
      </c>
      <c r="J43" s="28">
        <v>2506</v>
      </c>
      <c r="K43" s="28">
        <v>82.422340000000005</v>
      </c>
      <c r="L43" s="28">
        <v>0.01</v>
      </c>
      <c r="M43" s="28">
        <v>0.31</v>
      </c>
      <c r="N43" s="28">
        <v>0.05</v>
      </c>
    </row>
    <row r="44" spans="2:14">
      <c r="B44" s="5" t="s">
        <v>913</v>
      </c>
      <c r="C44" s="5" t="s">
        <v>914</v>
      </c>
      <c r="D44" s="5" t="s">
        <v>106</v>
      </c>
      <c r="E44" s="5" t="s">
        <v>129</v>
      </c>
      <c r="F44" s="5" t="s">
        <v>915</v>
      </c>
      <c r="G44" s="5" t="s">
        <v>486</v>
      </c>
      <c r="H44" s="5" t="s">
        <v>108</v>
      </c>
      <c r="I44" s="28">
        <v>236</v>
      </c>
      <c r="J44" s="28">
        <v>19200</v>
      </c>
      <c r="K44" s="28">
        <v>45.311999999999998</v>
      </c>
      <c r="L44" s="28">
        <v>0</v>
      </c>
      <c r="M44" s="28">
        <v>0.17</v>
      </c>
      <c r="N44" s="28">
        <v>0.03</v>
      </c>
    </row>
    <row r="45" spans="2:14">
      <c r="B45" s="5" t="s">
        <v>916</v>
      </c>
      <c r="C45" s="5" t="s">
        <v>917</v>
      </c>
      <c r="D45" s="5" t="s">
        <v>106</v>
      </c>
      <c r="E45" s="5" t="s">
        <v>129</v>
      </c>
      <c r="F45" s="5" t="s">
        <v>918</v>
      </c>
      <c r="G45" s="5" t="s">
        <v>486</v>
      </c>
      <c r="H45" s="5" t="s">
        <v>108</v>
      </c>
      <c r="I45" s="28">
        <v>16217</v>
      </c>
      <c r="J45" s="28">
        <v>958</v>
      </c>
      <c r="K45" s="28">
        <v>155.35885999999999</v>
      </c>
      <c r="L45" s="28">
        <v>0.01</v>
      </c>
      <c r="M45" s="28">
        <v>0.57999999999999996</v>
      </c>
      <c r="N45" s="28">
        <v>0.1</v>
      </c>
    </row>
    <row r="46" spans="2:14">
      <c r="B46" s="5" t="s">
        <v>919</v>
      </c>
      <c r="C46" s="5" t="s">
        <v>920</v>
      </c>
      <c r="D46" s="5" t="s">
        <v>106</v>
      </c>
      <c r="E46" s="5" t="s">
        <v>129</v>
      </c>
      <c r="F46" s="5" t="s">
        <v>921</v>
      </c>
      <c r="G46" s="5" t="s">
        <v>486</v>
      </c>
      <c r="H46" s="5" t="s">
        <v>108</v>
      </c>
      <c r="I46" s="28">
        <v>13520</v>
      </c>
      <c r="J46" s="28">
        <v>1435</v>
      </c>
      <c r="K46" s="28">
        <v>194.012</v>
      </c>
      <c r="L46" s="28">
        <v>0.01</v>
      </c>
      <c r="M46" s="28">
        <v>0.73</v>
      </c>
      <c r="N46" s="28">
        <v>0.13</v>
      </c>
    </row>
    <row r="47" spans="2:14">
      <c r="B47" s="5" t="s">
        <v>922</v>
      </c>
      <c r="C47" s="5" t="s">
        <v>923</v>
      </c>
      <c r="D47" s="5" t="s">
        <v>106</v>
      </c>
      <c r="E47" s="5" t="s">
        <v>129</v>
      </c>
      <c r="F47" s="5" t="s">
        <v>924</v>
      </c>
      <c r="G47" s="5" t="s">
        <v>486</v>
      </c>
      <c r="H47" s="5" t="s">
        <v>108</v>
      </c>
      <c r="I47" s="28">
        <v>2500</v>
      </c>
      <c r="J47" s="28">
        <v>4320</v>
      </c>
      <c r="K47" s="28">
        <v>108</v>
      </c>
      <c r="L47" s="28">
        <v>0</v>
      </c>
      <c r="M47" s="28">
        <v>0.41</v>
      </c>
      <c r="N47" s="28">
        <v>7.0000000000000007E-2</v>
      </c>
    </row>
    <row r="48" spans="2:14">
      <c r="B48" s="5" t="s">
        <v>925</v>
      </c>
      <c r="C48" s="5" t="s">
        <v>926</v>
      </c>
      <c r="D48" s="5" t="s">
        <v>106</v>
      </c>
      <c r="E48" s="5" t="s">
        <v>129</v>
      </c>
      <c r="F48" s="5" t="s">
        <v>505</v>
      </c>
      <c r="G48" s="5" t="s">
        <v>486</v>
      </c>
      <c r="H48" s="5" t="s">
        <v>108</v>
      </c>
      <c r="I48" s="28">
        <v>3834</v>
      </c>
      <c r="J48" s="28">
        <v>3150</v>
      </c>
      <c r="K48" s="28">
        <v>120.771</v>
      </c>
      <c r="L48" s="28">
        <v>0.01</v>
      </c>
      <c r="M48" s="28">
        <v>0.45</v>
      </c>
      <c r="N48" s="28">
        <v>0.08</v>
      </c>
    </row>
    <row r="49" spans="2:14">
      <c r="B49" s="5" t="s">
        <v>927</v>
      </c>
      <c r="C49" s="5" t="s">
        <v>928</v>
      </c>
      <c r="D49" s="5" t="s">
        <v>106</v>
      </c>
      <c r="E49" s="5" t="s">
        <v>129</v>
      </c>
      <c r="F49" s="5" t="s">
        <v>929</v>
      </c>
      <c r="G49" s="5" t="s">
        <v>118</v>
      </c>
      <c r="H49" s="5" t="s">
        <v>108</v>
      </c>
      <c r="I49" s="28">
        <v>595</v>
      </c>
      <c r="J49" s="28">
        <v>51290</v>
      </c>
      <c r="K49" s="28">
        <v>305.1755</v>
      </c>
      <c r="L49" s="28">
        <v>0.02</v>
      </c>
      <c r="M49" s="28">
        <v>1.1499999999999999</v>
      </c>
      <c r="N49" s="28">
        <v>0.2</v>
      </c>
    </row>
    <row r="50" spans="2:14">
      <c r="B50" s="5" t="s">
        <v>930</v>
      </c>
      <c r="C50" s="5" t="s">
        <v>931</v>
      </c>
      <c r="D50" s="5" t="s">
        <v>106</v>
      </c>
      <c r="E50" s="5" t="s">
        <v>129</v>
      </c>
      <c r="F50" s="5" t="s">
        <v>932</v>
      </c>
      <c r="G50" s="5" t="s">
        <v>118</v>
      </c>
      <c r="H50" s="5" t="s">
        <v>108</v>
      </c>
      <c r="I50" s="28">
        <v>597</v>
      </c>
      <c r="J50" s="28">
        <v>15320</v>
      </c>
      <c r="K50" s="28">
        <v>91.460400000000007</v>
      </c>
      <c r="L50" s="28">
        <v>0</v>
      </c>
      <c r="M50" s="28">
        <v>0.34</v>
      </c>
      <c r="N50" s="28">
        <v>0.06</v>
      </c>
    </row>
    <row r="51" spans="2:14">
      <c r="B51" s="5" t="s">
        <v>933</v>
      </c>
      <c r="C51" s="5" t="s">
        <v>934</v>
      </c>
      <c r="D51" s="5" t="s">
        <v>106</v>
      </c>
      <c r="E51" s="5" t="s">
        <v>129</v>
      </c>
      <c r="F51" s="5" t="s">
        <v>935</v>
      </c>
      <c r="G51" s="5" t="s">
        <v>855</v>
      </c>
      <c r="H51" s="5" t="s">
        <v>108</v>
      </c>
      <c r="I51" s="28">
        <v>11380</v>
      </c>
      <c r="J51" s="28">
        <v>1909</v>
      </c>
      <c r="K51" s="28">
        <v>217.24420000000001</v>
      </c>
      <c r="L51" s="28">
        <v>0.01</v>
      </c>
      <c r="M51" s="28">
        <v>0.82</v>
      </c>
      <c r="N51" s="28">
        <v>0.14000000000000001</v>
      </c>
    </row>
    <row r="52" spans="2:14">
      <c r="B52" s="5" t="s">
        <v>936</v>
      </c>
      <c r="C52" s="5" t="s">
        <v>937</v>
      </c>
      <c r="D52" s="5" t="s">
        <v>106</v>
      </c>
      <c r="E52" s="5" t="s">
        <v>129</v>
      </c>
      <c r="F52" s="5" t="s">
        <v>607</v>
      </c>
      <c r="G52" s="5" t="s">
        <v>453</v>
      </c>
      <c r="H52" s="5" t="s">
        <v>108</v>
      </c>
      <c r="I52" s="28">
        <v>195738</v>
      </c>
      <c r="J52" s="28">
        <v>144</v>
      </c>
      <c r="K52" s="28">
        <v>281.86272000000002</v>
      </c>
      <c r="L52" s="28">
        <v>0.01</v>
      </c>
      <c r="M52" s="28">
        <v>1.06</v>
      </c>
      <c r="N52" s="28">
        <v>0.19</v>
      </c>
    </row>
    <row r="53" spans="2:14">
      <c r="B53" s="5" t="s">
        <v>938</v>
      </c>
      <c r="C53" s="5" t="s">
        <v>939</v>
      </c>
      <c r="D53" s="5" t="s">
        <v>106</v>
      </c>
      <c r="E53" s="5" t="s">
        <v>129</v>
      </c>
      <c r="F53" s="5" t="s">
        <v>940</v>
      </c>
      <c r="G53" s="5" t="s">
        <v>453</v>
      </c>
      <c r="H53" s="5" t="s">
        <v>108</v>
      </c>
      <c r="I53" s="28">
        <v>1196</v>
      </c>
      <c r="J53" s="28">
        <v>9413</v>
      </c>
      <c r="K53" s="28">
        <v>112.57948</v>
      </c>
      <c r="L53" s="28">
        <v>0.01</v>
      </c>
      <c r="M53" s="28">
        <v>0.42</v>
      </c>
      <c r="N53" s="28">
        <v>7.0000000000000007E-2</v>
      </c>
    </row>
    <row r="54" spans="2:14">
      <c r="B54" s="5" t="s">
        <v>941</v>
      </c>
      <c r="C54" s="5" t="s">
        <v>942</v>
      </c>
      <c r="D54" s="5" t="s">
        <v>106</v>
      </c>
      <c r="E54" s="5" t="s">
        <v>129</v>
      </c>
      <c r="F54" s="5" t="s">
        <v>687</v>
      </c>
      <c r="G54" s="5" t="s">
        <v>688</v>
      </c>
      <c r="H54" s="5" t="s">
        <v>108</v>
      </c>
      <c r="I54" s="28">
        <v>1455</v>
      </c>
      <c r="J54" s="28">
        <v>4632</v>
      </c>
      <c r="K54" s="28">
        <v>67.395600000000002</v>
      </c>
      <c r="L54" s="28">
        <v>0</v>
      </c>
      <c r="M54" s="28">
        <v>0.25</v>
      </c>
      <c r="N54" s="28">
        <v>0.04</v>
      </c>
    </row>
    <row r="55" spans="2:14">
      <c r="B55" s="5" t="s">
        <v>943</v>
      </c>
      <c r="C55" s="5" t="s">
        <v>944</v>
      </c>
      <c r="D55" s="5" t="s">
        <v>106</v>
      </c>
      <c r="E55" s="5" t="s">
        <v>129</v>
      </c>
      <c r="F55" s="5" t="s">
        <v>945</v>
      </c>
      <c r="G55" s="5" t="s">
        <v>688</v>
      </c>
      <c r="H55" s="5" t="s">
        <v>108</v>
      </c>
      <c r="I55" s="28">
        <v>2750</v>
      </c>
      <c r="J55" s="28">
        <v>3910</v>
      </c>
      <c r="K55" s="28">
        <v>107.52500000000001</v>
      </c>
      <c r="L55" s="28">
        <v>0.01</v>
      </c>
      <c r="M55" s="28">
        <v>0.4</v>
      </c>
      <c r="N55" s="28">
        <v>7.0000000000000007E-2</v>
      </c>
    </row>
    <row r="56" spans="2:14">
      <c r="B56" s="5" t="s">
        <v>946</v>
      </c>
      <c r="C56" s="5" t="s">
        <v>947</v>
      </c>
      <c r="D56" s="5" t="s">
        <v>106</v>
      </c>
      <c r="E56" s="5" t="s">
        <v>129</v>
      </c>
      <c r="F56" s="5" t="s">
        <v>948</v>
      </c>
      <c r="G56" s="5" t="s">
        <v>877</v>
      </c>
      <c r="H56" s="5" t="s">
        <v>108</v>
      </c>
      <c r="I56" s="28">
        <v>1476</v>
      </c>
      <c r="J56" s="28">
        <v>6553</v>
      </c>
      <c r="K56" s="28">
        <v>96.722279999999998</v>
      </c>
      <c r="L56" s="28">
        <v>0.01</v>
      </c>
      <c r="M56" s="28">
        <v>0.36</v>
      </c>
      <c r="N56" s="28">
        <v>0.06</v>
      </c>
    </row>
    <row r="57" spans="2:14">
      <c r="B57" s="5" t="s">
        <v>949</v>
      </c>
      <c r="C57" s="5" t="s">
        <v>950</v>
      </c>
      <c r="D57" s="5" t="s">
        <v>106</v>
      </c>
      <c r="E57" s="5" t="s">
        <v>129</v>
      </c>
      <c r="F57" s="5" t="s">
        <v>951</v>
      </c>
      <c r="G57" s="5" t="s">
        <v>952</v>
      </c>
      <c r="H57" s="5" t="s">
        <v>108</v>
      </c>
      <c r="I57" s="28">
        <v>4082</v>
      </c>
      <c r="J57" s="28">
        <v>2280</v>
      </c>
      <c r="K57" s="28">
        <v>93.069599999999994</v>
      </c>
      <c r="L57" s="28">
        <v>0.01</v>
      </c>
      <c r="M57" s="28">
        <v>0.35</v>
      </c>
      <c r="N57" s="28">
        <v>0.06</v>
      </c>
    </row>
    <row r="58" spans="2:14">
      <c r="B58" s="5" t="s">
        <v>953</v>
      </c>
      <c r="C58" s="5" t="s">
        <v>954</v>
      </c>
      <c r="D58" s="5" t="s">
        <v>106</v>
      </c>
      <c r="E58" s="5" t="s">
        <v>129</v>
      </c>
      <c r="F58" s="5" t="s">
        <v>955</v>
      </c>
      <c r="G58" s="5" t="s">
        <v>772</v>
      </c>
      <c r="H58" s="5" t="s">
        <v>108</v>
      </c>
      <c r="I58" s="28">
        <v>5062</v>
      </c>
      <c r="J58" s="28">
        <v>3634</v>
      </c>
      <c r="K58" s="28">
        <v>183.95308</v>
      </c>
      <c r="L58" s="28">
        <v>0.01</v>
      </c>
      <c r="M58" s="28">
        <v>0.69</v>
      </c>
      <c r="N58" s="28">
        <v>0.12</v>
      </c>
    </row>
    <row r="59" spans="2:14">
      <c r="B59" s="5" t="s">
        <v>956</v>
      </c>
      <c r="C59" s="5" t="s">
        <v>957</v>
      </c>
      <c r="D59" s="5" t="s">
        <v>106</v>
      </c>
      <c r="E59" s="5" t="s">
        <v>129</v>
      </c>
      <c r="F59" s="5" t="s">
        <v>958</v>
      </c>
      <c r="G59" s="5" t="s">
        <v>772</v>
      </c>
      <c r="H59" s="5" t="s">
        <v>108</v>
      </c>
      <c r="I59" s="28">
        <v>515</v>
      </c>
      <c r="J59" s="28">
        <v>14590</v>
      </c>
      <c r="K59" s="28">
        <v>75.138499999999993</v>
      </c>
      <c r="L59" s="28">
        <v>0</v>
      </c>
      <c r="M59" s="28">
        <v>0.28000000000000003</v>
      </c>
      <c r="N59" s="28">
        <v>0.05</v>
      </c>
    </row>
    <row r="60" spans="2:14">
      <c r="B60" s="5" t="s">
        <v>959</v>
      </c>
      <c r="C60" s="5" t="s">
        <v>960</v>
      </c>
      <c r="D60" s="5" t="s">
        <v>106</v>
      </c>
      <c r="E60" s="5" t="s">
        <v>129</v>
      </c>
      <c r="F60" s="5" t="s">
        <v>961</v>
      </c>
      <c r="G60" s="5" t="s">
        <v>759</v>
      </c>
      <c r="H60" s="5" t="s">
        <v>108</v>
      </c>
      <c r="I60" s="28">
        <v>5198</v>
      </c>
      <c r="J60" s="28">
        <v>942.9</v>
      </c>
      <c r="K60" s="28">
        <v>49.011941999999998</v>
      </c>
      <c r="L60" s="28">
        <v>0</v>
      </c>
      <c r="M60" s="28">
        <v>0.18</v>
      </c>
      <c r="N60" s="28">
        <v>0.03</v>
      </c>
    </row>
    <row r="61" spans="2:14">
      <c r="B61" s="5" t="s">
        <v>962</v>
      </c>
      <c r="C61" s="5" t="s">
        <v>963</v>
      </c>
      <c r="D61" s="5" t="s">
        <v>106</v>
      </c>
      <c r="E61" s="5" t="s">
        <v>129</v>
      </c>
      <c r="F61" s="5" t="s">
        <v>758</v>
      </c>
      <c r="G61" s="5" t="s">
        <v>759</v>
      </c>
      <c r="H61" s="5" t="s">
        <v>108</v>
      </c>
      <c r="I61" s="28">
        <v>12700</v>
      </c>
      <c r="J61" s="28">
        <v>601.79999999999995</v>
      </c>
      <c r="K61" s="28">
        <v>76.428600000000003</v>
      </c>
      <c r="L61" s="28">
        <v>0</v>
      </c>
      <c r="M61" s="28">
        <v>0.28999999999999998</v>
      </c>
      <c r="N61" s="28">
        <v>0.05</v>
      </c>
    </row>
    <row r="62" spans="2:14">
      <c r="B62" s="5" t="s">
        <v>964</v>
      </c>
      <c r="C62" s="5" t="s">
        <v>965</v>
      </c>
      <c r="D62" s="5" t="s">
        <v>106</v>
      </c>
      <c r="E62" s="5" t="s">
        <v>129</v>
      </c>
      <c r="F62" s="5" t="s">
        <v>966</v>
      </c>
      <c r="G62" s="5" t="s">
        <v>347</v>
      </c>
      <c r="H62" s="5" t="s">
        <v>108</v>
      </c>
      <c r="I62" s="28">
        <v>11596</v>
      </c>
      <c r="J62" s="28">
        <v>2960</v>
      </c>
      <c r="K62" s="28">
        <v>343.24160000000001</v>
      </c>
      <c r="L62" s="28">
        <v>0.01</v>
      </c>
      <c r="M62" s="28">
        <v>1.29</v>
      </c>
      <c r="N62" s="28">
        <v>0.23</v>
      </c>
    </row>
    <row r="63" spans="2:14">
      <c r="B63" s="5" t="s">
        <v>967</v>
      </c>
      <c r="C63" s="5" t="s">
        <v>968</v>
      </c>
      <c r="D63" s="5" t="s">
        <v>106</v>
      </c>
      <c r="E63" s="5" t="s">
        <v>129</v>
      </c>
      <c r="F63" s="5" t="s">
        <v>969</v>
      </c>
      <c r="G63" s="5" t="s">
        <v>347</v>
      </c>
      <c r="H63" s="5" t="s">
        <v>108</v>
      </c>
      <c r="I63" s="28">
        <v>56</v>
      </c>
      <c r="J63" s="28">
        <v>8180</v>
      </c>
      <c r="K63" s="28">
        <v>4.5808</v>
      </c>
      <c r="L63" s="28">
        <v>0</v>
      </c>
      <c r="M63" s="28">
        <v>0.02</v>
      </c>
      <c r="N63" s="28">
        <v>0</v>
      </c>
    </row>
    <row r="64" spans="2:14">
      <c r="B64" s="5" t="s">
        <v>970</v>
      </c>
      <c r="C64" s="5" t="s">
        <v>971</v>
      </c>
      <c r="D64" s="5" t="s">
        <v>106</v>
      </c>
      <c r="E64" s="5" t="s">
        <v>129</v>
      </c>
      <c r="F64" s="5" t="s">
        <v>425</v>
      </c>
      <c r="G64" s="5" t="s">
        <v>347</v>
      </c>
      <c r="H64" s="5" t="s">
        <v>108</v>
      </c>
      <c r="I64" s="28">
        <v>162</v>
      </c>
      <c r="J64" s="28">
        <v>129700</v>
      </c>
      <c r="K64" s="28">
        <v>210.114</v>
      </c>
      <c r="L64" s="28">
        <v>0.01</v>
      </c>
      <c r="M64" s="28">
        <v>0.79</v>
      </c>
      <c r="N64" s="28">
        <v>0.14000000000000001</v>
      </c>
    </row>
    <row r="65" spans="2:14">
      <c r="B65" s="5" t="s">
        <v>972</v>
      </c>
      <c r="C65" s="5" t="s">
        <v>973</v>
      </c>
      <c r="D65" s="5" t="s">
        <v>106</v>
      </c>
      <c r="E65" s="5" t="s">
        <v>129</v>
      </c>
      <c r="F65" s="5" t="s">
        <v>974</v>
      </c>
      <c r="G65" s="5" t="s">
        <v>347</v>
      </c>
      <c r="H65" s="5" t="s">
        <v>108</v>
      </c>
      <c r="I65" s="28">
        <v>98</v>
      </c>
      <c r="J65" s="28">
        <v>30200</v>
      </c>
      <c r="K65" s="28">
        <v>29.596</v>
      </c>
      <c r="L65" s="28">
        <v>0</v>
      </c>
      <c r="M65" s="28">
        <v>0.11</v>
      </c>
      <c r="N65" s="28">
        <v>0.02</v>
      </c>
    </row>
    <row r="66" spans="2:14">
      <c r="B66" s="5" t="s">
        <v>975</v>
      </c>
      <c r="C66" s="5" t="s">
        <v>976</v>
      </c>
      <c r="D66" s="5" t="s">
        <v>106</v>
      </c>
      <c r="E66" s="5" t="s">
        <v>129</v>
      </c>
      <c r="F66" s="5" t="s">
        <v>442</v>
      </c>
      <c r="G66" s="5" t="s">
        <v>347</v>
      </c>
      <c r="H66" s="5" t="s">
        <v>108</v>
      </c>
      <c r="I66" s="28">
        <v>11893</v>
      </c>
      <c r="J66" s="28">
        <v>1063</v>
      </c>
      <c r="K66" s="28">
        <v>126.42259</v>
      </c>
      <c r="L66" s="28">
        <v>0.01</v>
      </c>
      <c r="M66" s="28">
        <v>0.47</v>
      </c>
      <c r="N66" s="28">
        <v>0.08</v>
      </c>
    </row>
    <row r="67" spans="2:14">
      <c r="B67" s="5" t="s">
        <v>977</v>
      </c>
      <c r="C67" s="5" t="s">
        <v>978</v>
      </c>
      <c r="D67" s="5" t="s">
        <v>106</v>
      </c>
      <c r="E67" s="5" t="s">
        <v>129</v>
      </c>
      <c r="F67" s="5" t="s">
        <v>509</v>
      </c>
      <c r="G67" s="5" t="s">
        <v>347</v>
      </c>
      <c r="H67" s="5" t="s">
        <v>108</v>
      </c>
      <c r="I67" s="28">
        <v>37956</v>
      </c>
      <c r="J67" s="28">
        <v>667</v>
      </c>
      <c r="K67" s="28">
        <v>253.16651999999999</v>
      </c>
      <c r="L67" s="28">
        <v>0.01</v>
      </c>
      <c r="M67" s="28">
        <v>0.95</v>
      </c>
      <c r="N67" s="28">
        <v>0.17</v>
      </c>
    </row>
    <row r="68" spans="2:14">
      <c r="B68" s="5" t="s">
        <v>979</v>
      </c>
      <c r="C68" s="5" t="s">
        <v>980</v>
      </c>
      <c r="D68" s="5" t="s">
        <v>106</v>
      </c>
      <c r="E68" s="5" t="s">
        <v>129</v>
      </c>
      <c r="F68" s="5" t="s">
        <v>763</v>
      </c>
      <c r="G68" s="5" t="s">
        <v>764</v>
      </c>
      <c r="H68" s="5" t="s">
        <v>108</v>
      </c>
      <c r="I68" s="28">
        <v>37228</v>
      </c>
      <c r="J68" s="28">
        <v>384.2</v>
      </c>
      <c r="K68" s="28">
        <v>143.029976</v>
      </c>
      <c r="L68" s="28">
        <v>0.01</v>
      </c>
      <c r="M68" s="28">
        <v>0.54</v>
      </c>
      <c r="N68" s="28">
        <v>0.09</v>
      </c>
    </row>
    <row r="69" spans="2:14">
      <c r="B69" s="5" t="s">
        <v>981</v>
      </c>
      <c r="C69" s="5" t="s">
        <v>982</v>
      </c>
      <c r="D69" s="5" t="s">
        <v>106</v>
      </c>
      <c r="E69" s="5" t="s">
        <v>129</v>
      </c>
      <c r="F69" s="5" t="s">
        <v>983</v>
      </c>
      <c r="G69" s="5" t="s">
        <v>764</v>
      </c>
      <c r="H69" s="5" t="s">
        <v>108</v>
      </c>
      <c r="I69" s="28">
        <v>5672</v>
      </c>
      <c r="J69" s="28">
        <v>1666</v>
      </c>
      <c r="K69" s="28">
        <v>94.495519999999999</v>
      </c>
      <c r="L69" s="28">
        <v>0.01</v>
      </c>
      <c r="M69" s="28">
        <v>0.35</v>
      </c>
      <c r="N69" s="28">
        <v>0.06</v>
      </c>
    </row>
    <row r="70" spans="2:14">
      <c r="B70" s="5" t="s">
        <v>984</v>
      </c>
      <c r="C70" s="5" t="s">
        <v>985</v>
      </c>
      <c r="D70" s="5" t="s">
        <v>106</v>
      </c>
      <c r="E70" s="5" t="s">
        <v>129</v>
      </c>
      <c r="F70" s="5" t="s">
        <v>986</v>
      </c>
      <c r="G70" s="5" t="s">
        <v>987</v>
      </c>
      <c r="H70" s="5" t="s">
        <v>108</v>
      </c>
      <c r="I70" s="28">
        <v>4853</v>
      </c>
      <c r="J70" s="28">
        <v>5059</v>
      </c>
      <c r="K70" s="28">
        <v>245.51327000000001</v>
      </c>
      <c r="L70" s="28">
        <v>0.02</v>
      </c>
      <c r="M70" s="28">
        <v>0.92</v>
      </c>
      <c r="N70" s="28">
        <v>0.16</v>
      </c>
    </row>
    <row r="71" spans="2:14">
      <c r="B71" s="5" t="s">
        <v>988</v>
      </c>
      <c r="C71" s="5" t="s">
        <v>989</v>
      </c>
      <c r="D71" s="5" t="s">
        <v>106</v>
      </c>
      <c r="E71" s="5" t="s">
        <v>129</v>
      </c>
      <c r="F71" s="5" t="s">
        <v>990</v>
      </c>
      <c r="G71" s="5" t="s">
        <v>987</v>
      </c>
      <c r="H71" s="5" t="s">
        <v>108</v>
      </c>
      <c r="I71" s="28">
        <v>6292</v>
      </c>
      <c r="J71" s="28">
        <v>2405</v>
      </c>
      <c r="K71" s="28">
        <v>151.32259999999999</v>
      </c>
      <c r="L71" s="28">
        <v>0.01</v>
      </c>
      <c r="M71" s="28">
        <v>0.56999999999999995</v>
      </c>
      <c r="N71" s="28">
        <v>0.1</v>
      </c>
    </row>
    <row r="72" spans="2:14">
      <c r="B72" s="5" t="s">
        <v>991</v>
      </c>
      <c r="C72" s="5" t="s">
        <v>992</v>
      </c>
      <c r="D72" s="5" t="s">
        <v>106</v>
      </c>
      <c r="E72" s="5" t="s">
        <v>129</v>
      </c>
      <c r="F72" s="5" t="s">
        <v>993</v>
      </c>
      <c r="G72" s="5" t="s">
        <v>987</v>
      </c>
      <c r="H72" s="5" t="s">
        <v>108</v>
      </c>
      <c r="I72" s="28">
        <v>871</v>
      </c>
      <c r="J72" s="28">
        <v>11530</v>
      </c>
      <c r="K72" s="28">
        <v>100.4263</v>
      </c>
      <c r="L72" s="28">
        <v>0.01</v>
      </c>
      <c r="M72" s="28">
        <v>0.38</v>
      </c>
      <c r="N72" s="28">
        <v>7.0000000000000007E-2</v>
      </c>
    </row>
    <row r="73" spans="2:14">
      <c r="B73" s="5" t="s">
        <v>994</v>
      </c>
      <c r="C73" s="5" t="s">
        <v>995</v>
      </c>
      <c r="D73" s="5" t="s">
        <v>106</v>
      </c>
      <c r="E73" s="5" t="s">
        <v>129</v>
      </c>
      <c r="F73" s="5" t="s">
        <v>996</v>
      </c>
      <c r="G73" s="5" t="s">
        <v>135</v>
      </c>
      <c r="H73" s="5" t="s">
        <v>108</v>
      </c>
      <c r="I73" s="28">
        <v>3341</v>
      </c>
      <c r="J73" s="28">
        <v>1956</v>
      </c>
      <c r="K73" s="28">
        <v>65.349959999999996</v>
      </c>
      <c r="L73" s="28">
        <v>0.01</v>
      </c>
      <c r="M73" s="28">
        <v>0.25</v>
      </c>
      <c r="N73" s="28">
        <v>0.04</v>
      </c>
    </row>
    <row r="74" spans="2:14">
      <c r="B74" s="5" t="s">
        <v>997</v>
      </c>
      <c r="C74" s="5" t="s">
        <v>998</v>
      </c>
      <c r="D74" s="5" t="s">
        <v>106</v>
      </c>
      <c r="E74" s="5" t="s">
        <v>129</v>
      </c>
      <c r="F74" s="5" t="s">
        <v>999</v>
      </c>
      <c r="G74" s="5" t="s">
        <v>135</v>
      </c>
      <c r="H74" s="5" t="s">
        <v>108</v>
      </c>
      <c r="I74" s="28">
        <v>2903</v>
      </c>
      <c r="J74" s="28">
        <v>2223</v>
      </c>
      <c r="K74" s="28">
        <v>64.533690000000007</v>
      </c>
      <c r="L74" s="28">
        <v>0.01</v>
      </c>
      <c r="M74" s="28">
        <v>0.24</v>
      </c>
      <c r="N74" s="28">
        <v>0.04</v>
      </c>
    </row>
    <row r="75" spans="2:14">
      <c r="B75" s="5" t="s">
        <v>1000</v>
      </c>
      <c r="C75" s="5" t="s">
        <v>1001</v>
      </c>
      <c r="D75" s="5" t="s">
        <v>106</v>
      </c>
      <c r="E75" s="5" t="s">
        <v>129</v>
      </c>
      <c r="F75" s="5" t="s">
        <v>1002</v>
      </c>
      <c r="G75" s="5" t="s">
        <v>135</v>
      </c>
      <c r="H75" s="5" t="s">
        <v>108</v>
      </c>
      <c r="I75" s="28">
        <v>1071</v>
      </c>
      <c r="J75" s="28">
        <v>759.4</v>
      </c>
      <c r="K75" s="28">
        <v>8.1331740000000003</v>
      </c>
      <c r="L75" s="28">
        <v>0</v>
      </c>
      <c r="M75" s="28">
        <v>0.03</v>
      </c>
      <c r="N75" s="28">
        <v>0.01</v>
      </c>
    </row>
    <row r="76" spans="2:14">
      <c r="B76" s="5" t="s">
        <v>1003</v>
      </c>
      <c r="C76" s="5" t="s">
        <v>1004</v>
      </c>
      <c r="D76" s="5" t="s">
        <v>106</v>
      </c>
      <c r="E76" s="5" t="s">
        <v>129</v>
      </c>
      <c r="F76" s="5" t="s">
        <v>541</v>
      </c>
      <c r="G76" s="5" t="s">
        <v>138</v>
      </c>
      <c r="H76" s="5" t="s">
        <v>108</v>
      </c>
      <c r="I76" s="28">
        <v>10070</v>
      </c>
      <c r="J76" s="28">
        <v>1765</v>
      </c>
      <c r="K76" s="28">
        <v>177.7355</v>
      </c>
      <c r="L76" s="28">
        <v>0.01</v>
      </c>
      <c r="M76" s="28">
        <v>0.67</v>
      </c>
      <c r="N76" s="28">
        <v>0.12</v>
      </c>
    </row>
    <row r="77" spans="2:14">
      <c r="B77" s="5" t="s">
        <v>1005</v>
      </c>
      <c r="C77" s="5" t="s">
        <v>1006</v>
      </c>
      <c r="D77" s="5" t="s">
        <v>106</v>
      </c>
      <c r="E77" s="5" t="s">
        <v>129</v>
      </c>
      <c r="F77" s="5" t="s">
        <v>683</v>
      </c>
      <c r="G77" s="5" t="s">
        <v>138</v>
      </c>
      <c r="H77" s="5" t="s">
        <v>108</v>
      </c>
      <c r="I77" s="28">
        <v>707</v>
      </c>
      <c r="J77" s="28">
        <v>3829</v>
      </c>
      <c r="K77" s="28">
        <v>27.07103</v>
      </c>
      <c r="L77" s="28">
        <v>0</v>
      </c>
      <c r="M77" s="28">
        <v>0.1</v>
      </c>
      <c r="N77" s="28">
        <v>0.02</v>
      </c>
    </row>
    <row r="78" spans="2:14">
      <c r="B78" s="5" t="s">
        <v>1007</v>
      </c>
      <c r="C78" s="5" t="s">
        <v>1008</v>
      </c>
      <c r="D78" s="5" t="s">
        <v>106</v>
      </c>
      <c r="E78" s="5" t="s">
        <v>129</v>
      </c>
      <c r="F78" s="5" t="s">
        <v>529</v>
      </c>
      <c r="G78" s="5" t="s">
        <v>138</v>
      </c>
      <c r="H78" s="5" t="s">
        <v>108</v>
      </c>
      <c r="I78" s="28">
        <v>3899</v>
      </c>
      <c r="J78" s="28">
        <v>2678</v>
      </c>
      <c r="K78" s="28">
        <v>104.41522000000001</v>
      </c>
      <c r="L78" s="28">
        <v>0</v>
      </c>
      <c r="M78" s="28">
        <v>0.39</v>
      </c>
      <c r="N78" s="28">
        <v>7.0000000000000007E-2</v>
      </c>
    </row>
    <row r="79" spans="2:14">
      <c r="B79" s="49" t="s">
        <v>1009</v>
      </c>
      <c r="E79" s="37"/>
      <c r="F79" s="37"/>
      <c r="G79" s="37"/>
      <c r="I79" s="52">
        <v>196674.3</v>
      </c>
      <c r="K79" s="52">
        <v>1672.8743896000001</v>
      </c>
      <c r="M79" s="52">
        <v>6.28</v>
      </c>
      <c r="N79" s="52">
        <v>1.1000000000000001</v>
      </c>
    </row>
    <row r="80" spans="2:14">
      <c r="B80" s="5" t="s">
        <v>1010</v>
      </c>
      <c r="C80" s="5" t="s">
        <v>1011</v>
      </c>
      <c r="D80" s="5" t="s">
        <v>106</v>
      </c>
      <c r="E80" s="5" t="s">
        <v>129</v>
      </c>
      <c r="F80" s="5" t="s">
        <v>1012</v>
      </c>
      <c r="G80" s="5" t="s">
        <v>107</v>
      </c>
      <c r="H80" s="5" t="s">
        <v>108</v>
      </c>
      <c r="I80" s="28">
        <v>1153</v>
      </c>
      <c r="J80" s="28">
        <v>2019</v>
      </c>
      <c r="K80" s="28">
        <v>23.279070000000001</v>
      </c>
      <c r="L80" s="28">
        <v>0.02</v>
      </c>
      <c r="M80" s="28">
        <v>0.09</v>
      </c>
      <c r="N80" s="28">
        <v>0.02</v>
      </c>
    </row>
    <row r="81" spans="2:14">
      <c r="B81" s="5" t="s">
        <v>1013</v>
      </c>
      <c r="C81" s="5" t="s">
        <v>1014</v>
      </c>
      <c r="D81" s="5" t="s">
        <v>106</v>
      </c>
      <c r="E81" s="5" t="s">
        <v>129</v>
      </c>
      <c r="F81" s="5" t="s">
        <v>1015</v>
      </c>
      <c r="G81" s="5" t="s">
        <v>107</v>
      </c>
      <c r="H81" s="5" t="s">
        <v>108</v>
      </c>
      <c r="I81" s="28">
        <v>702</v>
      </c>
      <c r="J81" s="28">
        <v>9013</v>
      </c>
      <c r="K81" s="28">
        <v>63.271259999999998</v>
      </c>
      <c r="L81" s="28">
        <v>0.01</v>
      </c>
      <c r="M81" s="28">
        <v>0.24</v>
      </c>
      <c r="N81" s="28">
        <v>0.04</v>
      </c>
    </row>
    <row r="82" spans="2:14">
      <c r="B82" s="5" t="s">
        <v>1016</v>
      </c>
      <c r="C82" s="5" t="s">
        <v>1017</v>
      </c>
      <c r="D82" s="5" t="s">
        <v>106</v>
      </c>
      <c r="E82" s="5" t="s">
        <v>129</v>
      </c>
      <c r="F82" s="5" t="s">
        <v>1018</v>
      </c>
      <c r="G82" s="5" t="s">
        <v>908</v>
      </c>
      <c r="H82" s="5" t="s">
        <v>108</v>
      </c>
      <c r="I82" s="28">
        <v>4007</v>
      </c>
      <c r="J82" s="28">
        <v>3176</v>
      </c>
      <c r="K82" s="28">
        <v>127.26232</v>
      </c>
      <c r="L82" s="28">
        <v>0.02</v>
      </c>
      <c r="M82" s="28">
        <v>0.48</v>
      </c>
      <c r="N82" s="28">
        <v>0.08</v>
      </c>
    </row>
    <row r="83" spans="2:14">
      <c r="B83" s="5" t="s">
        <v>1019</v>
      </c>
      <c r="C83" s="5" t="s">
        <v>1020</v>
      </c>
      <c r="D83" s="5" t="s">
        <v>106</v>
      </c>
      <c r="E83" s="5" t="s">
        <v>129</v>
      </c>
      <c r="F83" s="5" t="s">
        <v>1021</v>
      </c>
      <c r="G83" s="5" t="s">
        <v>912</v>
      </c>
      <c r="H83" s="5" t="s">
        <v>108</v>
      </c>
      <c r="I83" s="28">
        <v>2003</v>
      </c>
      <c r="J83" s="28">
        <v>1450</v>
      </c>
      <c r="K83" s="28">
        <v>29.043500000000002</v>
      </c>
      <c r="L83" s="28">
        <v>0.01</v>
      </c>
      <c r="M83" s="28">
        <v>0.11</v>
      </c>
      <c r="N83" s="28">
        <v>0.02</v>
      </c>
    </row>
    <row r="84" spans="2:14">
      <c r="B84" s="5" t="s">
        <v>1022</v>
      </c>
      <c r="C84" s="5" t="s">
        <v>1023</v>
      </c>
      <c r="D84" s="5" t="s">
        <v>106</v>
      </c>
      <c r="E84" s="5" t="s">
        <v>129</v>
      </c>
      <c r="F84" s="5" t="s">
        <v>1024</v>
      </c>
      <c r="G84" s="5" t="s">
        <v>912</v>
      </c>
      <c r="H84" s="5" t="s">
        <v>108</v>
      </c>
      <c r="I84" s="28">
        <v>7684</v>
      </c>
      <c r="J84" s="28">
        <v>439.5</v>
      </c>
      <c r="K84" s="28">
        <v>33.771180000000001</v>
      </c>
      <c r="L84" s="28">
        <v>0.01</v>
      </c>
      <c r="M84" s="28">
        <v>0.13</v>
      </c>
      <c r="N84" s="28">
        <v>0.02</v>
      </c>
    </row>
    <row r="85" spans="2:14">
      <c r="B85" s="5" t="s">
        <v>1025</v>
      </c>
      <c r="C85" s="5" t="s">
        <v>1026</v>
      </c>
      <c r="D85" s="5" t="s">
        <v>106</v>
      </c>
      <c r="E85" s="5" t="s">
        <v>129</v>
      </c>
      <c r="F85" s="5" t="s">
        <v>1027</v>
      </c>
      <c r="G85" s="5" t="s">
        <v>846</v>
      </c>
      <c r="H85" s="5" t="s">
        <v>108</v>
      </c>
      <c r="I85" s="28">
        <v>2909</v>
      </c>
      <c r="J85" s="28">
        <v>1713</v>
      </c>
      <c r="K85" s="28">
        <v>49.83117</v>
      </c>
      <c r="L85" s="28">
        <v>0.01</v>
      </c>
      <c r="M85" s="28">
        <v>0.19</v>
      </c>
      <c r="N85" s="28">
        <v>0.03</v>
      </c>
    </row>
    <row r="86" spans="2:14">
      <c r="B86" s="5" t="s">
        <v>1028</v>
      </c>
      <c r="C86" s="5" t="s">
        <v>1029</v>
      </c>
      <c r="D86" s="5" t="s">
        <v>106</v>
      </c>
      <c r="E86" s="5" t="s">
        <v>129</v>
      </c>
      <c r="F86" s="5" t="s">
        <v>1030</v>
      </c>
      <c r="G86" s="5" t="s">
        <v>1031</v>
      </c>
      <c r="H86" s="5" t="s">
        <v>108</v>
      </c>
      <c r="I86" s="28">
        <v>670</v>
      </c>
      <c r="J86" s="28">
        <v>10120</v>
      </c>
      <c r="K86" s="28">
        <v>67.804000000000002</v>
      </c>
      <c r="L86" s="28">
        <v>0.01</v>
      </c>
      <c r="M86" s="28">
        <v>0.25</v>
      </c>
      <c r="N86" s="28">
        <v>0.04</v>
      </c>
    </row>
    <row r="87" spans="2:14">
      <c r="B87" s="5" t="s">
        <v>1032</v>
      </c>
      <c r="C87" s="5" t="s">
        <v>1033</v>
      </c>
      <c r="D87" s="5" t="s">
        <v>106</v>
      </c>
      <c r="E87" s="5" t="s">
        <v>129</v>
      </c>
      <c r="F87" s="5" t="s">
        <v>1034</v>
      </c>
      <c r="G87" s="5" t="s">
        <v>453</v>
      </c>
      <c r="H87" s="5" t="s">
        <v>108</v>
      </c>
      <c r="I87" s="28">
        <v>2339</v>
      </c>
      <c r="J87" s="28">
        <v>619.9</v>
      </c>
      <c r="K87" s="28">
        <v>14.499461</v>
      </c>
      <c r="L87" s="28">
        <v>0.01</v>
      </c>
      <c r="M87" s="28">
        <v>0.05</v>
      </c>
      <c r="N87" s="28">
        <v>0.01</v>
      </c>
    </row>
    <row r="88" spans="2:14">
      <c r="B88" s="5" t="s">
        <v>1035</v>
      </c>
      <c r="C88" s="5" t="s">
        <v>1036</v>
      </c>
      <c r="D88" s="5" t="s">
        <v>106</v>
      </c>
      <c r="E88" s="5" t="s">
        <v>129</v>
      </c>
      <c r="F88" s="5" t="s">
        <v>1037</v>
      </c>
      <c r="G88" s="5" t="s">
        <v>453</v>
      </c>
      <c r="H88" s="5" t="s">
        <v>108</v>
      </c>
      <c r="I88" s="28">
        <v>1432</v>
      </c>
      <c r="J88" s="28">
        <v>1731</v>
      </c>
      <c r="K88" s="28">
        <v>24.78792</v>
      </c>
      <c r="L88" s="28">
        <v>0.01</v>
      </c>
      <c r="M88" s="28">
        <v>0.09</v>
      </c>
      <c r="N88" s="28">
        <v>0.02</v>
      </c>
    </row>
    <row r="89" spans="2:14">
      <c r="B89" s="5" t="s">
        <v>1038</v>
      </c>
      <c r="C89" s="5" t="s">
        <v>1039</v>
      </c>
      <c r="D89" s="5" t="s">
        <v>106</v>
      </c>
      <c r="E89" s="5" t="s">
        <v>129</v>
      </c>
      <c r="F89" s="5" t="s">
        <v>1040</v>
      </c>
      <c r="G89" s="5" t="s">
        <v>453</v>
      </c>
      <c r="H89" s="5" t="s">
        <v>108</v>
      </c>
      <c r="I89" s="28">
        <v>668</v>
      </c>
      <c r="J89" s="28">
        <v>480.2</v>
      </c>
      <c r="K89" s="28">
        <v>3.2077360000000001</v>
      </c>
      <c r="L89" s="28">
        <v>0.01</v>
      </c>
      <c r="M89" s="28">
        <v>0.01</v>
      </c>
      <c r="N89" s="28">
        <v>0</v>
      </c>
    </row>
    <row r="90" spans="2:14">
      <c r="B90" s="5" t="s">
        <v>1041</v>
      </c>
      <c r="C90" s="5" t="s">
        <v>1042</v>
      </c>
      <c r="D90" s="5" t="s">
        <v>106</v>
      </c>
      <c r="E90" s="5" t="s">
        <v>129</v>
      </c>
      <c r="F90" s="5" t="s">
        <v>817</v>
      </c>
      <c r="G90" s="5" t="s">
        <v>453</v>
      </c>
      <c r="H90" s="5" t="s">
        <v>108</v>
      </c>
      <c r="I90" s="28">
        <v>558</v>
      </c>
      <c r="J90" s="28">
        <v>554.20000000000005</v>
      </c>
      <c r="K90" s="28">
        <v>3.0924360000000002</v>
      </c>
      <c r="L90" s="28">
        <v>0.01</v>
      </c>
      <c r="M90" s="28">
        <v>0.01</v>
      </c>
      <c r="N90" s="28">
        <v>0</v>
      </c>
    </row>
    <row r="91" spans="2:14">
      <c r="B91" s="5" t="s">
        <v>1043</v>
      </c>
      <c r="C91" s="5" t="s">
        <v>1044</v>
      </c>
      <c r="D91" s="5" t="s">
        <v>106</v>
      </c>
      <c r="E91" s="5" t="s">
        <v>129</v>
      </c>
      <c r="F91" s="5" t="s">
        <v>1045</v>
      </c>
      <c r="G91" s="5" t="s">
        <v>453</v>
      </c>
      <c r="H91" s="5" t="s">
        <v>108</v>
      </c>
      <c r="I91" s="28">
        <v>2747</v>
      </c>
      <c r="J91" s="28">
        <v>2026</v>
      </c>
      <c r="K91" s="28">
        <v>55.654220000000002</v>
      </c>
      <c r="L91" s="28">
        <v>0.01</v>
      </c>
      <c r="M91" s="28">
        <v>0.21</v>
      </c>
      <c r="N91" s="28">
        <v>0.04</v>
      </c>
    </row>
    <row r="92" spans="2:14">
      <c r="B92" s="5" t="s">
        <v>1046</v>
      </c>
      <c r="C92" s="5" t="s">
        <v>1047</v>
      </c>
      <c r="D92" s="5" t="s">
        <v>106</v>
      </c>
      <c r="E92" s="5" t="s">
        <v>129</v>
      </c>
      <c r="F92" s="5" t="s">
        <v>1048</v>
      </c>
      <c r="G92" s="5" t="s">
        <v>453</v>
      </c>
      <c r="H92" s="5" t="s">
        <v>108</v>
      </c>
      <c r="I92" s="28">
        <v>16379</v>
      </c>
      <c r="J92" s="28">
        <v>774.8</v>
      </c>
      <c r="K92" s="28">
        <v>126.904492</v>
      </c>
      <c r="L92" s="28">
        <v>0.02</v>
      </c>
      <c r="M92" s="28">
        <v>0.48</v>
      </c>
      <c r="N92" s="28">
        <v>0.08</v>
      </c>
    </row>
    <row r="93" spans="2:14">
      <c r="B93" s="5" t="s">
        <v>1049</v>
      </c>
      <c r="C93" s="5" t="s">
        <v>1050</v>
      </c>
      <c r="D93" s="5" t="s">
        <v>106</v>
      </c>
      <c r="E93" s="5" t="s">
        <v>129</v>
      </c>
      <c r="F93" s="5" t="s">
        <v>1051</v>
      </c>
      <c r="G93" s="5" t="s">
        <v>453</v>
      </c>
      <c r="H93" s="5" t="s">
        <v>108</v>
      </c>
      <c r="I93" s="28">
        <v>3926</v>
      </c>
      <c r="J93" s="28">
        <v>1726</v>
      </c>
      <c r="K93" s="28">
        <v>67.76276</v>
      </c>
      <c r="L93" s="28">
        <v>0.02</v>
      </c>
      <c r="M93" s="28">
        <v>0.25</v>
      </c>
      <c r="N93" s="28">
        <v>0.04</v>
      </c>
    </row>
    <row r="94" spans="2:14">
      <c r="B94" s="5" t="s">
        <v>1052</v>
      </c>
      <c r="C94" s="5" t="s">
        <v>1053</v>
      </c>
      <c r="D94" s="5" t="s">
        <v>106</v>
      </c>
      <c r="E94" s="5" t="s">
        <v>129</v>
      </c>
      <c r="F94" s="5" t="s">
        <v>1054</v>
      </c>
      <c r="G94" s="5" t="s">
        <v>952</v>
      </c>
      <c r="H94" s="5" t="s">
        <v>108</v>
      </c>
      <c r="I94" s="28">
        <v>3432</v>
      </c>
      <c r="J94" s="28">
        <v>229.7</v>
      </c>
      <c r="K94" s="28">
        <v>7.8833039999999999</v>
      </c>
      <c r="L94" s="28">
        <v>0.02</v>
      </c>
      <c r="M94" s="28">
        <v>0.03</v>
      </c>
      <c r="N94" s="28">
        <v>0.01</v>
      </c>
    </row>
    <row r="95" spans="2:14">
      <c r="B95" s="5" t="s">
        <v>1055</v>
      </c>
      <c r="C95" s="5" t="s">
        <v>1056</v>
      </c>
      <c r="D95" s="5" t="s">
        <v>106</v>
      </c>
      <c r="E95" s="5" t="s">
        <v>129</v>
      </c>
      <c r="F95" s="5" t="s">
        <v>1057</v>
      </c>
      <c r="G95" s="5" t="s">
        <v>952</v>
      </c>
      <c r="H95" s="5" t="s">
        <v>108</v>
      </c>
      <c r="I95" s="28">
        <v>3149.3</v>
      </c>
      <c r="J95" s="28">
        <v>66.400000000000006</v>
      </c>
      <c r="K95" s="28">
        <v>2.0911352000000001</v>
      </c>
      <c r="L95" s="28">
        <v>0.01</v>
      </c>
      <c r="M95" s="28">
        <v>0.01</v>
      </c>
      <c r="N95" s="28">
        <v>0</v>
      </c>
    </row>
    <row r="96" spans="2:14">
      <c r="B96" s="5" t="s">
        <v>1058</v>
      </c>
      <c r="C96" s="5" t="s">
        <v>1059</v>
      </c>
      <c r="D96" s="5" t="s">
        <v>106</v>
      </c>
      <c r="E96" s="5" t="s">
        <v>129</v>
      </c>
      <c r="F96" s="5" t="s">
        <v>1060</v>
      </c>
      <c r="G96" s="5" t="s">
        <v>952</v>
      </c>
      <c r="H96" s="5" t="s">
        <v>108</v>
      </c>
      <c r="I96" s="28">
        <v>41667</v>
      </c>
      <c r="J96" s="28">
        <v>133.1</v>
      </c>
      <c r="K96" s="28">
        <v>55.458776999999998</v>
      </c>
      <c r="L96" s="28">
        <v>0.02</v>
      </c>
      <c r="M96" s="28">
        <v>0.21</v>
      </c>
      <c r="N96" s="28">
        <v>0.04</v>
      </c>
    </row>
    <row r="97" spans="2:14">
      <c r="B97" s="5" t="s">
        <v>1061</v>
      </c>
      <c r="C97" s="5" t="s">
        <v>1062</v>
      </c>
      <c r="D97" s="5" t="s">
        <v>106</v>
      </c>
      <c r="E97" s="5" t="s">
        <v>129</v>
      </c>
      <c r="F97" s="5" t="s">
        <v>1063</v>
      </c>
      <c r="G97" s="5" t="s">
        <v>952</v>
      </c>
      <c r="H97" s="5" t="s">
        <v>108</v>
      </c>
      <c r="I97" s="28">
        <v>2201.3000000000002</v>
      </c>
      <c r="J97" s="28">
        <v>228.1</v>
      </c>
      <c r="K97" s="28">
        <v>5.0211652999999998</v>
      </c>
      <c r="L97" s="28">
        <v>0.01</v>
      </c>
      <c r="M97" s="28">
        <v>0.02</v>
      </c>
      <c r="N97" s="28">
        <v>0</v>
      </c>
    </row>
    <row r="98" spans="2:14">
      <c r="B98" s="5" t="s">
        <v>1064</v>
      </c>
      <c r="C98" s="5" t="s">
        <v>1065</v>
      </c>
      <c r="D98" s="5" t="s">
        <v>106</v>
      </c>
      <c r="E98" s="5" t="s">
        <v>129</v>
      </c>
      <c r="F98" s="5" t="s">
        <v>1066</v>
      </c>
      <c r="G98" s="5" t="s">
        <v>952</v>
      </c>
      <c r="H98" s="5" t="s">
        <v>108</v>
      </c>
      <c r="I98" s="28">
        <v>7770.6</v>
      </c>
      <c r="J98" s="28">
        <v>131.1</v>
      </c>
      <c r="K98" s="28">
        <v>10.1872566</v>
      </c>
      <c r="L98" s="28">
        <v>0.02</v>
      </c>
      <c r="M98" s="28">
        <v>0.04</v>
      </c>
      <c r="N98" s="28">
        <v>0.01</v>
      </c>
    </row>
    <row r="99" spans="2:14">
      <c r="B99" s="5" t="s">
        <v>1067</v>
      </c>
      <c r="C99" s="5" t="s">
        <v>1068</v>
      </c>
      <c r="D99" s="5" t="s">
        <v>106</v>
      </c>
      <c r="E99" s="5" t="s">
        <v>129</v>
      </c>
      <c r="F99" s="5" t="s">
        <v>1069</v>
      </c>
      <c r="G99" s="5" t="s">
        <v>952</v>
      </c>
      <c r="H99" s="5" t="s">
        <v>108</v>
      </c>
      <c r="I99" s="28">
        <v>1124.0999999999999</v>
      </c>
      <c r="J99" s="28">
        <v>269.5</v>
      </c>
      <c r="K99" s="28">
        <v>3.0294495000000001</v>
      </c>
      <c r="L99" s="28">
        <v>0.01</v>
      </c>
      <c r="M99" s="28">
        <v>0.01</v>
      </c>
      <c r="N99" s="28">
        <v>0</v>
      </c>
    </row>
    <row r="100" spans="2:14">
      <c r="B100" s="5" t="s">
        <v>1070</v>
      </c>
      <c r="C100" s="5" t="s">
        <v>1071</v>
      </c>
      <c r="D100" s="5" t="s">
        <v>106</v>
      </c>
      <c r="E100" s="5" t="s">
        <v>129</v>
      </c>
      <c r="F100" s="5" t="s">
        <v>1072</v>
      </c>
      <c r="G100" s="5" t="s">
        <v>772</v>
      </c>
      <c r="H100" s="5" t="s">
        <v>108</v>
      </c>
      <c r="I100" s="28">
        <v>15</v>
      </c>
      <c r="J100" s="28">
        <v>3668</v>
      </c>
      <c r="K100" s="28">
        <v>0.55020000000000002</v>
      </c>
      <c r="L100" s="28">
        <v>0</v>
      </c>
      <c r="M100" s="28">
        <v>0</v>
      </c>
      <c r="N100" s="28">
        <v>0</v>
      </c>
    </row>
    <row r="101" spans="2:14">
      <c r="B101" s="5" t="s">
        <v>1073</v>
      </c>
      <c r="C101" s="5" t="s">
        <v>1074</v>
      </c>
      <c r="D101" s="5" t="s">
        <v>106</v>
      </c>
      <c r="E101" s="5" t="s">
        <v>129</v>
      </c>
      <c r="F101" s="5" t="s">
        <v>1075</v>
      </c>
      <c r="G101" s="5" t="s">
        <v>772</v>
      </c>
      <c r="H101" s="5" t="s">
        <v>108</v>
      </c>
      <c r="I101" s="28">
        <v>5695</v>
      </c>
      <c r="J101" s="28">
        <v>515.20000000000005</v>
      </c>
      <c r="K101" s="28">
        <v>29.34064</v>
      </c>
      <c r="L101" s="28">
        <v>0.02</v>
      </c>
      <c r="M101" s="28">
        <v>0.11</v>
      </c>
      <c r="N101" s="28">
        <v>0.02</v>
      </c>
    </row>
    <row r="102" spans="2:14">
      <c r="B102" s="5" t="s">
        <v>1076</v>
      </c>
      <c r="C102" s="5" t="s">
        <v>1077</v>
      </c>
      <c r="D102" s="5" t="s">
        <v>106</v>
      </c>
      <c r="E102" s="5" t="s">
        <v>129</v>
      </c>
      <c r="F102" s="5" t="s">
        <v>1078</v>
      </c>
      <c r="G102" s="5" t="s">
        <v>772</v>
      </c>
      <c r="H102" s="5" t="s">
        <v>108</v>
      </c>
      <c r="I102" s="28">
        <v>2865</v>
      </c>
      <c r="J102" s="28">
        <v>487</v>
      </c>
      <c r="K102" s="28">
        <v>13.95255</v>
      </c>
      <c r="L102" s="28">
        <v>0.01</v>
      </c>
      <c r="M102" s="28">
        <v>0.05</v>
      </c>
      <c r="N102" s="28">
        <v>0.01</v>
      </c>
    </row>
    <row r="103" spans="2:14">
      <c r="B103" s="5" t="s">
        <v>1079</v>
      </c>
      <c r="C103" s="5" t="s">
        <v>1080</v>
      </c>
      <c r="D103" s="5" t="s">
        <v>106</v>
      </c>
      <c r="E103" s="5" t="s">
        <v>129</v>
      </c>
      <c r="F103" s="5" t="s">
        <v>1081</v>
      </c>
      <c r="G103" s="5" t="s">
        <v>772</v>
      </c>
      <c r="H103" s="5" t="s">
        <v>108</v>
      </c>
      <c r="I103" s="28">
        <v>1861</v>
      </c>
      <c r="J103" s="28">
        <v>4400</v>
      </c>
      <c r="K103" s="28">
        <v>81.884</v>
      </c>
      <c r="L103" s="28">
        <v>0.02</v>
      </c>
      <c r="M103" s="28">
        <v>0.31</v>
      </c>
      <c r="N103" s="28">
        <v>0.05</v>
      </c>
    </row>
    <row r="104" spans="2:14">
      <c r="B104" s="5" t="s">
        <v>1082</v>
      </c>
      <c r="C104" s="5" t="s">
        <v>1083</v>
      </c>
      <c r="D104" s="5" t="s">
        <v>106</v>
      </c>
      <c r="E104" s="5" t="s">
        <v>129</v>
      </c>
      <c r="F104" s="5" t="s">
        <v>1084</v>
      </c>
      <c r="G104" s="5" t="s">
        <v>772</v>
      </c>
      <c r="H104" s="5" t="s">
        <v>108</v>
      </c>
      <c r="I104" s="28">
        <v>85</v>
      </c>
      <c r="J104" s="28">
        <v>6335</v>
      </c>
      <c r="K104" s="28">
        <v>5.3847500000000004</v>
      </c>
      <c r="L104" s="28">
        <v>0</v>
      </c>
      <c r="M104" s="28">
        <v>0.02</v>
      </c>
      <c r="N104" s="28">
        <v>0</v>
      </c>
    </row>
    <row r="105" spans="2:14">
      <c r="B105" s="5" t="s">
        <v>1085</v>
      </c>
      <c r="C105" s="5" t="s">
        <v>1086</v>
      </c>
      <c r="D105" s="5" t="s">
        <v>106</v>
      </c>
      <c r="E105" s="5" t="s">
        <v>129</v>
      </c>
      <c r="F105" s="5" t="s">
        <v>1087</v>
      </c>
      <c r="G105" s="5" t="s">
        <v>759</v>
      </c>
      <c r="H105" s="5" t="s">
        <v>108</v>
      </c>
      <c r="I105" s="28">
        <v>207</v>
      </c>
      <c r="J105" s="28">
        <v>11300</v>
      </c>
      <c r="K105" s="28">
        <v>23.390999999999998</v>
      </c>
      <c r="L105" s="28">
        <v>0.01</v>
      </c>
      <c r="M105" s="28">
        <v>0.09</v>
      </c>
      <c r="N105" s="28">
        <v>0.02</v>
      </c>
    </row>
    <row r="106" spans="2:14">
      <c r="B106" s="5" t="s">
        <v>1088</v>
      </c>
      <c r="C106" s="5" t="s">
        <v>1089</v>
      </c>
      <c r="D106" s="5" t="s">
        <v>106</v>
      </c>
      <c r="E106" s="5" t="s">
        <v>129</v>
      </c>
      <c r="F106" s="5" t="s">
        <v>1090</v>
      </c>
      <c r="G106" s="5" t="s">
        <v>759</v>
      </c>
      <c r="H106" s="5" t="s">
        <v>108</v>
      </c>
      <c r="I106" s="28">
        <v>2494</v>
      </c>
      <c r="J106" s="28">
        <v>2822</v>
      </c>
      <c r="K106" s="28">
        <v>70.380679999999998</v>
      </c>
      <c r="L106" s="28">
        <v>0.02</v>
      </c>
      <c r="M106" s="28">
        <v>0.26</v>
      </c>
      <c r="N106" s="28">
        <v>0.05</v>
      </c>
    </row>
    <row r="107" spans="2:14">
      <c r="B107" s="5" t="s">
        <v>1091</v>
      </c>
      <c r="C107" s="5" t="s">
        <v>1092</v>
      </c>
      <c r="D107" s="5" t="s">
        <v>106</v>
      </c>
      <c r="E107" s="5" t="s">
        <v>129</v>
      </c>
      <c r="F107" s="5" t="s">
        <v>1093</v>
      </c>
      <c r="G107" s="5" t="s">
        <v>759</v>
      </c>
      <c r="H107" s="5" t="s">
        <v>108</v>
      </c>
      <c r="I107" s="28">
        <v>364</v>
      </c>
      <c r="J107" s="28">
        <v>925.2</v>
      </c>
      <c r="K107" s="28">
        <v>3.3677280000000001</v>
      </c>
      <c r="L107" s="28">
        <v>0</v>
      </c>
      <c r="M107" s="28">
        <v>0.01</v>
      </c>
      <c r="N107" s="28">
        <v>0</v>
      </c>
    </row>
    <row r="108" spans="2:14">
      <c r="B108" s="5" t="s">
        <v>1094</v>
      </c>
      <c r="C108" s="5" t="s">
        <v>1095</v>
      </c>
      <c r="D108" s="5" t="s">
        <v>106</v>
      </c>
      <c r="E108" s="5" t="s">
        <v>129</v>
      </c>
      <c r="F108" s="5" t="s">
        <v>1096</v>
      </c>
      <c r="G108" s="5" t="s">
        <v>759</v>
      </c>
      <c r="H108" s="5" t="s">
        <v>108</v>
      </c>
      <c r="I108" s="28">
        <v>283</v>
      </c>
      <c r="J108" s="28">
        <v>23330</v>
      </c>
      <c r="K108" s="28">
        <v>66.023899999999998</v>
      </c>
      <c r="L108" s="28">
        <v>0.01</v>
      </c>
      <c r="M108" s="28">
        <v>0.25</v>
      </c>
      <c r="N108" s="28">
        <v>0.04</v>
      </c>
    </row>
    <row r="109" spans="2:14">
      <c r="B109" s="5" t="s">
        <v>1097</v>
      </c>
      <c r="C109" s="5" t="s">
        <v>1098</v>
      </c>
      <c r="D109" s="5" t="s">
        <v>106</v>
      </c>
      <c r="E109" s="5" t="s">
        <v>129</v>
      </c>
      <c r="F109" s="5" t="s">
        <v>1099</v>
      </c>
      <c r="G109" s="5" t="s">
        <v>759</v>
      </c>
      <c r="H109" s="5" t="s">
        <v>108</v>
      </c>
      <c r="I109" s="28">
        <v>10014</v>
      </c>
      <c r="J109" s="28">
        <v>52.1</v>
      </c>
      <c r="K109" s="28">
        <v>5.2172939999999999</v>
      </c>
      <c r="L109" s="28">
        <v>0</v>
      </c>
      <c r="M109" s="28">
        <v>0.02</v>
      </c>
      <c r="N109" s="28">
        <v>0</v>
      </c>
    </row>
    <row r="110" spans="2:14">
      <c r="B110" s="5" t="s">
        <v>1100</v>
      </c>
      <c r="C110" s="5" t="s">
        <v>1101</v>
      </c>
      <c r="D110" s="5" t="s">
        <v>106</v>
      </c>
      <c r="E110" s="5" t="s">
        <v>129</v>
      </c>
      <c r="F110" s="5" t="s">
        <v>1102</v>
      </c>
      <c r="G110" s="5" t="s">
        <v>347</v>
      </c>
      <c r="H110" s="5" t="s">
        <v>108</v>
      </c>
      <c r="I110" s="28">
        <v>620</v>
      </c>
      <c r="J110" s="28">
        <v>4918</v>
      </c>
      <c r="K110" s="28">
        <v>30.491599999999998</v>
      </c>
      <c r="L110" s="28">
        <v>0</v>
      </c>
      <c r="M110" s="28">
        <v>0.11</v>
      </c>
      <c r="N110" s="28">
        <v>0.02</v>
      </c>
    </row>
    <row r="111" spans="2:14">
      <c r="B111" s="5" t="s">
        <v>1103</v>
      </c>
      <c r="C111" s="5" t="s">
        <v>1104</v>
      </c>
      <c r="D111" s="5" t="s">
        <v>106</v>
      </c>
      <c r="E111" s="5" t="s">
        <v>129</v>
      </c>
      <c r="F111" s="5" t="s">
        <v>641</v>
      </c>
      <c r="G111" s="5" t="s">
        <v>347</v>
      </c>
      <c r="H111" s="5" t="s">
        <v>108</v>
      </c>
      <c r="I111" s="28">
        <v>53671</v>
      </c>
      <c r="J111" s="28">
        <v>5.0999999999999996</v>
      </c>
      <c r="K111" s="28">
        <v>2.7372209999999999</v>
      </c>
      <c r="L111" s="28">
        <v>0.01</v>
      </c>
      <c r="M111" s="28">
        <v>0.01</v>
      </c>
      <c r="N111" s="28">
        <v>0</v>
      </c>
    </row>
    <row r="112" spans="2:14">
      <c r="B112" s="5" t="s">
        <v>1105</v>
      </c>
      <c r="C112" s="5" t="s">
        <v>1106</v>
      </c>
      <c r="D112" s="5" t="s">
        <v>106</v>
      </c>
      <c r="E112" s="5" t="s">
        <v>129</v>
      </c>
      <c r="F112" s="5" t="s">
        <v>1107</v>
      </c>
      <c r="G112" s="5" t="s">
        <v>764</v>
      </c>
      <c r="H112" s="5" t="s">
        <v>108</v>
      </c>
      <c r="I112" s="28">
        <v>1433</v>
      </c>
      <c r="J112" s="28">
        <v>3897</v>
      </c>
      <c r="K112" s="28">
        <v>55.844009999999997</v>
      </c>
      <c r="L112" s="28">
        <v>0.02</v>
      </c>
      <c r="M112" s="28">
        <v>0.21</v>
      </c>
      <c r="N112" s="28">
        <v>0.04</v>
      </c>
    </row>
    <row r="113" spans="2:14">
      <c r="B113" s="5" t="s">
        <v>1108</v>
      </c>
      <c r="C113" s="5" t="s">
        <v>1109</v>
      </c>
      <c r="D113" s="5" t="s">
        <v>106</v>
      </c>
      <c r="E113" s="5" t="s">
        <v>129</v>
      </c>
      <c r="F113" s="5" t="s">
        <v>1110</v>
      </c>
      <c r="G113" s="5" t="s">
        <v>1111</v>
      </c>
      <c r="H113" s="5" t="s">
        <v>108</v>
      </c>
      <c r="I113" s="28">
        <v>3645</v>
      </c>
      <c r="J113" s="28">
        <v>7400</v>
      </c>
      <c r="K113" s="28">
        <v>269.73</v>
      </c>
      <c r="L113" s="28">
        <v>0.02</v>
      </c>
      <c r="M113" s="28">
        <v>1.01</v>
      </c>
      <c r="N113" s="28">
        <v>0.18</v>
      </c>
    </row>
    <row r="114" spans="2:14">
      <c r="B114" s="5" t="s">
        <v>1112</v>
      </c>
      <c r="C114" s="5" t="s">
        <v>1113</v>
      </c>
      <c r="D114" s="5" t="s">
        <v>106</v>
      </c>
      <c r="E114" s="5" t="s">
        <v>129</v>
      </c>
      <c r="F114" s="5" t="s">
        <v>1114</v>
      </c>
      <c r="G114" s="5" t="s">
        <v>987</v>
      </c>
      <c r="H114" s="5" t="s">
        <v>108</v>
      </c>
      <c r="I114" s="28">
        <v>200</v>
      </c>
      <c r="J114" s="28">
        <v>12710</v>
      </c>
      <c r="K114" s="28">
        <v>25.42</v>
      </c>
      <c r="L114" s="28">
        <v>0</v>
      </c>
      <c r="M114" s="28">
        <v>0.1</v>
      </c>
      <c r="N114" s="28">
        <v>0.02</v>
      </c>
    </row>
    <row r="115" spans="2:14">
      <c r="B115" s="5" t="s">
        <v>1115</v>
      </c>
      <c r="C115" s="5" t="s">
        <v>1116</v>
      </c>
      <c r="D115" s="5" t="s">
        <v>106</v>
      </c>
      <c r="E115" s="5" t="s">
        <v>129</v>
      </c>
      <c r="F115" s="5" t="s">
        <v>1117</v>
      </c>
      <c r="G115" s="5" t="s">
        <v>133</v>
      </c>
      <c r="H115" s="5" t="s">
        <v>108</v>
      </c>
      <c r="I115" s="28">
        <v>2230</v>
      </c>
      <c r="J115" s="28">
        <v>1706</v>
      </c>
      <c r="K115" s="28">
        <v>38.043799999999997</v>
      </c>
      <c r="L115" s="28">
        <v>0.02</v>
      </c>
      <c r="M115" s="28">
        <v>0.14000000000000001</v>
      </c>
      <c r="N115" s="28">
        <v>0.03</v>
      </c>
    </row>
    <row r="116" spans="2:14">
      <c r="B116" s="5" t="s">
        <v>1118</v>
      </c>
      <c r="C116" s="5" t="s">
        <v>1119</v>
      </c>
      <c r="D116" s="5" t="s">
        <v>106</v>
      </c>
      <c r="E116" s="5" t="s">
        <v>129</v>
      </c>
      <c r="F116" s="5" t="s">
        <v>1120</v>
      </c>
      <c r="G116" s="5" t="s">
        <v>133</v>
      </c>
      <c r="H116" s="5" t="s">
        <v>108</v>
      </c>
      <c r="I116" s="28">
        <v>1073</v>
      </c>
      <c r="J116" s="28">
        <v>1657</v>
      </c>
      <c r="K116" s="28">
        <v>17.779610000000002</v>
      </c>
      <c r="L116" s="28">
        <v>0.01</v>
      </c>
      <c r="M116" s="28">
        <v>7.0000000000000007E-2</v>
      </c>
      <c r="N116" s="28">
        <v>0.01</v>
      </c>
    </row>
    <row r="117" spans="2:14">
      <c r="B117" s="5" t="s">
        <v>1121</v>
      </c>
      <c r="C117" s="5" t="s">
        <v>1122</v>
      </c>
      <c r="D117" s="5" t="s">
        <v>106</v>
      </c>
      <c r="E117" s="5" t="s">
        <v>129</v>
      </c>
      <c r="F117" s="5" t="s">
        <v>787</v>
      </c>
      <c r="G117" s="5" t="s">
        <v>133</v>
      </c>
      <c r="H117" s="5" t="s">
        <v>108</v>
      </c>
      <c r="I117" s="28">
        <v>811</v>
      </c>
      <c r="J117" s="28">
        <v>3524</v>
      </c>
      <c r="K117" s="28">
        <v>28.579640000000001</v>
      </c>
      <c r="L117" s="28">
        <v>0</v>
      </c>
      <c r="M117" s="28">
        <v>0.11</v>
      </c>
      <c r="N117" s="28">
        <v>0.02</v>
      </c>
    </row>
    <row r="118" spans="2:14">
      <c r="B118" s="5" t="s">
        <v>1123</v>
      </c>
      <c r="C118" s="5" t="s">
        <v>1124</v>
      </c>
      <c r="D118" s="5" t="s">
        <v>106</v>
      </c>
      <c r="E118" s="5" t="s">
        <v>129</v>
      </c>
      <c r="F118" s="5" t="s">
        <v>1125</v>
      </c>
      <c r="G118" s="5" t="s">
        <v>133</v>
      </c>
      <c r="H118" s="5" t="s">
        <v>108</v>
      </c>
      <c r="I118" s="28">
        <v>1051</v>
      </c>
      <c r="J118" s="28">
        <v>11850</v>
      </c>
      <c r="K118" s="28">
        <v>124.54349999999999</v>
      </c>
      <c r="L118" s="28">
        <v>0.02</v>
      </c>
      <c r="M118" s="28">
        <v>0.47</v>
      </c>
      <c r="N118" s="28">
        <v>0.08</v>
      </c>
    </row>
    <row r="119" spans="2:14">
      <c r="B119" s="5" t="s">
        <v>1126</v>
      </c>
      <c r="C119" s="5" t="s">
        <v>1127</v>
      </c>
      <c r="D119" s="5" t="s">
        <v>106</v>
      </c>
      <c r="E119" s="5" t="s">
        <v>129</v>
      </c>
      <c r="F119" s="5" t="s">
        <v>1128</v>
      </c>
      <c r="G119" s="5" t="s">
        <v>133</v>
      </c>
      <c r="H119" s="5" t="s">
        <v>108</v>
      </c>
      <c r="I119" s="28">
        <v>1357</v>
      </c>
      <c r="J119" s="28">
        <v>361.9</v>
      </c>
      <c r="K119" s="28">
        <v>4.9109829999999999</v>
      </c>
      <c r="L119" s="28">
        <v>0.01</v>
      </c>
      <c r="M119" s="28">
        <v>0.02</v>
      </c>
      <c r="N119" s="28">
        <v>0</v>
      </c>
    </row>
    <row r="120" spans="2:14">
      <c r="B120" s="5" t="s">
        <v>1129</v>
      </c>
      <c r="C120" s="5" t="s">
        <v>1130</v>
      </c>
      <c r="D120" s="5" t="s">
        <v>106</v>
      </c>
      <c r="E120" s="5" t="s">
        <v>129</v>
      </c>
      <c r="F120" s="5" t="s">
        <v>1131</v>
      </c>
      <c r="G120" s="5" t="s">
        <v>133</v>
      </c>
      <c r="H120" s="5" t="s">
        <v>108</v>
      </c>
      <c r="I120" s="28">
        <v>179</v>
      </c>
      <c r="J120" s="28">
        <v>814.9</v>
      </c>
      <c r="K120" s="28">
        <v>1.4586710000000001</v>
      </c>
      <c r="L120" s="28">
        <v>0</v>
      </c>
      <c r="M120" s="28">
        <v>0.01</v>
      </c>
      <c r="N120" s="28">
        <v>0</v>
      </c>
    </row>
    <row r="121" spans="2:14">
      <c r="B121" s="49" t="s">
        <v>1132</v>
      </c>
      <c r="E121" s="37"/>
      <c r="F121" s="37"/>
      <c r="G121" s="37"/>
      <c r="I121" s="52">
        <v>0</v>
      </c>
      <c r="K121" s="52">
        <v>0</v>
      </c>
      <c r="M121" s="52">
        <v>0</v>
      </c>
      <c r="N121" s="52">
        <v>0</v>
      </c>
    </row>
    <row r="122" spans="2:14">
      <c r="B122" s="5" t="s">
        <v>202</v>
      </c>
      <c r="C122" s="5" t="s">
        <v>202</v>
      </c>
      <c r="E122" s="37"/>
      <c r="F122" s="37"/>
      <c r="G122" s="5" t="s">
        <v>202</v>
      </c>
      <c r="H122" s="5" t="s">
        <v>202</v>
      </c>
      <c r="I122" s="28">
        <v>0</v>
      </c>
      <c r="J122" s="28">
        <v>0</v>
      </c>
      <c r="K122" s="28">
        <v>0</v>
      </c>
      <c r="L122" s="28">
        <v>0</v>
      </c>
      <c r="M122" s="28">
        <v>0</v>
      </c>
      <c r="N122" s="28">
        <v>0</v>
      </c>
    </row>
    <row r="123" spans="2:14">
      <c r="B123" s="49" t="s">
        <v>226</v>
      </c>
      <c r="E123" s="37"/>
      <c r="F123" s="37"/>
      <c r="G123" s="37"/>
      <c r="I123" s="52">
        <v>13418</v>
      </c>
      <c r="K123" s="52">
        <v>1232.3676878799999</v>
      </c>
      <c r="M123" s="52">
        <v>4.62</v>
      </c>
      <c r="N123" s="52">
        <v>0.81</v>
      </c>
    </row>
    <row r="124" spans="2:14">
      <c r="B124" s="49" t="s">
        <v>314</v>
      </c>
      <c r="E124" s="37"/>
      <c r="F124" s="37"/>
      <c r="G124" s="37"/>
      <c r="I124" s="52">
        <v>12792</v>
      </c>
      <c r="K124" s="52">
        <v>1168.0892232799999</v>
      </c>
      <c r="M124" s="52">
        <v>4.38</v>
      </c>
      <c r="N124" s="52">
        <v>0.77</v>
      </c>
    </row>
    <row r="125" spans="2:14">
      <c r="B125" s="5" t="s">
        <v>1133</v>
      </c>
      <c r="C125" s="5" t="s">
        <v>1134</v>
      </c>
      <c r="D125" s="5" t="s">
        <v>1135</v>
      </c>
      <c r="E125" s="5" t="s">
        <v>1136</v>
      </c>
      <c r="F125" s="5" t="s">
        <v>1137</v>
      </c>
      <c r="G125" s="5" t="s">
        <v>1138</v>
      </c>
      <c r="H125" s="5" t="s">
        <v>112</v>
      </c>
      <c r="I125" s="28">
        <v>548</v>
      </c>
      <c r="J125" s="28">
        <v>3435</v>
      </c>
      <c r="K125" s="28">
        <v>70.890430800000004</v>
      </c>
      <c r="L125" s="28">
        <v>0</v>
      </c>
      <c r="M125" s="28">
        <v>0.27</v>
      </c>
      <c r="N125" s="28">
        <v>0.05</v>
      </c>
    </row>
    <row r="126" spans="2:14">
      <c r="B126" s="5" t="s">
        <v>1139</v>
      </c>
      <c r="C126" s="5" t="s">
        <v>1140</v>
      </c>
      <c r="D126" s="5" t="s">
        <v>1135</v>
      </c>
      <c r="E126" s="5" t="s">
        <v>1136</v>
      </c>
      <c r="F126" s="5" t="s">
        <v>867</v>
      </c>
      <c r="G126" s="5" t="s">
        <v>1138</v>
      </c>
      <c r="H126" s="5" t="s">
        <v>112</v>
      </c>
      <c r="I126" s="28">
        <v>3945</v>
      </c>
      <c r="J126" s="28">
        <v>429</v>
      </c>
      <c r="K126" s="28">
        <v>63.7359723</v>
      </c>
      <c r="L126" s="28">
        <v>0</v>
      </c>
      <c r="M126" s="28">
        <v>0.24</v>
      </c>
      <c r="N126" s="28">
        <v>0.04</v>
      </c>
    </row>
    <row r="127" spans="2:14">
      <c r="B127" s="5" t="s">
        <v>1141</v>
      </c>
      <c r="C127" s="5" t="s">
        <v>1142</v>
      </c>
      <c r="D127" s="5" t="s">
        <v>1135</v>
      </c>
      <c r="E127" s="5" t="s">
        <v>1136</v>
      </c>
      <c r="F127" s="5" t="s">
        <v>1143</v>
      </c>
      <c r="G127" s="5" t="s">
        <v>1144</v>
      </c>
      <c r="H127" s="5" t="s">
        <v>112</v>
      </c>
      <c r="I127" s="28">
        <v>1698</v>
      </c>
      <c r="J127" s="28">
        <v>807</v>
      </c>
      <c r="K127" s="28">
        <v>51.60497076</v>
      </c>
      <c r="L127" s="28">
        <v>0.03</v>
      </c>
      <c r="M127" s="28">
        <v>0.19</v>
      </c>
      <c r="N127" s="28">
        <v>0.03</v>
      </c>
    </row>
    <row r="128" spans="2:14">
      <c r="B128" s="5" t="s">
        <v>1145</v>
      </c>
      <c r="C128" s="5" t="s">
        <v>1146</v>
      </c>
      <c r="D128" s="5" t="s">
        <v>1135</v>
      </c>
      <c r="E128" s="5" t="s">
        <v>1136</v>
      </c>
      <c r="F128" s="5" t="s">
        <v>1147</v>
      </c>
      <c r="G128" s="5" t="s">
        <v>1144</v>
      </c>
      <c r="H128" s="5" t="s">
        <v>112</v>
      </c>
      <c r="I128" s="28">
        <v>551</v>
      </c>
      <c r="J128" s="28">
        <v>348</v>
      </c>
      <c r="K128" s="28">
        <v>7.2212296800000004</v>
      </c>
      <c r="L128" s="28">
        <v>0</v>
      </c>
      <c r="M128" s="28">
        <v>0.03</v>
      </c>
      <c r="N128" s="28">
        <v>0</v>
      </c>
    </row>
    <row r="129" spans="2:14">
      <c r="B129" s="5" t="s">
        <v>1148</v>
      </c>
      <c r="C129" s="5" t="s">
        <v>1149</v>
      </c>
      <c r="D129" s="5" t="s">
        <v>1135</v>
      </c>
      <c r="E129" s="5" t="s">
        <v>1136</v>
      </c>
      <c r="F129" s="5" t="s">
        <v>1150</v>
      </c>
      <c r="G129" s="5" t="s">
        <v>1144</v>
      </c>
      <c r="H129" s="5" t="s">
        <v>112</v>
      </c>
      <c r="I129" s="28">
        <v>667</v>
      </c>
      <c r="J129" s="28">
        <v>412</v>
      </c>
      <c r="K129" s="28">
        <v>10.34911864</v>
      </c>
      <c r="L129" s="28">
        <v>0</v>
      </c>
      <c r="M129" s="28">
        <v>0.04</v>
      </c>
      <c r="N129" s="28">
        <v>0.01</v>
      </c>
    </row>
    <row r="130" spans="2:14">
      <c r="B130" s="5" t="s">
        <v>1151</v>
      </c>
      <c r="C130" s="5" t="s">
        <v>1152</v>
      </c>
      <c r="D130" s="5" t="s">
        <v>1135</v>
      </c>
      <c r="E130" s="5" t="s">
        <v>1136</v>
      </c>
      <c r="F130" s="5" t="s">
        <v>1153</v>
      </c>
      <c r="G130" s="5" t="s">
        <v>1154</v>
      </c>
      <c r="H130" s="5" t="s">
        <v>112</v>
      </c>
      <c r="I130" s="28">
        <v>548</v>
      </c>
      <c r="J130" s="28">
        <v>5433</v>
      </c>
      <c r="K130" s="28">
        <v>112.12451544</v>
      </c>
      <c r="L130" s="28">
        <v>0</v>
      </c>
      <c r="M130" s="28">
        <v>0.42</v>
      </c>
      <c r="N130" s="28">
        <v>7.0000000000000007E-2</v>
      </c>
    </row>
    <row r="131" spans="2:14">
      <c r="B131" s="5" t="s">
        <v>1155</v>
      </c>
      <c r="C131" s="5" t="s">
        <v>1156</v>
      </c>
      <c r="D131" s="5" t="s">
        <v>1135</v>
      </c>
      <c r="E131" s="5" t="s">
        <v>1136</v>
      </c>
      <c r="F131" s="5" t="s">
        <v>1157</v>
      </c>
      <c r="G131" s="5" t="s">
        <v>1158</v>
      </c>
      <c r="H131" s="5" t="s">
        <v>112</v>
      </c>
      <c r="I131" s="28">
        <v>540</v>
      </c>
      <c r="J131" s="28">
        <v>6042</v>
      </c>
      <c r="K131" s="28">
        <v>122.8725288</v>
      </c>
      <c r="L131" s="28">
        <v>0</v>
      </c>
      <c r="M131" s="28">
        <v>0.46</v>
      </c>
      <c r="N131" s="28">
        <v>0.08</v>
      </c>
    </row>
    <row r="132" spans="2:14">
      <c r="B132" s="5" t="s">
        <v>1159</v>
      </c>
      <c r="C132" s="5" t="s">
        <v>1160</v>
      </c>
      <c r="D132" s="5" t="s">
        <v>1135</v>
      </c>
      <c r="E132" s="5" t="s">
        <v>1136</v>
      </c>
      <c r="F132" s="5" t="s">
        <v>1161</v>
      </c>
      <c r="G132" s="5" t="s">
        <v>1158</v>
      </c>
      <c r="H132" s="5" t="s">
        <v>112</v>
      </c>
      <c r="I132" s="28">
        <v>950</v>
      </c>
      <c r="J132" s="28">
        <v>3338</v>
      </c>
      <c r="K132" s="28">
        <v>119.423626</v>
      </c>
      <c r="L132" s="28">
        <v>0</v>
      </c>
      <c r="M132" s="28">
        <v>0.45</v>
      </c>
      <c r="N132" s="28">
        <v>0.08</v>
      </c>
    </row>
    <row r="133" spans="2:14">
      <c r="B133" s="5" t="s">
        <v>1162</v>
      </c>
      <c r="C133" s="5" t="s">
        <v>1163</v>
      </c>
      <c r="D133" s="5" t="s">
        <v>1135</v>
      </c>
      <c r="E133" s="5" t="s">
        <v>1136</v>
      </c>
      <c r="F133" s="5" t="s">
        <v>1164</v>
      </c>
      <c r="G133" s="5" t="s">
        <v>1158</v>
      </c>
      <c r="H133" s="5" t="s">
        <v>112</v>
      </c>
      <c r="I133" s="28">
        <v>413</v>
      </c>
      <c r="J133" s="28">
        <v>2027</v>
      </c>
      <c r="K133" s="28">
        <v>31.527106660000001</v>
      </c>
      <c r="L133" s="28">
        <v>0</v>
      </c>
      <c r="M133" s="28">
        <v>0.12</v>
      </c>
      <c r="N133" s="28">
        <v>0.02</v>
      </c>
    </row>
    <row r="134" spans="2:14">
      <c r="B134" s="5" t="s">
        <v>1165</v>
      </c>
      <c r="C134" s="5" t="s">
        <v>1166</v>
      </c>
      <c r="D134" s="5" t="s">
        <v>1135</v>
      </c>
      <c r="E134" s="5" t="s">
        <v>1136</v>
      </c>
      <c r="F134" s="5" t="s">
        <v>1167</v>
      </c>
      <c r="G134" s="5" t="s">
        <v>1158</v>
      </c>
      <c r="H134" s="5" t="s">
        <v>112</v>
      </c>
      <c r="I134" s="28">
        <v>774</v>
      </c>
      <c r="J134" s="28">
        <v>8747</v>
      </c>
      <c r="K134" s="28">
        <v>254.96490348</v>
      </c>
      <c r="L134" s="28">
        <v>0</v>
      </c>
      <c r="M134" s="28">
        <v>0.96</v>
      </c>
      <c r="N134" s="28">
        <v>0.17</v>
      </c>
    </row>
    <row r="135" spans="2:14">
      <c r="B135" s="5" t="s">
        <v>1168</v>
      </c>
      <c r="C135" s="5" t="s">
        <v>1169</v>
      </c>
      <c r="D135" s="5" t="s">
        <v>1135</v>
      </c>
      <c r="E135" s="5" t="s">
        <v>1136</v>
      </c>
      <c r="F135" s="5" t="s">
        <v>1170</v>
      </c>
      <c r="G135" s="5" t="s">
        <v>1171</v>
      </c>
      <c r="H135" s="5" t="s">
        <v>112</v>
      </c>
      <c r="I135" s="28">
        <v>100</v>
      </c>
      <c r="J135" s="28">
        <v>995</v>
      </c>
      <c r="K135" s="28">
        <v>3.7471700000000001</v>
      </c>
      <c r="L135" s="28">
        <v>0</v>
      </c>
      <c r="M135" s="28">
        <v>0.01</v>
      </c>
      <c r="N135" s="28">
        <v>0</v>
      </c>
    </row>
    <row r="136" spans="2:14">
      <c r="B136" s="5" t="s">
        <v>1172</v>
      </c>
      <c r="C136" s="5" t="s">
        <v>1173</v>
      </c>
      <c r="D136" s="5" t="s">
        <v>1135</v>
      </c>
      <c r="E136" s="5" t="s">
        <v>1136</v>
      </c>
      <c r="F136" s="5" t="s">
        <v>892</v>
      </c>
      <c r="G136" s="5" t="s">
        <v>1174</v>
      </c>
      <c r="H136" s="5" t="s">
        <v>112</v>
      </c>
      <c r="I136" s="28">
        <v>2058</v>
      </c>
      <c r="J136" s="28">
        <v>4124</v>
      </c>
      <c r="K136" s="28">
        <v>319.62765072000002</v>
      </c>
      <c r="L136" s="28">
        <v>0.01</v>
      </c>
      <c r="M136" s="28">
        <v>1.2</v>
      </c>
      <c r="N136" s="28">
        <v>0.21</v>
      </c>
    </row>
    <row r="137" spans="2:14">
      <c r="B137" s="49" t="s">
        <v>315</v>
      </c>
      <c r="E137" s="37"/>
      <c r="F137" s="37"/>
      <c r="G137" s="37"/>
      <c r="I137" s="52">
        <v>626</v>
      </c>
      <c r="K137" s="52">
        <v>64.278464600000007</v>
      </c>
      <c r="M137" s="52">
        <v>0.24</v>
      </c>
      <c r="N137" s="52">
        <v>0.04</v>
      </c>
    </row>
    <row r="138" spans="2:14">
      <c r="B138" s="5" t="s">
        <v>1175</v>
      </c>
      <c r="C138" s="5" t="s">
        <v>1176</v>
      </c>
      <c r="D138" s="5" t="s">
        <v>1135</v>
      </c>
      <c r="E138" s="5" t="s">
        <v>1136</v>
      </c>
      <c r="F138" s="5" t="s">
        <v>1177</v>
      </c>
      <c r="G138" s="5" t="s">
        <v>1138</v>
      </c>
      <c r="H138" s="5" t="s">
        <v>112</v>
      </c>
      <c r="I138" s="28">
        <v>404</v>
      </c>
      <c r="J138" s="28">
        <v>1702</v>
      </c>
      <c r="K138" s="28">
        <v>25.89531728</v>
      </c>
      <c r="L138" s="28">
        <v>0</v>
      </c>
      <c r="M138" s="28">
        <v>0.1</v>
      </c>
      <c r="N138" s="28">
        <v>0.02</v>
      </c>
    </row>
    <row r="139" spans="2:14">
      <c r="B139" s="5" t="s">
        <v>1178</v>
      </c>
      <c r="C139" s="5" t="s">
        <v>1179</v>
      </c>
      <c r="D139" s="5" t="s">
        <v>1135</v>
      </c>
      <c r="E139" s="5" t="s">
        <v>1136</v>
      </c>
      <c r="F139" s="5" t="s">
        <v>1180</v>
      </c>
      <c r="G139" s="5" t="s">
        <v>1144</v>
      </c>
      <c r="H139" s="5" t="s">
        <v>112</v>
      </c>
      <c r="I139" s="28">
        <v>222</v>
      </c>
      <c r="J139" s="28">
        <v>4591</v>
      </c>
      <c r="K139" s="28">
        <v>38.383147319999999</v>
      </c>
      <c r="L139" s="28">
        <v>0</v>
      </c>
      <c r="M139" s="28">
        <v>0.14000000000000001</v>
      </c>
      <c r="N139" s="28">
        <v>0.03</v>
      </c>
    </row>
    <row r="140" spans="2:14">
      <c r="B140" s="5" t="s">
        <v>229</v>
      </c>
      <c r="E140" s="37"/>
      <c r="F140" s="37"/>
      <c r="G140" s="37"/>
    </row>
    <row r="141" spans="2:14">
      <c r="E141" s="37"/>
      <c r="F141" s="37"/>
      <c r="G141" s="37"/>
    </row>
    <row r="142" spans="2:14">
      <c r="E142" s="37"/>
      <c r="F142" s="37"/>
      <c r="G142" s="37"/>
    </row>
    <row r="143" spans="2:14">
      <c r="E143" s="37"/>
      <c r="F143" s="37"/>
      <c r="G143" s="37"/>
    </row>
    <row r="144" spans="2:14">
      <c r="E144" s="37"/>
      <c r="F144" s="37"/>
      <c r="G144" s="37"/>
    </row>
    <row r="145" spans="5:7">
      <c r="E145" s="37"/>
      <c r="F145" s="37"/>
      <c r="G145" s="37"/>
    </row>
    <row r="146" spans="5:7">
      <c r="E146" s="37"/>
      <c r="F146" s="37"/>
      <c r="G146" s="37"/>
    </row>
    <row r="147" spans="5:7">
      <c r="E147" s="37"/>
      <c r="F147" s="37"/>
      <c r="G147" s="37"/>
    </row>
    <row r="148" spans="5:7">
      <c r="E148" s="37"/>
      <c r="F148" s="37"/>
      <c r="G148" s="37"/>
    </row>
    <row r="149" spans="5:7">
      <c r="E149" s="37"/>
      <c r="F149" s="37"/>
      <c r="G149" s="37"/>
    </row>
    <row r="150" spans="5:7">
      <c r="E150" s="37"/>
      <c r="F150" s="37"/>
      <c r="G150" s="37"/>
    </row>
    <row r="151" spans="5:7">
      <c r="E151" s="37"/>
      <c r="F151" s="37"/>
      <c r="G151" s="37"/>
    </row>
    <row r="152" spans="5:7">
      <c r="E152" s="37"/>
      <c r="F152" s="37"/>
      <c r="G152" s="37"/>
    </row>
    <row r="153" spans="5:7">
      <c r="E153" s="37"/>
      <c r="F153" s="37"/>
      <c r="G153" s="37"/>
    </row>
    <row r="154" spans="5:7">
      <c r="E154" s="37"/>
      <c r="F154" s="37"/>
      <c r="G154" s="37"/>
    </row>
    <row r="155" spans="5:7">
      <c r="E155" s="37"/>
      <c r="F155" s="37"/>
      <c r="G155" s="37"/>
    </row>
    <row r="156" spans="5:7">
      <c r="E156" s="37"/>
      <c r="F156" s="37"/>
      <c r="G156" s="37"/>
    </row>
    <row r="157" spans="5:7">
      <c r="E157" s="37"/>
      <c r="F157" s="37"/>
      <c r="G157" s="37"/>
    </row>
    <row r="158" spans="5:7">
      <c r="E158" s="37"/>
      <c r="F158" s="37"/>
      <c r="G158" s="37"/>
    </row>
    <row r="159" spans="5:7">
      <c r="E159" s="37"/>
      <c r="F159" s="37"/>
      <c r="G159" s="37"/>
    </row>
    <row r="160" spans="5:7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3"/>
      <c r="BJ6" s="42"/>
    </row>
    <row r="7" spans="2:62" ht="26.25" customHeight="1">
      <c r="B7" s="81" t="s">
        <v>97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  <c r="BG7" s="42"/>
      <c r="BJ7" s="42"/>
    </row>
    <row r="8" spans="2:62" s="42" customFormat="1" ht="63">
      <c r="B8" s="10" t="s">
        <v>49</v>
      </c>
      <c r="C8" s="62" t="s">
        <v>50</v>
      </c>
      <c r="D8" s="63" t="s">
        <v>71</v>
      </c>
      <c r="E8" s="63" t="s">
        <v>51</v>
      </c>
      <c r="F8" s="63" t="s">
        <v>88</v>
      </c>
      <c r="G8" s="62" t="s">
        <v>54</v>
      </c>
      <c r="H8" s="62" t="s">
        <v>74</v>
      </c>
      <c r="I8" s="62" t="s">
        <v>75</v>
      </c>
      <c r="J8" s="62" t="s">
        <v>57</v>
      </c>
      <c r="K8" s="62" t="s">
        <v>76</v>
      </c>
      <c r="L8" s="63" t="s">
        <v>58</v>
      </c>
      <c r="M8" s="84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5"/>
      <c r="I9" s="65" t="s">
        <v>79</v>
      </c>
      <c r="J9" s="65" t="s">
        <v>6</v>
      </c>
      <c r="K9" s="65" t="s">
        <v>7</v>
      </c>
      <c r="L9" s="85" t="s">
        <v>7</v>
      </c>
      <c r="M9" s="85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8" t="s">
        <v>66</v>
      </c>
      <c r="L10" s="68" t="s">
        <v>67</v>
      </c>
      <c r="M10" s="68" t="s">
        <v>80</v>
      </c>
      <c r="N10" s="69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249438</v>
      </c>
      <c r="I11" s="46"/>
      <c r="J11" s="25">
        <v>47694.13867539206</v>
      </c>
      <c r="K11" s="46"/>
      <c r="L11" s="25">
        <v>100</v>
      </c>
      <c r="M11" s="25">
        <v>31.34</v>
      </c>
      <c r="N11" s="69"/>
      <c r="BG11" s="37"/>
      <c r="BH11" s="42"/>
      <c r="BJ11" s="37"/>
    </row>
    <row r="12" spans="2:62">
      <c r="B12" s="49" t="s">
        <v>195</v>
      </c>
      <c r="D12" s="37"/>
      <c r="E12" s="37"/>
      <c r="F12" s="37"/>
      <c r="G12" s="37"/>
      <c r="H12" s="52">
        <v>113350</v>
      </c>
      <c r="J12" s="52">
        <v>1118.8778500000001</v>
      </c>
      <c r="L12" s="52">
        <v>2.35</v>
      </c>
      <c r="M12" s="52">
        <v>0.74</v>
      </c>
    </row>
    <row r="13" spans="2:62">
      <c r="B13" s="49" t="s">
        <v>1181</v>
      </c>
      <c r="D13" s="37"/>
      <c r="E13" s="37"/>
      <c r="F13" s="37"/>
      <c r="G13" s="37"/>
      <c r="H13" s="52">
        <v>113350</v>
      </c>
      <c r="J13" s="52">
        <v>1118.8778500000001</v>
      </c>
      <c r="L13" s="52">
        <v>2.35</v>
      </c>
      <c r="M13" s="52">
        <v>0.74</v>
      </c>
    </row>
    <row r="14" spans="2:62">
      <c r="B14" s="5" t="s">
        <v>1182</v>
      </c>
      <c r="C14" s="5" t="s">
        <v>1183</v>
      </c>
      <c r="D14" s="5" t="s">
        <v>106</v>
      </c>
      <c r="E14" s="5" t="s">
        <v>1184</v>
      </c>
      <c r="F14" s="5" t="s">
        <v>129</v>
      </c>
      <c r="G14" s="5" t="s">
        <v>108</v>
      </c>
      <c r="H14" s="28">
        <v>113350</v>
      </c>
      <c r="I14" s="28">
        <v>987.1</v>
      </c>
      <c r="J14" s="28">
        <v>1118.8778500000001</v>
      </c>
      <c r="K14" s="28">
        <v>0.32</v>
      </c>
      <c r="L14" s="28">
        <v>2.35</v>
      </c>
      <c r="M14" s="28">
        <v>0.74</v>
      </c>
    </row>
    <row r="15" spans="2:62">
      <c r="B15" s="49" t="s">
        <v>1185</v>
      </c>
      <c r="D15" s="37"/>
      <c r="E15" s="37"/>
      <c r="F15" s="37"/>
      <c r="G15" s="37"/>
      <c r="H15" s="52">
        <v>0</v>
      </c>
      <c r="J15" s="52">
        <v>0</v>
      </c>
      <c r="L15" s="52">
        <v>0</v>
      </c>
      <c r="M15" s="52">
        <v>0</v>
      </c>
    </row>
    <row r="16" spans="2:62">
      <c r="B16" s="5" t="s">
        <v>202</v>
      </c>
      <c r="C16" s="5" t="s">
        <v>202</v>
      </c>
      <c r="D16" s="37"/>
      <c r="E16" s="37"/>
      <c r="F16" s="5" t="s">
        <v>202</v>
      </c>
      <c r="G16" s="5" t="s">
        <v>202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1186</v>
      </c>
      <c r="D17" s="37"/>
      <c r="E17" s="37"/>
      <c r="F17" s="37"/>
      <c r="G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202</v>
      </c>
      <c r="C18" s="5" t="s">
        <v>202</v>
      </c>
      <c r="D18" s="37"/>
      <c r="E18" s="37"/>
      <c r="F18" s="5" t="s">
        <v>202</v>
      </c>
      <c r="G18" s="5" t="s">
        <v>202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49" t="s">
        <v>828</v>
      </c>
      <c r="D19" s="37"/>
      <c r="E19" s="37"/>
      <c r="F19" s="37"/>
      <c r="G19" s="37"/>
      <c r="H19" s="52">
        <v>0</v>
      </c>
      <c r="J19" s="52">
        <v>0</v>
      </c>
      <c r="L19" s="52">
        <v>0</v>
      </c>
      <c r="M19" s="52">
        <v>0</v>
      </c>
    </row>
    <row r="20" spans="2:13">
      <c r="B20" s="5" t="s">
        <v>202</v>
      </c>
      <c r="C20" s="5" t="s">
        <v>202</v>
      </c>
      <c r="D20" s="37"/>
      <c r="E20" s="37"/>
      <c r="F20" s="5" t="s">
        <v>202</v>
      </c>
      <c r="G20" s="5" t="s">
        <v>202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</row>
    <row r="21" spans="2:13">
      <c r="B21" s="49" t="s">
        <v>1187</v>
      </c>
      <c r="D21" s="37"/>
      <c r="E21" s="37"/>
      <c r="F21" s="37"/>
      <c r="G21" s="37"/>
      <c r="H21" s="52">
        <v>0</v>
      </c>
      <c r="J21" s="52">
        <v>0</v>
      </c>
      <c r="L21" s="52">
        <v>0</v>
      </c>
      <c r="M21" s="52">
        <v>0</v>
      </c>
    </row>
    <row r="22" spans="2:13">
      <c r="B22" s="5" t="s">
        <v>202</v>
      </c>
      <c r="C22" s="5" t="s">
        <v>202</v>
      </c>
      <c r="D22" s="37"/>
      <c r="E22" s="37"/>
      <c r="F22" s="5" t="s">
        <v>202</v>
      </c>
      <c r="G22" s="5" t="s">
        <v>202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</row>
    <row r="23" spans="2:13">
      <c r="B23" s="49" t="s">
        <v>1188</v>
      </c>
      <c r="D23" s="37"/>
      <c r="E23" s="37"/>
      <c r="F23" s="37"/>
      <c r="G23" s="37"/>
      <c r="H23" s="52">
        <v>0</v>
      </c>
      <c r="J23" s="52">
        <v>0</v>
      </c>
      <c r="L23" s="52">
        <v>0</v>
      </c>
      <c r="M23" s="52">
        <v>0</v>
      </c>
    </row>
    <row r="24" spans="2:13">
      <c r="B24" s="5" t="s">
        <v>202</v>
      </c>
      <c r="C24" s="5" t="s">
        <v>202</v>
      </c>
      <c r="D24" s="37"/>
      <c r="E24" s="37"/>
      <c r="F24" s="5" t="s">
        <v>202</v>
      </c>
      <c r="G24" s="5" t="s">
        <v>202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</row>
    <row r="25" spans="2:13">
      <c r="B25" s="49" t="s">
        <v>226</v>
      </c>
      <c r="D25" s="37"/>
      <c r="E25" s="37"/>
      <c r="F25" s="37"/>
      <c r="G25" s="37"/>
      <c r="H25" s="52">
        <v>136088</v>
      </c>
      <c r="J25" s="52">
        <v>46575.260825392063</v>
      </c>
      <c r="L25" s="52">
        <v>97.65</v>
      </c>
      <c r="M25" s="52">
        <v>30.61</v>
      </c>
    </row>
    <row r="26" spans="2:13">
      <c r="B26" s="49" t="s">
        <v>1189</v>
      </c>
      <c r="D26" s="37"/>
      <c r="E26" s="37"/>
      <c r="F26" s="37"/>
      <c r="G26" s="37"/>
      <c r="H26" s="52">
        <v>109383</v>
      </c>
      <c r="J26" s="52">
        <v>36162.936152408001</v>
      </c>
      <c r="L26" s="52">
        <v>75.819999999999993</v>
      </c>
      <c r="M26" s="52">
        <v>23.76</v>
      </c>
    </row>
    <row r="27" spans="2:13">
      <c r="B27" s="5" t="s">
        <v>1190</v>
      </c>
      <c r="C27" s="5" t="s">
        <v>1191</v>
      </c>
      <c r="D27" s="5" t="s">
        <v>1135</v>
      </c>
      <c r="E27" s="5" t="s">
        <v>1192</v>
      </c>
      <c r="F27" s="5" t="s">
        <v>1193</v>
      </c>
      <c r="G27" s="5" t="s">
        <v>193</v>
      </c>
      <c r="H27" s="28">
        <v>1924</v>
      </c>
      <c r="I27" s="28">
        <v>1735000</v>
      </c>
      <c r="J27" s="28">
        <v>1119.3784862</v>
      </c>
      <c r="K27" s="28">
        <v>0.01</v>
      </c>
      <c r="L27" s="28">
        <v>2.35</v>
      </c>
      <c r="M27" s="28">
        <v>0.74</v>
      </c>
    </row>
    <row r="28" spans="2:13">
      <c r="B28" s="5" t="s">
        <v>1194</v>
      </c>
      <c r="C28" s="5" t="s">
        <v>1195</v>
      </c>
      <c r="D28" s="5" t="s">
        <v>1135</v>
      </c>
      <c r="E28" s="5" t="s">
        <v>1196</v>
      </c>
      <c r="F28" s="5" t="s">
        <v>1193</v>
      </c>
      <c r="G28" s="5" t="s">
        <v>112</v>
      </c>
      <c r="H28" s="28">
        <v>4412</v>
      </c>
      <c r="I28" s="28">
        <v>2467</v>
      </c>
      <c r="J28" s="28">
        <v>409.90665464</v>
      </c>
      <c r="K28" s="28">
        <v>0</v>
      </c>
      <c r="L28" s="28">
        <v>0.86</v>
      </c>
      <c r="M28" s="28">
        <v>0.27</v>
      </c>
    </row>
    <row r="29" spans="2:13">
      <c r="B29" s="5" t="s">
        <v>1197</v>
      </c>
      <c r="C29" s="5" t="s">
        <v>1198</v>
      </c>
      <c r="D29" s="5" t="s">
        <v>1199</v>
      </c>
      <c r="E29" s="5" t="s">
        <v>1200</v>
      </c>
      <c r="F29" s="5" t="s">
        <v>1193</v>
      </c>
      <c r="G29" s="5" t="s">
        <v>116</v>
      </c>
      <c r="H29" s="28">
        <v>28952</v>
      </c>
      <c r="I29" s="28">
        <v>6499</v>
      </c>
      <c r="J29" s="28">
        <v>8063.7441610879996</v>
      </c>
      <c r="K29" s="28">
        <v>0.28000000000000003</v>
      </c>
      <c r="L29" s="28">
        <v>16.91</v>
      </c>
      <c r="M29" s="28">
        <v>5.3</v>
      </c>
    </row>
    <row r="30" spans="2:13">
      <c r="B30" s="5" t="s">
        <v>1201</v>
      </c>
      <c r="C30" s="5" t="s">
        <v>1202</v>
      </c>
      <c r="D30" s="5" t="s">
        <v>1135</v>
      </c>
      <c r="E30" s="5" t="s">
        <v>1203</v>
      </c>
      <c r="F30" s="5" t="s">
        <v>1193</v>
      </c>
      <c r="G30" s="5" t="s">
        <v>112</v>
      </c>
      <c r="H30" s="28">
        <v>14573</v>
      </c>
      <c r="I30" s="28">
        <v>2068</v>
      </c>
      <c r="J30" s="28">
        <v>1134.9580642400001</v>
      </c>
      <c r="K30" s="28">
        <v>0.16</v>
      </c>
      <c r="L30" s="28">
        <v>2.38</v>
      </c>
      <c r="M30" s="28">
        <v>0.75</v>
      </c>
    </row>
    <row r="31" spans="2:13">
      <c r="B31" s="5" t="s">
        <v>1204</v>
      </c>
      <c r="C31" s="5" t="s">
        <v>1205</v>
      </c>
      <c r="D31" s="5" t="s">
        <v>1135</v>
      </c>
      <c r="E31" s="5" t="s">
        <v>1206</v>
      </c>
      <c r="F31" s="5" t="s">
        <v>1193</v>
      </c>
      <c r="G31" s="5" t="s">
        <v>112</v>
      </c>
      <c r="H31" s="28">
        <v>18746</v>
      </c>
      <c r="I31" s="28">
        <v>2526</v>
      </c>
      <c r="J31" s="28">
        <v>1783.29123336</v>
      </c>
      <c r="K31" s="28">
        <v>0.09</v>
      </c>
      <c r="L31" s="28">
        <v>3.74</v>
      </c>
      <c r="M31" s="28">
        <v>1.17</v>
      </c>
    </row>
    <row r="32" spans="2:13">
      <c r="B32" s="5" t="s">
        <v>1207</v>
      </c>
      <c r="C32" s="5" t="s">
        <v>1208</v>
      </c>
      <c r="D32" s="5" t="s">
        <v>1135</v>
      </c>
      <c r="E32" s="5" t="s">
        <v>1209</v>
      </c>
      <c r="F32" s="5" t="s">
        <v>1193</v>
      </c>
      <c r="G32" s="5" t="s">
        <v>112</v>
      </c>
      <c r="H32" s="28">
        <v>14520</v>
      </c>
      <c r="I32" s="28">
        <v>20552</v>
      </c>
      <c r="J32" s="28">
        <v>11238.3104064</v>
      </c>
      <c r="K32" s="28">
        <v>0.05</v>
      </c>
      <c r="L32" s="28">
        <v>23.56</v>
      </c>
      <c r="M32" s="28">
        <v>7.39</v>
      </c>
    </row>
    <row r="33" spans="2:13">
      <c r="B33" s="5" t="s">
        <v>1210</v>
      </c>
      <c r="C33" s="5" t="s">
        <v>1211</v>
      </c>
      <c r="D33" s="5" t="s">
        <v>1135</v>
      </c>
      <c r="E33" s="5" t="s">
        <v>1212</v>
      </c>
      <c r="F33" s="5" t="s">
        <v>1193</v>
      </c>
      <c r="G33" s="5" t="s">
        <v>112</v>
      </c>
      <c r="H33" s="28">
        <v>15510</v>
      </c>
      <c r="I33" s="28">
        <v>18856</v>
      </c>
      <c r="J33" s="28">
        <v>11013.9140496</v>
      </c>
      <c r="K33" s="28">
        <v>0</v>
      </c>
      <c r="L33" s="28">
        <v>23.09</v>
      </c>
      <c r="M33" s="28">
        <v>7.24</v>
      </c>
    </row>
    <row r="34" spans="2:13">
      <c r="B34" s="5" t="s">
        <v>1213</v>
      </c>
      <c r="C34" s="5" t="s">
        <v>1214</v>
      </c>
      <c r="D34" s="5" t="s">
        <v>1135</v>
      </c>
      <c r="E34" s="5" t="s">
        <v>1215</v>
      </c>
      <c r="F34" s="5" t="s">
        <v>1193</v>
      </c>
      <c r="G34" s="5" t="s">
        <v>112</v>
      </c>
      <c r="H34" s="28">
        <v>10746</v>
      </c>
      <c r="I34" s="28">
        <v>3458</v>
      </c>
      <c r="J34" s="28">
        <v>1399.43309688</v>
      </c>
      <c r="K34" s="28">
        <v>0</v>
      </c>
      <c r="L34" s="28">
        <v>2.93</v>
      </c>
      <c r="M34" s="28">
        <v>0.92</v>
      </c>
    </row>
    <row r="35" spans="2:13">
      <c r="B35" s="49" t="s">
        <v>1216</v>
      </c>
      <c r="D35" s="37"/>
      <c r="E35" s="37"/>
      <c r="F35" s="37"/>
      <c r="G35" s="37"/>
      <c r="H35" s="52">
        <v>26705</v>
      </c>
      <c r="J35" s="52">
        <v>10412.324672984059</v>
      </c>
      <c r="L35" s="52">
        <v>21.83</v>
      </c>
      <c r="M35" s="52">
        <v>6.84</v>
      </c>
    </row>
    <row r="36" spans="2:13">
      <c r="B36" s="5" t="s">
        <v>1217</v>
      </c>
      <c r="C36" s="5" t="s">
        <v>1218</v>
      </c>
      <c r="D36" s="5" t="s">
        <v>1135</v>
      </c>
      <c r="E36" s="5" t="s">
        <v>1219</v>
      </c>
      <c r="F36" s="5" t="s">
        <v>1193</v>
      </c>
      <c r="G36" s="5" t="s">
        <v>116</v>
      </c>
      <c r="H36" s="28">
        <v>1444</v>
      </c>
      <c r="I36" s="28">
        <v>17610.000999999935</v>
      </c>
      <c r="J36" s="28">
        <v>1089.7784289240601</v>
      </c>
      <c r="K36" s="28">
        <v>0.15</v>
      </c>
      <c r="L36" s="28">
        <v>2.2799999999999998</v>
      </c>
      <c r="M36" s="28">
        <v>0.72</v>
      </c>
    </row>
    <row r="37" spans="2:13">
      <c r="B37" s="5" t="s">
        <v>1220</v>
      </c>
      <c r="C37" s="5" t="s">
        <v>1221</v>
      </c>
      <c r="D37" s="5" t="s">
        <v>1135</v>
      </c>
      <c r="E37" s="5" t="s">
        <v>1222</v>
      </c>
      <c r="F37" s="5" t="s">
        <v>1193</v>
      </c>
      <c r="G37" s="5" t="s">
        <v>112</v>
      </c>
      <c r="H37" s="28">
        <v>16259</v>
      </c>
      <c r="I37" s="28">
        <v>11405</v>
      </c>
      <c r="J37" s="28">
        <v>6983.4404857</v>
      </c>
      <c r="K37" s="28">
        <v>0.12</v>
      </c>
      <c r="L37" s="28">
        <v>14.64</v>
      </c>
      <c r="M37" s="28">
        <v>4.59</v>
      </c>
    </row>
    <row r="38" spans="2:13">
      <c r="B38" s="5" t="s">
        <v>1223</v>
      </c>
      <c r="C38" s="5" t="s">
        <v>1224</v>
      </c>
      <c r="D38" s="5" t="s">
        <v>1135</v>
      </c>
      <c r="E38" s="5" t="s">
        <v>1206</v>
      </c>
      <c r="F38" s="5" t="s">
        <v>1193</v>
      </c>
      <c r="G38" s="5" t="s">
        <v>112</v>
      </c>
      <c r="H38" s="28">
        <v>4848</v>
      </c>
      <c r="I38" s="28">
        <v>9877</v>
      </c>
      <c r="J38" s="28">
        <v>1803.2999913599999</v>
      </c>
      <c r="K38" s="28">
        <v>7.0000000000000007E-2</v>
      </c>
      <c r="L38" s="28">
        <v>3.78</v>
      </c>
      <c r="M38" s="28">
        <v>1.19</v>
      </c>
    </row>
    <row r="39" spans="2:13">
      <c r="B39" s="5" t="s">
        <v>1225</v>
      </c>
      <c r="C39" s="5" t="s">
        <v>1226</v>
      </c>
      <c r="D39" s="5" t="s">
        <v>1135</v>
      </c>
      <c r="E39" s="5" t="s">
        <v>1227</v>
      </c>
      <c r="F39" s="5" t="s">
        <v>1193</v>
      </c>
      <c r="G39" s="5" t="s">
        <v>112</v>
      </c>
      <c r="H39" s="28">
        <v>4154</v>
      </c>
      <c r="I39" s="28">
        <v>3425</v>
      </c>
      <c r="J39" s="28">
        <v>535.80576699999995</v>
      </c>
      <c r="K39" s="28">
        <v>0.01</v>
      </c>
      <c r="L39" s="28">
        <v>1.1200000000000001</v>
      </c>
      <c r="M39" s="28">
        <v>0.35</v>
      </c>
    </row>
    <row r="40" spans="2:13">
      <c r="B40" s="49" t="s">
        <v>828</v>
      </c>
      <c r="D40" s="37"/>
      <c r="E40" s="37"/>
      <c r="F40" s="37"/>
      <c r="G40" s="37"/>
      <c r="H40" s="52">
        <v>0</v>
      </c>
      <c r="J40" s="52">
        <v>0</v>
      </c>
      <c r="L40" s="52">
        <v>0</v>
      </c>
      <c r="M40" s="52">
        <v>0</v>
      </c>
    </row>
    <row r="41" spans="2:13">
      <c r="B41" s="5" t="s">
        <v>202</v>
      </c>
      <c r="C41" s="5" t="s">
        <v>202</v>
      </c>
      <c r="D41" s="37"/>
      <c r="E41" s="37"/>
      <c r="F41" s="5" t="s">
        <v>202</v>
      </c>
      <c r="G41" s="5" t="s">
        <v>202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</row>
    <row r="42" spans="2:13">
      <c r="B42" s="49" t="s">
        <v>1187</v>
      </c>
      <c r="D42" s="37"/>
      <c r="E42" s="37"/>
      <c r="F42" s="37"/>
      <c r="G42" s="37"/>
      <c r="H42" s="52">
        <v>0</v>
      </c>
      <c r="J42" s="52">
        <v>0</v>
      </c>
      <c r="L42" s="52">
        <v>0</v>
      </c>
      <c r="M42" s="52">
        <v>0</v>
      </c>
    </row>
    <row r="43" spans="2:13">
      <c r="B43" s="5" t="s">
        <v>202</v>
      </c>
      <c r="C43" s="5" t="s">
        <v>202</v>
      </c>
      <c r="D43" s="37"/>
      <c r="E43" s="37"/>
      <c r="F43" s="5" t="s">
        <v>202</v>
      </c>
      <c r="G43" s="5" t="s">
        <v>202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</row>
    <row r="44" spans="2:13">
      <c r="B44" s="5" t="s">
        <v>229</v>
      </c>
      <c r="D44" s="37"/>
      <c r="E44" s="37"/>
      <c r="F44" s="37"/>
      <c r="G44" s="37"/>
    </row>
    <row r="45" spans="2:13">
      <c r="D45" s="37"/>
      <c r="E45" s="37"/>
      <c r="F45" s="37"/>
      <c r="G45" s="37"/>
    </row>
    <row r="46" spans="2:13">
      <c r="D46" s="37"/>
      <c r="E46" s="37"/>
      <c r="F46" s="37"/>
      <c r="G46" s="37"/>
    </row>
    <row r="47" spans="2:13">
      <c r="D47" s="37"/>
      <c r="E47" s="37"/>
      <c r="F47" s="37"/>
      <c r="G47" s="37"/>
    </row>
    <row r="48" spans="2:13">
      <c r="D48" s="37"/>
      <c r="E48" s="37"/>
      <c r="F48" s="37"/>
      <c r="G48" s="37"/>
    </row>
    <row r="49" spans="4:7">
      <c r="D49" s="37"/>
      <c r="E49" s="37"/>
      <c r="F49" s="37"/>
      <c r="G49" s="37"/>
    </row>
    <row r="50" spans="4:7">
      <c r="D50" s="37"/>
      <c r="E50" s="37"/>
      <c r="F50" s="37"/>
      <c r="G50" s="37"/>
    </row>
    <row r="51" spans="4:7">
      <c r="D51" s="37"/>
      <c r="E51" s="37"/>
      <c r="F51" s="37"/>
      <c r="G51" s="37"/>
    </row>
    <row r="52" spans="4:7">
      <c r="D52" s="37"/>
      <c r="E52" s="37"/>
      <c r="F52" s="37"/>
      <c r="G52" s="37"/>
    </row>
    <row r="53" spans="4:7">
      <c r="D53" s="37"/>
      <c r="E53" s="37"/>
      <c r="F53" s="37"/>
      <c r="G53" s="37"/>
    </row>
    <row r="54" spans="4:7">
      <c r="D54" s="37"/>
      <c r="E54" s="37"/>
      <c r="F54" s="37"/>
      <c r="G54" s="37"/>
    </row>
    <row r="55" spans="4:7">
      <c r="D55" s="37"/>
      <c r="E55" s="37"/>
      <c r="F55" s="37"/>
      <c r="G55" s="37"/>
    </row>
    <row r="56" spans="4:7">
      <c r="D56" s="37"/>
      <c r="E56" s="37"/>
      <c r="F56" s="37"/>
      <c r="G56" s="37"/>
    </row>
    <row r="57" spans="4:7">
      <c r="D57" s="37"/>
      <c r="E57" s="37"/>
      <c r="F57" s="37"/>
      <c r="G57" s="37"/>
    </row>
    <row r="58" spans="4:7">
      <c r="D58" s="37"/>
      <c r="E58" s="37"/>
      <c r="F58" s="37"/>
      <c r="G58" s="37"/>
    </row>
    <row r="59" spans="4:7">
      <c r="D59" s="37"/>
      <c r="E59" s="37"/>
      <c r="F59" s="37"/>
      <c r="G59" s="37"/>
    </row>
    <row r="60" spans="4:7">
      <c r="D60" s="37"/>
      <c r="E60" s="37"/>
      <c r="F60" s="37"/>
      <c r="G60" s="37"/>
    </row>
    <row r="61" spans="4:7">
      <c r="D61" s="37"/>
      <c r="E61" s="37"/>
      <c r="F61" s="37"/>
      <c r="G61" s="37"/>
    </row>
    <row r="62" spans="4:7">
      <c r="D62" s="37"/>
      <c r="E62" s="37"/>
      <c r="F62" s="37"/>
      <c r="G62" s="37"/>
    </row>
    <row r="63" spans="4:7">
      <c r="D63" s="37"/>
      <c r="E63" s="37"/>
      <c r="F63" s="37"/>
      <c r="G63" s="37"/>
    </row>
    <row r="64" spans="4:7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3"/>
    </row>
    <row r="7" spans="2:65" ht="26.25" customHeight="1">
      <c r="B7" s="81" t="s">
        <v>99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  <c r="BM7" s="42"/>
    </row>
    <row r="8" spans="2:65" s="42" customFormat="1" ht="63">
      <c r="B8" s="10" t="s">
        <v>49</v>
      </c>
      <c r="C8" s="62" t="s">
        <v>50</v>
      </c>
      <c r="D8" s="63" t="s">
        <v>71</v>
      </c>
      <c r="E8" s="63" t="s">
        <v>51</v>
      </c>
      <c r="F8" s="73" t="s">
        <v>88</v>
      </c>
      <c r="G8" s="62" t="s">
        <v>52</v>
      </c>
      <c r="H8" s="62" t="s">
        <v>53</v>
      </c>
      <c r="I8" s="62" t="s">
        <v>54</v>
      </c>
      <c r="J8" s="62" t="s">
        <v>74</v>
      </c>
      <c r="K8" s="62" t="s">
        <v>75</v>
      </c>
      <c r="L8" s="62" t="s">
        <v>57</v>
      </c>
      <c r="M8" s="62" t="s">
        <v>76</v>
      </c>
      <c r="N8" s="63" t="s">
        <v>58</v>
      </c>
      <c r="O8" s="84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5"/>
      <c r="K9" s="65" t="s">
        <v>79</v>
      </c>
      <c r="L9" s="65" t="s">
        <v>6</v>
      </c>
      <c r="M9" s="65" t="s">
        <v>7</v>
      </c>
      <c r="N9" s="65" t="s">
        <v>7</v>
      </c>
      <c r="O9" s="66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8" t="s">
        <v>81</v>
      </c>
      <c r="O10" s="68" t="s">
        <v>82</v>
      </c>
      <c r="P10" s="69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104941.33</v>
      </c>
      <c r="K11" s="46"/>
      <c r="L11" s="25">
        <v>13856.036917593919</v>
      </c>
      <c r="M11" s="46"/>
      <c r="N11" s="25">
        <v>100</v>
      </c>
      <c r="O11" s="25">
        <v>9.11</v>
      </c>
      <c r="P11" s="69"/>
      <c r="BG11" s="37"/>
      <c r="BH11" s="42"/>
      <c r="BI11" s="37"/>
      <c r="BM11" s="37"/>
    </row>
    <row r="12" spans="2:65">
      <c r="B12" s="49" t="s">
        <v>195</v>
      </c>
      <c r="C12" s="37"/>
      <c r="D12" s="37"/>
      <c r="E12" s="37"/>
      <c r="J12" s="52">
        <v>0</v>
      </c>
      <c r="L12" s="52">
        <v>0</v>
      </c>
      <c r="N12" s="52">
        <v>0</v>
      </c>
      <c r="O12" s="52">
        <v>0</v>
      </c>
    </row>
    <row r="13" spans="2:65">
      <c r="B13" s="49" t="s">
        <v>1228</v>
      </c>
      <c r="C13" s="37"/>
      <c r="D13" s="37"/>
      <c r="E13" s="37"/>
      <c r="J13" s="52">
        <v>0</v>
      </c>
      <c r="L13" s="52">
        <v>0</v>
      </c>
      <c r="N13" s="52">
        <v>0</v>
      </c>
      <c r="O13" s="52">
        <v>0</v>
      </c>
    </row>
    <row r="14" spans="2:65">
      <c r="B14" s="5" t="s">
        <v>202</v>
      </c>
      <c r="C14" s="5" t="s">
        <v>202</v>
      </c>
      <c r="D14" s="37"/>
      <c r="E14" s="37"/>
      <c r="F14" s="5" t="s">
        <v>202</v>
      </c>
      <c r="G14" s="5" t="s">
        <v>202</v>
      </c>
      <c r="I14" s="5" t="s">
        <v>202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5">
      <c r="B15" s="49" t="s">
        <v>226</v>
      </c>
      <c r="C15" s="37"/>
      <c r="D15" s="37"/>
      <c r="E15" s="37"/>
      <c r="J15" s="52">
        <v>104941.33</v>
      </c>
      <c r="L15" s="52">
        <v>13856.036917593919</v>
      </c>
      <c r="N15" s="52">
        <v>100</v>
      </c>
      <c r="O15" s="52">
        <v>9.11</v>
      </c>
    </row>
    <row r="16" spans="2:65">
      <c r="B16" s="49" t="s">
        <v>1229</v>
      </c>
      <c r="C16" s="37"/>
      <c r="D16" s="37"/>
      <c r="E16" s="37"/>
      <c r="J16" s="52">
        <v>104941.33</v>
      </c>
      <c r="L16" s="52">
        <v>13856.036917593919</v>
      </c>
      <c r="N16" s="52">
        <v>100</v>
      </c>
      <c r="O16" s="52">
        <v>9.11</v>
      </c>
    </row>
    <row r="17" spans="2:15">
      <c r="B17" s="5" t="s">
        <v>1230</v>
      </c>
      <c r="C17" s="5" t="s">
        <v>1231</v>
      </c>
      <c r="D17" s="5" t="s">
        <v>129</v>
      </c>
      <c r="E17" s="5" t="s">
        <v>1232</v>
      </c>
      <c r="F17" s="5" t="s">
        <v>1233</v>
      </c>
      <c r="G17" s="5" t="s">
        <v>1234</v>
      </c>
      <c r="H17" s="5" t="s">
        <v>157</v>
      </c>
      <c r="I17" s="5" t="s">
        <v>112</v>
      </c>
      <c r="J17" s="28">
        <v>9323.14</v>
      </c>
      <c r="K17" s="28">
        <v>1070</v>
      </c>
      <c r="L17" s="28">
        <v>375.68711406800003</v>
      </c>
      <c r="M17" s="28">
        <v>0</v>
      </c>
      <c r="N17" s="28">
        <v>2.71</v>
      </c>
      <c r="O17" s="28">
        <v>0.25</v>
      </c>
    </row>
    <row r="18" spans="2:15">
      <c r="B18" s="5" t="s">
        <v>1235</v>
      </c>
      <c r="C18" s="5" t="s">
        <v>1231</v>
      </c>
      <c r="D18" s="5" t="s">
        <v>129</v>
      </c>
      <c r="E18" s="5" t="s">
        <v>1232</v>
      </c>
      <c r="F18" s="5" t="s">
        <v>1193</v>
      </c>
      <c r="G18" s="5" t="s">
        <v>202</v>
      </c>
      <c r="H18" s="5" t="s">
        <v>203</v>
      </c>
      <c r="I18" s="5" t="s">
        <v>112</v>
      </c>
      <c r="J18" s="28">
        <v>73925.399999999994</v>
      </c>
      <c r="K18" s="28">
        <v>1073</v>
      </c>
      <c r="L18" s="28">
        <v>2987.264795172</v>
      </c>
      <c r="M18" s="28">
        <v>0.18</v>
      </c>
      <c r="N18" s="28">
        <v>21.56</v>
      </c>
      <c r="O18" s="28">
        <v>1.96</v>
      </c>
    </row>
    <row r="19" spans="2:15">
      <c r="B19" s="5" t="s">
        <v>1236</v>
      </c>
      <c r="C19" s="5" t="s">
        <v>1237</v>
      </c>
      <c r="D19" s="5" t="s">
        <v>129</v>
      </c>
      <c r="E19" s="5" t="s">
        <v>1238</v>
      </c>
      <c r="F19" s="5" t="s">
        <v>1193</v>
      </c>
      <c r="G19" s="5" t="s">
        <v>202</v>
      </c>
      <c r="H19" s="5" t="s">
        <v>203</v>
      </c>
      <c r="I19" s="5" t="s">
        <v>116</v>
      </c>
      <c r="J19" s="28">
        <v>3609.07</v>
      </c>
      <c r="K19" s="28">
        <v>22736</v>
      </c>
      <c r="L19" s="28">
        <v>3516.5840299251199</v>
      </c>
      <c r="M19" s="28">
        <v>0.12</v>
      </c>
      <c r="N19" s="28">
        <v>25.38</v>
      </c>
      <c r="O19" s="28">
        <v>2.31</v>
      </c>
    </row>
    <row r="20" spans="2:15">
      <c r="B20" s="5" t="s">
        <v>1239</v>
      </c>
      <c r="C20" s="5" t="s">
        <v>1240</v>
      </c>
      <c r="D20" s="5" t="s">
        <v>129</v>
      </c>
      <c r="E20" s="5" t="s">
        <v>1241</v>
      </c>
      <c r="F20" s="5" t="s">
        <v>1193</v>
      </c>
      <c r="G20" s="5" t="s">
        <v>202</v>
      </c>
      <c r="H20" s="5" t="s">
        <v>203</v>
      </c>
      <c r="I20" s="5" t="s">
        <v>112</v>
      </c>
      <c r="J20" s="28">
        <v>18083.72</v>
      </c>
      <c r="K20" s="28">
        <v>10244</v>
      </c>
      <c r="L20" s="28">
        <v>6976.5009784288004</v>
      </c>
      <c r="M20" s="28">
        <v>0.08</v>
      </c>
      <c r="N20" s="28">
        <v>50.35</v>
      </c>
      <c r="O20" s="28">
        <v>4.58</v>
      </c>
    </row>
    <row r="21" spans="2:15">
      <c r="B21" s="5" t="s">
        <v>229</v>
      </c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60" ht="26.25" customHeight="1">
      <c r="B7" s="81" t="s">
        <v>101</v>
      </c>
      <c r="C7" s="82"/>
      <c r="D7" s="82"/>
      <c r="E7" s="82"/>
      <c r="F7" s="82"/>
      <c r="G7" s="82"/>
      <c r="H7" s="82"/>
      <c r="I7" s="82"/>
      <c r="J7" s="82"/>
      <c r="K7" s="82"/>
      <c r="L7" s="83"/>
      <c r="BH7" s="42"/>
    </row>
    <row r="8" spans="2:60" s="42" customFormat="1" ht="63">
      <c r="B8" s="10" t="s">
        <v>102</v>
      </c>
      <c r="C8" s="62" t="s">
        <v>50</v>
      </c>
      <c r="D8" s="63" t="s">
        <v>71</v>
      </c>
      <c r="E8" s="63" t="s">
        <v>88</v>
      </c>
      <c r="F8" s="62" t="s">
        <v>54</v>
      </c>
      <c r="G8" s="62" t="s">
        <v>74</v>
      </c>
      <c r="H8" s="62" t="s">
        <v>75</v>
      </c>
      <c r="I8" s="62" t="s">
        <v>57</v>
      </c>
      <c r="J8" s="62" t="s">
        <v>76</v>
      </c>
      <c r="K8" s="63" t="s">
        <v>58</v>
      </c>
      <c r="L8" s="84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5" t="s">
        <v>7</v>
      </c>
      <c r="L9" s="85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8" t="s">
        <v>65</v>
      </c>
      <c r="L10" s="68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16511</v>
      </c>
      <c r="H11" s="46"/>
      <c r="I11" s="25">
        <v>2.2735799999999999</v>
      </c>
      <c r="J11" s="78"/>
      <c r="K11" s="25">
        <v>100</v>
      </c>
      <c r="L11" s="25">
        <v>0</v>
      </c>
      <c r="BC11" s="37"/>
      <c r="BD11" s="42"/>
      <c r="BE11" s="37"/>
      <c r="BG11" s="37"/>
    </row>
    <row r="12" spans="2:60">
      <c r="B12" s="49" t="s">
        <v>195</v>
      </c>
      <c r="D12" s="37"/>
      <c r="E12" s="37"/>
      <c r="G12" s="52">
        <v>16511</v>
      </c>
      <c r="I12" s="52">
        <v>2.2735799999999999</v>
      </c>
      <c r="K12" s="52">
        <v>100</v>
      </c>
      <c r="L12" s="52">
        <v>0</v>
      </c>
    </row>
    <row r="13" spans="2:60">
      <c r="B13" s="49" t="s">
        <v>1242</v>
      </c>
      <c r="D13" s="37"/>
      <c r="E13" s="37"/>
      <c r="G13" s="52">
        <v>16511</v>
      </c>
      <c r="I13" s="52">
        <v>2.2735799999999999</v>
      </c>
      <c r="K13" s="52">
        <v>100</v>
      </c>
      <c r="L13" s="52">
        <v>0</v>
      </c>
    </row>
    <row r="14" spans="2:60">
      <c r="B14" s="5" t="s">
        <v>1243</v>
      </c>
      <c r="C14" s="5" t="s">
        <v>1244</v>
      </c>
      <c r="D14" s="5" t="s">
        <v>106</v>
      </c>
      <c r="E14" s="5" t="s">
        <v>952</v>
      </c>
      <c r="F14" s="5" t="s">
        <v>108</v>
      </c>
      <c r="G14" s="28">
        <v>1306</v>
      </c>
      <c r="H14" s="28">
        <v>23.5</v>
      </c>
      <c r="I14" s="28">
        <v>0.30691000000000002</v>
      </c>
      <c r="J14" s="28">
        <v>0.06</v>
      </c>
      <c r="K14" s="28">
        <v>13.5</v>
      </c>
      <c r="L14" s="28">
        <v>0</v>
      </c>
    </row>
    <row r="15" spans="2:60">
      <c r="B15" s="5" t="s">
        <v>1245</v>
      </c>
      <c r="C15" s="5" t="s">
        <v>1246</v>
      </c>
      <c r="D15" s="5" t="s">
        <v>106</v>
      </c>
      <c r="E15" s="5" t="s">
        <v>952</v>
      </c>
      <c r="F15" s="5" t="s">
        <v>108</v>
      </c>
      <c r="G15" s="28">
        <v>2120</v>
      </c>
      <c r="H15" s="28">
        <v>54.5</v>
      </c>
      <c r="I15" s="28">
        <v>1.1554</v>
      </c>
      <c r="J15" s="28">
        <v>0.03</v>
      </c>
      <c r="K15" s="28">
        <v>50.82</v>
      </c>
      <c r="L15" s="28">
        <v>0</v>
      </c>
    </row>
    <row r="16" spans="2:60">
      <c r="B16" s="5" t="s">
        <v>1247</v>
      </c>
      <c r="C16" s="5" t="s">
        <v>1248</v>
      </c>
      <c r="D16" s="5" t="s">
        <v>106</v>
      </c>
      <c r="E16" s="5" t="s">
        <v>952</v>
      </c>
      <c r="F16" s="5" t="s">
        <v>108</v>
      </c>
      <c r="G16" s="28">
        <v>13085</v>
      </c>
      <c r="H16" s="28">
        <v>6.2</v>
      </c>
      <c r="I16" s="28">
        <v>0.81127000000000005</v>
      </c>
      <c r="J16" s="28">
        <v>0.04</v>
      </c>
      <c r="K16" s="28">
        <v>35.68</v>
      </c>
      <c r="L16" s="28">
        <v>0</v>
      </c>
    </row>
    <row r="17" spans="2:12">
      <c r="B17" s="49" t="s">
        <v>226</v>
      </c>
      <c r="D17" s="37"/>
      <c r="E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49" t="s">
        <v>1249</v>
      </c>
      <c r="D18" s="37"/>
      <c r="E18" s="37"/>
      <c r="G18" s="52">
        <v>0</v>
      </c>
      <c r="I18" s="52">
        <v>0</v>
      </c>
      <c r="K18" s="52">
        <v>0</v>
      </c>
      <c r="L18" s="52">
        <v>0</v>
      </c>
    </row>
    <row r="19" spans="2:12">
      <c r="B19" s="5" t="s">
        <v>202</v>
      </c>
      <c r="C19" s="5" t="s">
        <v>202</v>
      </c>
      <c r="D19" s="37"/>
      <c r="E19" s="5" t="s">
        <v>202</v>
      </c>
      <c r="F19" s="5" t="s">
        <v>202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</row>
    <row r="20" spans="2:12">
      <c r="B20" s="5" t="s">
        <v>229</v>
      </c>
      <c r="D20" s="37"/>
      <c r="E20" s="37"/>
    </row>
    <row r="21" spans="2:12"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2016-06-08T11:18:00+00:00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FD3B8CC-F7BB-4AA7-8D8B-4E31F9FA60CB}"/>
</file>

<file path=customXml/itemProps2.xml><?xml version="1.0" encoding="utf-8"?>
<ds:datastoreItem xmlns:ds="http://schemas.openxmlformats.org/officeDocument/2006/customXml" ds:itemID="{C02B03AF-50DD-4225-84E6-6EA085CC2E5A}"/>
</file>

<file path=customXml/itemProps3.xml><?xml version="1.0" encoding="utf-8"?>
<ds:datastoreItem xmlns:ds="http://schemas.openxmlformats.org/officeDocument/2006/customXml" ds:itemID="{7C175AB6-749A-4E48-82D7-286C88A60A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2016-06-07T09:21:08Z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